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740" firstSheet="1" activeTab="1"/>
  </bookViews>
  <sheets>
    <sheet name="★９～１１頁　４．市町別・月別" sheetId="13" r:id="rId1"/>
    <sheet name="９～１１頁　４．市町別・月別" sheetId="12" r:id="rId2"/>
  </sheets>
  <calcPr calcId="145621"/>
</workbook>
</file>

<file path=xl/calcChain.xml><?xml version="1.0" encoding="utf-8"?>
<calcChain xmlns="http://schemas.openxmlformats.org/spreadsheetml/2006/main">
  <c r="R80" i="12" l="1"/>
  <c r="R109" i="12"/>
  <c r="R110" i="12"/>
  <c r="R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D108" i="12"/>
  <c r="D109" i="12"/>
  <c r="D110" i="12"/>
  <c r="E92" i="12"/>
  <c r="F92" i="12"/>
  <c r="G92" i="12"/>
  <c r="H92" i="12"/>
  <c r="I92" i="12"/>
  <c r="J92" i="12"/>
  <c r="K92" i="12"/>
  <c r="L92" i="12"/>
  <c r="M92" i="12"/>
  <c r="N92" i="12"/>
  <c r="O92" i="12"/>
  <c r="P92" i="12"/>
  <c r="Q92" i="12"/>
  <c r="R92" i="12" s="1"/>
  <c r="E93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E94" i="12"/>
  <c r="F94" i="12"/>
  <c r="G94" i="12"/>
  <c r="H94" i="12"/>
  <c r="I94" i="12"/>
  <c r="J94" i="12"/>
  <c r="K94" i="12"/>
  <c r="L94" i="12"/>
  <c r="M94" i="12"/>
  <c r="N94" i="12"/>
  <c r="O94" i="12"/>
  <c r="P94" i="12"/>
  <c r="Q94" i="12"/>
  <c r="D93" i="12"/>
  <c r="R93" i="12" s="1"/>
  <c r="D94" i="12"/>
  <c r="R94" i="12" s="1"/>
  <c r="D92" i="12"/>
  <c r="R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 s="1"/>
  <c r="D80" i="12"/>
  <c r="D81" i="12"/>
  <c r="D79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 s="1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 s="1"/>
  <c r="D59" i="12"/>
  <c r="D60" i="12"/>
  <c r="D58" i="12"/>
  <c r="R58" i="12" s="1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 s="1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D40" i="12"/>
  <c r="D41" i="12"/>
  <c r="R41" i="12" s="1"/>
  <c r="D39" i="12"/>
  <c r="R39" i="12" s="1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 s="1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D28" i="12"/>
  <c r="R28" i="12" s="1"/>
  <c r="D29" i="12"/>
  <c r="D27" i="12"/>
  <c r="R29" i="12" l="1"/>
</calcChain>
</file>

<file path=xl/sharedStrings.xml><?xml version="1.0" encoding="utf-8"?>
<sst xmlns="http://schemas.openxmlformats.org/spreadsheetml/2006/main" count="555" uniqueCount="53">
  <si>
    <t>前年比</t>
  </si>
  <si>
    <t>延観光入込客数</t>
    <rPh sb="3" eb="5">
      <t>イリコミ</t>
    </rPh>
    <phoneticPr fontId="1"/>
  </si>
  <si>
    <t>延観光入込客数</t>
    <rPh sb="3" eb="5">
      <t>イリコミ</t>
    </rPh>
    <phoneticPr fontId="8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</si>
  <si>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</si>
  <si>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</si>
  <si>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</si>
  <si>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</si>
  <si>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</si>
  <si>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</si>
  <si>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</si>
  <si>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</si>
  <si>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</si>
  <si>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合計</t>
  </si>
  <si>
    <t>（単位：人）</t>
  </si>
  <si>
    <t>日帰り</t>
  </si>
  <si>
    <t>月　　　　　別　　　　　入　　　　　込　　　　　客　　　　　数</t>
  </si>
  <si>
    <t>・宿泊別</t>
  </si>
  <si>
    <t>１０月</t>
  </si>
  <si>
    <t>１１月</t>
  </si>
  <si>
    <t>１２月</t>
  </si>
  <si>
    <t>前年計</t>
  </si>
  <si>
    <t>宿泊</t>
  </si>
  <si>
    <t>計</t>
  </si>
  <si>
    <t>４．市町別・月別観光入込客数</t>
    <rPh sb="8" eb="10">
      <t>カンコウ</t>
    </rPh>
    <phoneticPr fontId="4"/>
  </si>
  <si>
    <t>〔大津〕</t>
    <phoneticPr fontId="4"/>
  </si>
  <si>
    <t>市町別</t>
    <rPh sb="0" eb="2">
      <t>シチョウ</t>
    </rPh>
    <rPh sb="2" eb="3">
      <t>ベツ</t>
    </rPh>
    <phoneticPr fontId="4"/>
  </si>
  <si>
    <t>大津市</t>
  </si>
  <si>
    <t>〔湖南〕</t>
  </si>
  <si>
    <t>草津市</t>
  </si>
  <si>
    <t>守山市</t>
  </si>
  <si>
    <t>栗東市</t>
    <rPh sb="2" eb="3">
      <t>シ</t>
    </rPh>
    <phoneticPr fontId="4"/>
  </si>
  <si>
    <t>野洲市</t>
    <rPh sb="0" eb="2">
      <t>ヤス</t>
    </rPh>
    <rPh sb="2" eb="3">
      <t>シ</t>
    </rPh>
    <phoneticPr fontId="4"/>
  </si>
  <si>
    <t>〔甲賀〕</t>
  </si>
  <si>
    <t>甲賀市</t>
    <rPh sb="0" eb="2">
      <t>コウガ</t>
    </rPh>
    <rPh sb="2" eb="3">
      <t>シ</t>
    </rPh>
    <phoneticPr fontId="4"/>
  </si>
  <si>
    <t>湖南市</t>
    <rPh sb="0" eb="2">
      <t>コナン</t>
    </rPh>
    <rPh sb="2" eb="3">
      <t>シ</t>
    </rPh>
    <phoneticPr fontId="4"/>
  </si>
  <si>
    <t>〔東近江〕</t>
  </si>
  <si>
    <t>近江八幡市</t>
    <rPh sb="0" eb="5">
      <t>オウミハチマンシ</t>
    </rPh>
    <phoneticPr fontId="4"/>
  </si>
  <si>
    <t>東近江市</t>
    <rPh sb="0" eb="1">
      <t>ヒガシ</t>
    </rPh>
    <rPh sb="1" eb="3">
      <t>オウミ</t>
    </rPh>
    <rPh sb="3" eb="4">
      <t>シ</t>
    </rPh>
    <phoneticPr fontId="4"/>
  </si>
  <si>
    <t>日野町</t>
  </si>
  <si>
    <t>竜王町</t>
  </si>
  <si>
    <t>〔湖東〕</t>
  </si>
  <si>
    <t>彦根市</t>
  </si>
  <si>
    <t>愛荘町</t>
    <rPh sb="0" eb="3">
      <t>アイソウチョウ</t>
    </rPh>
    <phoneticPr fontId="4"/>
  </si>
  <si>
    <t>豊郷町</t>
  </si>
  <si>
    <t>甲良町</t>
  </si>
  <si>
    <t>多賀町</t>
  </si>
  <si>
    <t>〔湖北〕</t>
  </si>
  <si>
    <t>長浜市</t>
    <rPh sb="0" eb="2">
      <t>ナガハマ</t>
    </rPh>
    <rPh sb="2" eb="3">
      <t>シ</t>
    </rPh>
    <phoneticPr fontId="4"/>
  </si>
  <si>
    <t>米原市</t>
    <rPh sb="0" eb="2">
      <t>マイバラ</t>
    </rPh>
    <phoneticPr fontId="8"/>
  </si>
  <si>
    <t>〔湖西〕</t>
  </si>
  <si>
    <t>高島市</t>
    <rPh sb="0" eb="2">
      <t>タカシマ</t>
    </rPh>
    <rPh sb="2" eb="3">
      <t>シ</t>
    </rPh>
    <phoneticPr fontId="4"/>
  </si>
  <si>
    <t>【合計】</t>
    <rPh sb="1" eb="3">
      <t>ゴウケイ</t>
    </rPh>
    <phoneticPr fontId="8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</si>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</sst>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>
      <alignment vertical="center"/>
    </xf>
  </cellStyleXfs>
  <cellXfs count="79">
    <xf numFmtId="0" fontId="0" fillId="0" borderId="0" xfId="0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Continuous" vertical="center"/>
    </xf>
    <xf numFmtId="38" fontId="7" fillId="0" borderId="10" xfId="2" applyFont="1" applyFill="1" applyBorder="1" applyAlignment="1">
      <alignment horizontal="centerContinuous" vertical="center"/>
    </xf>
    <xf numFmtId="0" fontId="7" fillId="0" borderId="11" xfId="1" applyFont="1" applyFill="1" applyBorder="1" applyAlignment="1">
      <alignment horizontal="centerContinuous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38" fontId="7" fillId="0" borderId="8" xfId="2" applyFont="1" applyFill="1" applyBorder="1" applyAlignment="1">
      <alignment vertical="center"/>
    </xf>
    <xf numFmtId="38" fontId="10" fillId="0" borderId="28" xfId="4" applyFont="1" applyFill="1" applyBorder="1" applyAlignment="1" applyProtection="1">
      <alignment vertical="center"/>
    </xf>
    <xf numFmtId="38" fontId="10" fillId="0" borderId="5" xfId="4" applyFont="1" applyFill="1" applyBorder="1" applyAlignment="1" applyProtection="1">
      <alignment vertical="center"/>
    </xf>
    <xf numFmtId="38" fontId="10" fillId="0" borderId="21" xfId="4" applyFont="1" applyFill="1" applyBorder="1" applyAlignment="1" applyProtection="1">
      <alignment vertical="center"/>
    </xf>
    <xf numFmtId="176" fontId="7" fillId="0" borderId="31" xfId="3" applyNumberFormat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vertical="center"/>
    </xf>
    <xf numFmtId="176" fontId="7" fillId="0" borderId="32" xfId="3" applyNumberFormat="1" applyFont="1" applyFill="1" applyBorder="1" applyAlignment="1">
      <alignment vertical="center"/>
    </xf>
    <xf numFmtId="0" fontId="7" fillId="0" borderId="26" xfId="1" applyFont="1" applyFill="1" applyBorder="1" applyAlignment="1">
      <alignment horizontal="center" vertical="center"/>
    </xf>
    <xf numFmtId="38" fontId="7" fillId="0" borderId="15" xfId="2" applyFont="1" applyFill="1" applyBorder="1" applyAlignment="1">
      <alignment vertical="center"/>
    </xf>
    <xf numFmtId="38" fontId="7" fillId="0" borderId="33" xfId="2" applyFont="1" applyFill="1" applyBorder="1" applyAlignment="1">
      <alignment vertical="center"/>
    </xf>
    <xf numFmtId="38" fontId="7" fillId="0" borderId="2" xfId="2" applyFont="1" applyFill="1" applyBorder="1" applyAlignment="1">
      <alignment vertical="center"/>
    </xf>
    <xf numFmtId="38" fontId="7" fillId="0" borderId="34" xfId="2" applyFont="1" applyFill="1" applyBorder="1" applyAlignment="1">
      <alignment vertical="center"/>
    </xf>
    <xf numFmtId="176" fontId="7" fillId="0" borderId="27" xfId="3" applyNumberFormat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38" fontId="7" fillId="0" borderId="11" xfId="2" applyFont="1" applyFill="1" applyBorder="1" applyAlignment="1">
      <alignment vertical="center"/>
    </xf>
    <xf numFmtId="38" fontId="7" fillId="0" borderId="35" xfId="2" applyFont="1" applyFill="1" applyBorder="1" applyAlignment="1">
      <alignment vertical="center"/>
    </xf>
    <xf numFmtId="38" fontId="7" fillId="0" borderId="36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176" fontId="7" fillId="0" borderId="8" xfId="3" applyNumberFormat="1" applyFont="1" applyFill="1" applyBorder="1" applyAlignment="1">
      <alignment vertical="center"/>
    </xf>
    <xf numFmtId="0" fontId="6" fillId="0" borderId="2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38" fontId="7" fillId="0" borderId="14" xfId="2" applyFont="1" applyFill="1" applyBorder="1" applyAlignment="1">
      <alignment vertical="center"/>
    </xf>
    <xf numFmtId="38" fontId="7" fillId="0" borderId="13" xfId="2" applyFont="1" applyFill="1" applyBorder="1" applyAlignment="1">
      <alignment vertical="center"/>
    </xf>
    <xf numFmtId="38" fontId="7" fillId="0" borderId="1" xfId="2" applyFont="1" applyFill="1" applyBorder="1" applyAlignment="1">
      <alignment vertical="center"/>
    </xf>
    <xf numFmtId="38" fontId="7" fillId="0" borderId="7" xfId="2" applyFont="1" applyFill="1" applyBorder="1" applyAlignment="1">
      <alignment vertical="center"/>
    </xf>
    <xf numFmtId="176" fontId="7" fillId="0" borderId="12" xfId="3" applyNumberFormat="1" applyFont="1" applyFill="1" applyBorder="1" applyAlignment="1">
      <alignment vertical="center"/>
    </xf>
    <xf numFmtId="0" fontId="7" fillId="0" borderId="15" xfId="1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vertical="center"/>
    </xf>
    <xf numFmtId="38" fontId="7" fillId="0" borderId="19" xfId="2" applyFont="1" applyFill="1" applyBorder="1" applyAlignment="1">
      <alignment vertical="center"/>
    </xf>
    <xf numFmtId="176" fontId="7" fillId="0" borderId="15" xfId="3" applyNumberFormat="1" applyFont="1" applyFill="1" applyBorder="1" applyAlignment="1">
      <alignment vertical="center"/>
    </xf>
    <xf numFmtId="0" fontId="7" fillId="0" borderId="37" xfId="1" applyFont="1" applyFill="1" applyBorder="1" applyAlignment="1">
      <alignment vertical="center"/>
    </xf>
    <xf numFmtId="38" fontId="7" fillId="0" borderId="37" xfId="2" applyFont="1" applyFill="1" applyBorder="1" applyAlignment="1">
      <alignment vertical="center"/>
    </xf>
    <xf numFmtId="176" fontId="7" fillId="0" borderId="37" xfId="3" applyNumberFormat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25" xfId="3" applyNumberFormat="1" applyFont="1" applyFill="1" applyBorder="1" applyAlignment="1">
      <alignment vertical="center"/>
    </xf>
    <xf numFmtId="38" fontId="7" fillId="0" borderId="9" xfId="2" applyFont="1" applyFill="1" applyBorder="1" applyAlignment="1">
      <alignment vertical="center"/>
    </xf>
    <xf numFmtId="38" fontId="7" fillId="0" borderId="10" xfId="2" applyFont="1" applyFill="1" applyBorder="1" applyAlignment="1">
      <alignment vertical="center"/>
    </xf>
    <xf numFmtId="38" fontId="7" fillId="0" borderId="29" xfId="2" applyFont="1" applyFill="1" applyBorder="1" applyAlignment="1">
      <alignment vertical="center"/>
    </xf>
    <xf numFmtId="38" fontId="7" fillId="0" borderId="16" xfId="2" applyFont="1" applyFill="1" applyBorder="1" applyAlignment="1">
      <alignment vertical="center"/>
    </xf>
    <xf numFmtId="38" fontId="7" fillId="0" borderId="4" xfId="2" applyFont="1" applyFill="1" applyBorder="1" applyAlignment="1">
      <alignment vertical="center"/>
    </xf>
    <xf numFmtId="38" fontId="7" fillId="0" borderId="6" xfId="2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32" xfId="3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38" fontId="10" fillId="0" borderId="8" xfId="4" applyFont="1" applyFill="1" applyBorder="1" applyAlignment="1" applyProtection="1">
      <alignment vertical="center"/>
    </xf>
    <xf numFmtId="38" fontId="7" fillId="0" borderId="38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176" fontId="7" fillId="0" borderId="17" xfId="3" applyNumberFormat="1" applyFont="1" applyFill="1" applyBorder="1" applyAlignment="1">
      <alignment vertical="center"/>
    </xf>
    <xf numFmtId="176" fontId="7" fillId="0" borderId="19" xfId="3" applyNumberFormat="1" applyFont="1" applyFill="1" applyBorder="1" applyAlignment="1">
      <alignment vertical="center"/>
    </xf>
    <xf numFmtId="176" fontId="7" fillId="0" borderId="12" xfId="3" applyNumberFormat="1" applyFont="1" applyFill="1" applyBorder="1" applyAlignment="1">
      <alignment horizontal="center" vertical="center"/>
    </xf>
    <xf numFmtId="38" fontId="10" fillId="0" borderId="13" xfId="4" applyFont="1" applyFill="1" applyBorder="1" applyAlignment="1" applyProtection="1">
      <alignment vertical="center"/>
    </xf>
    <xf numFmtId="38" fontId="10" fillId="0" borderId="1" xfId="4" applyFont="1" applyFill="1" applyBorder="1" applyAlignment="1" applyProtection="1">
      <alignment vertical="center"/>
    </xf>
    <xf numFmtId="38" fontId="10" fillId="0" borderId="30" xfId="4" applyFont="1" applyFill="1" applyBorder="1" applyAlignment="1" applyProtection="1">
      <alignment vertical="center"/>
    </xf>
    <xf numFmtId="38" fontId="10" fillId="0" borderId="32" xfId="4" applyFont="1" applyFill="1" applyBorder="1" applyAlignment="1" applyProtection="1">
      <alignment vertical="center"/>
    </xf>
    <xf numFmtId="38" fontId="7" fillId="0" borderId="21" xfId="2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7" fillId="0" borderId="0" xfId="1" applyNumberFormat="1" applyFont="1" applyBorder="1" applyAlignment="1">
      <alignment vertical="center"/>
    </xf>
    <xf numFmtId="176" fontId="7" fillId="0" borderId="32" xfId="3" applyNumberFormat="1" applyFont="1" applyFill="1" applyBorder="1" applyAlignment="1">
      <alignment horizontal="right" vertical="center"/>
    </xf>
  </cellXfs>
  <cellStyles count="6">
    <cellStyle name="パーセント 2" xfId="3"/>
    <cellStyle name="桁区切り 2" xfId="4"/>
    <cellStyle name="桁区切り 3" xfId="2"/>
    <cellStyle name="標準" xfId="0" builtinId="0"/>
    <cellStyle name="標準 2" xfId="5"/>
    <cellStyle name="標準_平成22年報告書（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workbookViewId="0">
      <selection activeCell="D108" sqref="D108:R111"/>
    </sheetView>
  </sheetViews>
  <sheetFormatPr defaultRowHeight="13.5"/>
  <cols>
    <col min="1" max="1" width="4.375" customWidth="1"/>
    <col min="2" max="2" width="8.625" customWidth="1"/>
    <col min="3" max="3" width="6.75" customWidth="1"/>
    <col min="4" max="4" width="9.125" customWidth="1"/>
    <col min="5" max="16" width="8.125" customWidth="1"/>
    <col min="17" max="17" width="9.125" customWidth="1"/>
    <col min="18" max="18" width="7.5" customWidth="1"/>
  </cols>
  <sheetData>
    <row r="1" spans="1:18" ht="17.25">
      <c r="A1" s="1"/>
      <c r="B1" s="2" t="s">
        <v>23</v>
      </c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1.1" customHeight="1">
      <c r="A2" s="1"/>
      <c r="B2" s="2"/>
      <c r="C2" s="1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>
      <c r="A3" s="1"/>
      <c r="B3" s="1" t="s">
        <v>24</v>
      </c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 t="s">
        <v>13</v>
      </c>
      <c r="R3" s="1"/>
    </row>
    <row r="4" spans="1:18" ht="12.75" customHeight="1">
      <c r="A4" s="3"/>
      <c r="B4" s="4"/>
      <c r="C4" s="4" t="s">
        <v>14</v>
      </c>
      <c r="D4" s="5"/>
      <c r="E4" s="6" t="s">
        <v>15</v>
      </c>
      <c r="F4" s="6"/>
      <c r="G4" s="6"/>
      <c r="H4" s="6"/>
      <c r="I4" s="6"/>
      <c r="J4" s="6"/>
      <c r="K4" s="6"/>
      <c r="L4" s="6"/>
      <c r="M4" s="7"/>
      <c r="N4" s="6"/>
      <c r="O4" s="6"/>
      <c r="P4" s="8"/>
      <c r="Q4" s="4"/>
      <c r="R4" s="4"/>
    </row>
    <row r="5" spans="1:18" ht="12.75" customHeight="1">
      <c r="A5" s="3"/>
      <c r="B5" s="9" t="s">
        <v>25</v>
      </c>
      <c r="C5" s="9" t="s">
        <v>16</v>
      </c>
      <c r="D5" s="10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17</v>
      </c>
      <c r="O5" s="11" t="s">
        <v>18</v>
      </c>
      <c r="P5" s="12" t="s">
        <v>19</v>
      </c>
      <c r="Q5" s="9" t="s">
        <v>20</v>
      </c>
      <c r="R5" s="13" t="s">
        <v>0</v>
      </c>
    </row>
    <row r="6" spans="1:18" ht="12.75" customHeight="1">
      <c r="A6" s="3"/>
      <c r="B6" s="4"/>
      <c r="C6" s="14" t="s">
        <v>14</v>
      </c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8"/>
      <c r="R6" s="19"/>
    </row>
    <row r="7" spans="1:18" ht="12.75" customHeight="1">
      <c r="A7" s="3"/>
      <c r="B7" s="20" t="s">
        <v>26</v>
      </c>
      <c r="C7" s="21" t="s">
        <v>21</v>
      </c>
      <c r="D7" s="22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8"/>
      <c r="R7" s="23"/>
    </row>
    <row r="8" spans="1:18" ht="12.75" customHeight="1">
      <c r="A8" s="3"/>
      <c r="B8" s="9"/>
      <c r="C8" s="24" t="s">
        <v>22</v>
      </c>
      <c r="D8" s="25"/>
      <c r="E8" s="26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  <c r="Q8" s="25"/>
      <c r="R8" s="29"/>
    </row>
    <row r="9" spans="1:18" ht="12.75" customHeight="1">
      <c r="A9" s="3"/>
      <c r="B9" s="4"/>
      <c r="C9" s="30" t="s">
        <v>14</v>
      </c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34"/>
      <c r="R9" s="35"/>
    </row>
    <row r="10" spans="1:18" ht="12.75" customHeight="1">
      <c r="A10" s="3"/>
      <c r="B10" s="36" t="s">
        <v>12</v>
      </c>
      <c r="C10" s="37" t="s">
        <v>21</v>
      </c>
      <c r="D10" s="38"/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22"/>
      <c r="R10" s="42"/>
    </row>
    <row r="11" spans="1:18" ht="12.75" customHeight="1">
      <c r="A11" s="3"/>
      <c r="B11" s="9"/>
      <c r="C11" s="43" t="s">
        <v>22</v>
      </c>
      <c r="D11" s="44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5"/>
      <c r="R11" s="46"/>
    </row>
    <row r="12" spans="1:18" ht="12.75" customHeight="1">
      <c r="A12" s="3"/>
      <c r="B12" s="3" t="s">
        <v>27</v>
      </c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" t="s">
        <v>13</v>
      </c>
      <c r="R12" s="49"/>
    </row>
    <row r="13" spans="1:18" ht="12.75" customHeight="1">
      <c r="A13" s="3"/>
      <c r="B13" s="4"/>
      <c r="C13" s="4" t="s">
        <v>14</v>
      </c>
      <c r="D13" s="5"/>
      <c r="E13" s="6" t="s">
        <v>15</v>
      </c>
      <c r="F13" s="6"/>
      <c r="G13" s="6"/>
      <c r="H13" s="6"/>
      <c r="I13" s="6"/>
      <c r="J13" s="6"/>
      <c r="K13" s="6"/>
      <c r="L13" s="6"/>
      <c r="M13" s="7"/>
      <c r="N13" s="6"/>
      <c r="O13" s="6"/>
      <c r="P13" s="8"/>
      <c r="Q13" s="4"/>
      <c r="R13" s="4"/>
    </row>
    <row r="14" spans="1:18" ht="12.75" customHeight="1">
      <c r="A14" s="3"/>
      <c r="B14" s="9" t="s">
        <v>25</v>
      </c>
      <c r="C14" s="9" t="s">
        <v>16</v>
      </c>
      <c r="D14" s="10" t="s">
        <v>1</v>
      </c>
      <c r="E14" s="50" t="s">
        <v>3</v>
      </c>
      <c r="F14" s="11" t="s">
        <v>4</v>
      </c>
      <c r="G14" s="11" t="s">
        <v>5</v>
      </c>
      <c r="H14" s="11" t="s">
        <v>6</v>
      </c>
      <c r="I14" s="11" t="s">
        <v>7</v>
      </c>
      <c r="J14" s="11" t="s">
        <v>8</v>
      </c>
      <c r="K14" s="11" t="s">
        <v>9</v>
      </c>
      <c r="L14" s="11" t="s">
        <v>10</v>
      </c>
      <c r="M14" s="11" t="s">
        <v>11</v>
      </c>
      <c r="N14" s="11" t="s">
        <v>17</v>
      </c>
      <c r="O14" s="11" t="s">
        <v>18</v>
      </c>
      <c r="P14" s="51" t="s">
        <v>19</v>
      </c>
      <c r="Q14" s="9" t="s">
        <v>20</v>
      </c>
      <c r="R14" s="52" t="s">
        <v>0</v>
      </c>
    </row>
    <row r="15" spans="1:18" ht="12.75" customHeight="1">
      <c r="A15" s="3"/>
      <c r="B15" s="4"/>
      <c r="C15" s="14" t="s">
        <v>14</v>
      </c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8"/>
      <c r="R15" s="19"/>
    </row>
    <row r="16" spans="1:18" ht="12.75" customHeight="1">
      <c r="A16" s="3"/>
      <c r="B16" s="20" t="s">
        <v>28</v>
      </c>
      <c r="C16" s="21" t="s">
        <v>21</v>
      </c>
      <c r="D16" s="2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  <c r="Q16" s="18"/>
      <c r="R16" s="23"/>
    </row>
    <row r="17" spans="1:18" ht="12.75" customHeight="1">
      <c r="A17" s="3"/>
      <c r="B17" s="9"/>
      <c r="C17" s="24" t="s">
        <v>22</v>
      </c>
      <c r="D17" s="25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5"/>
      <c r="R17" s="29"/>
    </row>
    <row r="18" spans="1:18" ht="12.75" customHeight="1">
      <c r="A18" s="3"/>
      <c r="B18" s="4"/>
      <c r="C18" s="14" t="s">
        <v>14</v>
      </c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/>
      <c r="Q18" s="18"/>
      <c r="R18" s="53"/>
    </row>
    <row r="19" spans="1:18" ht="12.75" customHeight="1">
      <c r="A19" s="3"/>
      <c r="B19" s="20" t="s">
        <v>29</v>
      </c>
      <c r="C19" s="21" t="s">
        <v>21</v>
      </c>
      <c r="D19" s="2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  <c r="Q19" s="18"/>
      <c r="R19" s="23"/>
    </row>
    <row r="20" spans="1:18" ht="12.75" customHeight="1">
      <c r="A20" s="3"/>
      <c r="B20" s="9"/>
      <c r="C20" s="24" t="s">
        <v>22</v>
      </c>
      <c r="D20" s="25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5"/>
      <c r="R20" s="29"/>
    </row>
    <row r="21" spans="1:18" ht="12.75" customHeight="1">
      <c r="A21" s="3"/>
      <c r="B21" s="4"/>
      <c r="C21" s="14" t="s">
        <v>14</v>
      </c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  <c r="Q21" s="18"/>
      <c r="R21" s="53"/>
    </row>
    <row r="22" spans="1:18" ht="12.75" customHeight="1">
      <c r="A22" s="3"/>
      <c r="B22" s="20" t="s">
        <v>30</v>
      </c>
      <c r="C22" s="21" t="s">
        <v>21</v>
      </c>
      <c r="D22" s="22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  <c r="Q22" s="18"/>
      <c r="R22" s="23"/>
    </row>
    <row r="23" spans="1:18" ht="12.75" customHeight="1">
      <c r="A23" s="3"/>
      <c r="B23" s="9"/>
      <c r="C23" s="24" t="s">
        <v>22</v>
      </c>
      <c r="D23" s="25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5"/>
      <c r="R23" s="29"/>
    </row>
    <row r="24" spans="1:18" ht="12.75" customHeight="1">
      <c r="A24" s="3"/>
      <c r="B24" s="4"/>
      <c r="C24" s="14" t="s">
        <v>14</v>
      </c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  <c r="Q24" s="18"/>
      <c r="R24" s="53"/>
    </row>
    <row r="25" spans="1:18" ht="12.75" customHeight="1">
      <c r="A25" s="3"/>
      <c r="B25" s="20" t="s">
        <v>31</v>
      </c>
      <c r="C25" s="21" t="s">
        <v>21</v>
      </c>
      <c r="D25" s="22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/>
      <c r="Q25" s="18"/>
      <c r="R25" s="23"/>
    </row>
    <row r="26" spans="1:18" ht="12.75" customHeight="1">
      <c r="A26" s="3"/>
      <c r="B26" s="9"/>
      <c r="C26" s="24" t="s">
        <v>22</v>
      </c>
      <c r="D26" s="25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5"/>
      <c r="R26" s="29"/>
    </row>
    <row r="27" spans="1:18" ht="12.75" customHeight="1">
      <c r="A27" s="3"/>
      <c r="B27" s="4"/>
      <c r="C27" s="30" t="s">
        <v>14</v>
      </c>
      <c r="D27" s="15"/>
      <c r="E27" s="54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6"/>
      <c r="Q27" s="15"/>
      <c r="R27" s="19"/>
    </row>
    <row r="28" spans="1:18">
      <c r="A28" s="3"/>
      <c r="B28" s="20" t="s">
        <v>12</v>
      </c>
      <c r="C28" s="37" t="s">
        <v>21</v>
      </c>
      <c r="D28" s="22"/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1"/>
      <c r="Q28" s="22"/>
      <c r="R28" s="23"/>
    </row>
    <row r="29" spans="1:18">
      <c r="A29" s="3"/>
      <c r="B29" s="9"/>
      <c r="C29" s="43" t="s">
        <v>22</v>
      </c>
      <c r="D29" s="25"/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9"/>
      <c r="Q29" s="25"/>
      <c r="R29" s="29"/>
    </row>
    <row r="30" spans="1:18">
      <c r="A30" s="3"/>
      <c r="B30" s="60" t="s">
        <v>32</v>
      </c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 t="s">
        <v>13</v>
      </c>
      <c r="R30" s="62"/>
    </row>
    <row r="31" spans="1:18">
      <c r="A31" s="3"/>
      <c r="B31" s="4"/>
      <c r="C31" s="4" t="s">
        <v>14</v>
      </c>
      <c r="D31" s="5"/>
      <c r="E31" s="6" t="s">
        <v>15</v>
      </c>
      <c r="F31" s="6"/>
      <c r="G31" s="6"/>
      <c r="H31" s="6"/>
      <c r="I31" s="6"/>
      <c r="J31" s="6"/>
      <c r="K31" s="6"/>
      <c r="L31" s="6"/>
      <c r="M31" s="7"/>
      <c r="N31" s="6"/>
      <c r="O31" s="6"/>
      <c r="P31" s="8"/>
      <c r="Q31" s="4"/>
      <c r="R31" s="4"/>
    </row>
    <row r="32" spans="1:18">
      <c r="A32" s="60"/>
      <c r="B32" s="9" t="s">
        <v>25</v>
      </c>
      <c r="C32" s="9" t="s">
        <v>16</v>
      </c>
      <c r="D32" s="10" t="s">
        <v>1</v>
      </c>
      <c r="E32" s="11" t="s">
        <v>3</v>
      </c>
      <c r="F32" s="11" t="s">
        <v>4</v>
      </c>
      <c r="G32" s="11" t="s">
        <v>5</v>
      </c>
      <c r="H32" s="11" t="s">
        <v>6</v>
      </c>
      <c r="I32" s="11" t="s">
        <v>7</v>
      </c>
      <c r="J32" s="11" t="s">
        <v>8</v>
      </c>
      <c r="K32" s="11" t="s">
        <v>9</v>
      </c>
      <c r="L32" s="11" t="s">
        <v>10</v>
      </c>
      <c r="M32" s="11" t="s">
        <v>11</v>
      </c>
      <c r="N32" s="11" t="s">
        <v>17</v>
      </c>
      <c r="O32" s="11" t="s">
        <v>18</v>
      </c>
      <c r="P32" s="12" t="s">
        <v>19</v>
      </c>
      <c r="Q32" s="9" t="s">
        <v>20</v>
      </c>
      <c r="R32" s="9" t="s">
        <v>0</v>
      </c>
    </row>
    <row r="33" spans="1:18">
      <c r="A33" s="3"/>
      <c r="B33" s="4"/>
      <c r="C33" s="14" t="s">
        <v>14</v>
      </c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7"/>
      <c r="Q33" s="18"/>
      <c r="R33" s="53"/>
    </row>
    <row r="34" spans="1:18">
      <c r="A34" s="3"/>
      <c r="B34" s="20" t="s">
        <v>33</v>
      </c>
      <c r="C34" s="21" t="s">
        <v>21</v>
      </c>
      <c r="D34" s="22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/>
      <c r="Q34" s="18"/>
      <c r="R34" s="23"/>
    </row>
    <row r="35" spans="1:18">
      <c r="A35" s="3"/>
      <c r="B35" s="9"/>
      <c r="C35" s="24" t="s">
        <v>22</v>
      </c>
      <c r="D35" s="25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25"/>
      <c r="R35" s="29"/>
    </row>
    <row r="36" spans="1:18">
      <c r="A36" s="3"/>
      <c r="B36" s="4"/>
      <c r="C36" s="14" t="s">
        <v>14</v>
      </c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7"/>
      <c r="Q36" s="18"/>
      <c r="R36" s="53"/>
    </row>
    <row r="37" spans="1:18">
      <c r="A37" s="3"/>
      <c r="B37" s="20" t="s">
        <v>34</v>
      </c>
      <c r="C37" s="21" t="s">
        <v>21</v>
      </c>
      <c r="D37" s="22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7"/>
      <c r="Q37" s="18"/>
      <c r="R37" s="63"/>
    </row>
    <row r="38" spans="1:18">
      <c r="A38" s="3"/>
      <c r="B38" s="9"/>
      <c r="C38" s="24" t="s">
        <v>22</v>
      </c>
      <c r="D38" s="25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5"/>
      <c r="R38" s="29"/>
    </row>
    <row r="39" spans="1:18">
      <c r="A39" s="3"/>
      <c r="B39" s="4"/>
      <c r="C39" s="30" t="s">
        <v>14</v>
      </c>
      <c r="D39" s="15"/>
      <c r="E39" s="54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6"/>
      <c r="Q39" s="15"/>
      <c r="R39" s="19"/>
    </row>
    <row r="40" spans="1:18">
      <c r="A40" s="3"/>
      <c r="B40" s="20" t="s">
        <v>12</v>
      </c>
      <c r="C40" s="37" t="s">
        <v>21</v>
      </c>
      <c r="D40" s="22"/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/>
      <c r="Q40" s="22"/>
      <c r="R40" s="23"/>
    </row>
    <row r="41" spans="1:18">
      <c r="A41" s="3"/>
      <c r="B41" s="9"/>
      <c r="C41" s="43" t="s">
        <v>22</v>
      </c>
      <c r="D41" s="25"/>
      <c r="E41" s="57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9"/>
      <c r="Q41" s="25"/>
      <c r="R41" s="29"/>
    </row>
    <row r="42" spans="1:18" ht="30.75" customHeight="1">
      <c r="A42" s="3"/>
      <c r="B42" s="64"/>
      <c r="C42" s="64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2"/>
    </row>
    <row r="43" spans="1:18">
      <c r="A43" s="3"/>
      <c r="B43" s="64" t="s">
        <v>35</v>
      </c>
      <c r="C43" s="64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 t="s">
        <v>13</v>
      </c>
      <c r="R43" s="62"/>
    </row>
    <row r="44" spans="1:18">
      <c r="A44" s="3"/>
      <c r="B44" s="4"/>
      <c r="C44" s="4" t="s">
        <v>14</v>
      </c>
      <c r="D44" s="5"/>
      <c r="E44" s="6" t="s">
        <v>15</v>
      </c>
      <c r="F44" s="6"/>
      <c r="G44" s="6"/>
      <c r="H44" s="6"/>
      <c r="I44" s="6"/>
      <c r="J44" s="6"/>
      <c r="K44" s="6"/>
      <c r="L44" s="6"/>
      <c r="M44" s="7"/>
      <c r="N44" s="6"/>
      <c r="O44" s="6"/>
      <c r="P44" s="8"/>
      <c r="Q44" s="4"/>
      <c r="R44" s="4"/>
    </row>
    <row r="45" spans="1:18">
      <c r="A45" s="60"/>
      <c r="B45" s="9" t="s">
        <v>25</v>
      </c>
      <c r="C45" s="9" t="s">
        <v>16</v>
      </c>
      <c r="D45" s="10" t="s">
        <v>1</v>
      </c>
      <c r="E45" s="11" t="s">
        <v>3</v>
      </c>
      <c r="F45" s="11" t="s">
        <v>4</v>
      </c>
      <c r="G45" s="11" t="s">
        <v>5</v>
      </c>
      <c r="H45" s="11" t="s">
        <v>6</v>
      </c>
      <c r="I45" s="11" t="s">
        <v>7</v>
      </c>
      <c r="J45" s="11" t="s">
        <v>8</v>
      </c>
      <c r="K45" s="11" t="s">
        <v>9</v>
      </c>
      <c r="L45" s="11" t="s">
        <v>10</v>
      </c>
      <c r="M45" s="11" t="s">
        <v>11</v>
      </c>
      <c r="N45" s="11" t="s">
        <v>17</v>
      </c>
      <c r="O45" s="11" t="s">
        <v>18</v>
      </c>
      <c r="P45" s="12" t="s">
        <v>19</v>
      </c>
      <c r="Q45" s="20" t="s">
        <v>20</v>
      </c>
      <c r="R45" s="13" t="s">
        <v>0</v>
      </c>
    </row>
    <row r="46" spans="1:18">
      <c r="A46" s="3"/>
      <c r="B46" s="4"/>
      <c r="C46" s="30" t="s">
        <v>14</v>
      </c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65"/>
      <c r="R46" s="35"/>
    </row>
    <row r="47" spans="1:18">
      <c r="A47" s="3"/>
      <c r="B47" s="20" t="s">
        <v>36</v>
      </c>
      <c r="C47" s="37" t="s">
        <v>21</v>
      </c>
      <c r="D47" s="22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7"/>
      <c r="Q47" s="18"/>
      <c r="R47" s="42"/>
    </row>
    <row r="48" spans="1:18">
      <c r="A48" s="3"/>
      <c r="B48" s="9"/>
      <c r="C48" s="43" t="s">
        <v>22</v>
      </c>
      <c r="D48" s="25"/>
      <c r="E48" s="57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44"/>
      <c r="Q48" s="25"/>
      <c r="R48" s="46"/>
    </row>
    <row r="49" spans="1:21">
      <c r="A49" s="3"/>
      <c r="B49" s="4"/>
      <c r="C49" s="30" t="s">
        <v>14</v>
      </c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18"/>
      <c r="R49" s="35"/>
      <c r="U49" s="61"/>
    </row>
    <row r="50" spans="1:21">
      <c r="A50" s="3"/>
      <c r="B50" s="20" t="s">
        <v>37</v>
      </c>
      <c r="C50" s="37" t="s">
        <v>21</v>
      </c>
      <c r="D50" s="22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  <c r="Q50" s="18"/>
      <c r="R50" s="42"/>
      <c r="U50" s="61"/>
    </row>
    <row r="51" spans="1:21">
      <c r="A51" s="3"/>
      <c r="B51" s="9"/>
      <c r="C51" s="43" t="s">
        <v>22</v>
      </c>
      <c r="D51" s="25"/>
      <c r="E51" s="57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44"/>
      <c r="Q51" s="25"/>
      <c r="R51" s="46"/>
    </row>
    <row r="52" spans="1:21">
      <c r="A52" s="3"/>
      <c r="B52" s="4"/>
      <c r="C52" s="30" t="s">
        <v>14</v>
      </c>
      <c r="D52" s="15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  <c r="Q52" s="18"/>
      <c r="R52" s="35"/>
    </row>
    <row r="53" spans="1:21">
      <c r="A53" s="3"/>
      <c r="B53" s="20" t="s">
        <v>38</v>
      </c>
      <c r="C53" s="37" t="s">
        <v>21</v>
      </c>
      <c r="D53" s="22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  <c r="Q53" s="18"/>
      <c r="R53" s="42"/>
    </row>
    <row r="54" spans="1:21">
      <c r="A54" s="3"/>
      <c r="B54" s="9"/>
      <c r="C54" s="43" t="s">
        <v>22</v>
      </c>
      <c r="D54" s="25"/>
      <c r="E54" s="57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44"/>
      <c r="Q54" s="25"/>
      <c r="R54" s="46"/>
    </row>
    <row r="55" spans="1:21">
      <c r="A55" s="3"/>
      <c r="B55" s="4"/>
      <c r="C55" s="30" t="s">
        <v>14</v>
      </c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7"/>
      <c r="Q55" s="18"/>
      <c r="R55" s="35"/>
    </row>
    <row r="56" spans="1:21">
      <c r="A56" s="3"/>
      <c r="B56" s="20" t="s">
        <v>39</v>
      </c>
      <c r="C56" s="37" t="s">
        <v>21</v>
      </c>
      <c r="D56" s="22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7"/>
      <c r="Q56" s="18"/>
      <c r="R56" s="42"/>
    </row>
    <row r="57" spans="1:21">
      <c r="A57" s="3"/>
      <c r="B57" s="9"/>
      <c r="C57" s="43" t="s">
        <v>22</v>
      </c>
      <c r="D57" s="66"/>
      <c r="E57" s="57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44"/>
      <c r="Q57" s="25"/>
      <c r="R57" s="46"/>
    </row>
    <row r="58" spans="1:21">
      <c r="A58" s="3"/>
      <c r="B58" s="4"/>
      <c r="C58" s="30" t="s">
        <v>14</v>
      </c>
      <c r="D58" s="15"/>
      <c r="E58" s="54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31"/>
      <c r="Q58" s="67"/>
      <c r="R58" s="68"/>
    </row>
    <row r="59" spans="1:21">
      <c r="A59" s="3"/>
      <c r="B59" s="20" t="s">
        <v>12</v>
      </c>
      <c r="C59" s="37" t="s">
        <v>21</v>
      </c>
      <c r="D59" s="22"/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38"/>
      <c r="Q59" s="22"/>
      <c r="R59" s="42"/>
    </row>
    <row r="60" spans="1:21">
      <c r="A60" s="3"/>
      <c r="B60" s="9"/>
      <c r="C60" s="43" t="s">
        <v>22</v>
      </c>
      <c r="D60" s="25"/>
      <c r="E60" s="57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44"/>
      <c r="Q60" s="45"/>
      <c r="R60" s="69"/>
    </row>
    <row r="61" spans="1:21">
      <c r="A61" s="3"/>
      <c r="B61" s="64" t="s">
        <v>40</v>
      </c>
      <c r="C61" s="64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 t="s">
        <v>13</v>
      </c>
      <c r="R61" s="62"/>
    </row>
    <row r="62" spans="1:21">
      <c r="A62" s="3"/>
      <c r="B62" s="4"/>
      <c r="C62" s="4" t="s">
        <v>14</v>
      </c>
      <c r="D62" s="5"/>
      <c r="E62" s="6" t="s">
        <v>15</v>
      </c>
      <c r="F62" s="6"/>
      <c r="G62" s="6"/>
      <c r="H62" s="6"/>
      <c r="I62" s="6"/>
      <c r="J62" s="6"/>
      <c r="K62" s="6"/>
      <c r="L62" s="6"/>
      <c r="M62" s="7"/>
      <c r="N62" s="6"/>
      <c r="O62" s="6"/>
      <c r="P62" s="8"/>
      <c r="Q62" s="4"/>
      <c r="R62" s="4"/>
    </row>
    <row r="63" spans="1:21">
      <c r="A63" s="60"/>
      <c r="B63" s="9" t="s">
        <v>25</v>
      </c>
      <c r="C63" s="9" t="s">
        <v>16</v>
      </c>
      <c r="D63" s="10" t="s">
        <v>1</v>
      </c>
      <c r="E63" s="11" t="s">
        <v>3</v>
      </c>
      <c r="F63" s="11" t="s">
        <v>4</v>
      </c>
      <c r="G63" s="11" t="s">
        <v>5</v>
      </c>
      <c r="H63" s="11" t="s">
        <v>6</v>
      </c>
      <c r="I63" s="11" t="s">
        <v>7</v>
      </c>
      <c r="J63" s="11" t="s">
        <v>8</v>
      </c>
      <c r="K63" s="11" t="s">
        <v>9</v>
      </c>
      <c r="L63" s="11" t="s">
        <v>10</v>
      </c>
      <c r="M63" s="11" t="s">
        <v>11</v>
      </c>
      <c r="N63" s="11" t="s">
        <v>17</v>
      </c>
      <c r="O63" s="11" t="s">
        <v>18</v>
      </c>
      <c r="P63" s="12" t="s">
        <v>19</v>
      </c>
      <c r="Q63" s="20" t="s">
        <v>20</v>
      </c>
      <c r="R63" s="13" t="s">
        <v>0</v>
      </c>
    </row>
    <row r="64" spans="1:21">
      <c r="A64" s="3"/>
      <c r="B64" s="4"/>
      <c r="C64" s="30" t="s">
        <v>14</v>
      </c>
      <c r="D64" s="15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7"/>
      <c r="Q64" s="65"/>
      <c r="R64" s="35"/>
    </row>
    <row r="65" spans="1:18">
      <c r="A65" s="3"/>
      <c r="B65" s="20" t="s">
        <v>41</v>
      </c>
      <c r="C65" s="37" t="s">
        <v>21</v>
      </c>
      <c r="D65" s="22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7"/>
      <c r="Q65" s="18"/>
      <c r="R65" s="42"/>
    </row>
    <row r="66" spans="1:18">
      <c r="A66" s="3"/>
      <c r="B66" s="9"/>
      <c r="C66" s="43" t="s">
        <v>22</v>
      </c>
      <c r="D66" s="25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44"/>
      <c r="Q66" s="25"/>
      <c r="R66" s="46"/>
    </row>
    <row r="67" spans="1:18">
      <c r="A67" s="3"/>
      <c r="B67" s="4"/>
      <c r="C67" s="30" t="s">
        <v>14</v>
      </c>
      <c r="D67" s="15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7"/>
      <c r="Q67" s="18"/>
      <c r="R67" s="35"/>
    </row>
    <row r="68" spans="1:18">
      <c r="A68" s="3"/>
      <c r="B68" s="20" t="s">
        <v>42</v>
      </c>
      <c r="C68" s="37" t="s">
        <v>21</v>
      </c>
      <c r="D68" s="22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7"/>
      <c r="Q68" s="18"/>
      <c r="R68" s="70"/>
    </row>
    <row r="69" spans="1:18">
      <c r="A69" s="3"/>
      <c r="B69" s="9"/>
      <c r="C69" s="43" t="s">
        <v>22</v>
      </c>
      <c r="D69" s="25"/>
      <c r="E69" s="57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44"/>
      <c r="Q69" s="25"/>
      <c r="R69" s="46"/>
    </row>
    <row r="70" spans="1:18">
      <c r="A70" s="3"/>
      <c r="B70" s="4"/>
      <c r="C70" s="30" t="s">
        <v>14</v>
      </c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7"/>
      <c r="Q70" s="18"/>
      <c r="R70" s="35"/>
    </row>
    <row r="71" spans="1:18">
      <c r="A71" s="3"/>
      <c r="B71" s="20" t="s">
        <v>43</v>
      </c>
      <c r="C71" s="37" t="s">
        <v>21</v>
      </c>
      <c r="D71" s="22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7"/>
      <c r="Q71" s="18"/>
      <c r="R71" s="70"/>
    </row>
    <row r="72" spans="1:18">
      <c r="A72" s="3"/>
      <c r="B72" s="9"/>
      <c r="C72" s="43" t="s">
        <v>22</v>
      </c>
      <c r="D72" s="25"/>
      <c r="E72" s="57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44"/>
      <c r="Q72" s="25"/>
      <c r="R72" s="46"/>
    </row>
    <row r="73" spans="1:18">
      <c r="A73" s="3"/>
      <c r="B73" s="4"/>
      <c r="C73" s="30" t="s">
        <v>14</v>
      </c>
      <c r="D73" s="1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7"/>
      <c r="Q73" s="18"/>
      <c r="R73" s="35"/>
    </row>
    <row r="74" spans="1:18">
      <c r="A74" s="3"/>
      <c r="B74" s="20" t="s">
        <v>44</v>
      </c>
      <c r="C74" s="37" t="s">
        <v>21</v>
      </c>
      <c r="D74" s="22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7"/>
      <c r="Q74" s="18"/>
      <c r="R74" s="70"/>
    </row>
    <row r="75" spans="1:18">
      <c r="A75" s="3"/>
      <c r="B75" s="9"/>
      <c r="C75" s="43" t="s">
        <v>22</v>
      </c>
      <c r="D75" s="25"/>
      <c r="E75" s="57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44"/>
      <c r="Q75" s="25"/>
      <c r="R75" s="46"/>
    </row>
    <row r="76" spans="1:18">
      <c r="A76" s="3"/>
      <c r="B76" s="4"/>
      <c r="C76" s="30" t="s">
        <v>14</v>
      </c>
      <c r="D76" s="15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7"/>
      <c r="Q76" s="18"/>
      <c r="R76" s="35"/>
    </row>
    <row r="77" spans="1:18">
      <c r="A77" s="3"/>
      <c r="B77" s="20" t="s">
        <v>45</v>
      </c>
      <c r="C77" s="37" t="s">
        <v>21</v>
      </c>
      <c r="D77" s="22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7"/>
      <c r="Q77" s="18"/>
      <c r="R77" s="42"/>
    </row>
    <row r="78" spans="1:18">
      <c r="A78" s="3"/>
      <c r="B78" s="9"/>
      <c r="C78" s="43" t="s">
        <v>22</v>
      </c>
      <c r="D78" s="25"/>
      <c r="E78" s="57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44"/>
      <c r="Q78" s="25"/>
      <c r="R78" s="46"/>
    </row>
    <row r="79" spans="1:18">
      <c r="A79" s="3"/>
      <c r="B79" s="4"/>
      <c r="C79" s="30" t="s">
        <v>14</v>
      </c>
      <c r="D79" s="15"/>
      <c r="E79" s="54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31"/>
      <c r="Q79" s="15"/>
      <c r="R79" s="35"/>
    </row>
    <row r="80" spans="1:18">
      <c r="A80" s="3"/>
      <c r="B80" s="20" t="s">
        <v>12</v>
      </c>
      <c r="C80" s="37" t="s">
        <v>21</v>
      </c>
      <c r="D80" s="22"/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38"/>
      <c r="Q80" s="22"/>
      <c r="R80" s="42"/>
    </row>
    <row r="81" spans="1:21">
      <c r="A81" s="3"/>
      <c r="B81" s="9"/>
      <c r="C81" s="43" t="s">
        <v>22</v>
      </c>
      <c r="D81" s="25"/>
      <c r="E81" s="57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44"/>
      <c r="Q81" s="25"/>
      <c r="R81" s="46"/>
    </row>
    <row r="82" spans="1:21" ht="39.75" customHeight="1">
      <c r="A82" s="3"/>
      <c r="B82" s="64"/>
      <c r="C82" s="64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2"/>
    </row>
    <row r="83" spans="1:21">
      <c r="A83" s="3"/>
      <c r="B83" s="64" t="s">
        <v>46</v>
      </c>
      <c r="C83" s="64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 t="s">
        <v>13</v>
      </c>
      <c r="R83" s="62"/>
    </row>
    <row r="84" spans="1:21">
      <c r="A84" s="60"/>
      <c r="B84" s="4"/>
      <c r="C84" s="4" t="s">
        <v>14</v>
      </c>
      <c r="D84" s="5"/>
      <c r="E84" s="6" t="s">
        <v>15</v>
      </c>
      <c r="F84" s="6"/>
      <c r="G84" s="6"/>
      <c r="H84" s="6"/>
      <c r="I84" s="6"/>
      <c r="J84" s="6"/>
      <c r="K84" s="6"/>
      <c r="L84" s="6"/>
      <c r="M84" s="7"/>
      <c r="N84" s="6"/>
      <c r="O84" s="6"/>
      <c r="P84" s="8"/>
      <c r="Q84" s="4"/>
      <c r="R84" s="4"/>
    </row>
    <row r="85" spans="1:21">
      <c r="A85" s="60"/>
      <c r="B85" s="9" t="s">
        <v>25</v>
      </c>
      <c r="C85" s="9" t="s">
        <v>16</v>
      </c>
      <c r="D85" s="10" t="s">
        <v>1</v>
      </c>
      <c r="E85" s="11" t="s">
        <v>3</v>
      </c>
      <c r="F85" s="11" t="s">
        <v>4</v>
      </c>
      <c r="G85" s="11" t="s">
        <v>5</v>
      </c>
      <c r="H85" s="11" t="s">
        <v>6</v>
      </c>
      <c r="I85" s="11" t="s">
        <v>7</v>
      </c>
      <c r="J85" s="11" t="s">
        <v>8</v>
      </c>
      <c r="K85" s="11" t="s">
        <v>9</v>
      </c>
      <c r="L85" s="11" t="s">
        <v>10</v>
      </c>
      <c r="M85" s="11" t="s">
        <v>11</v>
      </c>
      <c r="N85" s="11" t="s">
        <v>17</v>
      </c>
      <c r="O85" s="11" t="s">
        <v>18</v>
      </c>
      <c r="P85" s="12" t="s">
        <v>19</v>
      </c>
      <c r="Q85" s="13" t="s">
        <v>20</v>
      </c>
      <c r="R85" s="13" t="s">
        <v>0</v>
      </c>
    </row>
    <row r="86" spans="1:21">
      <c r="A86" s="3"/>
      <c r="B86" s="4"/>
      <c r="C86" s="30" t="s">
        <v>14</v>
      </c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7"/>
      <c r="Q86" s="15"/>
      <c r="R86" s="35"/>
    </row>
    <row r="87" spans="1:21">
      <c r="A87" s="3"/>
      <c r="B87" s="20" t="s">
        <v>47</v>
      </c>
      <c r="C87" s="37" t="s">
        <v>21</v>
      </c>
      <c r="D87" s="22"/>
      <c r="E87" s="71"/>
      <c r="F87" s="72"/>
      <c r="G87" s="73"/>
      <c r="H87" s="73"/>
      <c r="I87" s="73"/>
      <c r="J87" s="73"/>
      <c r="K87" s="73"/>
      <c r="L87" s="73"/>
      <c r="M87" s="73"/>
      <c r="N87" s="73"/>
      <c r="O87" s="73"/>
      <c r="P87" s="74"/>
      <c r="Q87" s="22"/>
      <c r="R87" s="42"/>
    </row>
    <row r="88" spans="1:21">
      <c r="A88" s="3"/>
      <c r="B88" s="9"/>
      <c r="C88" s="43" t="s">
        <v>22</v>
      </c>
      <c r="D88" s="25"/>
      <c r="E88" s="57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9"/>
      <c r="Q88" s="25"/>
      <c r="R88" s="46"/>
    </row>
    <row r="89" spans="1:21">
      <c r="A89" s="3"/>
      <c r="B89" s="4"/>
      <c r="C89" s="30" t="s">
        <v>14</v>
      </c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7"/>
      <c r="Q89" s="18"/>
      <c r="R89" s="35"/>
      <c r="U89" s="61"/>
    </row>
    <row r="90" spans="1:21">
      <c r="A90" s="3"/>
      <c r="B90" s="20" t="s">
        <v>48</v>
      </c>
      <c r="C90" s="37" t="s">
        <v>21</v>
      </c>
      <c r="D90" s="22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7"/>
      <c r="Q90" s="18"/>
      <c r="R90" s="42"/>
      <c r="U90" s="61"/>
    </row>
    <row r="91" spans="1:21">
      <c r="A91" s="3"/>
      <c r="B91" s="9"/>
      <c r="C91" s="43" t="s">
        <v>22</v>
      </c>
      <c r="D91" s="25"/>
      <c r="E91" s="57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9"/>
      <c r="Q91" s="25"/>
      <c r="R91" s="46"/>
    </row>
    <row r="92" spans="1:21">
      <c r="A92" s="3"/>
      <c r="B92" s="4"/>
      <c r="C92" s="30" t="s">
        <v>14</v>
      </c>
      <c r="D92" s="54"/>
      <c r="E92" s="54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31"/>
      <c r="Q92" s="15"/>
      <c r="R92" s="35"/>
    </row>
    <row r="93" spans="1:21">
      <c r="A93" s="3"/>
      <c r="B93" s="20" t="s">
        <v>12</v>
      </c>
      <c r="C93" s="37" t="s">
        <v>21</v>
      </c>
      <c r="D93" s="39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38"/>
      <c r="Q93" s="22"/>
      <c r="R93" s="42"/>
    </row>
    <row r="94" spans="1:21">
      <c r="A94" s="3"/>
      <c r="B94" s="9"/>
      <c r="C94" s="43" t="s">
        <v>22</v>
      </c>
      <c r="D94" s="25"/>
      <c r="E94" s="57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44"/>
      <c r="Q94" s="25"/>
      <c r="R94" s="46"/>
    </row>
    <row r="95" spans="1:21">
      <c r="A95" s="3"/>
      <c r="B95" s="64" t="s">
        <v>49</v>
      </c>
      <c r="C95" s="64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 t="s">
        <v>13</v>
      </c>
      <c r="R95" s="62"/>
    </row>
    <row r="96" spans="1:21">
      <c r="A96" s="3"/>
      <c r="B96" s="4"/>
      <c r="C96" s="4" t="s">
        <v>14</v>
      </c>
      <c r="D96" s="5"/>
      <c r="E96" s="6" t="s">
        <v>15</v>
      </c>
      <c r="F96" s="6"/>
      <c r="G96" s="6"/>
      <c r="H96" s="6"/>
      <c r="I96" s="6"/>
      <c r="J96" s="6"/>
      <c r="K96" s="6"/>
      <c r="L96" s="6"/>
      <c r="M96" s="7"/>
      <c r="N96" s="6"/>
      <c r="O96" s="6"/>
      <c r="P96" s="8"/>
      <c r="Q96" s="4"/>
      <c r="R96" s="4"/>
    </row>
    <row r="97" spans="1:18">
      <c r="A97" s="60"/>
      <c r="B97" s="9" t="s">
        <v>25</v>
      </c>
      <c r="C97" s="9" t="s">
        <v>16</v>
      </c>
      <c r="D97" s="10" t="s">
        <v>1</v>
      </c>
      <c r="E97" s="11" t="s">
        <v>3</v>
      </c>
      <c r="F97" s="11" t="s">
        <v>4</v>
      </c>
      <c r="G97" s="11" t="s">
        <v>5</v>
      </c>
      <c r="H97" s="11" t="s">
        <v>6</v>
      </c>
      <c r="I97" s="11" t="s">
        <v>7</v>
      </c>
      <c r="J97" s="11" t="s">
        <v>8</v>
      </c>
      <c r="K97" s="11" t="s">
        <v>9</v>
      </c>
      <c r="L97" s="11" t="s">
        <v>10</v>
      </c>
      <c r="M97" s="11" t="s">
        <v>11</v>
      </c>
      <c r="N97" s="11" t="s">
        <v>17</v>
      </c>
      <c r="O97" s="11" t="s">
        <v>18</v>
      </c>
      <c r="P97" s="12" t="s">
        <v>19</v>
      </c>
      <c r="Q97" s="9" t="s">
        <v>20</v>
      </c>
      <c r="R97" s="9" t="s">
        <v>0</v>
      </c>
    </row>
    <row r="98" spans="1:18">
      <c r="A98" s="3"/>
      <c r="B98" s="4"/>
      <c r="C98" s="30" t="s">
        <v>14</v>
      </c>
      <c r="D98" s="15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7"/>
      <c r="Q98" s="18"/>
      <c r="R98" s="35"/>
    </row>
    <row r="99" spans="1:18">
      <c r="A99" s="3"/>
      <c r="B99" s="20" t="s">
        <v>50</v>
      </c>
      <c r="C99" s="37" t="s">
        <v>21</v>
      </c>
      <c r="D99" s="22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7"/>
      <c r="Q99" s="18"/>
      <c r="R99" s="42"/>
    </row>
    <row r="100" spans="1:18">
      <c r="A100" s="3"/>
      <c r="B100" s="9"/>
      <c r="C100" s="43" t="s">
        <v>22</v>
      </c>
      <c r="D100" s="25"/>
      <c r="E100" s="57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44"/>
      <c r="Q100" s="25"/>
      <c r="R100" s="46"/>
    </row>
    <row r="101" spans="1:18">
      <c r="A101" s="3"/>
      <c r="B101" s="4"/>
      <c r="C101" s="30" t="s">
        <v>14</v>
      </c>
      <c r="D101" s="15"/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31"/>
      <c r="Q101" s="15"/>
      <c r="R101" s="35"/>
    </row>
    <row r="102" spans="1:18">
      <c r="A102" s="3"/>
      <c r="B102" s="20" t="s">
        <v>12</v>
      </c>
      <c r="C102" s="37" t="s">
        <v>21</v>
      </c>
      <c r="D102" s="22"/>
      <c r="E102" s="39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38"/>
      <c r="Q102" s="75"/>
      <c r="R102" s="42"/>
    </row>
    <row r="103" spans="1:18">
      <c r="A103" s="3"/>
      <c r="B103" s="9"/>
      <c r="C103" s="43" t="s">
        <v>22</v>
      </c>
      <c r="D103" s="25"/>
      <c r="E103" s="57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44"/>
      <c r="Q103" s="25"/>
      <c r="R103" s="46"/>
    </row>
    <row r="104" spans="1:18">
      <c r="A104" s="1"/>
      <c r="B104" s="1"/>
      <c r="C104" s="76"/>
      <c r="D104" s="60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</row>
    <row r="105" spans="1:18">
      <c r="A105" s="1"/>
      <c r="B105" s="76" t="s">
        <v>51</v>
      </c>
      <c r="C105" s="76"/>
      <c r="D105" s="60"/>
      <c r="E105" s="77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</row>
    <row r="106" spans="1:18">
      <c r="A106" s="1"/>
      <c r="B106" s="4"/>
      <c r="C106" s="4" t="s">
        <v>14</v>
      </c>
      <c r="D106" s="5"/>
      <c r="E106" s="6" t="s">
        <v>15</v>
      </c>
      <c r="F106" s="6"/>
      <c r="G106" s="6"/>
      <c r="H106" s="6"/>
      <c r="I106" s="6"/>
      <c r="J106" s="6"/>
      <c r="K106" s="6"/>
      <c r="L106" s="6"/>
      <c r="M106" s="7"/>
      <c r="N106" s="6"/>
      <c r="O106" s="6"/>
      <c r="P106" s="8"/>
      <c r="Q106" s="4"/>
      <c r="R106" s="4"/>
    </row>
    <row r="107" spans="1:18">
      <c r="A107" s="1"/>
      <c r="B107" s="9" t="s">
        <v>25</v>
      </c>
      <c r="C107" s="9" t="s">
        <v>16</v>
      </c>
      <c r="D107" s="10" t="s">
        <v>1</v>
      </c>
      <c r="E107" s="11" t="s">
        <v>3</v>
      </c>
      <c r="F107" s="11" t="s">
        <v>4</v>
      </c>
      <c r="G107" s="11" t="s">
        <v>5</v>
      </c>
      <c r="H107" s="11" t="s">
        <v>6</v>
      </c>
      <c r="I107" s="11" t="s">
        <v>7</v>
      </c>
      <c r="J107" s="11" t="s">
        <v>8</v>
      </c>
      <c r="K107" s="11" t="s">
        <v>9</v>
      </c>
      <c r="L107" s="11" t="s">
        <v>10</v>
      </c>
      <c r="M107" s="11" t="s">
        <v>11</v>
      </c>
      <c r="N107" s="11" t="s">
        <v>17</v>
      </c>
      <c r="O107" s="11" t="s">
        <v>18</v>
      </c>
      <c r="P107" s="12" t="s">
        <v>19</v>
      </c>
      <c r="Q107" s="9" t="s">
        <v>20</v>
      </c>
      <c r="R107" s="9" t="s">
        <v>0</v>
      </c>
    </row>
    <row r="108" spans="1:18">
      <c r="A108" s="3"/>
      <c r="B108" s="4"/>
      <c r="C108" s="30" t="s">
        <v>14</v>
      </c>
      <c r="D108" s="15"/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31"/>
      <c r="Q108" s="15"/>
      <c r="R108" s="35"/>
    </row>
    <row r="109" spans="1:18">
      <c r="A109" s="3"/>
      <c r="B109" s="20" t="s">
        <v>12</v>
      </c>
      <c r="C109" s="37" t="s">
        <v>21</v>
      </c>
      <c r="D109" s="22"/>
      <c r="E109" s="39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38"/>
      <c r="Q109" s="75"/>
      <c r="R109" s="42"/>
    </row>
    <row r="110" spans="1:18">
      <c r="A110" s="3"/>
      <c r="B110" s="9"/>
      <c r="C110" s="43" t="s">
        <v>22</v>
      </c>
      <c r="D110" s="25"/>
      <c r="E110" s="57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44"/>
      <c r="Q110" s="25"/>
      <c r="R110" s="46"/>
    </row>
    <row r="111" spans="1:18">
      <c r="A111" s="1"/>
      <c r="B111" s="76"/>
      <c r="C111" s="76"/>
      <c r="D111" s="60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</row>
    <row r="112" spans="1:18">
      <c r="A112" s="1"/>
      <c r="B112" s="76"/>
      <c r="C112" s="76"/>
      <c r="D112" s="60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</row>
  </sheetData>
  <phoneticPr fontId="2"/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tabSelected="1" workbookViewId="0"/>
  </sheetViews>
  <sheetFormatPr defaultRowHeight="13.5"/>
  <cols>
    <col min="1" max="1" width="4.375" customWidth="1"/>
    <col min="2" max="2" width="8.625" customWidth="1"/>
    <col min="3" max="3" width="6.75" customWidth="1"/>
    <col min="4" max="4" width="9.125" customWidth="1"/>
    <col min="5" max="16" width="8.125" customWidth="1"/>
    <col min="17" max="17" width="9.125" customWidth="1"/>
    <col min="18" max="18" width="7.5" customWidth="1"/>
  </cols>
  <sheetData>
    <row r="1" spans="1:18" ht="17.25">
      <c r="A1" s="1"/>
      <c r="B1" s="2" t="s">
        <v>23</v>
      </c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1.1" customHeight="1">
      <c r="A2" s="1"/>
      <c r="B2" s="2"/>
      <c r="C2" s="1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>
      <c r="A3" s="1"/>
      <c r="B3" s="1" t="s">
        <v>24</v>
      </c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 t="s">
        <v>13</v>
      </c>
      <c r="R3" s="1"/>
    </row>
    <row r="4" spans="1:18" ht="12.75" customHeight="1">
      <c r="A4" s="3"/>
      <c r="B4" s="4"/>
      <c r="C4" s="4" t="s">
        <v>14</v>
      </c>
      <c r="D4" s="5"/>
      <c r="E4" s="6" t="s">
        <v>15</v>
      </c>
      <c r="F4" s="6"/>
      <c r="G4" s="6"/>
      <c r="H4" s="6"/>
      <c r="I4" s="6"/>
      <c r="J4" s="6"/>
      <c r="K4" s="6"/>
      <c r="L4" s="6"/>
      <c r="M4" s="7"/>
      <c r="N4" s="6"/>
      <c r="O4" s="6"/>
      <c r="P4" s="8"/>
      <c r="Q4" s="4"/>
      <c r="R4" s="4"/>
    </row>
    <row r="5" spans="1:18" ht="12.75" customHeight="1">
      <c r="A5" s="3"/>
      <c r="B5" s="9" t="s">
        <v>25</v>
      </c>
      <c r="C5" s="9" t="s">
        <v>16</v>
      </c>
      <c r="D5" s="10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17</v>
      </c>
      <c r="O5" s="11" t="s">
        <v>18</v>
      </c>
      <c r="P5" s="12" t="s">
        <v>19</v>
      </c>
      <c r="Q5" s="9" t="s">
        <v>20</v>
      </c>
      <c r="R5" s="13" t="s">
        <v>0</v>
      </c>
    </row>
    <row r="6" spans="1:18" ht="12.75" customHeight="1">
      <c r="A6" s="3"/>
      <c r="B6" s="4"/>
      <c r="C6" s="14" t="s">
        <v>14</v>
      </c>
      <c r="D6" s="15">
        <v>10974800</v>
      </c>
      <c r="E6" s="16">
        <v>908600</v>
      </c>
      <c r="F6" s="16">
        <v>514400</v>
      </c>
      <c r="G6" s="16">
        <v>871400</v>
      </c>
      <c r="H6" s="16">
        <v>884900</v>
      </c>
      <c r="I6" s="16">
        <v>940500</v>
      </c>
      <c r="J6" s="16">
        <v>666100</v>
      </c>
      <c r="K6" s="16">
        <v>745600</v>
      </c>
      <c r="L6" s="16">
        <v>1574800</v>
      </c>
      <c r="M6" s="16">
        <v>888400</v>
      </c>
      <c r="N6" s="16">
        <v>1187000</v>
      </c>
      <c r="O6" s="16">
        <v>1175800</v>
      </c>
      <c r="P6" s="17">
        <v>617300</v>
      </c>
      <c r="Q6" s="18">
        <v>10682400</v>
      </c>
      <c r="R6" s="19">
        <v>1.0273721261139819</v>
      </c>
    </row>
    <row r="7" spans="1:18" ht="12.75" customHeight="1">
      <c r="A7" s="3"/>
      <c r="B7" s="20" t="s">
        <v>26</v>
      </c>
      <c r="C7" s="21" t="s">
        <v>21</v>
      </c>
      <c r="D7" s="22">
        <v>1443900</v>
      </c>
      <c r="E7" s="16">
        <v>79300</v>
      </c>
      <c r="F7" s="16">
        <v>84000</v>
      </c>
      <c r="G7" s="16">
        <v>118400</v>
      </c>
      <c r="H7" s="16">
        <v>137500</v>
      </c>
      <c r="I7" s="16">
        <v>129300</v>
      </c>
      <c r="J7" s="16">
        <v>103000</v>
      </c>
      <c r="K7" s="16">
        <v>121600</v>
      </c>
      <c r="L7" s="16">
        <v>174500</v>
      </c>
      <c r="M7" s="16">
        <v>118400</v>
      </c>
      <c r="N7" s="16">
        <v>132200</v>
      </c>
      <c r="O7" s="16">
        <v>132400</v>
      </c>
      <c r="P7" s="17">
        <v>113300</v>
      </c>
      <c r="Q7" s="18">
        <v>1318400</v>
      </c>
      <c r="R7" s="23">
        <v>1.095191140776699</v>
      </c>
    </row>
    <row r="8" spans="1:18" ht="12.75" customHeight="1">
      <c r="A8" s="3"/>
      <c r="B8" s="9"/>
      <c r="C8" s="24" t="s">
        <v>22</v>
      </c>
      <c r="D8" s="25">
        <v>12418700</v>
      </c>
      <c r="E8" s="26">
        <v>987900</v>
      </c>
      <c r="F8" s="27">
        <v>598400</v>
      </c>
      <c r="G8" s="27">
        <v>989800</v>
      </c>
      <c r="H8" s="27">
        <v>1022400</v>
      </c>
      <c r="I8" s="27">
        <v>1069800</v>
      </c>
      <c r="J8" s="27">
        <v>769100</v>
      </c>
      <c r="K8" s="27">
        <v>867200</v>
      </c>
      <c r="L8" s="27">
        <v>1749300</v>
      </c>
      <c r="M8" s="27">
        <v>1006800</v>
      </c>
      <c r="N8" s="27">
        <v>1319200</v>
      </c>
      <c r="O8" s="27">
        <v>1308200</v>
      </c>
      <c r="P8" s="28">
        <v>730600</v>
      </c>
      <c r="Q8" s="25">
        <v>12000800</v>
      </c>
      <c r="R8" s="29">
        <v>1.0348226784881007</v>
      </c>
    </row>
    <row r="9" spans="1:18" ht="12.75" customHeight="1">
      <c r="A9" s="3"/>
      <c r="B9" s="4"/>
      <c r="C9" s="30" t="s">
        <v>14</v>
      </c>
      <c r="D9" s="31">
        <v>10974800</v>
      </c>
      <c r="E9" s="32">
        <v>908600</v>
      </c>
      <c r="F9" s="32">
        <v>514400</v>
      </c>
      <c r="G9" s="32">
        <v>871400</v>
      </c>
      <c r="H9" s="32">
        <v>884900</v>
      </c>
      <c r="I9" s="32">
        <v>940500</v>
      </c>
      <c r="J9" s="32">
        <v>666100</v>
      </c>
      <c r="K9" s="32">
        <v>745600</v>
      </c>
      <c r="L9" s="32">
        <v>1574800</v>
      </c>
      <c r="M9" s="32">
        <v>888400</v>
      </c>
      <c r="N9" s="32">
        <v>1187000</v>
      </c>
      <c r="O9" s="32">
        <v>1175800</v>
      </c>
      <c r="P9" s="33">
        <v>617300</v>
      </c>
      <c r="Q9" s="34">
        <v>10682400</v>
      </c>
      <c r="R9" s="35">
        <v>1.0273721261139819</v>
      </c>
    </row>
    <row r="10" spans="1:18" ht="12.75" customHeight="1">
      <c r="A10" s="3"/>
      <c r="B10" s="36" t="s">
        <v>12</v>
      </c>
      <c r="C10" s="37" t="s">
        <v>21</v>
      </c>
      <c r="D10" s="38">
        <v>1443900</v>
      </c>
      <c r="E10" s="39">
        <v>79300</v>
      </c>
      <c r="F10" s="40">
        <v>84000</v>
      </c>
      <c r="G10" s="40">
        <v>118400</v>
      </c>
      <c r="H10" s="40">
        <v>137500</v>
      </c>
      <c r="I10" s="40">
        <v>129300</v>
      </c>
      <c r="J10" s="40">
        <v>103000</v>
      </c>
      <c r="K10" s="40">
        <v>121600</v>
      </c>
      <c r="L10" s="40">
        <v>174500</v>
      </c>
      <c r="M10" s="40">
        <v>118400</v>
      </c>
      <c r="N10" s="40">
        <v>132200</v>
      </c>
      <c r="O10" s="40">
        <v>132400</v>
      </c>
      <c r="P10" s="41">
        <v>113300</v>
      </c>
      <c r="Q10" s="22">
        <v>1318400</v>
      </c>
      <c r="R10" s="42">
        <v>1.095191140776699</v>
      </c>
    </row>
    <row r="11" spans="1:18" ht="12.75" customHeight="1">
      <c r="A11" s="3"/>
      <c r="B11" s="9"/>
      <c r="C11" s="43" t="s">
        <v>22</v>
      </c>
      <c r="D11" s="44">
        <v>12418700</v>
      </c>
      <c r="E11" s="27">
        <v>987900</v>
      </c>
      <c r="F11" s="27">
        <v>598400</v>
      </c>
      <c r="G11" s="27">
        <v>989800</v>
      </c>
      <c r="H11" s="27">
        <v>1022400</v>
      </c>
      <c r="I11" s="27">
        <v>1069800</v>
      </c>
      <c r="J11" s="27">
        <v>769100</v>
      </c>
      <c r="K11" s="27">
        <v>867200</v>
      </c>
      <c r="L11" s="27">
        <v>1749300</v>
      </c>
      <c r="M11" s="27">
        <v>1006800</v>
      </c>
      <c r="N11" s="27">
        <v>1319200</v>
      </c>
      <c r="O11" s="27">
        <v>1308200</v>
      </c>
      <c r="P11" s="27">
        <v>730600</v>
      </c>
      <c r="Q11" s="45">
        <v>12000800</v>
      </c>
      <c r="R11" s="46">
        <v>1.0348226784881007</v>
      </c>
    </row>
    <row r="12" spans="1:18" ht="12.75" customHeight="1">
      <c r="A12" s="3"/>
      <c r="B12" s="3" t="s">
        <v>27</v>
      </c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" t="s">
        <v>13</v>
      </c>
      <c r="R12" s="49"/>
    </row>
    <row r="13" spans="1:18" ht="12.75" customHeight="1">
      <c r="A13" s="3"/>
      <c r="B13" s="4"/>
      <c r="C13" s="4" t="s">
        <v>14</v>
      </c>
      <c r="D13" s="5"/>
      <c r="E13" s="6" t="s">
        <v>15</v>
      </c>
      <c r="F13" s="6"/>
      <c r="G13" s="6"/>
      <c r="H13" s="6"/>
      <c r="I13" s="6"/>
      <c r="J13" s="6"/>
      <c r="K13" s="6"/>
      <c r="L13" s="6"/>
      <c r="M13" s="7"/>
      <c r="N13" s="6"/>
      <c r="O13" s="6"/>
      <c r="P13" s="8"/>
      <c r="Q13" s="4"/>
      <c r="R13" s="4"/>
    </row>
    <row r="14" spans="1:18" ht="12.75" customHeight="1">
      <c r="A14" s="3"/>
      <c r="B14" s="9" t="s">
        <v>25</v>
      </c>
      <c r="C14" s="9" t="s">
        <v>16</v>
      </c>
      <c r="D14" s="10" t="s">
        <v>1</v>
      </c>
      <c r="E14" s="50" t="s">
        <v>3</v>
      </c>
      <c r="F14" s="11" t="s">
        <v>4</v>
      </c>
      <c r="G14" s="11" t="s">
        <v>5</v>
      </c>
      <c r="H14" s="11" t="s">
        <v>6</v>
      </c>
      <c r="I14" s="11" t="s">
        <v>7</v>
      </c>
      <c r="J14" s="11" t="s">
        <v>8</v>
      </c>
      <c r="K14" s="11" t="s">
        <v>9</v>
      </c>
      <c r="L14" s="11" t="s">
        <v>10</v>
      </c>
      <c r="M14" s="11" t="s">
        <v>11</v>
      </c>
      <c r="N14" s="11" t="s">
        <v>17</v>
      </c>
      <c r="O14" s="11" t="s">
        <v>18</v>
      </c>
      <c r="P14" s="51" t="s">
        <v>19</v>
      </c>
      <c r="Q14" s="9" t="s">
        <v>20</v>
      </c>
      <c r="R14" s="52" t="s">
        <v>0</v>
      </c>
    </row>
    <row r="15" spans="1:18" ht="12.75" customHeight="1">
      <c r="A15" s="3"/>
      <c r="B15" s="4"/>
      <c r="C15" s="14" t="s">
        <v>14</v>
      </c>
      <c r="D15" s="15">
        <v>1856600</v>
      </c>
      <c r="E15" s="16">
        <v>82400</v>
      </c>
      <c r="F15" s="16">
        <v>93900</v>
      </c>
      <c r="G15" s="16">
        <v>109800</v>
      </c>
      <c r="H15" s="16">
        <v>206300</v>
      </c>
      <c r="I15" s="16">
        <v>200800</v>
      </c>
      <c r="J15" s="16">
        <v>109100</v>
      </c>
      <c r="K15" s="16">
        <v>178400</v>
      </c>
      <c r="L15" s="16">
        <v>251500</v>
      </c>
      <c r="M15" s="16">
        <v>234000</v>
      </c>
      <c r="N15" s="16">
        <v>178000</v>
      </c>
      <c r="O15" s="16">
        <v>144800</v>
      </c>
      <c r="P15" s="17">
        <v>67600</v>
      </c>
      <c r="Q15" s="18">
        <v>1841400</v>
      </c>
      <c r="R15" s="19">
        <v>1.0082545888997503</v>
      </c>
    </row>
    <row r="16" spans="1:18" ht="12.75" customHeight="1">
      <c r="A16" s="3"/>
      <c r="B16" s="20" t="s">
        <v>28</v>
      </c>
      <c r="C16" s="21" t="s">
        <v>21</v>
      </c>
      <c r="D16" s="22">
        <v>333000</v>
      </c>
      <c r="E16" s="16">
        <v>18900</v>
      </c>
      <c r="F16" s="16">
        <v>18500</v>
      </c>
      <c r="G16" s="16">
        <v>26000</v>
      </c>
      <c r="H16" s="16">
        <v>30100</v>
      </c>
      <c r="I16" s="16">
        <v>29600</v>
      </c>
      <c r="J16" s="16">
        <v>24000</v>
      </c>
      <c r="K16" s="16">
        <v>29200</v>
      </c>
      <c r="L16" s="16">
        <v>35100</v>
      </c>
      <c r="M16" s="16">
        <v>28800</v>
      </c>
      <c r="N16" s="16">
        <v>31100</v>
      </c>
      <c r="O16" s="16">
        <v>33000</v>
      </c>
      <c r="P16" s="17">
        <v>28700</v>
      </c>
      <c r="Q16" s="18">
        <v>224600</v>
      </c>
      <c r="R16" s="23">
        <v>1.4826357969723953</v>
      </c>
    </row>
    <row r="17" spans="1:18" ht="12.75" customHeight="1">
      <c r="A17" s="3"/>
      <c r="B17" s="9"/>
      <c r="C17" s="24" t="s">
        <v>22</v>
      </c>
      <c r="D17" s="25">
        <v>2189600</v>
      </c>
      <c r="E17" s="26">
        <v>101300</v>
      </c>
      <c r="F17" s="27">
        <v>112400</v>
      </c>
      <c r="G17" s="27">
        <v>135800</v>
      </c>
      <c r="H17" s="27">
        <v>236400</v>
      </c>
      <c r="I17" s="27">
        <v>230400</v>
      </c>
      <c r="J17" s="27">
        <v>133100</v>
      </c>
      <c r="K17" s="27">
        <v>207600</v>
      </c>
      <c r="L17" s="27">
        <v>286600</v>
      </c>
      <c r="M17" s="27">
        <v>262800</v>
      </c>
      <c r="N17" s="27">
        <v>209100</v>
      </c>
      <c r="O17" s="27">
        <v>177800</v>
      </c>
      <c r="P17" s="28">
        <v>96300</v>
      </c>
      <c r="Q17" s="25">
        <v>2066000</v>
      </c>
      <c r="R17" s="29">
        <v>1.0598257502420136</v>
      </c>
    </row>
    <row r="18" spans="1:18" ht="12.75" customHeight="1">
      <c r="A18" s="3"/>
      <c r="B18" s="4"/>
      <c r="C18" s="14" t="s">
        <v>14</v>
      </c>
      <c r="D18" s="15">
        <v>1128000</v>
      </c>
      <c r="E18" s="16">
        <v>68300</v>
      </c>
      <c r="F18" s="16">
        <v>57900</v>
      </c>
      <c r="G18" s="16">
        <v>62900</v>
      </c>
      <c r="H18" s="16">
        <v>69600</v>
      </c>
      <c r="I18" s="16">
        <v>166000</v>
      </c>
      <c r="J18" s="16">
        <v>140800</v>
      </c>
      <c r="K18" s="16">
        <v>132700</v>
      </c>
      <c r="L18" s="16">
        <v>99900</v>
      </c>
      <c r="M18" s="16">
        <v>76500</v>
      </c>
      <c r="N18" s="16">
        <v>78200</v>
      </c>
      <c r="O18" s="16">
        <v>80400</v>
      </c>
      <c r="P18" s="17">
        <v>94800</v>
      </c>
      <c r="Q18" s="18">
        <v>1076000</v>
      </c>
      <c r="R18" s="53">
        <v>1.0483271375464684</v>
      </c>
    </row>
    <row r="19" spans="1:18" ht="12.75" customHeight="1">
      <c r="A19" s="3"/>
      <c r="B19" s="20" t="s">
        <v>29</v>
      </c>
      <c r="C19" s="21" t="s">
        <v>21</v>
      </c>
      <c r="D19" s="22">
        <v>116200</v>
      </c>
      <c r="E19" s="16">
        <v>5200</v>
      </c>
      <c r="F19" s="16">
        <v>3600</v>
      </c>
      <c r="G19" s="16">
        <v>9400</v>
      </c>
      <c r="H19" s="16">
        <v>11800</v>
      </c>
      <c r="I19" s="16">
        <v>12500</v>
      </c>
      <c r="J19" s="16">
        <v>7000</v>
      </c>
      <c r="K19" s="16">
        <v>9800</v>
      </c>
      <c r="L19" s="16">
        <v>17100</v>
      </c>
      <c r="M19" s="16">
        <v>9400</v>
      </c>
      <c r="N19" s="16">
        <v>9500</v>
      </c>
      <c r="O19" s="16">
        <v>14100</v>
      </c>
      <c r="P19" s="17">
        <v>6800</v>
      </c>
      <c r="Q19" s="18">
        <v>89900</v>
      </c>
      <c r="R19" s="23">
        <v>1.292547274749722</v>
      </c>
    </row>
    <row r="20" spans="1:18" ht="12.75" customHeight="1">
      <c r="A20" s="3"/>
      <c r="B20" s="9"/>
      <c r="C20" s="24" t="s">
        <v>22</v>
      </c>
      <c r="D20" s="25">
        <v>1244200</v>
      </c>
      <c r="E20" s="26">
        <v>73500</v>
      </c>
      <c r="F20" s="27">
        <v>61500</v>
      </c>
      <c r="G20" s="27">
        <v>72300</v>
      </c>
      <c r="H20" s="27">
        <v>81400</v>
      </c>
      <c r="I20" s="27">
        <v>178500</v>
      </c>
      <c r="J20" s="27">
        <v>147800</v>
      </c>
      <c r="K20" s="27">
        <v>142500</v>
      </c>
      <c r="L20" s="27">
        <v>117000</v>
      </c>
      <c r="M20" s="27">
        <v>85900</v>
      </c>
      <c r="N20" s="27">
        <v>87700</v>
      </c>
      <c r="O20" s="27">
        <v>94500</v>
      </c>
      <c r="P20" s="28">
        <v>101600</v>
      </c>
      <c r="Q20" s="25">
        <v>1165900</v>
      </c>
      <c r="R20" s="29">
        <v>1.0671584183892273</v>
      </c>
    </row>
    <row r="21" spans="1:18" ht="12.75" customHeight="1">
      <c r="A21" s="3"/>
      <c r="B21" s="4"/>
      <c r="C21" s="14" t="s">
        <v>14</v>
      </c>
      <c r="D21" s="15">
        <v>541000</v>
      </c>
      <c r="E21" s="16">
        <v>29500</v>
      </c>
      <c r="F21" s="16">
        <v>29700</v>
      </c>
      <c r="G21" s="16">
        <v>32400</v>
      </c>
      <c r="H21" s="16">
        <v>39700</v>
      </c>
      <c r="I21" s="16">
        <v>53500</v>
      </c>
      <c r="J21" s="16">
        <v>38100</v>
      </c>
      <c r="K21" s="16">
        <v>79000</v>
      </c>
      <c r="L21" s="16">
        <v>48000</v>
      </c>
      <c r="M21" s="16">
        <v>53300</v>
      </c>
      <c r="N21" s="16">
        <v>53400</v>
      </c>
      <c r="O21" s="16">
        <v>47400</v>
      </c>
      <c r="P21" s="17">
        <v>37000</v>
      </c>
      <c r="Q21" s="18">
        <v>481700</v>
      </c>
      <c r="R21" s="53">
        <v>1.1231056674278597</v>
      </c>
    </row>
    <row r="22" spans="1:18" ht="12.75" customHeight="1">
      <c r="A22" s="3"/>
      <c r="B22" s="20" t="s">
        <v>30</v>
      </c>
      <c r="C22" s="21" t="s">
        <v>21</v>
      </c>
      <c r="D22" s="22">
        <v>9000</v>
      </c>
      <c r="E22" s="16">
        <v>100</v>
      </c>
      <c r="F22" s="16">
        <v>0</v>
      </c>
      <c r="G22" s="16">
        <v>500</v>
      </c>
      <c r="H22" s="16">
        <v>500</v>
      </c>
      <c r="I22" s="16">
        <v>1000</v>
      </c>
      <c r="J22" s="16">
        <v>700</v>
      </c>
      <c r="K22" s="16">
        <v>1000</v>
      </c>
      <c r="L22" s="16">
        <v>2600</v>
      </c>
      <c r="M22" s="16">
        <v>600</v>
      </c>
      <c r="N22" s="16">
        <v>900</v>
      </c>
      <c r="O22" s="16">
        <v>800</v>
      </c>
      <c r="P22" s="17">
        <v>300</v>
      </c>
      <c r="Q22" s="18">
        <v>9400</v>
      </c>
      <c r="R22" s="23">
        <v>0.95744680851063835</v>
      </c>
    </row>
    <row r="23" spans="1:18" ht="12.75" customHeight="1">
      <c r="A23" s="3"/>
      <c r="B23" s="9"/>
      <c r="C23" s="24" t="s">
        <v>22</v>
      </c>
      <c r="D23" s="25">
        <v>550000</v>
      </c>
      <c r="E23" s="26">
        <v>29600</v>
      </c>
      <c r="F23" s="27">
        <v>29700</v>
      </c>
      <c r="G23" s="27">
        <v>32900</v>
      </c>
      <c r="H23" s="27">
        <v>40200</v>
      </c>
      <c r="I23" s="27">
        <v>54500</v>
      </c>
      <c r="J23" s="27">
        <v>38800</v>
      </c>
      <c r="K23" s="27">
        <v>80000</v>
      </c>
      <c r="L23" s="27">
        <v>50600</v>
      </c>
      <c r="M23" s="27">
        <v>53900</v>
      </c>
      <c r="N23" s="27">
        <v>54300</v>
      </c>
      <c r="O23" s="27">
        <v>48200</v>
      </c>
      <c r="P23" s="28">
        <v>37300</v>
      </c>
      <c r="Q23" s="25">
        <v>491100</v>
      </c>
      <c r="R23" s="29">
        <v>1.1199348401547546</v>
      </c>
    </row>
    <row r="24" spans="1:18" ht="12.75" customHeight="1">
      <c r="A24" s="3"/>
      <c r="B24" s="4"/>
      <c r="C24" s="14" t="s">
        <v>14</v>
      </c>
      <c r="D24" s="15">
        <v>1401200</v>
      </c>
      <c r="E24" s="16">
        <v>137800</v>
      </c>
      <c r="F24" s="16">
        <v>54300</v>
      </c>
      <c r="G24" s="16">
        <v>101900</v>
      </c>
      <c r="H24" s="16">
        <v>143400</v>
      </c>
      <c r="I24" s="16">
        <v>194600</v>
      </c>
      <c r="J24" s="16">
        <v>89400</v>
      </c>
      <c r="K24" s="16">
        <v>80800</v>
      </c>
      <c r="L24" s="16">
        <v>105800</v>
      </c>
      <c r="M24" s="16">
        <v>117600</v>
      </c>
      <c r="N24" s="16">
        <v>143800</v>
      </c>
      <c r="O24" s="16">
        <v>164300</v>
      </c>
      <c r="P24" s="17">
        <v>67500</v>
      </c>
      <c r="Q24" s="18">
        <v>1438000</v>
      </c>
      <c r="R24" s="53">
        <v>0.97440890125173851</v>
      </c>
    </row>
    <row r="25" spans="1:18" ht="12.75" customHeight="1">
      <c r="A25" s="3"/>
      <c r="B25" s="20" t="s">
        <v>31</v>
      </c>
      <c r="C25" s="21" t="s">
        <v>21</v>
      </c>
      <c r="D25" s="22">
        <v>24400</v>
      </c>
      <c r="E25" s="16">
        <v>400</v>
      </c>
      <c r="F25" s="16">
        <v>500</v>
      </c>
      <c r="G25" s="16">
        <v>1100</v>
      </c>
      <c r="H25" s="16">
        <v>2300</v>
      </c>
      <c r="I25" s="16">
        <v>2900</v>
      </c>
      <c r="J25" s="16">
        <v>600</v>
      </c>
      <c r="K25" s="16">
        <v>2600</v>
      </c>
      <c r="L25" s="16">
        <v>6400</v>
      </c>
      <c r="M25" s="16">
        <v>3100</v>
      </c>
      <c r="N25" s="16">
        <v>2500</v>
      </c>
      <c r="O25" s="16">
        <v>1200</v>
      </c>
      <c r="P25" s="17">
        <v>800</v>
      </c>
      <c r="Q25" s="18">
        <v>16700</v>
      </c>
      <c r="R25" s="23">
        <v>1.4610778443113772</v>
      </c>
    </row>
    <row r="26" spans="1:18" ht="12.75" customHeight="1">
      <c r="A26" s="3"/>
      <c r="B26" s="9"/>
      <c r="C26" s="24" t="s">
        <v>22</v>
      </c>
      <c r="D26" s="25">
        <v>1425600</v>
      </c>
      <c r="E26" s="26">
        <v>138200</v>
      </c>
      <c r="F26" s="27">
        <v>54800</v>
      </c>
      <c r="G26" s="27">
        <v>103000</v>
      </c>
      <c r="H26" s="27">
        <v>145700</v>
      </c>
      <c r="I26" s="27">
        <v>197500</v>
      </c>
      <c r="J26" s="27">
        <v>90000</v>
      </c>
      <c r="K26" s="27">
        <v>83400</v>
      </c>
      <c r="L26" s="27">
        <v>112200</v>
      </c>
      <c r="M26" s="27">
        <v>120700</v>
      </c>
      <c r="N26" s="27">
        <v>146300</v>
      </c>
      <c r="O26" s="27">
        <v>165500</v>
      </c>
      <c r="P26" s="28">
        <v>68300</v>
      </c>
      <c r="Q26" s="25">
        <v>1454700</v>
      </c>
      <c r="R26" s="29">
        <v>0.97999587543823474</v>
      </c>
    </row>
    <row r="27" spans="1:18" ht="12.75" customHeight="1">
      <c r="A27" s="3"/>
      <c r="B27" s="4"/>
      <c r="C27" s="30" t="s">
        <v>14</v>
      </c>
      <c r="D27" s="15">
        <f>D15+D18+D21+D24</f>
        <v>4926800</v>
      </c>
      <c r="E27" s="54">
        <f t="shared" ref="E27:Q27" si="0">E15+E18+E21+E24</f>
        <v>318000</v>
      </c>
      <c r="F27" s="55">
        <f t="shared" si="0"/>
        <v>235800</v>
      </c>
      <c r="G27" s="55">
        <f t="shared" si="0"/>
        <v>307000</v>
      </c>
      <c r="H27" s="55">
        <f t="shared" si="0"/>
        <v>459000</v>
      </c>
      <c r="I27" s="55">
        <f t="shared" si="0"/>
        <v>614900</v>
      </c>
      <c r="J27" s="55">
        <f t="shared" si="0"/>
        <v>377400</v>
      </c>
      <c r="K27" s="55">
        <f t="shared" si="0"/>
        <v>470900</v>
      </c>
      <c r="L27" s="55">
        <f t="shared" si="0"/>
        <v>505200</v>
      </c>
      <c r="M27" s="55">
        <f t="shared" si="0"/>
        <v>481400</v>
      </c>
      <c r="N27" s="55">
        <f t="shared" si="0"/>
        <v>453400</v>
      </c>
      <c r="O27" s="55">
        <f t="shared" si="0"/>
        <v>436900</v>
      </c>
      <c r="P27" s="56">
        <f t="shared" si="0"/>
        <v>266900</v>
      </c>
      <c r="Q27" s="15">
        <f t="shared" si="0"/>
        <v>4837100</v>
      </c>
      <c r="R27" s="19">
        <f>(D27/Q27)</f>
        <v>1.0185441690268964</v>
      </c>
    </row>
    <row r="28" spans="1:18">
      <c r="A28" s="3"/>
      <c r="B28" s="20" t="s">
        <v>12</v>
      </c>
      <c r="C28" s="37" t="s">
        <v>21</v>
      </c>
      <c r="D28" s="22">
        <f t="shared" ref="D28:Q29" si="1">D16+D19+D22+D25</f>
        <v>482600</v>
      </c>
      <c r="E28" s="39">
        <f t="shared" si="1"/>
        <v>24600</v>
      </c>
      <c r="F28" s="40">
        <f t="shared" si="1"/>
        <v>22600</v>
      </c>
      <c r="G28" s="40">
        <f t="shared" si="1"/>
        <v>37000</v>
      </c>
      <c r="H28" s="40">
        <f t="shared" si="1"/>
        <v>44700</v>
      </c>
      <c r="I28" s="40">
        <f t="shared" si="1"/>
        <v>46000</v>
      </c>
      <c r="J28" s="40">
        <f t="shared" si="1"/>
        <v>32300</v>
      </c>
      <c r="K28" s="40">
        <f t="shared" si="1"/>
        <v>42600</v>
      </c>
      <c r="L28" s="40">
        <f t="shared" si="1"/>
        <v>61200</v>
      </c>
      <c r="M28" s="40">
        <f t="shared" si="1"/>
        <v>41900</v>
      </c>
      <c r="N28" s="40">
        <f t="shared" si="1"/>
        <v>44000</v>
      </c>
      <c r="O28" s="40">
        <f t="shared" si="1"/>
        <v>49100</v>
      </c>
      <c r="P28" s="41">
        <f t="shared" si="1"/>
        <v>36600</v>
      </c>
      <c r="Q28" s="22">
        <f t="shared" si="1"/>
        <v>340600</v>
      </c>
      <c r="R28" s="23">
        <f t="shared" ref="R28:R29" si="2">(D28/Q28)</f>
        <v>1.4169113329418672</v>
      </c>
    </row>
    <row r="29" spans="1:18">
      <c r="A29" s="3"/>
      <c r="B29" s="9"/>
      <c r="C29" s="43" t="s">
        <v>22</v>
      </c>
      <c r="D29" s="25">
        <f t="shared" si="1"/>
        <v>5409400</v>
      </c>
      <c r="E29" s="57">
        <f t="shared" si="1"/>
        <v>342600</v>
      </c>
      <c r="F29" s="58">
        <f t="shared" si="1"/>
        <v>258400</v>
      </c>
      <c r="G29" s="58">
        <f t="shared" si="1"/>
        <v>344000</v>
      </c>
      <c r="H29" s="58">
        <f t="shared" si="1"/>
        <v>503700</v>
      </c>
      <c r="I29" s="58">
        <f t="shared" si="1"/>
        <v>660900</v>
      </c>
      <c r="J29" s="58">
        <f t="shared" si="1"/>
        <v>409700</v>
      </c>
      <c r="K29" s="58">
        <f t="shared" si="1"/>
        <v>513500</v>
      </c>
      <c r="L29" s="58">
        <f t="shared" si="1"/>
        <v>566400</v>
      </c>
      <c r="M29" s="58">
        <f t="shared" si="1"/>
        <v>523300</v>
      </c>
      <c r="N29" s="58">
        <f t="shared" si="1"/>
        <v>497400</v>
      </c>
      <c r="O29" s="58">
        <f t="shared" si="1"/>
        <v>486000</v>
      </c>
      <c r="P29" s="59">
        <f t="shared" si="1"/>
        <v>303500</v>
      </c>
      <c r="Q29" s="25">
        <f t="shared" si="1"/>
        <v>5177700</v>
      </c>
      <c r="R29" s="29">
        <f t="shared" si="2"/>
        <v>1.044749599242907</v>
      </c>
    </row>
    <row r="30" spans="1:18">
      <c r="A30" s="3"/>
      <c r="B30" s="60" t="s">
        <v>32</v>
      </c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 t="s">
        <v>13</v>
      </c>
      <c r="R30" s="62"/>
    </row>
    <row r="31" spans="1:18">
      <c r="A31" s="3"/>
      <c r="B31" s="4"/>
      <c r="C31" s="4" t="s">
        <v>14</v>
      </c>
      <c r="D31" s="5"/>
      <c r="E31" s="6" t="s">
        <v>15</v>
      </c>
      <c r="F31" s="6"/>
      <c r="G31" s="6"/>
      <c r="H31" s="6"/>
      <c r="I31" s="6"/>
      <c r="J31" s="6"/>
      <c r="K31" s="6"/>
      <c r="L31" s="6"/>
      <c r="M31" s="7"/>
      <c r="N31" s="6"/>
      <c r="O31" s="6"/>
      <c r="P31" s="8"/>
      <c r="Q31" s="4"/>
      <c r="R31" s="4"/>
    </row>
    <row r="32" spans="1:18">
      <c r="A32" s="60"/>
      <c r="B32" s="9" t="s">
        <v>25</v>
      </c>
      <c r="C32" s="9" t="s">
        <v>16</v>
      </c>
      <c r="D32" s="10" t="s">
        <v>1</v>
      </c>
      <c r="E32" s="11" t="s">
        <v>3</v>
      </c>
      <c r="F32" s="11" t="s">
        <v>4</v>
      </c>
      <c r="G32" s="11" t="s">
        <v>5</v>
      </c>
      <c r="H32" s="11" t="s">
        <v>6</v>
      </c>
      <c r="I32" s="11" t="s">
        <v>7</v>
      </c>
      <c r="J32" s="11" t="s">
        <v>8</v>
      </c>
      <c r="K32" s="11" t="s">
        <v>9</v>
      </c>
      <c r="L32" s="11" t="s">
        <v>10</v>
      </c>
      <c r="M32" s="11" t="s">
        <v>11</v>
      </c>
      <c r="N32" s="11" t="s">
        <v>17</v>
      </c>
      <c r="O32" s="11" t="s">
        <v>18</v>
      </c>
      <c r="P32" s="12" t="s">
        <v>19</v>
      </c>
      <c r="Q32" s="9" t="s">
        <v>20</v>
      </c>
      <c r="R32" s="9" t="s">
        <v>0</v>
      </c>
    </row>
    <row r="33" spans="1:18">
      <c r="A33" s="3"/>
      <c r="B33" s="4"/>
      <c r="C33" s="14" t="s">
        <v>14</v>
      </c>
      <c r="D33" s="15">
        <v>2791100</v>
      </c>
      <c r="E33" s="16">
        <v>125800</v>
      </c>
      <c r="F33" s="16">
        <v>134900</v>
      </c>
      <c r="G33" s="16">
        <v>180900</v>
      </c>
      <c r="H33" s="16">
        <v>293800</v>
      </c>
      <c r="I33" s="16">
        <v>361400</v>
      </c>
      <c r="J33" s="16">
        <v>184900</v>
      </c>
      <c r="K33" s="16">
        <v>257800</v>
      </c>
      <c r="L33" s="16">
        <v>303500</v>
      </c>
      <c r="M33" s="16">
        <v>213300</v>
      </c>
      <c r="N33" s="16">
        <v>334300</v>
      </c>
      <c r="O33" s="16">
        <v>247000</v>
      </c>
      <c r="P33" s="17">
        <v>153500</v>
      </c>
      <c r="Q33" s="18">
        <v>2754700</v>
      </c>
      <c r="R33" s="53">
        <v>1.0132137800849457</v>
      </c>
    </row>
    <row r="34" spans="1:18">
      <c r="A34" s="3"/>
      <c r="B34" s="20" t="s">
        <v>33</v>
      </c>
      <c r="C34" s="21" t="s">
        <v>21</v>
      </c>
      <c r="D34" s="22">
        <v>139800</v>
      </c>
      <c r="E34" s="16">
        <v>7100</v>
      </c>
      <c r="F34" s="16">
        <v>6900</v>
      </c>
      <c r="G34" s="16">
        <v>11100</v>
      </c>
      <c r="H34" s="16">
        <v>11400</v>
      </c>
      <c r="I34" s="16">
        <v>13800</v>
      </c>
      <c r="J34" s="16">
        <v>9800</v>
      </c>
      <c r="K34" s="16">
        <v>12900</v>
      </c>
      <c r="L34" s="16">
        <v>17500</v>
      </c>
      <c r="M34" s="16">
        <v>12000</v>
      </c>
      <c r="N34" s="16">
        <v>13300</v>
      </c>
      <c r="O34" s="16">
        <v>13000</v>
      </c>
      <c r="P34" s="17">
        <v>11000</v>
      </c>
      <c r="Q34" s="18">
        <v>133200</v>
      </c>
      <c r="R34" s="23">
        <v>1.0495495495495495</v>
      </c>
    </row>
    <row r="35" spans="1:18">
      <c r="A35" s="3"/>
      <c r="B35" s="9"/>
      <c r="C35" s="24" t="s">
        <v>22</v>
      </c>
      <c r="D35" s="25">
        <v>2930900</v>
      </c>
      <c r="E35" s="26">
        <v>132900</v>
      </c>
      <c r="F35" s="27">
        <v>141800</v>
      </c>
      <c r="G35" s="27">
        <v>192000</v>
      </c>
      <c r="H35" s="27">
        <v>305200</v>
      </c>
      <c r="I35" s="27">
        <v>375200</v>
      </c>
      <c r="J35" s="27">
        <v>194700</v>
      </c>
      <c r="K35" s="27">
        <v>270700</v>
      </c>
      <c r="L35" s="27">
        <v>321000</v>
      </c>
      <c r="M35" s="27">
        <v>225300</v>
      </c>
      <c r="N35" s="27">
        <v>347600</v>
      </c>
      <c r="O35" s="27">
        <v>260000</v>
      </c>
      <c r="P35" s="28">
        <v>164500</v>
      </c>
      <c r="Q35" s="25">
        <v>2887900</v>
      </c>
      <c r="R35" s="29">
        <v>1.0148897122476539</v>
      </c>
    </row>
    <row r="36" spans="1:18">
      <c r="A36" s="3"/>
      <c r="B36" s="4"/>
      <c r="C36" s="14" t="s">
        <v>14</v>
      </c>
      <c r="D36" s="15">
        <v>472600</v>
      </c>
      <c r="E36" s="16">
        <v>14500</v>
      </c>
      <c r="F36" s="16">
        <v>16200</v>
      </c>
      <c r="G36" s="16">
        <v>21700</v>
      </c>
      <c r="H36" s="16">
        <v>33000</v>
      </c>
      <c r="I36" s="16">
        <v>37000</v>
      </c>
      <c r="J36" s="16">
        <v>28900</v>
      </c>
      <c r="K36" s="16">
        <v>23100</v>
      </c>
      <c r="L36" s="16">
        <v>61900</v>
      </c>
      <c r="M36" s="16">
        <v>99000</v>
      </c>
      <c r="N36" s="16">
        <v>46500</v>
      </c>
      <c r="O36" s="16">
        <v>66800</v>
      </c>
      <c r="P36" s="17">
        <v>24000</v>
      </c>
      <c r="Q36" s="18">
        <v>413800</v>
      </c>
      <c r="R36" s="53">
        <v>1.1420976317061382</v>
      </c>
    </row>
    <row r="37" spans="1:18">
      <c r="A37" s="3"/>
      <c r="B37" s="20" t="s">
        <v>34</v>
      </c>
      <c r="C37" s="21" t="s">
        <v>21</v>
      </c>
      <c r="D37" s="22">
        <v>6100</v>
      </c>
      <c r="E37" s="16">
        <v>200</v>
      </c>
      <c r="F37" s="16">
        <v>100</v>
      </c>
      <c r="G37" s="16">
        <v>300</v>
      </c>
      <c r="H37" s="16">
        <v>400</v>
      </c>
      <c r="I37" s="16">
        <v>700</v>
      </c>
      <c r="J37" s="16">
        <v>400</v>
      </c>
      <c r="K37" s="16">
        <v>600</v>
      </c>
      <c r="L37" s="16">
        <v>1000</v>
      </c>
      <c r="M37" s="16">
        <v>700</v>
      </c>
      <c r="N37" s="16">
        <v>700</v>
      </c>
      <c r="O37" s="16">
        <v>500</v>
      </c>
      <c r="P37" s="17">
        <v>500</v>
      </c>
      <c r="Q37" s="18">
        <v>4700</v>
      </c>
      <c r="R37" s="78">
        <v>1.2978723404255319</v>
      </c>
    </row>
    <row r="38" spans="1:18">
      <c r="A38" s="3"/>
      <c r="B38" s="9"/>
      <c r="C38" s="24" t="s">
        <v>22</v>
      </c>
      <c r="D38" s="25">
        <v>478700</v>
      </c>
      <c r="E38" s="26">
        <v>14700</v>
      </c>
      <c r="F38" s="27">
        <v>16300</v>
      </c>
      <c r="G38" s="27">
        <v>22000</v>
      </c>
      <c r="H38" s="27">
        <v>33400</v>
      </c>
      <c r="I38" s="27">
        <v>37700</v>
      </c>
      <c r="J38" s="27">
        <v>29300</v>
      </c>
      <c r="K38" s="27">
        <v>23700</v>
      </c>
      <c r="L38" s="27">
        <v>62900</v>
      </c>
      <c r="M38" s="27">
        <v>99700</v>
      </c>
      <c r="N38" s="27">
        <v>47200</v>
      </c>
      <c r="O38" s="27">
        <v>67300</v>
      </c>
      <c r="P38" s="28">
        <v>24500</v>
      </c>
      <c r="Q38" s="25">
        <v>418500</v>
      </c>
      <c r="R38" s="29">
        <v>1.1438470728793309</v>
      </c>
    </row>
    <row r="39" spans="1:18">
      <c r="A39" s="3"/>
      <c r="B39" s="4"/>
      <c r="C39" s="30" t="s">
        <v>14</v>
      </c>
      <c r="D39" s="15">
        <f>D33+D36</f>
        <v>3263700</v>
      </c>
      <c r="E39" s="54">
        <f t="shared" ref="E39:Q39" si="3">E33+E36</f>
        <v>140300</v>
      </c>
      <c r="F39" s="55">
        <f t="shared" si="3"/>
        <v>151100</v>
      </c>
      <c r="G39" s="55">
        <f t="shared" si="3"/>
        <v>202600</v>
      </c>
      <c r="H39" s="55">
        <f t="shared" si="3"/>
        <v>326800</v>
      </c>
      <c r="I39" s="55">
        <f t="shared" si="3"/>
        <v>398400</v>
      </c>
      <c r="J39" s="55">
        <f t="shared" si="3"/>
        <v>213800</v>
      </c>
      <c r="K39" s="55">
        <f t="shared" si="3"/>
        <v>280900</v>
      </c>
      <c r="L39" s="55">
        <f t="shared" si="3"/>
        <v>365400</v>
      </c>
      <c r="M39" s="55">
        <f t="shared" si="3"/>
        <v>312300</v>
      </c>
      <c r="N39" s="55">
        <f t="shared" si="3"/>
        <v>380800</v>
      </c>
      <c r="O39" s="55">
        <f t="shared" si="3"/>
        <v>313800</v>
      </c>
      <c r="P39" s="56">
        <f t="shared" si="3"/>
        <v>177500</v>
      </c>
      <c r="Q39" s="15">
        <f t="shared" si="3"/>
        <v>3168500</v>
      </c>
      <c r="R39" s="19">
        <f>D39/Q39</f>
        <v>1.0300457629793278</v>
      </c>
    </row>
    <row r="40" spans="1:18">
      <c r="A40" s="3"/>
      <c r="B40" s="20" t="s">
        <v>12</v>
      </c>
      <c r="C40" s="37" t="s">
        <v>21</v>
      </c>
      <c r="D40" s="22">
        <f t="shared" ref="D40:Q41" si="4">D34+D37</f>
        <v>145900</v>
      </c>
      <c r="E40" s="39">
        <f t="shared" si="4"/>
        <v>7300</v>
      </c>
      <c r="F40" s="40">
        <f t="shared" si="4"/>
        <v>7000</v>
      </c>
      <c r="G40" s="40">
        <f t="shared" si="4"/>
        <v>11400</v>
      </c>
      <c r="H40" s="40">
        <f t="shared" si="4"/>
        <v>11800</v>
      </c>
      <c r="I40" s="40">
        <f t="shared" si="4"/>
        <v>14500</v>
      </c>
      <c r="J40" s="40">
        <f t="shared" si="4"/>
        <v>10200</v>
      </c>
      <c r="K40" s="40">
        <f t="shared" si="4"/>
        <v>13500</v>
      </c>
      <c r="L40" s="40">
        <f t="shared" si="4"/>
        <v>18500</v>
      </c>
      <c r="M40" s="40">
        <f t="shared" si="4"/>
        <v>12700</v>
      </c>
      <c r="N40" s="40">
        <f t="shared" si="4"/>
        <v>14000</v>
      </c>
      <c r="O40" s="40">
        <f t="shared" si="4"/>
        <v>13500</v>
      </c>
      <c r="P40" s="41">
        <f t="shared" si="4"/>
        <v>11500</v>
      </c>
      <c r="Q40" s="22">
        <f t="shared" si="4"/>
        <v>137900</v>
      </c>
      <c r="R40" s="23">
        <f t="shared" ref="R40:R41" si="5">D40/Q40</f>
        <v>1.0580130529369107</v>
      </c>
    </row>
    <row r="41" spans="1:18">
      <c r="A41" s="3"/>
      <c r="B41" s="9"/>
      <c r="C41" s="43" t="s">
        <v>22</v>
      </c>
      <c r="D41" s="25">
        <f t="shared" si="4"/>
        <v>3409600</v>
      </c>
      <c r="E41" s="57">
        <f t="shared" si="4"/>
        <v>147600</v>
      </c>
      <c r="F41" s="58">
        <f t="shared" si="4"/>
        <v>158100</v>
      </c>
      <c r="G41" s="58">
        <f t="shared" si="4"/>
        <v>214000</v>
      </c>
      <c r="H41" s="58">
        <f t="shared" si="4"/>
        <v>338600</v>
      </c>
      <c r="I41" s="58">
        <f t="shared" si="4"/>
        <v>412900</v>
      </c>
      <c r="J41" s="58">
        <f t="shared" si="4"/>
        <v>224000</v>
      </c>
      <c r="K41" s="58">
        <f t="shared" si="4"/>
        <v>294400</v>
      </c>
      <c r="L41" s="58">
        <f t="shared" si="4"/>
        <v>383900</v>
      </c>
      <c r="M41" s="58">
        <f t="shared" si="4"/>
        <v>325000</v>
      </c>
      <c r="N41" s="58">
        <f t="shared" si="4"/>
        <v>394800</v>
      </c>
      <c r="O41" s="58">
        <f t="shared" si="4"/>
        <v>327300</v>
      </c>
      <c r="P41" s="59">
        <f t="shared" si="4"/>
        <v>189000</v>
      </c>
      <c r="Q41" s="25">
        <f t="shared" si="4"/>
        <v>3306400</v>
      </c>
      <c r="R41" s="29">
        <f t="shared" si="5"/>
        <v>1.0312121945318171</v>
      </c>
    </row>
    <row r="42" spans="1:18" ht="30.75" customHeight="1">
      <c r="A42" s="3"/>
      <c r="B42" s="64"/>
      <c r="C42" s="64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2"/>
    </row>
    <row r="43" spans="1:18">
      <c r="A43" s="3"/>
      <c r="B43" s="64" t="s">
        <v>35</v>
      </c>
      <c r="C43" s="64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 t="s">
        <v>13</v>
      </c>
      <c r="R43" s="62"/>
    </row>
    <row r="44" spans="1:18">
      <c r="A44" s="3"/>
      <c r="B44" s="4"/>
      <c r="C44" s="4" t="s">
        <v>14</v>
      </c>
      <c r="D44" s="5"/>
      <c r="E44" s="6" t="s">
        <v>15</v>
      </c>
      <c r="F44" s="6"/>
      <c r="G44" s="6"/>
      <c r="H44" s="6"/>
      <c r="I44" s="6"/>
      <c r="J44" s="6"/>
      <c r="K44" s="6"/>
      <c r="L44" s="6"/>
      <c r="M44" s="7"/>
      <c r="N44" s="6"/>
      <c r="O44" s="6"/>
      <c r="P44" s="8"/>
      <c r="Q44" s="4"/>
      <c r="R44" s="4"/>
    </row>
    <row r="45" spans="1:18">
      <c r="A45" s="60"/>
      <c r="B45" s="9" t="s">
        <v>25</v>
      </c>
      <c r="C45" s="9" t="s">
        <v>16</v>
      </c>
      <c r="D45" s="10" t="s">
        <v>1</v>
      </c>
      <c r="E45" s="11" t="s">
        <v>3</v>
      </c>
      <c r="F45" s="11" t="s">
        <v>4</v>
      </c>
      <c r="G45" s="11" t="s">
        <v>5</v>
      </c>
      <c r="H45" s="11" t="s">
        <v>6</v>
      </c>
      <c r="I45" s="11" t="s">
        <v>7</v>
      </c>
      <c r="J45" s="11" t="s">
        <v>8</v>
      </c>
      <c r="K45" s="11" t="s">
        <v>9</v>
      </c>
      <c r="L45" s="11" t="s">
        <v>10</v>
      </c>
      <c r="M45" s="11" t="s">
        <v>11</v>
      </c>
      <c r="N45" s="11" t="s">
        <v>17</v>
      </c>
      <c r="O45" s="11" t="s">
        <v>18</v>
      </c>
      <c r="P45" s="12" t="s">
        <v>19</v>
      </c>
      <c r="Q45" s="20" t="s">
        <v>20</v>
      </c>
      <c r="R45" s="13" t="s">
        <v>0</v>
      </c>
    </row>
    <row r="46" spans="1:18">
      <c r="A46" s="3"/>
      <c r="B46" s="4"/>
      <c r="C46" s="30" t="s">
        <v>14</v>
      </c>
      <c r="D46" s="15">
        <v>4085200</v>
      </c>
      <c r="E46" s="16">
        <v>370200</v>
      </c>
      <c r="F46" s="16">
        <v>258800</v>
      </c>
      <c r="G46" s="16">
        <v>392000</v>
      </c>
      <c r="H46" s="16">
        <v>357100</v>
      </c>
      <c r="I46" s="16">
        <v>444200</v>
      </c>
      <c r="J46" s="16">
        <v>335700</v>
      </c>
      <c r="K46" s="16">
        <v>267500</v>
      </c>
      <c r="L46" s="16">
        <v>334800</v>
      </c>
      <c r="M46" s="16">
        <v>375100</v>
      </c>
      <c r="N46" s="16">
        <v>369100</v>
      </c>
      <c r="O46" s="16">
        <v>371900</v>
      </c>
      <c r="P46" s="17">
        <v>208800</v>
      </c>
      <c r="Q46" s="65">
        <v>2951400</v>
      </c>
      <c r="R46" s="35">
        <v>1.3841566714101783</v>
      </c>
    </row>
    <row r="47" spans="1:18">
      <c r="A47" s="3"/>
      <c r="B47" s="20" t="s">
        <v>36</v>
      </c>
      <c r="C47" s="37" t="s">
        <v>21</v>
      </c>
      <c r="D47" s="22">
        <v>122000</v>
      </c>
      <c r="E47" s="16">
        <v>6700</v>
      </c>
      <c r="F47" s="16">
        <v>6000</v>
      </c>
      <c r="G47" s="16">
        <v>9200</v>
      </c>
      <c r="H47" s="16">
        <v>11500</v>
      </c>
      <c r="I47" s="16">
        <v>14200</v>
      </c>
      <c r="J47" s="16">
        <v>11600</v>
      </c>
      <c r="K47" s="16">
        <v>11000</v>
      </c>
      <c r="L47" s="16">
        <v>13600</v>
      </c>
      <c r="M47" s="16">
        <v>8800</v>
      </c>
      <c r="N47" s="16">
        <v>10300</v>
      </c>
      <c r="O47" s="16">
        <v>10300</v>
      </c>
      <c r="P47" s="17">
        <v>8800</v>
      </c>
      <c r="Q47" s="18">
        <v>107800</v>
      </c>
      <c r="R47" s="42">
        <v>1.1317254174397031</v>
      </c>
    </row>
    <row r="48" spans="1:18">
      <c r="A48" s="3"/>
      <c r="B48" s="9"/>
      <c r="C48" s="43" t="s">
        <v>22</v>
      </c>
      <c r="D48" s="25">
        <v>4207200</v>
      </c>
      <c r="E48" s="57">
        <v>376900</v>
      </c>
      <c r="F48" s="58">
        <v>264800</v>
      </c>
      <c r="G48" s="58">
        <v>401200</v>
      </c>
      <c r="H48" s="58">
        <v>368600</v>
      </c>
      <c r="I48" s="58">
        <v>458400</v>
      </c>
      <c r="J48" s="58">
        <v>347300</v>
      </c>
      <c r="K48" s="58">
        <v>278500</v>
      </c>
      <c r="L48" s="58">
        <v>348400</v>
      </c>
      <c r="M48" s="58">
        <v>383900</v>
      </c>
      <c r="N48" s="58">
        <v>379400</v>
      </c>
      <c r="O48" s="58">
        <v>382200</v>
      </c>
      <c r="P48" s="44">
        <v>217600</v>
      </c>
      <c r="Q48" s="25">
        <v>3059200</v>
      </c>
      <c r="R48" s="46">
        <v>1.3752615062761506</v>
      </c>
    </row>
    <row r="49" spans="1:21">
      <c r="A49" s="3"/>
      <c r="B49" s="4"/>
      <c r="C49" s="30" t="s">
        <v>14</v>
      </c>
      <c r="D49" s="15">
        <v>1830500</v>
      </c>
      <c r="E49" s="16">
        <v>150300</v>
      </c>
      <c r="F49" s="16">
        <v>70300</v>
      </c>
      <c r="G49" s="16">
        <v>95400</v>
      </c>
      <c r="H49" s="16">
        <v>134300</v>
      </c>
      <c r="I49" s="16">
        <v>184700</v>
      </c>
      <c r="J49" s="16">
        <v>96200</v>
      </c>
      <c r="K49" s="16">
        <v>97000</v>
      </c>
      <c r="L49" s="16">
        <v>234800</v>
      </c>
      <c r="M49" s="16">
        <v>149100</v>
      </c>
      <c r="N49" s="16">
        <v>192600</v>
      </c>
      <c r="O49" s="16">
        <v>316600</v>
      </c>
      <c r="P49" s="17">
        <v>109200</v>
      </c>
      <c r="Q49" s="18">
        <v>1667700</v>
      </c>
      <c r="R49" s="35">
        <v>1.0976194759249265</v>
      </c>
      <c r="U49" s="61"/>
    </row>
    <row r="50" spans="1:21">
      <c r="A50" s="3"/>
      <c r="B50" s="20" t="s">
        <v>37</v>
      </c>
      <c r="C50" s="37" t="s">
        <v>21</v>
      </c>
      <c r="D50" s="22">
        <v>75300</v>
      </c>
      <c r="E50" s="16">
        <v>4900</v>
      </c>
      <c r="F50" s="16">
        <v>4800</v>
      </c>
      <c r="G50" s="16">
        <v>5800</v>
      </c>
      <c r="H50" s="16">
        <v>6700</v>
      </c>
      <c r="I50" s="16">
        <v>6600</v>
      </c>
      <c r="J50" s="16">
        <v>5200</v>
      </c>
      <c r="K50" s="16">
        <v>6300</v>
      </c>
      <c r="L50" s="16">
        <v>7900</v>
      </c>
      <c r="M50" s="16">
        <v>6200</v>
      </c>
      <c r="N50" s="16">
        <v>7100</v>
      </c>
      <c r="O50" s="16">
        <v>7600</v>
      </c>
      <c r="P50" s="17">
        <v>6200</v>
      </c>
      <c r="Q50" s="18">
        <v>40600</v>
      </c>
      <c r="R50" s="42">
        <v>1.854679802955665</v>
      </c>
      <c r="U50" s="61"/>
    </row>
    <row r="51" spans="1:21">
      <c r="A51" s="3"/>
      <c r="B51" s="9"/>
      <c r="C51" s="43" t="s">
        <v>22</v>
      </c>
      <c r="D51" s="25">
        <v>1905800</v>
      </c>
      <c r="E51" s="57">
        <v>155200</v>
      </c>
      <c r="F51" s="58">
        <v>75100</v>
      </c>
      <c r="G51" s="58">
        <v>101200</v>
      </c>
      <c r="H51" s="58">
        <v>141000</v>
      </c>
      <c r="I51" s="58">
        <v>191300</v>
      </c>
      <c r="J51" s="58">
        <v>101400</v>
      </c>
      <c r="K51" s="58">
        <v>103300</v>
      </c>
      <c r="L51" s="58">
        <v>242700</v>
      </c>
      <c r="M51" s="58">
        <v>155300</v>
      </c>
      <c r="N51" s="58">
        <v>199700</v>
      </c>
      <c r="O51" s="58">
        <v>324200</v>
      </c>
      <c r="P51" s="44">
        <v>115400</v>
      </c>
      <c r="Q51" s="25">
        <v>1708300</v>
      </c>
      <c r="R51" s="46">
        <v>1.1156120119416963</v>
      </c>
    </row>
    <row r="52" spans="1:21">
      <c r="A52" s="3"/>
      <c r="B52" s="4"/>
      <c r="C52" s="30" t="s">
        <v>14</v>
      </c>
      <c r="D52" s="15">
        <v>587900</v>
      </c>
      <c r="E52" s="16">
        <v>19800</v>
      </c>
      <c r="F52" s="16">
        <v>17100</v>
      </c>
      <c r="G52" s="16">
        <v>35500</v>
      </c>
      <c r="H52" s="16">
        <v>55800</v>
      </c>
      <c r="I52" s="16">
        <v>128000</v>
      </c>
      <c r="J52" s="16">
        <v>32200</v>
      </c>
      <c r="K52" s="16">
        <v>34700</v>
      </c>
      <c r="L52" s="16">
        <v>57200</v>
      </c>
      <c r="M52" s="16">
        <v>65300</v>
      </c>
      <c r="N52" s="16">
        <v>81400</v>
      </c>
      <c r="O52" s="16">
        <v>38900</v>
      </c>
      <c r="P52" s="17">
        <v>22000</v>
      </c>
      <c r="Q52" s="18">
        <v>619700</v>
      </c>
      <c r="R52" s="35">
        <v>0.94868484750685811</v>
      </c>
    </row>
    <row r="53" spans="1:21">
      <c r="A53" s="3"/>
      <c r="B53" s="20" t="s">
        <v>38</v>
      </c>
      <c r="C53" s="37" t="s">
        <v>21</v>
      </c>
      <c r="D53" s="22">
        <v>20000</v>
      </c>
      <c r="E53" s="16">
        <v>300</v>
      </c>
      <c r="F53" s="16">
        <v>400</v>
      </c>
      <c r="G53" s="16">
        <v>1000</v>
      </c>
      <c r="H53" s="16">
        <v>1100</v>
      </c>
      <c r="I53" s="16">
        <v>3300</v>
      </c>
      <c r="J53" s="16">
        <v>1200</v>
      </c>
      <c r="K53" s="16">
        <v>2400</v>
      </c>
      <c r="L53" s="16">
        <v>4300</v>
      </c>
      <c r="M53" s="16">
        <v>3000</v>
      </c>
      <c r="N53" s="16">
        <v>1700</v>
      </c>
      <c r="O53" s="16">
        <v>1000</v>
      </c>
      <c r="P53" s="17">
        <v>300</v>
      </c>
      <c r="Q53" s="18">
        <v>16900</v>
      </c>
      <c r="R53" s="42">
        <v>1.1834319526627219</v>
      </c>
    </row>
    <row r="54" spans="1:21">
      <c r="A54" s="3"/>
      <c r="B54" s="9"/>
      <c r="C54" s="43" t="s">
        <v>22</v>
      </c>
      <c r="D54" s="25">
        <v>607900</v>
      </c>
      <c r="E54" s="57">
        <v>20100</v>
      </c>
      <c r="F54" s="58">
        <v>17500</v>
      </c>
      <c r="G54" s="58">
        <v>36500</v>
      </c>
      <c r="H54" s="58">
        <v>56900</v>
      </c>
      <c r="I54" s="58">
        <v>131300</v>
      </c>
      <c r="J54" s="58">
        <v>33400</v>
      </c>
      <c r="K54" s="58">
        <v>37100</v>
      </c>
      <c r="L54" s="58">
        <v>61500</v>
      </c>
      <c r="M54" s="58">
        <v>68300</v>
      </c>
      <c r="N54" s="58">
        <v>83100</v>
      </c>
      <c r="O54" s="58">
        <v>39900</v>
      </c>
      <c r="P54" s="44">
        <v>22300</v>
      </c>
      <c r="Q54" s="25">
        <v>636600</v>
      </c>
      <c r="R54" s="46">
        <v>0.95491674520892245</v>
      </c>
    </row>
    <row r="55" spans="1:21">
      <c r="A55" s="3"/>
      <c r="B55" s="4"/>
      <c r="C55" s="30" t="s">
        <v>14</v>
      </c>
      <c r="D55" s="15">
        <v>1621600</v>
      </c>
      <c r="E55" s="16">
        <v>112100</v>
      </c>
      <c r="F55" s="16">
        <v>90700</v>
      </c>
      <c r="G55" s="16">
        <v>125700</v>
      </c>
      <c r="H55" s="16">
        <v>168300</v>
      </c>
      <c r="I55" s="16">
        <v>203000</v>
      </c>
      <c r="J55" s="16">
        <v>144300</v>
      </c>
      <c r="K55" s="16">
        <v>121600</v>
      </c>
      <c r="L55" s="16">
        <v>165200</v>
      </c>
      <c r="M55" s="16">
        <v>160700</v>
      </c>
      <c r="N55" s="16">
        <v>128700</v>
      </c>
      <c r="O55" s="16">
        <v>113800</v>
      </c>
      <c r="P55" s="17">
        <v>87500</v>
      </c>
      <c r="Q55" s="18">
        <v>1598500</v>
      </c>
      <c r="R55" s="35">
        <v>1.0144510478573663</v>
      </c>
    </row>
    <row r="56" spans="1:21">
      <c r="A56" s="3"/>
      <c r="B56" s="20" t="s">
        <v>39</v>
      </c>
      <c r="C56" s="37" t="s">
        <v>21</v>
      </c>
      <c r="D56" s="22">
        <v>77900</v>
      </c>
      <c r="E56" s="16">
        <v>1500</v>
      </c>
      <c r="F56" s="16">
        <v>1300</v>
      </c>
      <c r="G56" s="16">
        <v>5300</v>
      </c>
      <c r="H56" s="16">
        <v>13200</v>
      </c>
      <c r="I56" s="16">
        <v>9800</v>
      </c>
      <c r="J56" s="16">
        <v>11800</v>
      </c>
      <c r="K56" s="16">
        <v>9200</v>
      </c>
      <c r="L56" s="16">
        <v>10800</v>
      </c>
      <c r="M56" s="16">
        <v>6800</v>
      </c>
      <c r="N56" s="16">
        <v>3700</v>
      </c>
      <c r="O56" s="16">
        <v>2200</v>
      </c>
      <c r="P56" s="17">
        <v>2300</v>
      </c>
      <c r="Q56" s="18">
        <v>67100</v>
      </c>
      <c r="R56" s="42">
        <v>1.1609538002980626</v>
      </c>
    </row>
    <row r="57" spans="1:21">
      <c r="A57" s="3"/>
      <c r="B57" s="9"/>
      <c r="C57" s="43" t="s">
        <v>22</v>
      </c>
      <c r="D57" s="66">
        <v>1699500</v>
      </c>
      <c r="E57" s="57">
        <v>113600</v>
      </c>
      <c r="F57" s="58">
        <v>92000</v>
      </c>
      <c r="G57" s="58">
        <v>131000</v>
      </c>
      <c r="H57" s="58">
        <v>181500</v>
      </c>
      <c r="I57" s="58">
        <v>212800</v>
      </c>
      <c r="J57" s="58">
        <v>156100</v>
      </c>
      <c r="K57" s="58">
        <v>130800</v>
      </c>
      <c r="L57" s="58">
        <v>176000</v>
      </c>
      <c r="M57" s="58">
        <v>167500</v>
      </c>
      <c r="N57" s="58">
        <v>132400</v>
      </c>
      <c r="O57" s="58">
        <v>116000</v>
      </c>
      <c r="P57" s="44">
        <v>89800</v>
      </c>
      <c r="Q57" s="25">
        <v>1665600</v>
      </c>
      <c r="R57" s="46">
        <v>1.0203530259365994</v>
      </c>
    </row>
    <row r="58" spans="1:21">
      <c r="A58" s="3"/>
      <c r="B58" s="4"/>
      <c r="C58" s="30" t="s">
        <v>14</v>
      </c>
      <c r="D58" s="15">
        <f>D46+D49+D52+D55</f>
        <v>8125200</v>
      </c>
      <c r="E58" s="54">
        <f t="shared" ref="E58:Q58" si="6">E46+E49+E52+E55</f>
        <v>652400</v>
      </c>
      <c r="F58" s="55">
        <f t="shared" si="6"/>
        <v>436900</v>
      </c>
      <c r="G58" s="55">
        <f t="shared" si="6"/>
        <v>648600</v>
      </c>
      <c r="H58" s="55">
        <f t="shared" si="6"/>
        <v>715500</v>
      </c>
      <c r="I58" s="55">
        <f t="shared" si="6"/>
        <v>959900</v>
      </c>
      <c r="J58" s="55">
        <f t="shared" si="6"/>
        <v>608400</v>
      </c>
      <c r="K58" s="55">
        <f t="shared" si="6"/>
        <v>520800</v>
      </c>
      <c r="L58" s="55">
        <f t="shared" si="6"/>
        <v>792000</v>
      </c>
      <c r="M58" s="55">
        <f t="shared" si="6"/>
        <v>750200</v>
      </c>
      <c r="N58" s="55">
        <f t="shared" si="6"/>
        <v>771800</v>
      </c>
      <c r="O58" s="55">
        <f t="shared" si="6"/>
        <v>841200</v>
      </c>
      <c r="P58" s="31">
        <f t="shared" si="6"/>
        <v>427500</v>
      </c>
      <c r="Q58" s="67">
        <f t="shared" si="6"/>
        <v>6837300</v>
      </c>
      <c r="R58" s="68">
        <f>D58/Q58</f>
        <v>1.1883638278267736</v>
      </c>
    </row>
    <row r="59" spans="1:21">
      <c r="A59" s="3"/>
      <c r="B59" s="20" t="s">
        <v>12</v>
      </c>
      <c r="C59" s="37" t="s">
        <v>21</v>
      </c>
      <c r="D59" s="22">
        <f t="shared" ref="D59:Q60" si="7">D47+D50+D53+D56</f>
        <v>295200</v>
      </c>
      <c r="E59" s="39">
        <f t="shared" si="7"/>
        <v>13400</v>
      </c>
      <c r="F59" s="40">
        <f t="shared" si="7"/>
        <v>12500</v>
      </c>
      <c r="G59" s="40">
        <f t="shared" si="7"/>
        <v>21300</v>
      </c>
      <c r="H59" s="40">
        <f t="shared" si="7"/>
        <v>32500</v>
      </c>
      <c r="I59" s="40">
        <f t="shared" si="7"/>
        <v>33900</v>
      </c>
      <c r="J59" s="40">
        <f t="shared" si="7"/>
        <v>29800</v>
      </c>
      <c r="K59" s="40">
        <f t="shared" si="7"/>
        <v>28900</v>
      </c>
      <c r="L59" s="40">
        <f t="shared" si="7"/>
        <v>36600</v>
      </c>
      <c r="M59" s="40">
        <f t="shared" si="7"/>
        <v>24800</v>
      </c>
      <c r="N59" s="40">
        <f t="shared" si="7"/>
        <v>22800</v>
      </c>
      <c r="O59" s="40">
        <f t="shared" si="7"/>
        <v>21100</v>
      </c>
      <c r="P59" s="38">
        <f t="shared" si="7"/>
        <v>17600</v>
      </c>
      <c r="Q59" s="22">
        <f t="shared" si="7"/>
        <v>232400</v>
      </c>
      <c r="R59" s="42">
        <f t="shared" ref="R59:R60" si="8">D59/Q59</f>
        <v>1.270223752151463</v>
      </c>
    </row>
    <row r="60" spans="1:21">
      <c r="A60" s="3"/>
      <c r="B60" s="9"/>
      <c r="C60" s="43" t="s">
        <v>22</v>
      </c>
      <c r="D60" s="25">
        <f t="shared" si="7"/>
        <v>8420400</v>
      </c>
      <c r="E60" s="57">
        <f t="shared" si="7"/>
        <v>665800</v>
      </c>
      <c r="F60" s="58">
        <f t="shared" si="7"/>
        <v>449400</v>
      </c>
      <c r="G60" s="58">
        <f t="shared" si="7"/>
        <v>669900</v>
      </c>
      <c r="H60" s="58">
        <f t="shared" si="7"/>
        <v>748000</v>
      </c>
      <c r="I60" s="58">
        <f t="shared" si="7"/>
        <v>993800</v>
      </c>
      <c r="J60" s="58">
        <f t="shared" si="7"/>
        <v>638200</v>
      </c>
      <c r="K60" s="58">
        <f t="shared" si="7"/>
        <v>549700</v>
      </c>
      <c r="L60" s="58">
        <f t="shared" si="7"/>
        <v>828600</v>
      </c>
      <c r="M60" s="58">
        <f t="shared" si="7"/>
        <v>775000</v>
      </c>
      <c r="N60" s="58">
        <f t="shared" si="7"/>
        <v>794600</v>
      </c>
      <c r="O60" s="58">
        <f t="shared" si="7"/>
        <v>862300</v>
      </c>
      <c r="P60" s="44">
        <f t="shared" si="7"/>
        <v>445100</v>
      </c>
      <c r="Q60" s="45">
        <f t="shared" si="7"/>
        <v>7069700</v>
      </c>
      <c r="R60" s="69">
        <f t="shared" si="8"/>
        <v>1.1910547830883913</v>
      </c>
    </row>
    <row r="61" spans="1:21">
      <c r="A61" s="3"/>
      <c r="B61" s="64" t="s">
        <v>40</v>
      </c>
      <c r="C61" s="64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 t="s">
        <v>13</v>
      </c>
      <c r="R61" s="62"/>
    </row>
    <row r="62" spans="1:21">
      <c r="A62" s="3"/>
      <c r="B62" s="4"/>
      <c r="C62" s="4" t="s">
        <v>14</v>
      </c>
      <c r="D62" s="5"/>
      <c r="E62" s="6" t="s">
        <v>15</v>
      </c>
      <c r="F62" s="6"/>
      <c r="G62" s="6"/>
      <c r="H62" s="6"/>
      <c r="I62" s="6"/>
      <c r="J62" s="6"/>
      <c r="K62" s="6"/>
      <c r="L62" s="6"/>
      <c r="M62" s="7"/>
      <c r="N62" s="6"/>
      <c r="O62" s="6"/>
      <c r="P62" s="8"/>
      <c r="Q62" s="4"/>
      <c r="R62" s="4"/>
    </row>
    <row r="63" spans="1:21">
      <c r="A63" s="60"/>
      <c r="B63" s="9" t="s">
        <v>25</v>
      </c>
      <c r="C63" s="9" t="s">
        <v>16</v>
      </c>
      <c r="D63" s="10" t="s">
        <v>1</v>
      </c>
      <c r="E63" s="11" t="s">
        <v>3</v>
      </c>
      <c r="F63" s="11" t="s">
        <v>4</v>
      </c>
      <c r="G63" s="11" t="s">
        <v>5</v>
      </c>
      <c r="H63" s="11" t="s">
        <v>6</v>
      </c>
      <c r="I63" s="11" t="s">
        <v>7</v>
      </c>
      <c r="J63" s="11" t="s">
        <v>8</v>
      </c>
      <c r="K63" s="11" t="s">
        <v>9</v>
      </c>
      <c r="L63" s="11" t="s">
        <v>10</v>
      </c>
      <c r="M63" s="11" t="s">
        <v>11</v>
      </c>
      <c r="N63" s="11" t="s">
        <v>17</v>
      </c>
      <c r="O63" s="11" t="s">
        <v>18</v>
      </c>
      <c r="P63" s="12" t="s">
        <v>19</v>
      </c>
      <c r="Q63" s="20" t="s">
        <v>20</v>
      </c>
      <c r="R63" s="13" t="s">
        <v>0</v>
      </c>
    </row>
    <row r="64" spans="1:21">
      <c r="A64" s="3"/>
      <c r="B64" s="4"/>
      <c r="C64" s="30" t="s">
        <v>14</v>
      </c>
      <c r="D64" s="15">
        <v>2834500</v>
      </c>
      <c r="E64" s="16">
        <v>98700</v>
      </c>
      <c r="F64" s="16">
        <v>77000</v>
      </c>
      <c r="G64" s="16">
        <v>156000</v>
      </c>
      <c r="H64" s="16">
        <v>301100</v>
      </c>
      <c r="I64" s="16">
        <v>230700</v>
      </c>
      <c r="J64" s="16">
        <v>180500</v>
      </c>
      <c r="K64" s="16">
        <v>286500</v>
      </c>
      <c r="L64" s="16">
        <v>464700</v>
      </c>
      <c r="M64" s="16">
        <v>242300</v>
      </c>
      <c r="N64" s="16">
        <v>343200</v>
      </c>
      <c r="O64" s="16">
        <v>330800</v>
      </c>
      <c r="P64" s="17">
        <v>123000</v>
      </c>
      <c r="Q64" s="65">
        <v>2790600</v>
      </c>
      <c r="R64" s="35">
        <v>1.015731383931771</v>
      </c>
    </row>
    <row r="65" spans="1:18">
      <c r="A65" s="3"/>
      <c r="B65" s="20" t="s">
        <v>41</v>
      </c>
      <c r="C65" s="37" t="s">
        <v>21</v>
      </c>
      <c r="D65" s="22">
        <v>376400</v>
      </c>
      <c r="E65" s="16">
        <v>23600</v>
      </c>
      <c r="F65" s="16">
        <v>23200</v>
      </c>
      <c r="G65" s="16">
        <v>34900</v>
      </c>
      <c r="H65" s="16">
        <v>32000</v>
      </c>
      <c r="I65" s="16">
        <v>32900</v>
      </c>
      <c r="J65" s="16">
        <v>26400</v>
      </c>
      <c r="K65" s="16">
        <v>33100</v>
      </c>
      <c r="L65" s="16">
        <v>43000</v>
      </c>
      <c r="M65" s="16">
        <v>30200</v>
      </c>
      <c r="N65" s="16">
        <v>34600</v>
      </c>
      <c r="O65" s="16">
        <v>34800</v>
      </c>
      <c r="P65" s="17">
        <v>27700</v>
      </c>
      <c r="Q65" s="18">
        <v>312200</v>
      </c>
      <c r="R65" s="42">
        <v>1.2056374119154387</v>
      </c>
    </row>
    <row r="66" spans="1:18">
      <c r="A66" s="3"/>
      <c r="B66" s="9"/>
      <c r="C66" s="43" t="s">
        <v>22</v>
      </c>
      <c r="D66" s="25">
        <v>3210900</v>
      </c>
      <c r="E66" s="57">
        <v>122300</v>
      </c>
      <c r="F66" s="58">
        <v>100200</v>
      </c>
      <c r="G66" s="58">
        <v>190900</v>
      </c>
      <c r="H66" s="58">
        <v>333100</v>
      </c>
      <c r="I66" s="58">
        <v>263600</v>
      </c>
      <c r="J66" s="58">
        <v>206900</v>
      </c>
      <c r="K66" s="58">
        <v>319600</v>
      </c>
      <c r="L66" s="58">
        <v>507700</v>
      </c>
      <c r="M66" s="58">
        <v>272500</v>
      </c>
      <c r="N66" s="58">
        <v>377800</v>
      </c>
      <c r="O66" s="58">
        <v>365600</v>
      </c>
      <c r="P66" s="44">
        <v>150700</v>
      </c>
      <c r="Q66" s="25">
        <v>3102800</v>
      </c>
      <c r="R66" s="46">
        <v>1.0348394998066264</v>
      </c>
    </row>
    <row r="67" spans="1:18">
      <c r="A67" s="3"/>
      <c r="B67" s="4"/>
      <c r="C67" s="30" t="s">
        <v>14</v>
      </c>
      <c r="D67" s="15">
        <v>390000</v>
      </c>
      <c r="E67" s="16">
        <v>15400</v>
      </c>
      <c r="F67" s="16">
        <v>14200</v>
      </c>
      <c r="G67" s="16">
        <v>16900</v>
      </c>
      <c r="H67" s="16">
        <v>22000</v>
      </c>
      <c r="I67" s="16">
        <v>25000</v>
      </c>
      <c r="J67" s="16">
        <v>19900</v>
      </c>
      <c r="K67" s="16">
        <v>53800</v>
      </c>
      <c r="L67" s="16">
        <v>23400</v>
      </c>
      <c r="M67" s="16">
        <v>21100</v>
      </c>
      <c r="N67" s="16">
        <v>47900</v>
      </c>
      <c r="O67" s="16">
        <v>107500</v>
      </c>
      <c r="P67" s="17">
        <v>22900</v>
      </c>
      <c r="Q67" s="18">
        <v>335800</v>
      </c>
      <c r="R67" s="35">
        <v>1.1614055985705778</v>
      </c>
    </row>
    <row r="68" spans="1:18">
      <c r="A68" s="3"/>
      <c r="B68" s="20" t="s">
        <v>42</v>
      </c>
      <c r="C68" s="37" t="s">
        <v>21</v>
      </c>
      <c r="D68" s="22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7">
        <v>0</v>
      </c>
      <c r="Q68" s="18">
        <v>0</v>
      </c>
      <c r="R68" s="70" t="s">
        <v>52</v>
      </c>
    </row>
    <row r="69" spans="1:18">
      <c r="A69" s="3"/>
      <c r="B69" s="9"/>
      <c r="C69" s="43" t="s">
        <v>22</v>
      </c>
      <c r="D69" s="25">
        <v>390000</v>
      </c>
      <c r="E69" s="57">
        <v>15400</v>
      </c>
      <c r="F69" s="58">
        <v>14200</v>
      </c>
      <c r="G69" s="58">
        <v>16900</v>
      </c>
      <c r="H69" s="58">
        <v>22000</v>
      </c>
      <c r="I69" s="58">
        <v>25000</v>
      </c>
      <c r="J69" s="58">
        <v>19900</v>
      </c>
      <c r="K69" s="58">
        <v>53800</v>
      </c>
      <c r="L69" s="58">
        <v>23400</v>
      </c>
      <c r="M69" s="58">
        <v>21100</v>
      </c>
      <c r="N69" s="58">
        <v>47900</v>
      </c>
      <c r="O69" s="58">
        <v>107500</v>
      </c>
      <c r="P69" s="44">
        <v>22900</v>
      </c>
      <c r="Q69" s="25">
        <v>335800</v>
      </c>
      <c r="R69" s="46">
        <v>1.1614055985705778</v>
      </c>
    </row>
    <row r="70" spans="1:18">
      <c r="A70" s="3"/>
      <c r="B70" s="4"/>
      <c r="C70" s="30" t="s">
        <v>14</v>
      </c>
      <c r="D70" s="15">
        <v>60600</v>
      </c>
      <c r="E70" s="16">
        <v>3500</v>
      </c>
      <c r="F70" s="16">
        <v>5300</v>
      </c>
      <c r="G70" s="16">
        <v>6300</v>
      </c>
      <c r="H70" s="16">
        <v>8900</v>
      </c>
      <c r="I70" s="16">
        <v>3200</v>
      </c>
      <c r="J70" s="16">
        <v>3300</v>
      </c>
      <c r="K70" s="16">
        <v>3900</v>
      </c>
      <c r="L70" s="16">
        <v>3100</v>
      </c>
      <c r="M70" s="16">
        <v>4300</v>
      </c>
      <c r="N70" s="16">
        <v>10700</v>
      </c>
      <c r="O70" s="16">
        <v>4300</v>
      </c>
      <c r="P70" s="17">
        <v>3800</v>
      </c>
      <c r="Q70" s="18">
        <v>41200</v>
      </c>
      <c r="R70" s="35">
        <v>1.470873786407767</v>
      </c>
    </row>
    <row r="71" spans="1:18">
      <c r="A71" s="3"/>
      <c r="B71" s="20" t="s">
        <v>43</v>
      </c>
      <c r="C71" s="37" t="s">
        <v>21</v>
      </c>
      <c r="D71" s="22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7">
        <v>0</v>
      </c>
      <c r="Q71" s="18">
        <v>0</v>
      </c>
      <c r="R71" s="70" t="s">
        <v>52</v>
      </c>
    </row>
    <row r="72" spans="1:18">
      <c r="A72" s="3"/>
      <c r="B72" s="9"/>
      <c r="C72" s="43" t="s">
        <v>22</v>
      </c>
      <c r="D72" s="25">
        <v>60600</v>
      </c>
      <c r="E72" s="57">
        <v>3500</v>
      </c>
      <c r="F72" s="58">
        <v>5300</v>
      </c>
      <c r="G72" s="58">
        <v>6300</v>
      </c>
      <c r="H72" s="58">
        <v>8900</v>
      </c>
      <c r="I72" s="58">
        <v>3200</v>
      </c>
      <c r="J72" s="58">
        <v>3300</v>
      </c>
      <c r="K72" s="58">
        <v>3900</v>
      </c>
      <c r="L72" s="58">
        <v>3100</v>
      </c>
      <c r="M72" s="58">
        <v>4300</v>
      </c>
      <c r="N72" s="58">
        <v>10700</v>
      </c>
      <c r="O72" s="58">
        <v>4300</v>
      </c>
      <c r="P72" s="44">
        <v>3800</v>
      </c>
      <c r="Q72" s="25">
        <v>41200</v>
      </c>
      <c r="R72" s="46">
        <v>1.470873786407767</v>
      </c>
    </row>
    <row r="73" spans="1:18">
      <c r="A73" s="3"/>
      <c r="B73" s="4"/>
      <c r="C73" s="30" t="s">
        <v>14</v>
      </c>
      <c r="D73" s="15">
        <v>263800</v>
      </c>
      <c r="E73" s="16">
        <v>10300</v>
      </c>
      <c r="F73" s="16">
        <v>11600</v>
      </c>
      <c r="G73" s="16">
        <v>15300</v>
      </c>
      <c r="H73" s="16">
        <v>12100</v>
      </c>
      <c r="I73" s="16">
        <v>14200</v>
      </c>
      <c r="J73" s="16">
        <v>9700</v>
      </c>
      <c r="K73" s="16">
        <v>21900</v>
      </c>
      <c r="L73" s="16">
        <v>30300</v>
      </c>
      <c r="M73" s="16">
        <v>15600</v>
      </c>
      <c r="N73" s="16">
        <v>32400</v>
      </c>
      <c r="O73" s="16">
        <v>59900</v>
      </c>
      <c r="P73" s="17">
        <v>30500</v>
      </c>
      <c r="Q73" s="18">
        <v>300600</v>
      </c>
      <c r="R73" s="35">
        <v>0.87757817697937457</v>
      </c>
    </row>
    <row r="74" spans="1:18">
      <c r="A74" s="3"/>
      <c r="B74" s="20" t="s">
        <v>44</v>
      </c>
      <c r="C74" s="37" t="s">
        <v>21</v>
      </c>
      <c r="D74" s="22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7">
        <v>0</v>
      </c>
      <c r="Q74" s="18">
        <v>0</v>
      </c>
      <c r="R74" s="70" t="s">
        <v>52</v>
      </c>
    </row>
    <row r="75" spans="1:18">
      <c r="A75" s="3"/>
      <c r="B75" s="9"/>
      <c r="C75" s="43" t="s">
        <v>22</v>
      </c>
      <c r="D75" s="25">
        <v>263800</v>
      </c>
      <c r="E75" s="57">
        <v>10300</v>
      </c>
      <c r="F75" s="58">
        <v>11600</v>
      </c>
      <c r="G75" s="58">
        <v>15300</v>
      </c>
      <c r="H75" s="58">
        <v>12100</v>
      </c>
      <c r="I75" s="58">
        <v>14200</v>
      </c>
      <c r="J75" s="58">
        <v>9700</v>
      </c>
      <c r="K75" s="58">
        <v>21900</v>
      </c>
      <c r="L75" s="58">
        <v>30300</v>
      </c>
      <c r="M75" s="58">
        <v>15600</v>
      </c>
      <c r="N75" s="58">
        <v>32400</v>
      </c>
      <c r="O75" s="58">
        <v>59900</v>
      </c>
      <c r="P75" s="44">
        <v>30500</v>
      </c>
      <c r="Q75" s="25">
        <v>300600</v>
      </c>
      <c r="R75" s="46">
        <v>0.87757817697937457</v>
      </c>
    </row>
    <row r="76" spans="1:18">
      <c r="A76" s="3"/>
      <c r="B76" s="4"/>
      <c r="C76" s="30" t="s">
        <v>14</v>
      </c>
      <c r="D76" s="15">
        <v>1708700</v>
      </c>
      <c r="E76" s="16">
        <v>630100</v>
      </c>
      <c r="F76" s="16">
        <v>118700</v>
      </c>
      <c r="G76" s="16">
        <v>100700</v>
      </c>
      <c r="H76" s="16">
        <v>89100</v>
      </c>
      <c r="I76" s="16">
        <v>100900</v>
      </c>
      <c r="J76" s="16">
        <v>85200</v>
      </c>
      <c r="K76" s="16">
        <v>75200</v>
      </c>
      <c r="L76" s="16">
        <v>105300</v>
      </c>
      <c r="M76" s="16">
        <v>94700</v>
      </c>
      <c r="N76" s="16">
        <v>101100</v>
      </c>
      <c r="O76" s="16">
        <v>117200</v>
      </c>
      <c r="P76" s="17">
        <v>90500</v>
      </c>
      <c r="Q76" s="18">
        <v>1706000</v>
      </c>
      <c r="R76" s="35">
        <v>1.0015826494724502</v>
      </c>
    </row>
    <row r="77" spans="1:18">
      <c r="A77" s="3"/>
      <c r="B77" s="20" t="s">
        <v>45</v>
      </c>
      <c r="C77" s="37" t="s">
        <v>21</v>
      </c>
      <c r="D77" s="22">
        <v>5900</v>
      </c>
      <c r="E77" s="16">
        <v>0</v>
      </c>
      <c r="F77" s="16">
        <v>0</v>
      </c>
      <c r="G77" s="16">
        <v>200</v>
      </c>
      <c r="H77" s="16">
        <v>200</v>
      </c>
      <c r="I77" s="16">
        <v>600</v>
      </c>
      <c r="J77" s="16">
        <v>300</v>
      </c>
      <c r="K77" s="16">
        <v>700</v>
      </c>
      <c r="L77" s="16">
        <v>1900</v>
      </c>
      <c r="M77" s="16">
        <v>900</v>
      </c>
      <c r="N77" s="16">
        <v>500</v>
      </c>
      <c r="O77" s="16">
        <v>500</v>
      </c>
      <c r="P77" s="17">
        <v>100</v>
      </c>
      <c r="Q77" s="18">
        <v>5600</v>
      </c>
      <c r="R77" s="42">
        <v>1.0535714285714286</v>
      </c>
    </row>
    <row r="78" spans="1:18">
      <c r="A78" s="3"/>
      <c r="B78" s="9"/>
      <c r="C78" s="43" t="s">
        <v>22</v>
      </c>
      <c r="D78" s="25">
        <v>1714600</v>
      </c>
      <c r="E78" s="57">
        <v>630100</v>
      </c>
      <c r="F78" s="58">
        <v>118700</v>
      </c>
      <c r="G78" s="58">
        <v>100900</v>
      </c>
      <c r="H78" s="58">
        <v>89300</v>
      </c>
      <c r="I78" s="58">
        <v>101500</v>
      </c>
      <c r="J78" s="58">
        <v>85500</v>
      </c>
      <c r="K78" s="58">
        <v>75900</v>
      </c>
      <c r="L78" s="58">
        <v>107200</v>
      </c>
      <c r="M78" s="58">
        <v>95600</v>
      </c>
      <c r="N78" s="58">
        <v>101600</v>
      </c>
      <c r="O78" s="58">
        <v>117700</v>
      </c>
      <c r="P78" s="44">
        <v>90600</v>
      </c>
      <c r="Q78" s="25">
        <v>1711600</v>
      </c>
      <c r="R78" s="46">
        <v>1.0017527459686844</v>
      </c>
    </row>
    <row r="79" spans="1:18">
      <c r="A79" s="3"/>
      <c r="B79" s="4"/>
      <c r="C79" s="30" t="s">
        <v>14</v>
      </c>
      <c r="D79" s="15">
        <f>D64+D67+D70+D73+D76</f>
        <v>5257600</v>
      </c>
      <c r="E79" s="54">
        <f t="shared" ref="E79:Q79" si="9">E64+E67+E70+E73+E76</f>
        <v>758000</v>
      </c>
      <c r="F79" s="55">
        <f t="shared" si="9"/>
        <v>226800</v>
      </c>
      <c r="G79" s="55">
        <f t="shared" si="9"/>
        <v>295200</v>
      </c>
      <c r="H79" s="55">
        <f t="shared" si="9"/>
        <v>433200</v>
      </c>
      <c r="I79" s="55">
        <f t="shared" si="9"/>
        <v>374000</v>
      </c>
      <c r="J79" s="55">
        <f t="shared" si="9"/>
        <v>298600</v>
      </c>
      <c r="K79" s="55">
        <f t="shared" si="9"/>
        <v>441300</v>
      </c>
      <c r="L79" s="55">
        <f t="shared" si="9"/>
        <v>626800</v>
      </c>
      <c r="M79" s="55">
        <f t="shared" si="9"/>
        <v>378000</v>
      </c>
      <c r="N79" s="55">
        <f t="shared" si="9"/>
        <v>535300</v>
      </c>
      <c r="O79" s="55">
        <f t="shared" si="9"/>
        <v>619700</v>
      </c>
      <c r="P79" s="31">
        <f t="shared" si="9"/>
        <v>270700</v>
      </c>
      <c r="Q79" s="15">
        <f t="shared" si="9"/>
        <v>5174200</v>
      </c>
      <c r="R79" s="35">
        <f>D79/Q79</f>
        <v>1.0161184337675389</v>
      </c>
    </row>
    <row r="80" spans="1:18">
      <c r="A80" s="3"/>
      <c r="B80" s="20" t="s">
        <v>12</v>
      </c>
      <c r="C80" s="37" t="s">
        <v>21</v>
      </c>
      <c r="D80" s="22">
        <f t="shared" ref="D80:Q81" si="10">D65+D68+D71+D74+D77</f>
        <v>382300</v>
      </c>
      <c r="E80" s="39">
        <f t="shared" si="10"/>
        <v>23600</v>
      </c>
      <c r="F80" s="40">
        <f t="shared" si="10"/>
        <v>23200</v>
      </c>
      <c r="G80" s="40">
        <f t="shared" si="10"/>
        <v>35100</v>
      </c>
      <c r="H80" s="40">
        <f t="shared" si="10"/>
        <v>32200</v>
      </c>
      <c r="I80" s="40">
        <f t="shared" si="10"/>
        <v>33500</v>
      </c>
      <c r="J80" s="40">
        <f t="shared" si="10"/>
        <v>26700</v>
      </c>
      <c r="K80" s="40">
        <f t="shared" si="10"/>
        <v>33800</v>
      </c>
      <c r="L80" s="40">
        <f t="shared" si="10"/>
        <v>44900</v>
      </c>
      <c r="M80" s="40">
        <f t="shared" si="10"/>
        <v>31100</v>
      </c>
      <c r="N80" s="40">
        <f t="shared" si="10"/>
        <v>35100</v>
      </c>
      <c r="O80" s="40">
        <f t="shared" si="10"/>
        <v>35300</v>
      </c>
      <c r="P80" s="38">
        <f t="shared" si="10"/>
        <v>27800</v>
      </c>
      <c r="Q80" s="22">
        <f t="shared" si="10"/>
        <v>317800</v>
      </c>
      <c r="R80" s="42">
        <f>D80/Q80</f>
        <v>1.2029578351164254</v>
      </c>
    </row>
    <row r="81" spans="1:21">
      <c r="A81" s="3"/>
      <c r="B81" s="9"/>
      <c r="C81" s="43" t="s">
        <v>22</v>
      </c>
      <c r="D81" s="25">
        <f t="shared" si="10"/>
        <v>5639900</v>
      </c>
      <c r="E81" s="57">
        <f t="shared" si="10"/>
        <v>781600</v>
      </c>
      <c r="F81" s="58">
        <f t="shared" si="10"/>
        <v>250000</v>
      </c>
      <c r="G81" s="58">
        <f t="shared" si="10"/>
        <v>330300</v>
      </c>
      <c r="H81" s="58">
        <f t="shared" si="10"/>
        <v>465400</v>
      </c>
      <c r="I81" s="58">
        <f t="shared" si="10"/>
        <v>407500</v>
      </c>
      <c r="J81" s="58">
        <f t="shared" si="10"/>
        <v>325300</v>
      </c>
      <c r="K81" s="58">
        <f t="shared" si="10"/>
        <v>475100</v>
      </c>
      <c r="L81" s="58">
        <f t="shared" si="10"/>
        <v>671700</v>
      </c>
      <c r="M81" s="58">
        <f t="shared" si="10"/>
        <v>409100</v>
      </c>
      <c r="N81" s="58">
        <f t="shared" si="10"/>
        <v>570400</v>
      </c>
      <c r="O81" s="58">
        <f t="shared" si="10"/>
        <v>655000</v>
      </c>
      <c r="P81" s="44">
        <f t="shared" si="10"/>
        <v>298500</v>
      </c>
      <c r="Q81" s="25">
        <f t="shared" si="10"/>
        <v>5492000</v>
      </c>
      <c r="R81" s="46">
        <f t="shared" ref="R81" si="11">D81/Q81</f>
        <v>1.0269300801165331</v>
      </c>
    </row>
    <row r="82" spans="1:21" ht="39.75" customHeight="1">
      <c r="A82" s="3"/>
      <c r="B82" s="64"/>
      <c r="C82" s="64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2"/>
    </row>
    <row r="83" spans="1:21">
      <c r="A83" s="3"/>
      <c r="B83" s="64" t="s">
        <v>46</v>
      </c>
      <c r="C83" s="64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 t="s">
        <v>13</v>
      </c>
      <c r="R83" s="62"/>
    </row>
    <row r="84" spans="1:21">
      <c r="A84" s="60"/>
      <c r="B84" s="4"/>
      <c r="C84" s="4" t="s">
        <v>14</v>
      </c>
      <c r="D84" s="5"/>
      <c r="E84" s="6" t="s">
        <v>15</v>
      </c>
      <c r="F84" s="6"/>
      <c r="G84" s="6"/>
      <c r="H84" s="6"/>
      <c r="I84" s="6"/>
      <c r="J84" s="6"/>
      <c r="K84" s="6"/>
      <c r="L84" s="6"/>
      <c r="M84" s="7"/>
      <c r="N84" s="6"/>
      <c r="O84" s="6"/>
      <c r="P84" s="8"/>
      <c r="Q84" s="4"/>
      <c r="R84" s="4"/>
    </row>
    <row r="85" spans="1:21">
      <c r="A85" s="60"/>
      <c r="B85" s="9" t="s">
        <v>25</v>
      </c>
      <c r="C85" s="9" t="s">
        <v>16</v>
      </c>
      <c r="D85" s="10" t="s">
        <v>1</v>
      </c>
      <c r="E85" s="11" t="s">
        <v>3</v>
      </c>
      <c r="F85" s="11" t="s">
        <v>4</v>
      </c>
      <c r="G85" s="11" t="s">
        <v>5</v>
      </c>
      <c r="H85" s="11" t="s">
        <v>6</v>
      </c>
      <c r="I85" s="11" t="s">
        <v>7</v>
      </c>
      <c r="J85" s="11" t="s">
        <v>8</v>
      </c>
      <c r="K85" s="11" t="s">
        <v>9</v>
      </c>
      <c r="L85" s="11" t="s">
        <v>10</v>
      </c>
      <c r="M85" s="11" t="s">
        <v>11</v>
      </c>
      <c r="N85" s="11" t="s">
        <v>17</v>
      </c>
      <c r="O85" s="11" t="s">
        <v>18</v>
      </c>
      <c r="P85" s="12" t="s">
        <v>19</v>
      </c>
      <c r="Q85" s="13" t="s">
        <v>20</v>
      </c>
      <c r="R85" s="13" t="s">
        <v>0</v>
      </c>
    </row>
    <row r="86" spans="1:21">
      <c r="A86" s="3"/>
      <c r="B86" s="4"/>
      <c r="C86" s="30" t="s">
        <v>14</v>
      </c>
      <c r="D86" s="15">
        <v>6219000</v>
      </c>
      <c r="E86" s="16">
        <v>409300</v>
      </c>
      <c r="F86" s="16">
        <v>385000</v>
      </c>
      <c r="G86" s="16">
        <v>445900</v>
      </c>
      <c r="H86" s="16">
        <v>600200</v>
      </c>
      <c r="I86" s="16">
        <v>609500</v>
      </c>
      <c r="J86" s="16">
        <v>379400</v>
      </c>
      <c r="K86" s="16">
        <v>456700</v>
      </c>
      <c r="L86" s="16">
        <v>789900</v>
      </c>
      <c r="M86" s="16">
        <v>633000</v>
      </c>
      <c r="N86" s="16">
        <v>603800</v>
      </c>
      <c r="O86" s="16">
        <v>553400</v>
      </c>
      <c r="P86" s="17">
        <v>352900</v>
      </c>
      <c r="Q86" s="15">
        <v>6970000</v>
      </c>
      <c r="R86" s="35">
        <v>0.89225251076040168</v>
      </c>
    </row>
    <row r="87" spans="1:21">
      <c r="A87" s="3"/>
      <c r="B87" s="20" t="s">
        <v>47</v>
      </c>
      <c r="C87" s="37" t="s">
        <v>21</v>
      </c>
      <c r="D87" s="22">
        <v>448400</v>
      </c>
      <c r="E87" s="71">
        <v>25300</v>
      </c>
      <c r="F87" s="72">
        <v>26000</v>
      </c>
      <c r="G87" s="73">
        <v>34600</v>
      </c>
      <c r="H87" s="73">
        <v>38300</v>
      </c>
      <c r="I87" s="73">
        <v>40000</v>
      </c>
      <c r="J87" s="73">
        <v>29500</v>
      </c>
      <c r="K87" s="73">
        <v>41200</v>
      </c>
      <c r="L87" s="73">
        <v>60000</v>
      </c>
      <c r="M87" s="73">
        <v>38700</v>
      </c>
      <c r="N87" s="73">
        <v>41100</v>
      </c>
      <c r="O87" s="73">
        <v>41100</v>
      </c>
      <c r="P87" s="74">
        <v>32600</v>
      </c>
      <c r="Q87" s="22">
        <v>432800</v>
      </c>
      <c r="R87" s="42">
        <v>1.0360443622920517</v>
      </c>
    </row>
    <row r="88" spans="1:21">
      <c r="A88" s="3"/>
      <c r="B88" s="9"/>
      <c r="C88" s="43" t="s">
        <v>22</v>
      </c>
      <c r="D88" s="25">
        <v>6667400</v>
      </c>
      <c r="E88" s="57">
        <v>434600</v>
      </c>
      <c r="F88" s="58">
        <v>411000</v>
      </c>
      <c r="G88" s="58">
        <v>480500</v>
      </c>
      <c r="H88" s="58">
        <v>638500</v>
      </c>
      <c r="I88" s="58">
        <v>649500</v>
      </c>
      <c r="J88" s="58">
        <v>408900</v>
      </c>
      <c r="K88" s="58">
        <v>497900</v>
      </c>
      <c r="L88" s="58">
        <v>849900</v>
      </c>
      <c r="M88" s="58">
        <v>671700</v>
      </c>
      <c r="N88" s="58">
        <v>644900</v>
      </c>
      <c r="O88" s="58">
        <v>594500</v>
      </c>
      <c r="P88" s="59">
        <v>385500</v>
      </c>
      <c r="Q88" s="25">
        <v>7402800</v>
      </c>
      <c r="R88" s="46">
        <v>0.9006592100286378</v>
      </c>
    </row>
    <row r="89" spans="1:21">
      <c r="A89" s="3"/>
      <c r="B89" s="4"/>
      <c r="C89" s="30" t="s">
        <v>14</v>
      </c>
      <c r="D89" s="15">
        <v>1590600</v>
      </c>
      <c r="E89" s="16">
        <v>104100</v>
      </c>
      <c r="F89" s="16">
        <v>111500</v>
      </c>
      <c r="G89" s="16">
        <v>115100</v>
      </c>
      <c r="H89" s="16">
        <v>102700</v>
      </c>
      <c r="I89" s="16">
        <v>156500</v>
      </c>
      <c r="J89" s="16">
        <v>141200</v>
      </c>
      <c r="K89" s="16">
        <v>163900</v>
      </c>
      <c r="L89" s="16">
        <v>205600</v>
      </c>
      <c r="M89" s="16">
        <v>161600</v>
      </c>
      <c r="N89" s="16">
        <v>141000</v>
      </c>
      <c r="O89" s="16">
        <v>118000</v>
      </c>
      <c r="P89" s="17">
        <v>69400</v>
      </c>
      <c r="Q89" s="18">
        <v>1525500</v>
      </c>
      <c r="R89" s="35">
        <v>1.0426745329400198</v>
      </c>
      <c r="U89" s="61"/>
    </row>
    <row r="90" spans="1:21">
      <c r="A90" s="3"/>
      <c r="B90" s="20" t="s">
        <v>48</v>
      </c>
      <c r="C90" s="37" t="s">
        <v>21</v>
      </c>
      <c r="D90" s="22">
        <v>230500</v>
      </c>
      <c r="E90" s="16">
        <v>11200</v>
      </c>
      <c r="F90" s="16">
        <v>8500</v>
      </c>
      <c r="G90" s="16">
        <v>16300</v>
      </c>
      <c r="H90" s="16">
        <v>18200</v>
      </c>
      <c r="I90" s="16">
        <v>21400</v>
      </c>
      <c r="J90" s="16">
        <v>15600</v>
      </c>
      <c r="K90" s="16">
        <v>21400</v>
      </c>
      <c r="L90" s="16">
        <v>36200</v>
      </c>
      <c r="M90" s="16">
        <v>20700</v>
      </c>
      <c r="N90" s="16">
        <v>20900</v>
      </c>
      <c r="O90" s="16">
        <v>21900</v>
      </c>
      <c r="P90" s="17">
        <v>18200</v>
      </c>
      <c r="Q90" s="18">
        <v>176200</v>
      </c>
      <c r="R90" s="42">
        <v>1.3081725312145289</v>
      </c>
      <c r="U90" s="61"/>
    </row>
    <row r="91" spans="1:21">
      <c r="A91" s="3"/>
      <c r="B91" s="9"/>
      <c r="C91" s="43" t="s">
        <v>22</v>
      </c>
      <c r="D91" s="25">
        <v>1821100</v>
      </c>
      <c r="E91" s="57">
        <v>115300</v>
      </c>
      <c r="F91" s="58">
        <v>120000</v>
      </c>
      <c r="G91" s="58">
        <v>131400</v>
      </c>
      <c r="H91" s="58">
        <v>120900</v>
      </c>
      <c r="I91" s="58">
        <v>177900</v>
      </c>
      <c r="J91" s="58">
        <v>156800</v>
      </c>
      <c r="K91" s="58">
        <v>185300</v>
      </c>
      <c r="L91" s="58">
        <v>241800</v>
      </c>
      <c r="M91" s="58">
        <v>182300</v>
      </c>
      <c r="N91" s="58">
        <v>161900</v>
      </c>
      <c r="O91" s="58">
        <v>139900</v>
      </c>
      <c r="P91" s="59">
        <v>87600</v>
      </c>
      <c r="Q91" s="25">
        <v>1701700</v>
      </c>
      <c r="R91" s="46">
        <v>1.0701651289886585</v>
      </c>
    </row>
    <row r="92" spans="1:21">
      <c r="A92" s="3"/>
      <c r="B92" s="4"/>
      <c r="C92" s="30" t="s">
        <v>14</v>
      </c>
      <c r="D92" s="54">
        <f>D86+D89</f>
        <v>7809600</v>
      </c>
      <c r="E92" s="54">
        <f t="shared" ref="E92:Q92" si="12">E86+E89</f>
        <v>513400</v>
      </c>
      <c r="F92" s="55">
        <f t="shared" si="12"/>
        <v>496500</v>
      </c>
      <c r="G92" s="55">
        <f t="shared" si="12"/>
        <v>561000</v>
      </c>
      <c r="H92" s="55">
        <f t="shared" si="12"/>
        <v>702900</v>
      </c>
      <c r="I92" s="55">
        <f t="shared" si="12"/>
        <v>766000</v>
      </c>
      <c r="J92" s="55">
        <f t="shared" si="12"/>
        <v>520600</v>
      </c>
      <c r="K92" s="55">
        <f t="shared" si="12"/>
        <v>620600</v>
      </c>
      <c r="L92" s="55">
        <f t="shared" si="12"/>
        <v>995500</v>
      </c>
      <c r="M92" s="55">
        <f t="shared" si="12"/>
        <v>794600</v>
      </c>
      <c r="N92" s="55">
        <f t="shared" si="12"/>
        <v>744800</v>
      </c>
      <c r="O92" s="55">
        <f t="shared" si="12"/>
        <v>671400</v>
      </c>
      <c r="P92" s="31">
        <f t="shared" si="12"/>
        <v>422300</v>
      </c>
      <c r="Q92" s="15">
        <f t="shared" si="12"/>
        <v>8495500</v>
      </c>
      <c r="R92" s="35">
        <f>D92/Q92</f>
        <v>0.91926313930904602</v>
      </c>
    </row>
    <row r="93" spans="1:21">
      <c r="A93" s="3"/>
      <c r="B93" s="20" t="s">
        <v>12</v>
      </c>
      <c r="C93" s="37" t="s">
        <v>21</v>
      </c>
      <c r="D93" s="39">
        <f t="shared" ref="D93:Q94" si="13">D87+D90</f>
        <v>678900</v>
      </c>
      <c r="E93" s="39">
        <f t="shared" si="13"/>
        <v>36500</v>
      </c>
      <c r="F93" s="40">
        <f t="shared" si="13"/>
        <v>34500</v>
      </c>
      <c r="G93" s="40">
        <f t="shared" si="13"/>
        <v>50900</v>
      </c>
      <c r="H93" s="40">
        <f t="shared" si="13"/>
        <v>56500</v>
      </c>
      <c r="I93" s="40">
        <f t="shared" si="13"/>
        <v>61400</v>
      </c>
      <c r="J93" s="40">
        <f t="shared" si="13"/>
        <v>45100</v>
      </c>
      <c r="K93" s="40">
        <f t="shared" si="13"/>
        <v>62600</v>
      </c>
      <c r="L93" s="40">
        <f t="shared" si="13"/>
        <v>96200</v>
      </c>
      <c r="M93" s="40">
        <f t="shared" si="13"/>
        <v>59400</v>
      </c>
      <c r="N93" s="40">
        <f t="shared" si="13"/>
        <v>62000</v>
      </c>
      <c r="O93" s="40">
        <f t="shared" si="13"/>
        <v>63000</v>
      </c>
      <c r="P93" s="38">
        <f t="shared" si="13"/>
        <v>50800</v>
      </c>
      <c r="Q93" s="22">
        <f t="shared" si="13"/>
        <v>609000</v>
      </c>
      <c r="R93" s="42">
        <f t="shared" ref="R93:R94" si="14">D93/Q93</f>
        <v>1.1147783251231527</v>
      </c>
    </row>
    <row r="94" spans="1:21">
      <c r="A94" s="3"/>
      <c r="B94" s="9"/>
      <c r="C94" s="43" t="s">
        <v>22</v>
      </c>
      <c r="D94" s="25">
        <f t="shared" si="13"/>
        <v>8488500</v>
      </c>
      <c r="E94" s="57">
        <f t="shared" si="13"/>
        <v>549900</v>
      </c>
      <c r="F94" s="58">
        <f t="shared" si="13"/>
        <v>531000</v>
      </c>
      <c r="G94" s="58">
        <f t="shared" si="13"/>
        <v>611900</v>
      </c>
      <c r="H94" s="58">
        <f t="shared" si="13"/>
        <v>759400</v>
      </c>
      <c r="I94" s="58">
        <f t="shared" si="13"/>
        <v>827400</v>
      </c>
      <c r="J94" s="58">
        <f t="shared" si="13"/>
        <v>565700</v>
      </c>
      <c r="K94" s="58">
        <f t="shared" si="13"/>
        <v>683200</v>
      </c>
      <c r="L94" s="58">
        <f t="shared" si="13"/>
        <v>1091700</v>
      </c>
      <c r="M94" s="58">
        <f t="shared" si="13"/>
        <v>854000</v>
      </c>
      <c r="N94" s="58">
        <f t="shared" si="13"/>
        <v>806800</v>
      </c>
      <c r="O94" s="58">
        <f t="shared" si="13"/>
        <v>734400</v>
      </c>
      <c r="P94" s="44">
        <f t="shared" si="13"/>
        <v>473100</v>
      </c>
      <c r="Q94" s="25">
        <f t="shared" si="13"/>
        <v>9104500</v>
      </c>
      <c r="R94" s="46">
        <f t="shared" si="14"/>
        <v>0.93234114998077877</v>
      </c>
    </row>
    <row r="95" spans="1:21">
      <c r="A95" s="3"/>
      <c r="B95" s="64" t="s">
        <v>49</v>
      </c>
      <c r="C95" s="64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 t="s">
        <v>13</v>
      </c>
      <c r="R95" s="62"/>
    </row>
    <row r="96" spans="1:21">
      <c r="A96" s="3"/>
      <c r="B96" s="4"/>
      <c r="C96" s="4" t="s">
        <v>14</v>
      </c>
      <c r="D96" s="5"/>
      <c r="E96" s="6" t="s">
        <v>15</v>
      </c>
      <c r="F96" s="6"/>
      <c r="G96" s="6"/>
      <c r="H96" s="6"/>
      <c r="I96" s="6"/>
      <c r="J96" s="6"/>
      <c r="K96" s="6"/>
      <c r="L96" s="6"/>
      <c r="M96" s="7"/>
      <c r="N96" s="6"/>
      <c r="O96" s="6"/>
      <c r="P96" s="8"/>
      <c r="Q96" s="4"/>
      <c r="R96" s="4"/>
    </row>
    <row r="97" spans="1:18">
      <c r="A97" s="60"/>
      <c r="B97" s="9" t="s">
        <v>25</v>
      </c>
      <c r="C97" s="9" t="s">
        <v>16</v>
      </c>
      <c r="D97" s="10" t="s">
        <v>1</v>
      </c>
      <c r="E97" s="11" t="s">
        <v>3</v>
      </c>
      <c r="F97" s="11" t="s">
        <v>4</v>
      </c>
      <c r="G97" s="11" t="s">
        <v>5</v>
      </c>
      <c r="H97" s="11" t="s">
        <v>6</v>
      </c>
      <c r="I97" s="11" t="s">
        <v>7</v>
      </c>
      <c r="J97" s="11" t="s">
        <v>8</v>
      </c>
      <c r="K97" s="11" t="s">
        <v>9</v>
      </c>
      <c r="L97" s="11" t="s">
        <v>10</v>
      </c>
      <c r="M97" s="11" t="s">
        <v>11</v>
      </c>
      <c r="N97" s="11" t="s">
        <v>17</v>
      </c>
      <c r="O97" s="11" t="s">
        <v>18</v>
      </c>
      <c r="P97" s="12" t="s">
        <v>19</v>
      </c>
      <c r="Q97" s="9" t="s">
        <v>20</v>
      </c>
      <c r="R97" s="9" t="s">
        <v>0</v>
      </c>
    </row>
    <row r="98" spans="1:18">
      <c r="A98" s="3"/>
      <c r="B98" s="4"/>
      <c r="C98" s="30" t="s">
        <v>14</v>
      </c>
      <c r="D98" s="15">
        <v>3754700</v>
      </c>
      <c r="E98" s="16">
        <v>277300</v>
      </c>
      <c r="F98" s="16">
        <v>250100</v>
      </c>
      <c r="G98" s="16">
        <v>244700</v>
      </c>
      <c r="H98" s="16">
        <v>405200</v>
      </c>
      <c r="I98" s="16">
        <v>413900</v>
      </c>
      <c r="J98" s="16">
        <v>259900</v>
      </c>
      <c r="K98" s="16">
        <v>329800</v>
      </c>
      <c r="L98" s="16">
        <v>448800</v>
      </c>
      <c r="M98" s="16">
        <v>371300</v>
      </c>
      <c r="N98" s="16">
        <v>313900</v>
      </c>
      <c r="O98" s="16">
        <v>267800</v>
      </c>
      <c r="P98" s="17">
        <v>172000</v>
      </c>
      <c r="Q98" s="18">
        <v>3807300</v>
      </c>
      <c r="R98" s="35">
        <v>0.98618443516402698</v>
      </c>
    </row>
    <row r="99" spans="1:18">
      <c r="A99" s="3"/>
      <c r="B99" s="20" t="s">
        <v>50</v>
      </c>
      <c r="C99" s="37" t="s">
        <v>21</v>
      </c>
      <c r="D99" s="22">
        <v>400000</v>
      </c>
      <c r="E99" s="16">
        <v>7200</v>
      </c>
      <c r="F99" s="16">
        <v>8100</v>
      </c>
      <c r="G99" s="16">
        <v>13000</v>
      </c>
      <c r="H99" s="16">
        <v>18900</v>
      </c>
      <c r="I99" s="16">
        <v>46400</v>
      </c>
      <c r="J99" s="16">
        <v>23000</v>
      </c>
      <c r="K99" s="16">
        <v>67300</v>
      </c>
      <c r="L99" s="16">
        <v>118800</v>
      </c>
      <c r="M99" s="16">
        <v>52300</v>
      </c>
      <c r="N99" s="16">
        <v>22800</v>
      </c>
      <c r="O99" s="16">
        <v>13600</v>
      </c>
      <c r="P99" s="17">
        <v>8600</v>
      </c>
      <c r="Q99" s="18">
        <v>370200</v>
      </c>
      <c r="R99" s="42">
        <v>1.0804970286331712</v>
      </c>
    </row>
    <row r="100" spans="1:18">
      <c r="A100" s="3"/>
      <c r="B100" s="9"/>
      <c r="C100" s="43" t="s">
        <v>22</v>
      </c>
      <c r="D100" s="25">
        <v>4154700</v>
      </c>
      <c r="E100" s="57">
        <v>284500</v>
      </c>
      <c r="F100" s="58">
        <v>258200</v>
      </c>
      <c r="G100" s="58">
        <v>257700</v>
      </c>
      <c r="H100" s="58">
        <v>424100</v>
      </c>
      <c r="I100" s="58">
        <v>460300</v>
      </c>
      <c r="J100" s="58">
        <v>282900</v>
      </c>
      <c r="K100" s="58">
        <v>397100</v>
      </c>
      <c r="L100" s="58">
        <v>567600</v>
      </c>
      <c r="M100" s="58">
        <v>423600</v>
      </c>
      <c r="N100" s="58">
        <v>336700</v>
      </c>
      <c r="O100" s="58">
        <v>281400</v>
      </c>
      <c r="P100" s="44">
        <v>180600</v>
      </c>
      <c r="Q100" s="25">
        <v>4177500</v>
      </c>
      <c r="R100" s="46">
        <v>0.99454219030520641</v>
      </c>
    </row>
    <row r="101" spans="1:18">
      <c r="A101" s="3"/>
      <c r="B101" s="4"/>
      <c r="C101" s="30" t="s">
        <v>14</v>
      </c>
      <c r="D101" s="15">
        <v>3754700</v>
      </c>
      <c r="E101" s="54">
        <v>277300</v>
      </c>
      <c r="F101" s="55">
        <v>250100</v>
      </c>
      <c r="G101" s="55">
        <v>244700</v>
      </c>
      <c r="H101" s="55">
        <v>405200</v>
      </c>
      <c r="I101" s="55">
        <v>413900</v>
      </c>
      <c r="J101" s="55">
        <v>259900</v>
      </c>
      <c r="K101" s="55">
        <v>329800</v>
      </c>
      <c r="L101" s="55">
        <v>448800</v>
      </c>
      <c r="M101" s="55">
        <v>371300</v>
      </c>
      <c r="N101" s="55">
        <v>313900</v>
      </c>
      <c r="O101" s="55">
        <v>267800</v>
      </c>
      <c r="P101" s="31">
        <v>172000</v>
      </c>
      <c r="Q101" s="15">
        <v>3807300</v>
      </c>
      <c r="R101" s="35">
        <v>0.98618443516402698</v>
      </c>
    </row>
    <row r="102" spans="1:18">
      <c r="A102" s="3"/>
      <c r="B102" s="20" t="s">
        <v>12</v>
      </c>
      <c r="C102" s="37" t="s">
        <v>21</v>
      </c>
      <c r="D102" s="22">
        <v>400000</v>
      </c>
      <c r="E102" s="39">
        <v>7200</v>
      </c>
      <c r="F102" s="40">
        <v>8100</v>
      </c>
      <c r="G102" s="40">
        <v>13000</v>
      </c>
      <c r="H102" s="40">
        <v>18900</v>
      </c>
      <c r="I102" s="40">
        <v>46400</v>
      </c>
      <c r="J102" s="40">
        <v>23000</v>
      </c>
      <c r="K102" s="40">
        <v>67300</v>
      </c>
      <c r="L102" s="40">
        <v>118800</v>
      </c>
      <c r="M102" s="40">
        <v>52300</v>
      </c>
      <c r="N102" s="40">
        <v>22800</v>
      </c>
      <c r="O102" s="40">
        <v>13600</v>
      </c>
      <c r="P102" s="38">
        <v>8600</v>
      </c>
      <c r="Q102" s="75">
        <v>370200</v>
      </c>
      <c r="R102" s="42">
        <v>1.0804970286331712</v>
      </c>
    </row>
    <row r="103" spans="1:18">
      <c r="A103" s="3"/>
      <c r="B103" s="9"/>
      <c r="C103" s="43" t="s">
        <v>22</v>
      </c>
      <c r="D103" s="25">
        <v>4154700</v>
      </c>
      <c r="E103" s="57">
        <v>284500</v>
      </c>
      <c r="F103" s="58">
        <v>258200</v>
      </c>
      <c r="G103" s="58">
        <v>257700</v>
      </c>
      <c r="H103" s="58">
        <v>424100</v>
      </c>
      <c r="I103" s="58">
        <v>460300</v>
      </c>
      <c r="J103" s="58">
        <v>282900</v>
      </c>
      <c r="K103" s="58">
        <v>397100</v>
      </c>
      <c r="L103" s="58">
        <v>567600</v>
      </c>
      <c r="M103" s="58">
        <v>423600</v>
      </c>
      <c r="N103" s="58">
        <v>336700</v>
      </c>
      <c r="O103" s="58">
        <v>281400</v>
      </c>
      <c r="P103" s="44">
        <v>180600</v>
      </c>
      <c r="Q103" s="25">
        <v>4177500</v>
      </c>
      <c r="R103" s="46">
        <v>0.99454219030520641</v>
      </c>
    </row>
    <row r="104" spans="1:18">
      <c r="A104" s="1"/>
      <c r="B104" s="1"/>
      <c r="C104" s="76"/>
      <c r="D104" s="60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</row>
    <row r="105" spans="1:18">
      <c r="A105" s="1"/>
      <c r="B105" s="76" t="s">
        <v>51</v>
      </c>
      <c r="C105" s="76"/>
      <c r="D105" s="60"/>
      <c r="E105" s="77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</row>
    <row r="106" spans="1:18">
      <c r="A106" s="1"/>
      <c r="B106" s="4"/>
      <c r="C106" s="4" t="s">
        <v>14</v>
      </c>
      <c r="D106" s="5"/>
      <c r="E106" s="6" t="s">
        <v>15</v>
      </c>
      <c r="F106" s="6"/>
      <c r="G106" s="6"/>
      <c r="H106" s="6"/>
      <c r="I106" s="6"/>
      <c r="J106" s="6"/>
      <c r="K106" s="6"/>
      <c r="L106" s="6"/>
      <c r="M106" s="7"/>
      <c r="N106" s="6"/>
      <c r="O106" s="6"/>
      <c r="P106" s="8"/>
      <c r="Q106" s="4"/>
      <c r="R106" s="4"/>
    </row>
    <row r="107" spans="1:18">
      <c r="A107" s="1"/>
      <c r="B107" s="9" t="s">
        <v>25</v>
      </c>
      <c r="C107" s="9" t="s">
        <v>16</v>
      </c>
      <c r="D107" s="10" t="s">
        <v>1</v>
      </c>
      <c r="E107" s="11" t="s">
        <v>3</v>
      </c>
      <c r="F107" s="11" t="s">
        <v>4</v>
      </c>
      <c r="G107" s="11" t="s">
        <v>5</v>
      </c>
      <c r="H107" s="11" t="s">
        <v>6</v>
      </c>
      <c r="I107" s="11" t="s">
        <v>7</v>
      </c>
      <c r="J107" s="11" t="s">
        <v>8</v>
      </c>
      <c r="K107" s="11" t="s">
        <v>9</v>
      </c>
      <c r="L107" s="11" t="s">
        <v>10</v>
      </c>
      <c r="M107" s="11" t="s">
        <v>11</v>
      </c>
      <c r="N107" s="11" t="s">
        <v>17</v>
      </c>
      <c r="O107" s="11" t="s">
        <v>18</v>
      </c>
      <c r="P107" s="12" t="s">
        <v>19</v>
      </c>
      <c r="Q107" s="9" t="s">
        <v>20</v>
      </c>
      <c r="R107" s="9" t="s">
        <v>0</v>
      </c>
    </row>
    <row r="108" spans="1:18">
      <c r="A108" s="3"/>
      <c r="B108" s="4"/>
      <c r="C108" s="30" t="s">
        <v>14</v>
      </c>
      <c r="D108" s="15">
        <f t="shared" ref="D108:Q109" si="15">D9+D27+D39+D58+D79+D92+D101</f>
        <v>44112400</v>
      </c>
      <c r="E108" s="54">
        <f t="shared" si="15"/>
        <v>3568000</v>
      </c>
      <c r="F108" s="55">
        <f t="shared" si="15"/>
        <v>2311600</v>
      </c>
      <c r="G108" s="55">
        <f t="shared" si="15"/>
        <v>3130500</v>
      </c>
      <c r="H108" s="55">
        <f t="shared" si="15"/>
        <v>3927500</v>
      </c>
      <c r="I108" s="55">
        <f t="shared" si="15"/>
        <v>4467600</v>
      </c>
      <c r="J108" s="55">
        <f t="shared" si="15"/>
        <v>2944800</v>
      </c>
      <c r="K108" s="55">
        <f t="shared" si="15"/>
        <v>3409900</v>
      </c>
      <c r="L108" s="55">
        <f t="shared" si="15"/>
        <v>5308500</v>
      </c>
      <c r="M108" s="55">
        <f t="shared" si="15"/>
        <v>3976200</v>
      </c>
      <c r="N108" s="55">
        <f t="shared" si="15"/>
        <v>4387000</v>
      </c>
      <c r="O108" s="55">
        <f t="shared" si="15"/>
        <v>4326600</v>
      </c>
      <c r="P108" s="31">
        <f t="shared" si="15"/>
        <v>2354200</v>
      </c>
      <c r="Q108" s="15">
        <f t="shared" si="15"/>
        <v>43002300</v>
      </c>
      <c r="R108" s="35">
        <f>D108/Q108</f>
        <v>1.025814898272883</v>
      </c>
    </row>
    <row r="109" spans="1:18">
      <c r="A109" s="3"/>
      <c r="B109" s="20" t="s">
        <v>12</v>
      </c>
      <c r="C109" s="37" t="s">
        <v>21</v>
      </c>
      <c r="D109" s="22">
        <f t="shared" si="15"/>
        <v>3828800</v>
      </c>
      <c r="E109" s="39">
        <f t="shared" si="15"/>
        <v>191900</v>
      </c>
      <c r="F109" s="40">
        <f t="shared" si="15"/>
        <v>191900</v>
      </c>
      <c r="G109" s="40">
        <f t="shared" si="15"/>
        <v>287100</v>
      </c>
      <c r="H109" s="40">
        <f t="shared" si="15"/>
        <v>334100</v>
      </c>
      <c r="I109" s="40">
        <f t="shared" si="15"/>
        <v>365000</v>
      </c>
      <c r="J109" s="40">
        <f t="shared" si="15"/>
        <v>270100</v>
      </c>
      <c r="K109" s="40">
        <f t="shared" si="15"/>
        <v>370300</v>
      </c>
      <c r="L109" s="40">
        <f t="shared" si="15"/>
        <v>550700</v>
      </c>
      <c r="M109" s="40">
        <f t="shared" si="15"/>
        <v>340600</v>
      </c>
      <c r="N109" s="40">
        <f t="shared" si="15"/>
        <v>332900</v>
      </c>
      <c r="O109" s="40">
        <f t="shared" si="15"/>
        <v>328000</v>
      </c>
      <c r="P109" s="38">
        <f t="shared" si="15"/>
        <v>266200</v>
      </c>
      <c r="Q109" s="75">
        <f t="shared" si="15"/>
        <v>3326300</v>
      </c>
      <c r="R109" s="42">
        <f t="shared" ref="R109:R110" si="16">D109/Q109</f>
        <v>1.1510687550732044</v>
      </c>
    </row>
    <row r="110" spans="1:18">
      <c r="A110" s="3"/>
      <c r="B110" s="9"/>
      <c r="C110" s="43" t="s">
        <v>22</v>
      </c>
      <c r="D110" s="25">
        <f>D11+D29+D41+D60+D81+D94+D103</f>
        <v>47941200</v>
      </c>
      <c r="E110" s="57">
        <f t="shared" ref="E110:Q110" si="17">E11+E29+E41+E60+E81+E94+E103</f>
        <v>3759900</v>
      </c>
      <c r="F110" s="58">
        <f t="shared" si="17"/>
        <v>2503500</v>
      </c>
      <c r="G110" s="58">
        <f t="shared" si="17"/>
        <v>3417600</v>
      </c>
      <c r="H110" s="58">
        <f t="shared" si="17"/>
        <v>4261600</v>
      </c>
      <c r="I110" s="58">
        <f t="shared" si="17"/>
        <v>4832600</v>
      </c>
      <c r="J110" s="58">
        <f t="shared" si="17"/>
        <v>3214900</v>
      </c>
      <c r="K110" s="58">
        <f t="shared" si="17"/>
        <v>3780200</v>
      </c>
      <c r="L110" s="58">
        <f t="shared" si="17"/>
        <v>5859200</v>
      </c>
      <c r="M110" s="58">
        <f t="shared" si="17"/>
        <v>4316800</v>
      </c>
      <c r="N110" s="58">
        <f t="shared" si="17"/>
        <v>4719900</v>
      </c>
      <c r="O110" s="58">
        <f t="shared" si="17"/>
        <v>4654600</v>
      </c>
      <c r="P110" s="44">
        <f t="shared" si="17"/>
        <v>2620400</v>
      </c>
      <c r="Q110" s="25">
        <f t="shared" si="17"/>
        <v>46328600</v>
      </c>
      <c r="R110" s="46">
        <f t="shared" si="16"/>
        <v>1.0348078724589131</v>
      </c>
    </row>
    <row r="111" spans="1:18">
      <c r="A111" s="1"/>
      <c r="B111" s="76"/>
      <c r="C111" s="76"/>
      <c r="D111" s="60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</row>
    <row r="112" spans="1:18">
      <c r="A112" s="1"/>
      <c r="B112" s="76"/>
      <c r="C112" s="76"/>
      <c r="D112" s="60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</row>
  </sheetData>
  <phoneticPr fontId="2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★９～１１頁　４．市町別・月別</vt:lpstr>
      <vt:lpstr>９～１１頁　４．市町別・月別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2017-02-14T08:17:41Z</cp:lastPrinted>
  <dcterms:created xsi:type="dcterms:W3CDTF">2016-01-28T06:28:08Z</dcterms:created>
  <dcterms:modified xsi:type="dcterms:W3CDTF">2017-02-14T08:18:23Z</dcterms:modified>
</cp:coreProperties>
</file>