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750" windowHeight="7395" activeTab="0"/>
  </bookViews>
  <sheets>
    <sheet name="３頁" sheetId="1" r:id="rId1"/>
  </sheets>
  <externalReferences>
    <externalReference r:id="rId4"/>
  </externalReferences>
  <definedNames>
    <definedName name="_A1">#REF!</definedName>
    <definedName name="_A2">#REF!</definedName>
    <definedName name="_A3">#REF!</definedName>
    <definedName name="_A4">#REF!</definedName>
    <definedName name="_A5">#REF!</definedName>
    <definedName name="_B1">#REF!</definedName>
    <definedName name="_B2">#REF!</definedName>
    <definedName name="_B3">#REF!</definedName>
    <definedName name="data">#REF!</definedName>
    <definedName name="_xlnm.Print_Area" localSheetId="0">'３頁'!$A$1:$G$36</definedName>
  </definedNames>
  <calcPr fullCalcOnLoad="1"/>
</workbook>
</file>

<file path=xl/sharedStrings.xml><?xml version="1.0" encoding="utf-8"?>
<sst xmlns="http://schemas.openxmlformats.org/spreadsheetml/2006/main" count="36" uniqueCount="33">
  <si>
    <t>表２　目的別内訳</t>
  </si>
  <si>
    <t>目　　　的</t>
  </si>
  <si>
    <t>一般行楽</t>
  </si>
  <si>
    <t>寺社、文化財</t>
  </si>
  <si>
    <t>行催事</t>
  </si>
  <si>
    <t>釣り、ゴルフ、テニス</t>
  </si>
  <si>
    <t>登山、ハイキング</t>
  </si>
  <si>
    <t>遊覧船</t>
  </si>
  <si>
    <t>スキー、スケート</t>
  </si>
  <si>
    <t>水泳、船遊び</t>
  </si>
  <si>
    <t>合　　　計</t>
  </si>
  <si>
    <t>グラフ１　目的別内訳</t>
  </si>
  <si>
    <t>(2) 目的別観光客数の内訳</t>
  </si>
  <si>
    <t>　目的別では、歴史や博物館・美術館等の「歴史・文化」が26.4%と最も多く、続いてスポーツ</t>
  </si>
  <si>
    <t>施設やキャンプ場、水泳場、公園など「スポーツ・レクリエーション」が19.7%となっている。</t>
  </si>
  <si>
    <t>　なお、平成22年より国共通基準に基づき、目的別内訳を変更した。</t>
  </si>
  <si>
    <t>平成２１年（参考）</t>
  </si>
  <si>
    <t>比率</t>
  </si>
  <si>
    <r>
      <t xml:space="preserve">延観光客数
</t>
    </r>
    <r>
      <rPr>
        <sz val="10"/>
        <rFont val="ＭＳ 明朝"/>
        <family val="1"/>
      </rPr>
      <t>（千人）</t>
    </r>
  </si>
  <si>
    <t>延観光客数
（人）</t>
  </si>
  <si>
    <t>キャンプ</t>
  </si>
  <si>
    <t>（注意） 端数の関係上、合計と一致しないことがある。</t>
  </si>
  <si>
    <t>平成２２年</t>
  </si>
  <si>
    <t>比率</t>
  </si>
  <si>
    <t>延観光客数
（千人）</t>
  </si>
  <si>
    <t>自然</t>
  </si>
  <si>
    <t>歴史・文化</t>
  </si>
  <si>
    <t>観光地点</t>
  </si>
  <si>
    <t>温泉・健康</t>
  </si>
  <si>
    <t>スポーツ・
レクリエーション</t>
  </si>
  <si>
    <t>都市型観光</t>
  </si>
  <si>
    <t>その他</t>
  </si>
  <si>
    <t>行祭事・イベント　</t>
  </si>
</sst>
</file>

<file path=xl/styles.xml><?xml version="1.0" encoding="utf-8"?>
<styleSheet xmlns="http://schemas.openxmlformats.org/spreadsheetml/2006/main">
  <numFmts count="4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%"/>
    <numFmt numFmtId="178" formatCode="0_ "/>
    <numFmt numFmtId="179" formatCode="0_);[Red]\(0\)"/>
    <numFmt numFmtId="180" formatCode="m/d;@"/>
    <numFmt numFmtId="181" formatCode="#,##0;\-#,##0;"/>
    <numFmt numFmtId="182" formatCode="00"/>
    <numFmt numFmtId="183" formatCode="000000000"/>
    <numFmt numFmtId="184" formatCode="00000"/>
    <numFmt numFmtId="185" formatCode="#,##0_ ;[Red]\-#,##0\ "/>
    <numFmt numFmtId="186" formatCode="#,##0.0;[Red]\-#,##0.0"/>
    <numFmt numFmtId="187" formatCode="0;&quot;▲ &quot;0"/>
    <numFmt numFmtId="188" formatCode="#,##0;&quot;▲ &quot;#,##0"/>
    <numFmt numFmtId="189" formatCode="0.000%"/>
    <numFmt numFmtId="190" formatCode="0.0000%"/>
    <numFmt numFmtId="191" formatCode="[&lt;=999]000;[&lt;=99999]000\-00;000\-0000"/>
    <numFmt numFmtId="192" formatCode="#,##0.000;[Red]\-#,##0.0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#,##0;&quot;△ &quot;#,##0"/>
    <numFmt numFmtId="197" formatCode="mmm\-yyyy"/>
    <numFmt numFmtId="198" formatCode="m&quot;月&quot;d&quot;日&quot;;@"/>
    <numFmt numFmtId="199" formatCode="[$€-2]\ #,##0.00_);[Red]\([$€-2]\ #,##0.00\)"/>
    <numFmt numFmtId="200" formatCode="0.00000%"/>
    <numFmt numFmtId="201" formatCode="#,##0;&quot;△ &quot;#,##0%"/>
    <numFmt numFmtId="202" formatCode="#,##0.0;&quot;△ &quot;#,##0.0%"/>
    <numFmt numFmtId="203" formatCode="#,##0.00;&quot;△ &quot;#,##0.00%"/>
    <numFmt numFmtId="204" formatCode="#,##0.0;&quot;▲ &quot;#,##0.0%"/>
    <numFmt numFmtId="205" formatCode="#,##0;&quot;▲ &quot;#,##0%"/>
    <numFmt numFmtId="206" formatCode="#,##0.00;&quot;▲ &quot;#,##0.00%"/>
    <numFmt numFmtId="207" formatCode="#,##0.000;&quot;▲ &quot;#,##0.000%"/>
    <numFmt numFmtId="208" formatCode="#,##0.0;&quot;▲&quot;\-#,##0.0%"/>
    <numFmt numFmtId="209" formatCode="#,##0.0;&quot;▲&quot;#,##0.0%"/>
  </numFmts>
  <fonts count="2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明朝"/>
      <family val="1"/>
    </font>
    <font>
      <u val="single"/>
      <sz val="10"/>
      <color indexed="14"/>
      <name val="ＭＳ Ｐゴシック"/>
      <family val="3"/>
    </font>
    <font>
      <sz val="11"/>
      <color indexed="17"/>
      <name val="ＭＳ Ｐゴシック"/>
      <family val="3"/>
    </font>
    <font>
      <sz val="6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9.75"/>
      <color indexed="63"/>
      <name val="MS UI Gothic"/>
      <family val="3"/>
    </font>
    <font>
      <sz val="8"/>
      <color indexed="63"/>
      <name val="ＭＳ Ｐ明朝"/>
      <family val="1"/>
    </font>
    <font>
      <sz val="9.75"/>
      <color indexed="63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18" fillId="0" borderId="0" xfId="61" applyFont="1">
      <alignment/>
      <protection/>
    </xf>
    <xf numFmtId="0" fontId="18" fillId="0" borderId="0" xfId="61">
      <alignment/>
      <protection/>
    </xf>
    <xf numFmtId="0" fontId="18" fillId="0" borderId="0" xfId="61" applyFont="1" applyFill="1" applyAlignment="1">
      <alignment horizontal="left" indent="1"/>
      <protection/>
    </xf>
    <xf numFmtId="0" fontId="18" fillId="0" borderId="0" xfId="61" applyFont="1" applyFill="1">
      <alignment/>
      <protection/>
    </xf>
    <xf numFmtId="0" fontId="18" fillId="0" borderId="0" xfId="61" applyFill="1">
      <alignment/>
      <protection/>
    </xf>
    <xf numFmtId="0" fontId="22" fillId="0" borderId="0" xfId="61" applyFont="1">
      <alignment/>
      <protection/>
    </xf>
    <xf numFmtId="0" fontId="18" fillId="0" borderId="10" xfId="61" applyBorder="1" applyAlignment="1">
      <alignment horizontal="center" vertical="center"/>
      <protection/>
    </xf>
    <xf numFmtId="0" fontId="18" fillId="0" borderId="11" xfId="61" applyBorder="1" applyAlignment="1">
      <alignment horizontal="center" vertical="center"/>
      <protection/>
    </xf>
    <xf numFmtId="0" fontId="18" fillId="0" borderId="12" xfId="61" applyBorder="1" applyAlignment="1">
      <alignment horizontal="center" vertical="center"/>
      <protection/>
    </xf>
    <xf numFmtId="0" fontId="18" fillId="0" borderId="12" xfId="61" applyFont="1" applyBorder="1" applyAlignment="1">
      <alignment horizontal="center" vertical="center" wrapText="1"/>
      <protection/>
    </xf>
    <xf numFmtId="0" fontId="18" fillId="0" borderId="11" xfId="61" applyFont="1" applyBorder="1" applyAlignment="1">
      <alignment horizontal="center" vertical="center" wrapText="1"/>
      <protection/>
    </xf>
    <xf numFmtId="0" fontId="18" fillId="0" borderId="13" xfId="61" applyBorder="1" applyAlignment="1">
      <alignment horizontal="center" vertical="center"/>
      <protection/>
    </xf>
    <xf numFmtId="0" fontId="18" fillId="0" borderId="14" xfId="61" applyBorder="1" applyAlignment="1">
      <alignment horizontal="center" vertical="center"/>
      <protection/>
    </xf>
    <xf numFmtId="0" fontId="18" fillId="0" borderId="15" xfId="61" applyBorder="1" applyAlignment="1">
      <alignment horizontal="center" vertical="center"/>
      <protection/>
    </xf>
    <xf numFmtId="0" fontId="18" fillId="0" borderId="15" xfId="61" applyFont="1" applyBorder="1" applyAlignment="1">
      <alignment horizontal="center" vertical="center"/>
      <protection/>
    </xf>
    <xf numFmtId="0" fontId="18" fillId="0" borderId="0" xfId="61" applyBorder="1">
      <alignment/>
      <protection/>
    </xf>
    <xf numFmtId="0" fontId="18" fillId="0" borderId="0" xfId="61" applyBorder="1" applyAlignment="1">
      <alignment horizontal="center" vertical="center"/>
      <protection/>
    </xf>
    <xf numFmtId="0" fontId="18" fillId="0" borderId="16" xfId="61" applyBorder="1" applyAlignment="1">
      <alignment horizontal="center"/>
      <protection/>
    </xf>
    <xf numFmtId="0" fontId="18" fillId="0" borderId="17" xfId="61" applyBorder="1" applyAlignment="1">
      <alignment horizontal="center"/>
      <protection/>
    </xf>
    <xf numFmtId="177" fontId="18" fillId="0" borderId="18" xfId="42" applyNumberFormat="1" applyFont="1" applyBorder="1" applyAlignment="1">
      <alignment horizontal="right" indent="1"/>
    </xf>
    <xf numFmtId="38" fontId="18" fillId="0" borderId="18" xfId="61" applyNumberFormat="1" applyBorder="1" applyAlignment="1">
      <alignment horizontal="right" indent="1"/>
      <protection/>
    </xf>
    <xf numFmtId="38" fontId="18" fillId="0" borderId="17" xfId="61" applyNumberFormat="1" applyBorder="1">
      <alignment/>
      <protection/>
    </xf>
    <xf numFmtId="204" fontId="18" fillId="0" borderId="0" xfId="42" applyNumberFormat="1" applyFont="1" applyBorder="1" applyAlignment="1">
      <alignment/>
    </xf>
    <xf numFmtId="38" fontId="18" fillId="0" borderId="0" xfId="61" applyNumberFormat="1" applyBorder="1">
      <alignment/>
      <protection/>
    </xf>
    <xf numFmtId="38" fontId="18" fillId="0" borderId="0" xfId="61" applyNumberFormat="1">
      <alignment/>
      <protection/>
    </xf>
    <xf numFmtId="177" fontId="18" fillId="0" borderId="0" xfId="42" applyNumberFormat="1" applyFont="1" applyBorder="1" applyAlignment="1">
      <alignment/>
    </xf>
    <xf numFmtId="0" fontId="18" fillId="0" borderId="19" xfId="61" applyBorder="1" applyAlignment="1">
      <alignment horizontal="center"/>
      <protection/>
    </xf>
    <xf numFmtId="0" fontId="18" fillId="0" borderId="20" xfId="61" applyBorder="1" applyAlignment="1">
      <alignment horizontal="center"/>
      <protection/>
    </xf>
    <xf numFmtId="38" fontId="18" fillId="0" borderId="21" xfId="61" applyNumberFormat="1" applyBorder="1" applyAlignment="1">
      <alignment horizontal="right" indent="1"/>
      <protection/>
    </xf>
    <xf numFmtId="0" fontId="24" fillId="0" borderId="0" xfId="61" applyFont="1" applyAlignment="1">
      <alignment horizontal="right"/>
      <protection/>
    </xf>
    <xf numFmtId="0" fontId="18" fillId="0" borderId="22" xfId="61" applyBorder="1" applyAlignment="1">
      <alignment horizontal="center"/>
      <protection/>
    </xf>
    <xf numFmtId="0" fontId="18" fillId="0" borderId="23" xfId="61" applyBorder="1" applyAlignment="1">
      <alignment horizontal="center"/>
      <protection/>
    </xf>
    <xf numFmtId="177" fontId="18" fillId="0" borderId="24" xfId="42" applyNumberFormat="1" applyFont="1" applyBorder="1" applyAlignment="1">
      <alignment horizontal="right" indent="1"/>
    </xf>
    <xf numFmtId="38" fontId="18" fillId="0" borderId="25" xfId="49" applyFont="1" applyBorder="1" applyAlignment="1">
      <alignment horizontal="right" indent="1"/>
    </xf>
    <xf numFmtId="38" fontId="18" fillId="0" borderId="23" xfId="49" applyFont="1" applyBorder="1" applyAlignment="1">
      <alignment/>
    </xf>
    <xf numFmtId="0" fontId="18" fillId="0" borderId="12" xfId="61" applyBorder="1">
      <alignment/>
      <protection/>
    </xf>
    <xf numFmtId="0" fontId="23" fillId="0" borderId="17" xfId="61" applyFont="1" applyBorder="1" applyAlignment="1">
      <alignment horizontal="left" vertical="center" indent="1"/>
      <protection/>
    </xf>
    <xf numFmtId="177" fontId="18" fillId="0" borderId="18" xfId="42" applyNumberFormat="1" applyFont="1" applyBorder="1" applyAlignment="1">
      <alignment horizontal="right" vertical="center" indent="1"/>
    </xf>
    <xf numFmtId="38" fontId="18" fillId="0" borderId="18" xfId="49" applyBorder="1" applyAlignment="1">
      <alignment horizontal="right" vertical="center" indent="1"/>
    </xf>
    <xf numFmtId="38" fontId="18" fillId="0" borderId="17" xfId="61" applyNumberFormat="1" applyBorder="1" applyAlignment="1">
      <alignment vertical="center"/>
      <protection/>
    </xf>
    <xf numFmtId="0" fontId="18" fillId="0" borderId="26" xfId="61" applyBorder="1">
      <alignment/>
      <protection/>
    </xf>
    <xf numFmtId="0" fontId="23" fillId="0" borderId="26" xfId="61" applyFont="1" applyBorder="1" applyAlignment="1">
      <alignment horizontal="center"/>
      <protection/>
    </xf>
    <xf numFmtId="0" fontId="18" fillId="0" borderId="26" xfId="61" applyFont="1" applyBorder="1" applyAlignment="1">
      <alignment horizontal="center"/>
      <protection/>
    </xf>
    <xf numFmtId="0" fontId="25" fillId="0" borderId="17" xfId="61" applyFont="1" applyBorder="1" applyAlignment="1">
      <alignment horizontal="left" vertical="center" wrapText="1" indent="1"/>
      <protection/>
    </xf>
    <xf numFmtId="0" fontId="18" fillId="0" borderId="15" xfId="61" applyBorder="1">
      <alignment/>
      <protection/>
    </xf>
    <xf numFmtId="38" fontId="18" fillId="0" borderId="15" xfId="49" applyBorder="1" applyAlignment="1">
      <alignment horizontal="right" vertical="center" indent="1"/>
    </xf>
    <xf numFmtId="0" fontId="23" fillId="0" borderId="19" xfId="61" applyFont="1" applyBorder="1" applyAlignment="1">
      <alignment vertical="center" wrapText="1"/>
      <protection/>
    </xf>
    <xf numFmtId="0" fontId="23" fillId="0" borderId="20" xfId="61" applyFont="1" applyBorder="1" applyAlignment="1">
      <alignment vertical="center" wrapText="1"/>
      <protection/>
    </xf>
    <xf numFmtId="0" fontId="18" fillId="0" borderId="22" xfId="61" applyBorder="1" applyAlignment="1">
      <alignment horizontal="center" vertical="center"/>
      <protection/>
    </xf>
    <xf numFmtId="0" fontId="18" fillId="0" borderId="23" xfId="61" applyBorder="1" applyAlignment="1">
      <alignment horizontal="center" vertical="center"/>
      <protection/>
    </xf>
    <xf numFmtId="177" fontId="18" fillId="0" borderId="27" xfId="42" applyNumberFormat="1" applyFont="1" applyBorder="1" applyAlignment="1">
      <alignment horizontal="right" vertical="center" indent="1"/>
    </xf>
    <xf numFmtId="38" fontId="18" fillId="0" borderId="24" xfId="49" applyFont="1" applyBorder="1" applyAlignment="1">
      <alignment horizontal="right" vertical="center" indent="1"/>
    </xf>
    <xf numFmtId="38" fontId="18" fillId="0" borderId="25" xfId="49" applyFont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成22年報告書（案）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9325"/>
          <c:y val="0.20875"/>
          <c:w val="0.4135"/>
          <c:h val="0.58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dotGrid">
                <a:fgClr>
                  <a:srgbClr val="9999FF"/>
                </a:fgClr>
                <a:bgClr>
                  <a:srgbClr val="FFFFFF"/>
                </a:bgClr>
              </a:patt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pattFill prst="ltHorz">
                <a:fgClr>
                  <a:srgbClr val="660066"/>
                </a:fgClr>
                <a:bgClr>
                  <a:srgbClr val="FFFFFF"/>
                </a:bgClr>
              </a:pattFill>
              <a:ln w="12700">
                <a:solidFill>
                  <a:srgbClr val="333333"/>
                </a:solidFill>
              </a:ln>
            </c:spPr>
          </c:dPt>
          <c:dPt>
            <c:idx val="5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333333"/>
                </a:solidFill>
              </a:ln>
            </c:spPr>
          </c:dPt>
          <c:dPt>
            <c:idx val="6"/>
            <c:spPr>
              <a:pattFill prst="zigZ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333333"/>
                </a:solidFill>
              </a:ln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'３頁'!$K$23:$K$29</c:f>
              <c:strCache/>
            </c:strRef>
          </c:cat>
          <c:val>
            <c:numRef>
              <c:f>'３頁'!$L$23:$L$29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975" b="0" i="0" u="none" baseline="0">
          <a:solidFill>
            <a:srgbClr val="333333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19</xdr:row>
      <xdr:rowOff>38100</xdr:rowOff>
    </xdr:from>
    <xdr:ext cx="5867400" cy="4171950"/>
    <xdr:graphicFrame>
      <xdr:nvGraphicFramePr>
        <xdr:cNvPr id="1" name="グラフ 3"/>
        <xdr:cNvGraphicFramePr/>
      </xdr:nvGraphicFramePr>
      <xdr:xfrm>
        <a:off x="600075" y="5076825"/>
        <a:ext cx="5867400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22&#35251;&#20809;&#20837;&#36796;&#23458;&#35519;&#26619;&#31080;&#65288;&#30476;&#20840;&#20307;&#65289;&#26085;&#24112;&#12426;&#12539;&#23487;&#27850;&#12288;&#22320;&#21306;&#21029;&#12539;&#21315;&#20154;&#25913;&#12417;&#96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目次"/>
      <sheetName val="１頁"/>
      <sheetName val="２頁"/>
      <sheetName val="３頁×"/>
      <sheetName val="３頁"/>
      <sheetName val="４頁"/>
      <sheetName val="５頁"/>
      <sheetName val="６頁"/>
      <sheetName val="地区別"/>
      <sheetName val="市町別、日帰り・宿泊別"/>
      <sheetName val="市町別、目的別"/>
      <sheetName val="ベスト30"/>
      <sheetName val="推移"/>
      <sheetName val="有料道路"/>
      <sheetName val="新施設"/>
      <sheetName val="→以下データ"/>
      <sheetName val="H22入込客（日帰客）全体"/>
      <sheetName val="H22入込客(宿泊客)全体"/>
      <sheetName val="H22入込客（日帰客＋宿泊）順位"/>
      <sheetName val="H22入込客（日帰客＋宿泊）"/>
      <sheetName val="H22入込客（日帰客）順位"/>
      <sheetName val="H22入込客(宿泊客)順位"/>
      <sheetName val="市町別、目的別 (補)"/>
      <sheetName val="大津(日帰客)"/>
      <sheetName val="大津(宿泊)"/>
      <sheetName val="草津(日帰客)"/>
      <sheetName val="草津(宿泊)"/>
      <sheetName val="守山(日帰客)"/>
      <sheetName val="守山(宿泊)"/>
      <sheetName val="栗東(日帰客)"/>
      <sheetName val="栗東(宿泊)"/>
      <sheetName val="野洲(日帰客)"/>
      <sheetName val="野洲(宿泊)"/>
      <sheetName val="甲賀(日帰客)"/>
      <sheetName val="甲賀(宿泊)"/>
      <sheetName val="湖南(日帰客)"/>
      <sheetName val="湖南(宿泊)"/>
      <sheetName val="近江八幡(日帰客)"/>
      <sheetName val="近江八幡(宿泊)"/>
      <sheetName val="東近江(日帰客)"/>
      <sheetName val="東近江(宿泊)"/>
      <sheetName val="日野(日帰客)"/>
      <sheetName val="日野(宿泊)"/>
      <sheetName val="竜王(日帰客)"/>
      <sheetName val="竜王(宿泊)"/>
      <sheetName val="彦根(日帰客)"/>
      <sheetName val="彦根(宿泊)"/>
      <sheetName val="愛荘(日帰客)"/>
      <sheetName val="愛荘(宿泊)"/>
      <sheetName val="豊郷(日帰客)"/>
      <sheetName val="豊郷(宿泊)"/>
      <sheetName val="甲良(日帰客)"/>
      <sheetName val="甲良(宿泊)"/>
      <sheetName val="多賀(日帰客)"/>
      <sheetName val="多賀(宿泊)"/>
      <sheetName val="長浜(日帰客)"/>
      <sheetName val="長浜(宿泊)"/>
      <sheetName val="米原(日帰客)"/>
      <sheetName val="米原(宿泊)"/>
      <sheetName val="高島(日帰客)"/>
      <sheetName val="高島(宿泊)"/>
      <sheetName val="凡例"/>
      <sheetName val="注意"/>
      <sheetName val="メモ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N30"/>
  <sheetViews>
    <sheetView tabSelected="1" view="pageBreakPreview" zoomScaleNormal="90" zoomScaleSheetLayoutView="100" workbookViewId="0" topLeftCell="A1">
      <selection activeCell="G1" sqref="G1"/>
    </sheetView>
  </sheetViews>
  <sheetFormatPr defaultColWidth="9.00390625" defaultRowHeight="13.5"/>
  <cols>
    <col min="1" max="1" width="7.875" style="2" customWidth="1"/>
    <col min="2" max="2" width="21.00390625" style="2" customWidth="1"/>
    <col min="3" max="3" width="16.125" style="2" customWidth="1"/>
    <col min="4" max="4" width="9.625" style="2" bestFit="1" customWidth="1"/>
    <col min="5" max="5" width="10.75390625" style="2" bestFit="1" customWidth="1"/>
    <col min="6" max="6" width="20.375" style="2" customWidth="1"/>
    <col min="7" max="7" width="3.875" style="2" customWidth="1"/>
    <col min="8" max="9" width="2.50390625" style="2" customWidth="1"/>
    <col min="10" max="10" width="7.50390625" style="2" customWidth="1"/>
    <col min="11" max="11" width="17.50390625" style="2" customWidth="1"/>
    <col min="12" max="12" width="10.625" style="2" customWidth="1"/>
    <col min="13" max="13" width="12.50390625" style="2" customWidth="1"/>
    <col min="14" max="14" width="15.00390625" style="2" customWidth="1"/>
    <col min="15" max="16384" width="9.00390625" style="2" customWidth="1"/>
  </cols>
  <sheetData>
    <row r="1" ht="17.25" customHeight="1">
      <c r="A1" s="1" t="s">
        <v>12</v>
      </c>
    </row>
    <row r="2" spans="1:6" s="5" customFormat="1" ht="24" customHeight="1">
      <c r="A2" s="3" t="s">
        <v>13</v>
      </c>
      <c r="B2" s="4"/>
      <c r="C2" s="4"/>
      <c r="D2" s="4"/>
      <c r="E2" s="4"/>
      <c r="F2" s="4"/>
    </row>
    <row r="3" spans="1:6" s="5" customFormat="1" ht="24" customHeight="1">
      <c r="A3" s="3" t="s">
        <v>14</v>
      </c>
      <c r="B3" s="4"/>
      <c r="C3" s="4"/>
      <c r="D3" s="4"/>
      <c r="E3" s="4"/>
      <c r="F3" s="4"/>
    </row>
    <row r="4" spans="1:6" s="5" customFormat="1" ht="24" customHeight="1">
      <c r="A4" s="3" t="s">
        <v>15</v>
      </c>
      <c r="B4" s="4"/>
      <c r="C4" s="4"/>
      <c r="D4" s="4"/>
      <c r="E4" s="4"/>
      <c r="F4" s="4"/>
    </row>
    <row r="5" s="5" customFormat="1" ht="18" customHeight="1"/>
    <row r="6" spans="1:10" ht="19.5" customHeight="1">
      <c r="A6" s="2" t="s">
        <v>0</v>
      </c>
      <c r="J6" s="6" t="s">
        <v>16</v>
      </c>
    </row>
    <row r="7" spans="10:14" ht="15" customHeight="1">
      <c r="J7" s="7" t="s">
        <v>1</v>
      </c>
      <c r="K7" s="8"/>
      <c r="L7" s="9" t="s">
        <v>17</v>
      </c>
      <c r="M7" s="10" t="s">
        <v>18</v>
      </c>
      <c r="N7" s="11" t="s">
        <v>19</v>
      </c>
    </row>
    <row r="8" spans="10:14" ht="21" customHeight="1">
      <c r="J8" s="12"/>
      <c r="K8" s="13"/>
      <c r="L8" s="14"/>
      <c r="M8" s="15"/>
      <c r="N8" s="13"/>
    </row>
    <row r="9" spans="4:14" ht="21" customHeight="1">
      <c r="D9" s="16"/>
      <c r="E9" s="17"/>
      <c r="F9" s="17"/>
      <c r="J9" s="18" t="s">
        <v>2</v>
      </c>
      <c r="K9" s="19"/>
      <c r="L9" s="20">
        <f aca="true" t="shared" si="0" ref="L9:L17">M9/M$18</f>
        <v>0.5774164087244458</v>
      </c>
      <c r="M9" s="21">
        <f aca="true" t="shared" si="1" ref="M9:M17">N9/1000</f>
        <v>25668.7</v>
      </c>
      <c r="N9" s="22">
        <v>25668700</v>
      </c>
    </row>
    <row r="10" spans="4:14" ht="21" customHeight="1">
      <c r="D10" s="16"/>
      <c r="E10" s="23"/>
      <c r="F10" s="24"/>
      <c r="G10" s="25"/>
      <c r="J10" s="18" t="s">
        <v>3</v>
      </c>
      <c r="K10" s="19"/>
      <c r="L10" s="20">
        <f t="shared" si="0"/>
        <v>0.19879022099049812</v>
      </c>
      <c r="M10" s="21">
        <f t="shared" si="1"/>
        <v>8837.1</v>
      </c>
      <c r="N10" s="22">
        <v>8837100</v>
      </c>
    </row>
    <row r="11" spans="4:14" ht="21" customHeight="1">
      <c r="D11" s="16"/>
      <c r="E11" s="26"/>
      <c r="F11" s="24"/>
      <c r="G11" s="25"/>
      <c r="J11" s="18" t="s">
        <v>4</v>
      </c>
      <c r="K11" s="19"/>
      <c r="L11" s="20">
        <f t="shared" si="0"/>
        <v>0.10195616181975237</v>
      </c>
      <c r="M11" s="21">
        <f t="shared" si="1"/>
        <v>4532.4</v>
      </c>
      <c r="N11" s="22">
        <v>4532400</v>
      </c>
    </row>
    <row r="12" spans="4:14" ht="21" customHeight="1">
      <c r="D12" s="16"/>
      <c r="E12" s="23"/>
      <c r="F12" s="24"/>
      <c r="G12" s="25"/>
      <c r="J12" s="18" t="s">
        <v>5</v>
      </c>
      <c r="K12" s="19"/>
      <c r="L12" s="20">
        <f t="shared" si="0"/>
        <v>0.05616091995393031</v>
      </c>
      <c r="M12" s="21">
        <f t="shared" si="1"/>
        <v>2496.6</v>
      </c>
      <c r="N12" s="22">
        <v>2496600</v>
      </c>
    </row>
    <row r="13" spans="4:14" ht="21" customHeight="1">
      <c r="D13" s="16"/>
      <c r="E13" s="26"/>
      <c r="F13" s="24"/>
      <c r="G13" s="25"/>
      <c r="J13" s="18" t="s">
        <v>6</v>
      </c>
      <c r="K13" s="19"/>
      <c r="L13" s="20">
        <f t="shared" si="0"/>
        <v>0.018476236323063635</v>
      </c>
      <c r="M13" s="21">
        <f t="shared" si="1"/>
        <v>821.35</v>
      </c>
      <c r="N13" s="22">
        <v>821350</v>
      </c>
    </row>
    <row r="14" spans="4:14" ht="21" customHeight="1">
      <c r="D14" s="16"/>
      <c r="E14" s="23"/>
      <c r="F14" s="24"/>
      <c r="G14" s="25"/>
      <c r="J14" s="18" t="s">
        <v>7</v>
      </c>
      <c r="K14" s="19"/>
      <c r="L14" s="20">
        <f t="shared" si="0"/>
        <v>0.015530521163259429</v>
      </c>
      <c r="M14" s="21">
        <f t="shared" si="1"/>
        <v>690.4</v>
      </c>
      <c r="N14" s="22">
        <v>690400</v>
      </c>
    </row>
    <row r="15" spans="4:14" ht="21" customHeight="1">
      <c r="D15" s="16"/>
      <c r="E15" s="23"/>
      <c r="F15" s="24"/>
      <c r="G15" s="25"/>
      <c r="J15" s="18" t="s">
        <v>8</v>
      </c>
      <c r="K15" s="19"/>
      <c r="L15" s="20">
        <f t="shared" si="0"/>
        <v>0.01247458069392456</v>
      </c>
      <c r="M15" s="21">
        <f t="shared" si="1"/>
        <v>554.55</v>
      </c>
      <c r="N15" s="22">
        <v>554550</v>
      </c>
    </row>
    <row r="16" spans="4:14" ht="21" customHeight="1">
      <c r="D16" s="16"/>
      <c r="E16" s="26"/>
      <c r="F16" s="24"/>
      <c r="G16" s="25"/>
      <c r="J16" s="18" t="s">
        <v>9</v>
      </c>
      <c r="K16" s="19"/>
      <c r="L16" s="20">
        <f t="shared" si="0"/>
        <v>0.010709850993377484</v>
      </c>
      <c r="M16" s="21">
        <f t="shared" si="1"/>
        <v>476.1</v>
      </c>
      <c r="N16" s="22">
        <v>476100</v>
      </c>
    </row>
    <row r="17" spans="5:14" ht="21" customHeight="1">
      <c r="E17" s="23"/>
      <c r="F17" s="24"/>
      <c r="J17" s="27" t="s">
        <v>20</v>
      </c>
      <c r="K17" s="28"/>
      <c r="L17" s="20">
        <f t="shared" si="0"/>
        <v>0.008485099337748344</v>
      </c>
      <c r="M17" s="29">
        <f t="shared" si="1"/>
        <v>377.2</v>
      </c>
      <c r="N17" s="22">
        <v>377200</v>
      </c>
    </row>
    <row r="18" spans="1:14" ht="24" customHeight="1">
      <c r="A18" s="30" t="s">
        <v>21</v>
      </c>
      <c r="B18" s="30"/>
      <c r="C18" s="30"/>
      <c r="D18" s="30"/>
      <c r="E18" s="30"/>
      <c r="F18" s="30"/>
      <c r="J18" s="31" t="s">
        <v>10</v>
      </c>
      <c r="K18" s="32"/>
      <c r="L18" s="33">
        <f>SUM(L9:L17)</f>
        <v>1.0000000000000002</v>
      </c>
      <c r="M18" s="34">
        <f>SUM(M9:M17)</f>
        <v>44454.4</v>
      </c>
      <c r="N18" s="35">
        <f>SUM(N9:N17)</f>
        <v>44454400</v>
      </c>
    </row>
    <row r="19" ht="21" customHeight="1">
      <c r="A19" s="2" t="s">
        <v>11</v>
      </c>
    </row>
    <row r="20" spans="10:11" ht="21" customHeight="1">
      <c r="J20" s="1" t="s">
        <v>22</v>
      </c>
      <c r="K20" s="1"/>
    </row>
    <row r="21" spans="10:14" ht="21" customHeight="1">
      <c r="J21" s="7" t="s">
        <v>1</v>
      </c>
      <c r="K21" s="8"/>
      <c r="L21" s="9" t="s">
        <v>23</v>
      </c>
      <c r="M21" s="10" t="s">
        <v>24</v>
      </c>
      <c r="N21" s="10" t="s">
        <v>19</v>
      </c>
    </row>
    <row r="22" spans="10:14" ht="21" customHeight="1">
      <c r="J22" s="12"/>
      <c r="K22" s="13"/>
      <c r="L22" s="14"/>
      <c r="M22" s="14"/>
      <c r="N22" s="14"/>
    </row>
    <row r="23" spans="10:14" ht="21" customHeight="1">
      <c r="J23" s="36"/>
      <c r="K23" s="37" t="s">
        <v>25</v>
      </c>
      <c r="L23" s="38">
        <f aca="true" t="shared" si="2" ref="L23:L29">M23/M$30</f>
        <v>0.04311525936397706</v>
      </c>
      <c r="M23" s="39">
        <f aca="true" t="shared" si="3" ref="M23:M29">N23/1000</f>
        <v>1878.7</v>
      </c>
      <c r="N23" s="40">
        <v>1878700</v>
      </c>
    </row>
    <row r="24" spans="10:14" ht="21" customHeight="1">
      <c r="J24" s="41"/>
      <c r="K24" s="37" t="s">
        <v>26</v>
      </c>
      <c r="L24" s="38">
        <f t="shared" si="2"/>
        <v>0.26404797367231303</v>
      </c>
      <c r="M24" s="39">
        <f t="shared" si="3"/>
        <v>11505.6</v>
      </c>
      <c r="N24" s="40">
        <v>11505600</v>
      </c>
    </row>
    <row r="25" spans="10:14" ht="21" customHeight="1">
      <c r="J25" s="42" t="s">
        <v>27</v>
      </c>
      <c r="K25" s="37" t="s">
        <v>28</v>
      </c>
      <c r="L25" s="38">
        <f t="shared" si="2"/>
        <v>0.052760941756418406</v>
      </c>
      <c r="M25" s="39">
        <f t="shared" si="3"/>
        <v>2299</v>
      </c>
      <c r="N25" s="40">
        <v>2299000</v>
      </c>
    </row>
    <row r="26" spans="10:14" ht="21" customHeight="1">
      <c r="J26" s="43"/>
      <c r="K26" s="44" t="s">
        <v>29</v>
      </c>
      <c r="L26" s="38">
        <f t="shared" si="2"/>
        <v>0.19653967168419625</v>
      </c>
      <c r="M26" s="39">
        <f t="shared" si="3"/>
        <v>8564</v>
      </c>
      <c r="N26" s="40">
        <v>8564000</v>
      </c>
    </row>
    <row r="27" spans="10:14" ht="21" customHeight="1">
      <c r="J27" s="41"/>
      <c r="K27" s="37" t="s">
        <v>30</v>
      </c>
      <c r="L27" s="38">
        <f t="shared" si="2"/>
        <v>0.1544456658687884</v>
      </c>
      <c r="M27" s="39">
        <f t="shared" si="3"/>
        <v>6729.8</v>
      </c>
      <c r="N27" s="40">
        <v>6729800</v>
      </c>
    </row>
    <row r="28" spans="10:14" ht="21" customHeight="1">
      <c r="J28" s="45"/>
      <c r="K28" s="37" t="s">
        <v>31</v>
      </c>
      <c r="L28" s="38">
        <f t="shared" si="2"/>
        <v>0.20801902056047314</v>
      </c>
      <c r="M28" s="46">
        <f t="shared" si="3"/>
        <v>9064.2</v>
      </c>
      <c r="N28" s="40">
        <v>9064200</v>
      </c>
    </row>
    <row r="29" spans="10:14" ht="21" customHeight="1">
      <c r="J29" s="47"/>
      <c r="K29" s="48" t="s">
        <v>32</v>
      </c>
      <c r="L29" s="38">
        <f t="shared" si="2"/>
        <v>0.08107146709383369</v>
      </c>
      <c r="M29" s="39">
        <f t="shared" si="3"/>
        <v>3532.6</v>
      </c>
      <c r="N29" s="40">
        <v>3532600</v>
      </c>
    </row>
    <row r="30" spans="10:14" ht="21" customHeight="1">
      <c r="J30" s="49" t="s">
        <v>10</v>
      </c>
      <c r="K30" s="50"/>
      <c r="L30" s="51">
        <f>SUM(L23:L29)</f>
        <v>1</v>
      </c>
      <c r="M30" s="52">
        <f>SUM(M23:M29)</f>
        <v>43573.9</v>
      </c>
      <c r="N30" s="53">
        <f>SUM(N23:N29)</f>
        <v>43573900</v>
      </c>
    </row>
    <row r="31" ht="21" customHeight="1"/>
    <row r="32" ht="21" customHeight="1"/>
    <row r="33" ht="21" customHeight="1"/>
    <row r="34" ht="21" customHeight="1"/>
    <row r="35" ht="21" customHeight="1"/>
    <row r="36" ht="21" customHeight="1"/>
  </sheetData>
  <sheetProtection/>
  <mergeCells count="20">
    <mergeCell ref="A18:F18"/>
    <mergeCell ref="L7:L8"/>
    <mergeCell ref="J18:K18"/>
    <mergeCell ref="J21:K22"/>
    <mergeCell ref="J15:K15"/>
    <mergeCell ref="J16:K16"/>
    <mergeCell ref="J17:K17"/>
    <mergeCell ref="J7:K8"/>
    <mergeCell ref="J13:K13"/>
    <mergeCell ref="J14:K14"/>
    <mergeCell ref="N21:N22"/>
    <mergeCell ref="J30:K30"/>
    <mergeCell ref="N7:N8"/>
    <mergeCell ref="L21:L22"/>
    <mergeCell ref="M21:M22"/>
    <mergeCell ref="J9:K9"/>
    <mergeCell ref="J10:K10"/>
    <mergeCell ref="J11:K11"/>
    <mergeCell ref="J12:K12"/>
    <mergeCell ref="M7:M8"/>
  </mergeCells>
  <printOptions/>
  <pageMargins left="0.8661417322834646" right="0.5118110236220472" top="0.984251968503937" bottom="0.984251968503937" header="0.5118110236220472" footer="0.5118110236220472"/>
  <pageSetup horizontalDpi="300" verticalDpi="300" orientation="portrait" paperSize="9" r:id="rId3"/>
  <headerFooter alignWithMargins="0">
    <oddFooter>&amp;C
&amp;"ＭＳ Ｐ明朝,標準"-3-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w</cp:lastModifiedBy>
  <dcterms:created xsi:type="dcterms:W3CDTF">2012-01-04T06:54:23Z</dcterms:created>
  <dcterms:modified xsi:type="dcterms:W3CDTF">2012-01-04T06:58:23Z</dcterms:modified>
  <cp:category/>
  <cp:version/>
  <cp:contentType/>
  <cp:contentStatus/>
</cp:coreProperties>
</file>