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20" windowHeight="8355" activeTab="1"/>
  </bookViews>
  <sheets>
    <sheet name="感染症" sheetId="1" r:id="rId1"/>
    <sheet name="結核" sheetId="2" r:id="rId2"/>
  </sheets>
  <definedNames>
    <definedName name="_xlnm.Print_Area" localSheetId="0">'感染症'!$A$1:$J$55</definedName>
  </definedNames>
  <calcPr calcMode="manual" fullCalcOnLoad="1"/>
</workbook>
</file>

<file path=xl/sharedStrings.xml><?xml version="1.0" encoding="utf-8"?>
<sst xmlns="http://schemas.openxmlformats.org/spreadsheetml/2006/main" count="699" uniqueCount="342">
  <si>
    <t>肝炎検査は必要か。どこで受けられるか｡</t>
  </si>
  <si>
    <t>肝炎検査の費用について</t>
  </si>
  <si>
    <t>肝炎の治療費、医療費助成</t>
  </si>
  <si>
    <t>母子感染、家族間感染について</t>
  </si>
  <si>
    <t>国の責任、補償措置（訴訟関係を含む）</t>
  </si>
  <si>
    <t>フィブリノゲン製剤は何に使用されたか</t>
  </si>
  <si>
    <t>原告団、弁護団を知りたい</t>
  </si>
  <si>
    <t>救済手続き・認定について</t>
  </si>
  <si>
    <t>合計</t>
  </si>
  <si>
    <t>患者への対応の仕方について</t>
  </si>
  <si>
    <t>医療機関名の公表</t>
  </si>
  <si>
    <t>感染の原因を知りたい（フィブリノゲン製剤の投与以外）</t>
  </si>
  <si>
    <t>輸血を受けたが大丈夫か（フィブリノゲン製剤の投与無し）</t>
  </si>
  <si>
    <t>HTLV-1相談実施状況</t>
  </si>
  <si>
    <t>陽性者の年齢</t>
  </si>
  <si>
    <t>相談形態</t>
  </si>
  <si>
    <t>相談者</t>
  </si>
  <si>
    <t>10代</t>
  </si>
  <si>
    <t>20代</t>
  </si>
  <si>
    <t>30代</t>
  </si>
  <si>
    <t>40代</t>
  </si>
  <si>
    <t>50代以上</t>
  </si>
  <si>
    <t>面接</t>
  </si>
  <si>
    <t>本人</t>
  </si>
  <si>
    <t>本人以外</t>
  </si>
  <si>
    <t>　　活 　 動　　性　　結　　核</t>
  </si>
  <si>
    <t>　</t>
  </si>
  <si>
    <t>喀痰塗抹陽性</t>
  </si>
  <si>
    <t>患 者 数</t>
  </si>
  <si>
    <t>総　　数</t>
  </si>
  <si>
    <t>初回治療</t>
  </si>
  <si>
    <t>再治療</t>
  </si>
  <si>
    <t>計</t>
  </si>
  <si>
    <t>合  計</t>
  </si>
  <si>
    <t xml:space="preserve">区 分 </t>
  </si>
  <si>
    <t>総　数</t>
  </si>
  <si>
    <t>　市 町</t>
  </si>
  <si>
    <t>総数</t>
  </si>
  <si>
    <t xml:space="preserve">年齢 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</si>
  <si>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</si>
  <si>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</si>
  <si>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</si>
  <si>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</si>
  <si>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</si>
  <si>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</si>
  <si>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</si>
  <si>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</si>
  <si>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</si>
  <si>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合    計</t>
  </si>
  <si>
    <t>単位：人</t>
  </si>
  <si>
    <t>計</t>
  </si>
  <si>
    <t>平成18年</t>
  </si>
  <si>
    <t>平成19年</t>
  </si>
  <si>
    <t>平成20年</t>
  </si>
  <si>
    <t>平成21年</t>
  </si>
  <si>
    <t>全国</t>
  </si>
  <si>
    <t>滋賀県</t>
  </si>
  <si>
    <t>管内</t>
  </si>
  <si>
    <t>登録時喀痰塗抹陽性</t>
  </si>
  <si>
    <t>有 病 率</t>
  </si>
  <si>
    <t>登 録 率</t>
  </si>
  <si>
    <t>治療中</t>
  </si>
  <si>
    <t>観察中</t>
  </si>
  <si>
    <t>新 登 録 患 者</t>
  </si>
  <si>
    <t xml:space="preserve">  肺  結  核  活  動  性</t>
  </si>
  <si>
    <t>り 患 率</t>
  </si>
  <si>
    <t>70歳以上</t>
  </si>
  <si>
    <t xml:space="preserve"> 市</t>
  </si>
  <si>
    <t xml:space="preserve">  肺  結  核  活  動  性</t>
  </si>
  <si>
    <t>り 患 率</t>
  </si>
  <si>
    <t xml:space="preserve"> 肺  結  核　活  動  性 </t>
  </si>
  <si>
    <t>合計</t>
  </si>
  <si>
    <t>結核医療費公費負担状況（市町別）</t>
  </si>
  <si>
    <t>不承認</t>
  </si>
  <si>
    <t>合格</t>
  </si>
  <si>
    <t xml:space="preserve"> 被 用 者 保 険</t>
  </si>
  <si>
    <t>後期高齢者医療</t>
  </si>
  <si>
    <t>生活保護法</t>
  </si>
  <si>
    <t>そ の 他</t>
  </si>
  <si>
    <t>労務災害</t>
  </si>
  <si>
    <t>その他</t>
  </si>
  <si>
    <t>本 人</t>
  </si>
  <si>
    <t>家 族</t>
  </si>
  <si>
    <t>一 般</t>
  </si>
  <si>
    <t>退職本人</t>
  </si>
  <si>
    <t>退職家族</t>
  </si>
  <si>
    <t>(単位:件)</t>
  </si>
  <si>
    <t xml:space="preserve">  被 用 者 保 険</t>
  </si>
  <si>
    <t xml:space="preserve">    国 民 健 康 保 険 </t>
  </si>
  <si>
    <t>後期高齢者</t>
  </si>
  <si>
    <t>生活保護法</t>
  </si>
  <si>
    <t>労災</t>
  </si>
  <si>
    <t>その他</t>
  </si>
  <si>
    <t>合　計</t>
  </si>
  <si>
    <t>前年末現在</t>
  </si>
  <si>
    <t>年中　承認</t>
  </si>
  <si>
    <t>年中　解除</t>
  </si>
  <si>
    <t>年末現在</t>
  </si>
  <si>
    <t>観察不要</t>
  </si>
  <si>
    <t>転  症</t>
  </si>
  <si>
    <t>転  出</t>
  </si>
  <si>
    <t>他の理由</t>
  </si>
  <si>
    <t xml:space="preserve">  結 核</t>
  </si>
  <si>
    <t xml:space="preserve"> その他</t>
  </si>
  <si>
    <t>入院</t>
  </si>
  <si>
    <t>外来治療</t>
  </si>
  <si>
    <t>他疾患治療</t>
  </si>
  <si>
    <t>治療なし</t>
  </si>
  <si>
    <t>不明</t>
  </si>
  <si>
    <t>対象者</t>
  </si>
  <si>
    <t>受     診     者     数</t>
  </si>
  <si>
    <t>受 診 率</t>
  </si>
  <si>
    <t>受   診   結   果</t>
  </si>
  <si>
    <t>保健所</t>
  </si>
  <si>
    <t>委託医療機関</t>
  </si>
  <si>
    <t>（％）</t>
  </si>
  <si>
    <t>要医療</t>
  </si>
  <si>
    <t>要観察</t>
  </si>
  <si>
    <t>異常なし</t>
  </si>
  <si>
    <t>結核健康診断実施状況（精密検査）</t>
  </si>
  <si>
    <t>結核健康診断実施状況（接触者健診・家族）</t>
  </si>
  <si>
    <t>結核健康診断実施状況（接触者健診・家族以外）</t>
  </si>
  <si>
    <t>登 録 患 者</t>
  </si>
  <si>
    <t>承　　       　　　　　　　認</t>
  </si>
  <si>
    <t>申請</t>
  </si>
  <si>
    <t>国  民  健  康  保  険</t>
  </si>
  <si>
    <t>計</t>
  </si>
  <si>
    <t>死　　　亡</t>
  </si>
  <si>
    <t>合  計</t>
  </si>
  <si>
    <t>事業者</t>
  </si>
  <si>
    <t>学校長</t>
  </si>
  <si>
    <t>施設長</t>
  </si>
  <si>
    <t>幼児</t>
  </si>
  <si>
    <t>間接撮影者数</t>
  </si>
  <si>
    <t>直接撮影者数</t>
  </si>
  <si>
    <t>喀たん検査者数</t>
  </si>
  <si>
    <t>被発見者数</t>
  </si>
  <si>
    <t>結核患者</t>
  </si>
  <si>
    <t>潜在性結核感染症</t>
  </si>
  <si>
    <t>結核発病のおそれがあると診断された者</t>
  </si>
  <si>
    <t>管内</t>
  </si>
  <si>
    <t>人口</t>
  </si>
  <si>
    <t>対象者数</t>
  </si>
  <si>
    <t>受診者数</t>
  </si>
  <si>
    <t>間接撮影者数</t>
  </si>
  <si>
    <t>直接撮影者数</t>
  </si>
  <si>
    <t>受診率</t>
  </si>
  <si>
    <t>喀痰検査者数</t>
  </si>
  <si>
    <t>接種率</t>
  </si>
  <si>
    <t>管内合計</t>
  </si>
  <si>
    <t>感染症発生状況(類別)</t>
  </si>
  <si>
    <t>合計</t>
  </si>
  <si>
    <t>感染症発生合計</t>
  </si>
  <si>
    <t>結核</t>
  </si>
  <si>
    <t>急性灰白髄炎</t>
  </si>
  <si>
    <t>腸管出血性大腸菌感染症</t>
  </si>
  <si>
    <t>細菌性赤痢</t>
  </si>
  <si>
    <t>腸チフス</t>
  </si>
  <si>
    <t>エボラ出血熱・ペスト等</t>
  </si>
  <si>
    <t>区分</t>
  </si>
  <si>
    <t>鳥インフルエンザ</t>
  </si>
  <si>
    <t>ジフテリア</t>
  </si>
  <si>
    <t>ＳＡＲＳ</t>
  </si>
  <si>
    <t>コレラ</t>
  </si>
  <si>
    <t>パラチフス</t>
  </si>
  <si>
    <t>発生時の対応（積極的疫学調査の実施）</t>
  </si>
  <si>
    <t>日本脳炎</t>
  </si>
  <si>
    <t>レジオネラ症</t>
  </si>
  <si>
    <t>麻しん</t>
  </si>
  <si>
    <t>風しん</t>
  </si>
  <si>
    <t>感染症予防啓発事業</t>
  </si>
  <si>
    <t>エイズ相談実施状況</t>
  </si>
  <si>
    <t>検査時</t>
  </si>
  <si>
    <t>来所</t>
  </si>
  <si>
    <t>電話</t>
  </si>
  <si>
    <t>検査前</t>
  </si>
  <si>
    <t>検査後</t>
  </si>
  <si>
    <t>相談延人員</t>
  </si>
  <si>
    <t>内訳</t>
  </si>
  <si>
    <t>男</t>
  </si>
  <si>
    <t>女</t>
  </si>
  <si>
    <t>相談内容延件数</t>
  </si>
  <si>
    <t>症状</t>
  </si>
  <si>
    <t>検査</t>
  </si>
  <si>
    <t>感染経路</t>
  </si>
  <si>
    <t>予防方法</t>
  </si>
  <si>
    <t>患者発生状況</t>
  </si>
  <si>
    <t>相談内容</t>
  </si>
  <si>
    <t>19歳以下</t>
  </si>
  <si>
    <t>50歳以上</t>
  </si>
  <si>
    <t>受付件数</t>
  </si>
  <si>
    <t>エイズ抗体検査件数（男女別・年齢別）</t>
  </si>
  <si>
    <t>梅毒検査件数</t>
  </si>
  <si>
    <t>検査件数</t>
  </si>
  <si>
    <t>肝炎治療特別促進事業</t>
  </si>
  <si>
    <t>病名</t>
  </si>
  <si>
    <t>70歳以上</t>
  </si>
  <si>
    <t>慢性肝炎（Ｂ型肝炎ウイルスによる）</t>
  </si>
  <si>
    <t>慢性肝炎（Ｃ型肝炎ウイルスによる）</t>
  </si>
  <si>
    <t>代謝性肝硬変（Ｃ型肝炎ウイルスによる）</t>
  </si>
  <si>
    <t>血液製剤に関する相談</t>
  </si>
  <si>
    <t>医療機関</t>
  </si>
  <si>
    <t>投与の事実の確認、カルテの開示</t>
  </si>
  <si>
    <t>甲賀市</t>
  </si>
  <si>
    <t>湖南市</t>
  </si>
  <si>
    <t>平成22年</t>
  </si>
  <si>
    <t>代謝性肝硬変（B型肝炎ウイルスによる）</t>
  </si>
  <si>
    <t>　　　　　　②感染予防対策について</t>
  </si>
  <si>
    <t>（65才以上の受診者）</t>
  </si>
  <si>
    <t>結核新登録患者状況（年齢階級別）</t>
  </si>
  <si>
    <t>結核罹患率の推移</t>
  </si>
  <si>
    <t>結核登録患者状況（市別）</t>
  </si>
  <si>
    <t>結核登録患者状況（年齢階級別）</t>
  </si>
  <si>
    <t>結核有病率の推移</t>
  </si>
  <si>
    <t>結核登録除外状況</t>
  </si>
  <si>
    <t>結核定期の健康診断</t>
  </si>
  <si>
    <t>結核登録者の受診状況</t>
  </si>
  <si>
    <t>第15　感染症対策</t>
  </si>
  <si>
    <t>(1)</t>
  </si>
  <si>
    <t>1 類感染症合計</t>
  </si>
  <si>
    <t>2 類感染症合計</t>
  </si>
  <si>
    <t>3 類感染症合計</t>
  </si>
  <si>
    <t>(2)</t>
  </si>
  <si>
    <t>4 類感染症合計</t>
  </si>
  <si>
    <t>5 類感染症合計</t>
  </si>
  <si>
    <t>(3)</t>
  </si>
  <si>
    <t>（1）感染症予防講座</t>
  </si>
  <si>
    <t>(4)</t>
  </si>
  <si>
    <t>(5)</t>
  </si>
  <si>
    <t>(6)</t>
  </si>
  <si>
    <t>1</t>
  </si>
  <si>
    <t>2</t>
  </si>
  <si>
    <t>　年次推移</t>
  </si>
  <si>
    <t>　管内年齢階級別　罹患率</t>
  </si>
  <si>
    <t>(7)</t>
  </si>
  <si>
    <t>(8)</t>
  </si>
  <si>
    <t>　管内年齢階級別　有病率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</si>
  <si>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</si>
  <si>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</si>
  <si>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</si>
  <si>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</si>
  <si>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</si>
  <si>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</si>
  <si>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</si>
  <si>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</si>
  <si>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</si>
  <si>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　実施状況</t>
  </si>
  <si>
    <t>(18)</t>
  </si>
  <si>
    <t>　甲賀市</t>
  </si>
  <si>
    <t>　湖南市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</si>
  <si>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</si>
  <si>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</si>
  <si>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</si>
  <si>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</si>
  <si>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</si>
  <si>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</si>
  <si>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</si>
  <si>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</si>
  <si>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</si>
  <si>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BCG接種者数</t>
  </si>
  <si>
    <t>QFT検査者数</t>
  </si>
  <si>
    <t>予防接種（BCG）実施状況</t>
  </si>
  <si>
    <t>結核予防対策</t>
  </si>
  <si>
    <t>結核新登録患者状況（市別）</t>
  </si>
  <si>
    <t>結核新登録患者状況（市別年齢階級別）</t>
  </si>
  <si>
    <t>結核登録患者状況（市別年齢階級別）</t>
  </si>
  <si>
    <t>結核入院勧告（市別）</t>
  </si>
  <si>
    <t>感染症法第37条の規定による医療費公費負担状況（保険別）</t>
  </si>
  <si>
    <t>市町村長又は特別区の区長</t>
  </si>
  <si>
    <t>　市別健康診断受診状況</t>
  </si>
  <si>
    <t>（人口10万対）</t>
  </si>
  <si>
    <t>SARS</t>
  </si>
  <si>
    <t>エイズ予防対策</t>
  </si>
  <si>
    <t>梅毒予防対策</t>
  </si>
  <si>
    <t>肝炎予防対策</t>
  </si>
  <si>
    <t>肝炎ウイルス検査（HCV抗体検査件数）</t>
  </si>
  <si>
    <t>肝炎ウイルス検査（HBs抗原検査件数）</t>
  </si>
  <si>
    <t>　年齢別</t>
  </si>
  <si>
    <t>　市町別</t>
  </si>
  <si>
    <t>　相談内容の内訳</t>
  </si>
  <si>
    <t>平成23年</t>
  </si>
  <si>
    <t>代償性肝硬変（B型肝炎ウイルスによる）</t>
  </si>
  <si>
    <t>代償性肝硬変（Ｃ型肝炎ウイルスによる）</t>
  </si>
  <si>
    <t>非代償性肝硬変（Ｂ型肝炎ウイルスによる）</t>
  </si>
  <si>
    <t>平成24年</t>
  </si>
  <si>
    <t>平成25年</t>
  </si>
  <si>
    <t>5か月以上
1歳未満</t>
  </si>
  <si>
    <t>(1)</t>
  </si>
  <si>
    <t>(2)</t>
  </si>
  <si>
    <t>(1)</t>
  </si>
  <si>
    <t>(2)</t>
  </si>
  <si>
    <t>(5)</t>
  </si>
  <si>
    <t>登録時その他の結核菌陽性</t>
  </si>
  <si>
    <t>登録時菌陰性・その他</t>
  </si>
  <si>
    <t>不活動性結核</t>
  </si>
  <si>
    <t>（別　掲）
潜在性結核感染症</t>
  </si>
  <si>
    <t>その他の結核菌陽性</t>
  </si>
  <si>
    <t>菌陰性・その他</t>
  </si>
  <si>
    <t>潜在性結核感染症（別掲）</t>
  </si>
  <si>
    <t>肺　外　結　核　活動性</t>
  </si>
  <si>
    <t>潜在性結核感染症（別掲）</t>
  </si>
  <si>
    <t>活動性
不明</t>
  </si>
  <si>
    <t>肺外
結核
活動性</t>
  </si>
  <si>
    <t>登録中の登録</t>
  </si>
  <si>
    <t>平成26年</t>
  </si>
  <si>
    <t>5か月
未満</t>
  </si>
  <si>
    <t>5か月以上1歳未満</t>
  </si>
  <si>
    <t>(3)</t>
  </si>
  <si>
    <t>(4)</t>
  </si>
  <si>
    <t>患者(元患者、C型肝炎患者等(身内含む))</t>
  </si>
  <si>
    <t>医療機関がリストに掲載されているか</t>
  </si>
  <si>
    <t>過去に出産や手術等をしたが大丈夫か</t>
  </si>
  <si>
    <t>C型肝炎の症状は、治療方法は</t>
  </si>
  <si>
    <t>総　　数</t>
  </si>
  <si>
    <t>　　内容：①感染症について（インフルエンザ、ノロウイルス、結核等）</t>
  </si>
  <si>
    <t>平成27年</t>
  </si>
  <si>
    <t>平成27年度</t>
  </si>
  <si>
    <t>　　開催日：平成27年4月～平成28年3月</t>
  </si>
  <si>
    <t>　　開催回数：12回</t>
  </si>
  <si>
    <t>　　参加者数：延　341人</t>
  </si>
  <si>
    <t>　　対象施設：11施設（高齢者施設：6,児童福祉施設：1,障害福祉施設：1,学校：1,事業所：1,その他：1）</t>
  </si>
  <si>
    <t>-</t>
  </si>
  <si>
    <t>-</t>
  </si>
  <si>
    <t>-</t>
  </si>
  <si>
    <t>-</t>
  </si>
  <si>
    <t>-</t>
  </si>
  <si>
    <t>-</t>
  </si>
  <si>
    <t>-</t>
  </si>
  <si>
    <t>平成28年</t>
  </si>
  <si>
    <t>10.4</t>
  </si>
  <si>
    <t>0</t>
  </si>
  <si>
    <t>0</t>
  </si>
  <si>
    <t>1</t>
  </si>
  <si>
    <t>0</t>
  </si>
  <si>
    <t>32</t>
  </si>
  <si>
    <t>平成28年1月1日～12月31日</t>
  </si>
  <si>
    <t>平成28年度</t>
  </si>
  <si>
    <t>平成28年12月31日現在</t>
  </si>
  <si>
    <t>平成28年1月1日～12月31日</t>
  </si>
  <si>
    <t>平成28年度</t>
  </si>
  <si>
    <t>平成28年度</t>
  </si>
  <si>
    <t>平成28年4月1日～平成29年3月31日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</si>
</sst>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_ ;_ @_ "/>
    <numFmt numFmtId="178" formatCode="0.0_ "/>
    <numFmt numFmtId="179" formatCode="0.0_);[Red]\(0.0\)"/>
    <numFmt numFmtId="180" formatCode="0_ "/>
    <numFmt numFmtId="181" formatCode="0_);[Red]\(0\)"/>
    <numFmt numFmtId="182" formatCode="#,##0_ "/>
    <numFmt numFmtId="183" formatCode="0.0"/>
    <numFmt numFmtId="184" formatCode="0.00000"/>
    <numFmt numFmtId="185" formatCode="0.0000"/>
    <numFmt numFmtId="186" formatCode="0.000"/>
    <numFmt numFmtId="187" formatCode="0.0%"/>
    <numFmt numFmtId="188" formatCode="0.00_);[Red]\(0.00\)"/>
    <numFmt numFmtId="189" formatCode="0.000%"/>
  </numFmts>
  <fonts count="73">
    <font>
      <sz val="9"/>
      <name val="MS UI Gothic"/>
      <family val="3"/>
    </font>
    <font>
      <sz val="14"/>
      <name val="MS UI Gothic"/>
      <family val="3"/>
    </font>
    <font>
      <sz val="6"/>
      <name val="MS UI Gothic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MS UI Gothic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ゴシック"/>
      <family val="3"/>
    </font>
    <font>
      <sz val="12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28"/>
      <name val="ＭＳ ゴシック"/>
      <family val="3"/>
    </font>
    <font>
      <sz val="2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8"/>
      <color indexed="10"/>
      <name val="ＭＳ ゴシック"/>
      <family val="3"/>
    </font>
    <font>
      <sz val="18"/>
      <name val="MS UI Gothic"/>
      <family val="3"/>
    </font>
    <font>
      <b/>
      <sz val="18"/>
      <color indexed="10"/>
      <name val="MS UI Gothic"/>
      <family val="3"/>
    </font>
    <font>
      <sz val="21"/>
      <name val="ＭＳ ゴシック"/>
      <family val="3"/>
    </font>
    <font>
      <sz val="21"/>
      <name val="MS UI Gothic"/>
      <family val="3"/>
    </font>
    <font>
      <b/>
      <sz val="23"/>
      <name val="ＤＦ平成ゴシック体W5"/>
      <family val="3"/>
    </font>
    <font>
      <b/>
      <sz val="22"/>
      <name val="ＤＦ平成ゴシック体W5"/>
      <family val="3"/>
    </font>
    <font>
      <b/>
      <sz val="24"/>
      <name val="ＤＦ平成ゴシック体W5"/>
      <family val="3"/>
    </font>
    <font>
      <sz val="9"/>
      <name val="ＭＳ ゴシック"/>
      <family val="3"/>
    </font>
    <font>
      <sz val="24"/>
      <name val="ＤＦ平成ゴシック体W5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14"/>
      <color indexed="10"/>
      <name val="ＭＳ ゴシック"/>
      <family val="3"/>
    </font>
    <font>
      <sz val="18"/>
      <color indexed="10"/>
      <name val="ＭＳ ゴシック"/>
      <family val="3"/>
    </font>
    <font>
      <sz val="20"/>
      <color indexed="10"/>
      <name val="ＭＳ 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  <font>
      <sz val="14"/>
      <color rgb="FFFF0000"/>
      <name val="ＭＳ ゴシック"/>
      <family val="3"/>
    </font>
    <font>
      <sz val="18"/>
      <color rgb="FFFF0000"/>
      <name val="ＭＳ ゴシック"/>
      <family val="3"/>
    </font>
    <font>
      <sz val="2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1" fillId="0" borderId="0">
      <alignment/>
      <protection/>
    </xf>
    <xf numFmtId="0" fontId="69" fillId="32" borderId="0" applyNumberFormat="0" applyBorder="0" applyAlignment="0" applyProtection="0"/>
  </cellStyleXfs>
  <cellXfs count="5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25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6" xfId="0" applyFont="1" applyFill="1" applyBorder="1" applyAlignment="1" quotePrefix="1">
      <alignment horizontal="center" vertical="center" shrinkToFit="1"/>
    </xf>
    <xf numFmtId="0" fontId="4" fillId="0" borderId="27" xfId="0" applyFont="1" applyFill="1" applyBorder="1" applyAlignment="1" quotePrefix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9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3" fillId="0" borderId="50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 quotePrefix="1">
      <alignment horizontal="center" vertical="center"/>
    </xf>
    <xf numFmtId="0" fontId="3" fillId="0" borderId="34" xfId="0" applyFont="1" applyFill="1" applyBorder="1" applyAlignment="1" quotePrefix="1">
      <alignment horizontal="center" vertical="center"/>
    </xf>
    <xf numFmtId="0" fontId="4" fillId="0" borderId="29" xfId="0" applyFont="1" applyFill="1" applyBorder="1" applyAlignment="1" quotePrefix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5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4" fillId="0" borderId="5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top"/>
    </xf>
    <xf numFmtId="0" fontId="14" fillId="0" borderId="60" xfId="0" applyFont="1" applyFill="1" applyBorder="1" applyAlignment="1">
      <alignment vertical="top"/>
    </xf>
    <xf numFmtId="0" fontId="16" fillId="0" borderId="40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top"/>
    </xf>
    <xf numFmtId="0" fontId="14" fillId="0" borderId="61" xfId="0" applyFont="1" applyFill="1" applyBorder="1" applyAlignment="1">
      <alignment vertical="top"/>
    </xf>
    <xf numFmtId="41" fontId="14" fillId="0" borderId="42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8" fontId="4" fillId="0" borderId="2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 quotePrefix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9" xfId="0" applyFont="1" applyFill="1" applyBorder="1" applyAlignment="1" quotePrefix="1">
      <alignment horizontal="center" vertical="center"/>
    </xf>
    <xf numFmtId="0" fontId="4" fillId="0" borderId="61" xfId="0" applyFont="1" applyFill="1" applyBorder="1" applyAlignment="1" quotePrefix="1">
      <alignment horizontal="right" vertical="center" shrinkToFit="1"/>
    </xf>
    <xf numFmtId="0" fontId="4" fillId="0" borderId="31" xfId="0" applyFont="1" applyFill="1" applyBorder="1" applyAlignment="1" quotePrefix="1">
      <alignment horizontal="right" vertical="center" shrinkToFit="1"/>
    </xf>
    <xf numFmtId="0" fontId="4" fillId="0" borderId="32" xfId="0" applyFont="1" applyFill="1" applyBorder="1" applyAlignment="1">
      <alignment horizontal="right" vertical="center"/>
    </xf>
    <xf numFmtId="0" fontId="4" fillId="0" borderId="60" xfId="0" applyFont="1" applyFill="1" applyBorder="1" applyAlignment="1" quotePrefix="1">
      <alignment horizontal="right" vertical="center" shrinkToFit="1"/>
    </xf>
    <xf numFmtId="0" fontId="4" fillId="0" borderId="24" xfId="0" applyFont="1" applyFill="1" applyBorder="1" applyAlignment="1" quotePrefix="1">
      <alignment horizontal="right" vertical="center" shrinkToFit="1"/>
    </xf>
    <xf numFmtId="0" fontId="4" fillId="0" borderId="3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49" fontId="14" fillId="0" borderId="41" xfId="0" applyNumberFormat="1" applyFont="1" applyFill="1" applyBorder="1" applyAlignment="1">
      <alignment horizontal="right" vertical="center" shrinkToFit="1"/>
    </xf>
    <xf numFmtId="49" fontId="14" fillId="0" borderId="42" xfId="0" applyNumberFormat="1" applyFont="1" applyFill="1" applyBorder="1" applyAlignment="1">
      <alignment horizontal="right" vertical="center" shrinkToFit="1"/>
    </xf>
    <xf numFmtId="49" fontId="17" fillId="0" borderId="42" xfId="0" applyNumberFormat="1" applyFont="1" applyFill="1" applyBorder="1" applyAlignment="1">
      <alignment horizontal="right" vertical="center" shrinkToFit="1"/>
    </xf>
    <xf numFmtId="0" fontId="4" fillId="0" borderId="64" xfId="0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182" fontId="4" fillId="0" borderId="42" xfId="0" applyNumberFormat="1" applyFont="1" applyBorder="1" applyAlignment="1">
      <alignment vertical="center"/>
    </xf>
    <xf numFmtId="182" fontId="4" fillId="0" borderId="51" xfId="0" applyNumberFormat="1" applyFont="1" applyBorder="1" applyAlignment="1">
      <alignment vertical="center"/>
    </xf>
    <xf numFmtId="182" fontId="4" fillId="0" borderId="52" xfId="0" applyNumberFormat="1" applyFont="1" applyBorder="1" applyAlignment="1">
      <alignment vertical="center"/>
    </xf>
    <xf numFmtId="182" fontId="4" fillId="0" borderId="33" xfId="0" applyNumberFormat="1" applyFont="1" applyBorder="1" applyAlignment="1">
      <alignment vertical="center"/>
    </xf>
    <xf numFmtId="182" fontId="4" fillId="0" borderId="30" xfId="0" applyNumberFormat="1" applyFont="1" applyFill="1" applyBorder="1" applyAlignment="1">
      <alignment horizontal="right" vertical="center"/>
    </xf>
    <xf numFmtId="182" fontId="4" fillId="0" borderId="31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/>
    </xf>
    <xf numFmtId="182" fontId="4" fillId="0" borderId="67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quotePrefix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178" fontId="4" fillId="0" borderId="31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2" fontId="4" fillId="0" borderId="33" xfId="0" applyNumberFormat="1" applyFont="1" applyBorder="1" applyAlignment="1">
      <alignment horizontal="right" vertical="center"/>
    </xf>
    <xf numFmtId="182" fontId="4" fillId="0" borderId="24" xfId="0" applyNumberFormat="1" applyFont="1" applyBorder="1" applyAlignment="1">
      <alignment horizontal="right" vertical="center"/>
    </xf>
    <xf numFmtId="182" fontId="4" fillId="0" borderId="62" xfId="0" applyNumberFormat="1" applyFont="1" applyBorder="1" applyAlignment="1">
      <alignment horizontal="right" vertical="center"/>
    </xf>
    <xf numFmtId="182" fontId="4" fillId="0" borderId="41" xfId="0" applyNumberFormat="1" applyFont="1" applyBorder="1" applyAlignment="1">
      <alignment horizontal="right" vertical="center"/>
    </xf>
    <xf numFmtId="182" fontId="4" fillId="0" borderId="61" xfId="0" applyNumberFormat="1" applyFont="1" applyBorder="1" applyAlignment="1">
      <alignment horizontal="right" vertical="center"/>
    </xf>
    <xf numFmtId="182" fontId="4" fillId="0" borderId="31" xfId="0" applyNumberFormat="1" applyFont="1" applyBorder="1" applyAlignment="1">
      <alignment horizontal="right" vertical="center"/>
    </xf>
    <xf numFmtId="182" fontId="4" fillId="0" borderId="4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14" fillId="0" borderId="43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79" fontId="4" fillId="0" borderId="59" xfId="0" applyNumberFormat="1" applyFont="1" applyFill="1" applyBorder="1" applyAlignment="1">
      <alignment vertical="center"/>
    </xf>
    <xf numFmtId="179" fontId="4" fillId="0" borderId="68" xfId="0" applyNumberFormat="1" applyFont="1" applyFill="1" applyBorder="1" applyAlignment="1">
      <alignment vertical="center"/>
    </xf>
    <xf numFmtId="179" fontId="4" fillId="0" borderId="36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179" fontId="4" fillId="0" borderId="40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right" vertical="center" shrinkToFit="1"/>
    </xf>
    <xf numFmtId="0" fontId="4" fillId="33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 shrinkToFit="1"/>
    </xf>
    <xf numFmtId="0" fontId="4" fillId="0" borderId="24" xfId="0" applyNumberFormat="1" applyFont="1" applyFill="1" applyBorder="1" applyAlignment="1" quotePrefix="1">
      <alignment horizontal="right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47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right" vertical="center"/>
    </xf>
    <xf numFmtId="0" fontId="4" fillId="0" borderId="69" xfId="0" applyNumberFormat="1" applyFont="1" applyFill="1" applyBorder="1" applyAlignment="1">
      <alignment horizontal="right" vertical="center"/>
    </xf>
    <xf numFmtId="0" fontId="4" fillId="0" borderId="70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right" vertical="center"/>
    </xf>
    <xf numFmtId="0" fontId="4" fillId="0" borderId="59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>
      <alignment horizontal="right" vertical="center"/>
    </xf>
    <xf numFmtId="0" fontId="4" fillId="0" borderId="65" xfId="0" applyNumberFormat="1" applyFont="1" applyFill="1" applyBorder="1" applyAlignment="1">
      <alignment horizontal="right" vertical="center"/>
    </xf>
    <xf numFmtId="0" fontId="4" fillId="0" borderId="57" xfId="0" applyNumberFormat="1" applyFont="1" applyFill="1" applyBorder="1" applyAlignment="1">
      <alignment horizontal="right" vertical="center"/>
    </xf>
    <xf numFmtId="0" fontId="4" fillId="0" borderId="71" xfId="0" applyNumberFormat="1" applyFont="1" applyFill="1" applyBorder="1" applyAlignment="1">
      <alignment horizontal="right" vertical="center"/>
    </xf>
    <xf numFmtId="178" fontId="4" fillId="0" borderId="59" xfId="0" applyNumberFormat="1" applyFont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178" fontId="4" fillId="0" borderId="59" xfId="0" applyNumberFormat="1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36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38" xfId="0" applyNumberFormat="1" applyFont="1" applyFill="1" applyBorder="1" applyAlignment="1">
      <alignment horizontal="right" vertical="center"/>
    </xf>
    <xf numFmtId="0" fontId="7" fillId="0" borderId="44" xfId="0" applyNumberFormat="1" applyFont="1" applyFill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1" fillId="0" borderId="61" xfId="0" applyFont="1" applyBorder="1" applyAlignment="1">
      <alignment vertical="center"/>
    </xf>
    <xf numFmtId="182" fontId="4" fillId="0" borderId="19" xfId="0" applyNumberFormat="1" applyFont="1" applyBorder="1" applyAlignment="1">
      <alignment horizontal="right" vertical="center"/>
    </xf>
    <xf numFmtId="182" fontId="4" fillId="0" borderId="52" xfId="0" applyNumberFormat="1" applyFont="1" applyBorder="1" applyAlignment="1">
      <alignment vertical="center"/>
    </xf>
    <xf numFmtId="182" fontId="4" fillId="0" borderId="36" xfId="0" applyNumberFormat="1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4" fillId="0" borderId="24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right" vertical="center"/>
    </xf>
    <xf numFmtId="49" fontId="4" fillId="0" borderId="57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47" xfId="0" applyFont="1" applyFill="1" applyBorder="1" applyAlignment="1" quotePrefix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39" xfId="0" applyFont="1" applyFill="1" applyBorder="1" applyAlignment="1" quotePrefix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83" fontId="4" fillId="0" borderId="22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183" fontId="4" fillId="0" borderId="35" xfId="0" applyNumberFormat="1" applyFont="1" applyFill="1" applyBorder="1" applyAlignment="1">
      <alignment horizontal="right" vertical="center"/>
    </xf>
    <xf numFmtId="183" fontId="4" fillId="0" borderId="35" xfId="0" applyNumberFormat="1" applyFont="1" applyFill="1" applyBorder="1" applyAlignment="1">
      <alignment vertical="center"/>
    </xf>
    <xf numFmtId="183" fontId="4" fillId="0" borderId="31" xfId="0" applyNumberFormat="1" applyFont="1" applyFill="1" applyBorder="1" applyAlignment="1">
      <alignment vertical="center"/>
    </xf>
    <xf numFmtId="181" fontId="9" fillId="0" borderId="24" xfId="60" applyNumberFormat="1" applyFont="1" applyBorder="1">
      <alignment/>
      <protection/>
    </xf>
    <xf numFmtId="181" fontId="9" fillId="0" borderId="24" xfId="0" applyNumberFormat="1" applyFont="1" applyFill="1" applyBorder="1" applyAlignment="1">
      <alignment vertical="center"/>
    </xf>
    <xf numFmtId="181" fontId="9" fillId="0" borderId="24" xfId="0" applyNumberFormat="1" applyFont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 quotePrefix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1" xfId="42" applyNumberFormat="1" applyFont="1" applyFill="1" applyBorder="1" applyAlignment="1">
      <alignment vertical="center"/>
    </xf>
    <xf numFmtId="0" fontId="4" fillId="0" borderId="22" xfId="42" applyNumberFormat="1" applyFont="1" applyFill="1" applyBorder="1" applyAlignment="1">
      <alignment vertical="center"/>
    </xf>
    <xf numFmtId="49" fontId="14" fillId="0" borderId="42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horizontal="right" vertical="center"/>
    </xf>
    <xf numFmtId="178" fontId="4" fillId="0" borderId="54" xfId="0" applyNumberFormat="1" applyFont="1" applyFill="1" applyBorder="1" applyAlignment="1">
      <alignment horizontal="right" vertical="center"/>
    </xf>
    <xf numFmtId="183" fontId="4" fillId="0" borderId="33" xfId="42" applyNumberFormat="1" applyFont="1" applyBorder="1" applyAlignment="1">
      <alignment vertical="center"/>
    </xf>
    <xf numFmtId="183" fontId="4" fillId="0" borderId="24" xfId="42" applyNumberFormat="1" applyFont="1" applyBorder="1" applyAlignment="1">
      <alignment vertical="center"/>
    </xf>
    <xf numFmtId="183" fontId="4" fillId="0" borderId="41" xfId="42" applyNumberFormat="1" applyFont="1" applyFill="1" applyBorder="1" applyAlignment="1">
      <alignment horizontal="right" vertical="center"/>
    </xf>
    <xf numFmtId="183" fontId="4" fillId="0" borderId="75" xfId="42" applyNumberFormat="1" applyFont="1" applyFill="1" applyBorder="1" applyAlignment="1">
      <alignment horizontal="right" vertical="center"/>
    </xf>
    <xf numFmtId="183" fontId="4" fillId="0" borderId="71" xfId="42" applyNumberFormat="1" applyFont="1" applyFill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right" vertical="center"/>
    </xf>
    <xf numFmtId="182" fontId="4" fillId="0" borderId="35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33" xfId="0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2" fontId="4" fillId="0" borderId="75" xfId="0" applyNumberFormat="1" applyFont="1" applyBorder="1" applyAlignment="1">
      <alignment horizontal="right" vertical="center"/>
    </xf>
    <xf numFmtId="182" fontId="4" fillId="0" borderId="44" xfId="0" applyNumberFormat="1" applyFont="1" applyBorder="1" applyAlignment="1">
      <alignment horizontal="right" vertical="center"/>
    </xf>
    <xf numFmtId="0" fontId="4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center" vertical="center"/>
    </xf>
    <xf numFmtId="0" fontId="4" fillId="0" borderId="61" xfId="0" applyFont="1" applyFill="1" applyBorder="1" applyAlignment="1" quotePrefix="1">
      <alignment horizontal="center" vertical="center"/>
    </xf>
    <xf numFmtId="0" fontId="4" fillId="0" borderId="47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3" fillId="0" borderId="31" xfId="0" applyFont="1" applyFill="1" applyBorder="1" applyAlignment="1" quotePrefix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 vertical="center" wrapText="1"/>
    </xf>
    <xf numFmtId="0" fontId="3" fillId="0" borderId="35" xfId="0" applyFont="1" applyFill="1" applyBorder="1" applyAlignment="1" quotePrefix="1">
      <alignment horizontal="center" vertical="center" wrapText="1"/>
    </xf>
    <xf numFmtId="0" fontId="4" fillId="0" borderId="31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 quotePrefix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61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 shrinkToFit="1"/>
    </xf>
    <xf numFmtId="0" fontId="4" fillId="0" borderId="18" xfId="0" applyFont="1" applyFill="1" applyBorder="1" applyAlignment="1" quotePrefix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7" xfId="0" applyFont="1" applyFill="1" applyBorder="1" applyAlignment="1" quotePrefix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shrinkToFit="1"/>
    </xf>
    <xf numFmtId="0" fontId="4" fillId="0" borderId="52" xfId="0" applyFont="1" applyFill="1" applyBorder="1" applyAlignment="1" quotePrefix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67" xfId="0" applyFont="1" applyFill="1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Fill="1" applyBorder="1" applyAlignment="1" quotePrefix="1">
      <alignment horizontal="center" vertical="center"/>
    </xf>
    <xf numFmtId="0" fontId="0" fillId="0" borderId="7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79" xfId="0" applyFont="1" applyFill="1" applyBorder="1" applyAlignment="1" quotePrefix="1">
      <alignment horizontal="center" vertical="center" shrinkToFit="1"/>
    </xf>
    <xf numFmtId="0" fontId="4" fillId="0" borderId="14" xfId="0" applyFont="1" applyFill="1" applyBorder="1" applyAlignment="1" quotePrefix="1">
      <alignment horizontal="center" vertical="center" shrinkToFit="1"/>
    </xf>
    <xf numFmtId="0" fontId="4" fillId="0" borderId="13" xfId="0" applyFont="1" applyFill="1" applyBorder="1" applyAlignment="1" quotePrefix="1">
      <alignment horizontal="center" vertical="center" shrinkToFit="1"/>
    </xf>
    <xf numFmtId="0" fontId="4" fillId="0" borderId="79" xfId="0" applyFont="1" applyFill="1" applyBorder="1" applyAlignment="1" quotePrefix="1">
      <alignment horizontal="center" vertical="center"/>
    </xf>
    <xf numFmtId="0" fontId="4" fillId="0" borderId="45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48" xfId="0" applyFont="1" applyFill="1" applyBorder="1" applyAlignment="1" quotePrefix="1">
      <alignment horizontal="center" vertical="center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6" fontId="4" fillId="0" borderId="33" xfId="57" applyFont="1" applyFill="1" applyBorder="1" applyAlignment="1">
      <alignment horizontal="center" vertical="center"/>
    </xf>
    <xf numFmtId="6" fontId="4" fillId="0" borderId="34" xfId="57" applyFont="1" applyFill="1" applyBorder="1" applyAlignment="1" quotePrefix="1">
      <alignment horizontal="center" vertical="center"/>
    </xf>
    <xf numFmtId="0" fontId="9" fillId="0" borderId="2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 quotePrefix="1">
      <alignment horizontal="center" vertical="center" wrapText="1"/>
    </xf>
    <xf numFmtId="6" fontId="4" fillId="0" borderId="24" xfId="57" applyFont="1" applyFill="1" applyBorder="1" applyAlignment="1" quotePrefix="1">
      <alignment horizontal="center" vertical="center"/>
    </xf>
    <xf numFmtId="6" fontId="4" fillId="0" borderId="19" xfId="57" applyFont="1" applyFill="1" applyBorder="1" applyAlignment="1" quotePrefix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textRotation="255" shrinkToFit="1"/>
    </xf>
    <xf numFmtId="0" fontId="14" fillId="0" borderId="48" xfId="0" applyFont="1" applyFill="1" applyBorder="1" applyAlignment="1">
      <alignment horizontal="center" vertical="center" textRotation="255" shrinkToFit="1"/>
    </xf>
    <xf numFmtId="0" fontId="14" fillId="0" borderId="51" xfId="0" applyFont="1" applyFill="1" applyBorder="1" applyAlignment="1">
      <alignment horizontal="center" vertical="center" textRotation="255" shrinkToFit="1"/>
    </xf>
    <xf numFmtId="0" fontId="14" fillId="0" borderId="67" xfId="0" applyFont="1" applyFill="1" applyBorder="1" applyAlignment="1">
      <alignment horizontal="center" vertical="center" textRotation="255"/>
    </xf>
    <xf numFmtId="0" fontId="14" fillId="0" borderId="48" xfId="0" applyFont="1" applyFill="1" applyBorder="1" applyAlignment="1">
      <alignment horizontal="center" vertical="center" textRotation="255"/>
    </xf>
    <xf numFmtId="0" fontId="14" fillId="0" borderId="51" xfId="0" applyFont="1" applyFill="1" applyBorder="1" applyAlignment="1">
      <alignment horizontal="center" vertical="center" textRotation="255"/>
    </xf>
    <xf numFmtId="0" fontId="14" fillId="0" borderId="56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ＩＶ検査様式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zoomScaleSheetLayoutView="100" workbookViewId="0" topLeftCell="A22">
      <selection activeCell="I37" sqref="I37"/>
    </sheetView>
  </sheetViews>
  <sheetFormatPr defaultColWidth="9.33203125" defaultRowHeight="24" customHeight="1"/>
  <cols>
    <col min="1" max="1" width="12.16015625" style="95" customWidth="1"/>
    <col min="2" max="2" width="16.83203125" style="95" customWidth="1"/>
    <col min="3" max="4" width="19.5" style="95" customWidth="1"/>
    <col min="5" max="7" width="13.16015625" style="95" customWidth="1"/>
    <col min="8" max="10" width="16.83203125" style="95" customWidth="1"/>
    <col min="11" max="11" width="6.66015625" style="95" customWidth="1"/>
    <col min="12" max="16" width="16.83203125" style="95" customWidth="1"/>
    <col min="17" max="16384" width="9.33203125" style="95" customWidth="1"/>
  </cols>
  <sheetData>
    <row r="1" spans="1:3" s="179" customFormat="1" ht="33" customHeight="1">
      <c r="A1" s="188" t="s">
        <v>217</v>
      </c>
      <c r="B1" s="188"/>
      <c r="C1" s="189"/>
    </row>
    <row r="2" spans="1:11" s="177" customFormat="1" ht="24" customHeight="1">
      <c r="A2" s="168" t="s">
        <v>230</v>
      </c>
      <c r="B2" s="175" t="s">
        <v>150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1:7" ht="24" customHeight="1">
      <c r="A3" s="224"/>
      <c r="G3" s="96" t="s">
        <v>316</v>
      </c>
    </row>
    <row r="4" spans="1:7" ht="21.75" customHeight="1">
      <c r="A4" s="34"/>
      <c r="B4" s="332"/>
      <c r="C4" s="333"/>
      <c r="D4" s="334"/>
      <c r="E4" s="22" t="s">
        <v>151</v>
      </c>
      <c r="F4" s="118" t="s">
        <v>203</v>
      </c>
      <c r="G4" s="118" t="s">
        <v>204</v>
      </c>
    </row>
    <row r="5" spans="1:7" ht="21.75" customHeight="1">
      <c r="A5" s="34"/>
      <c r="B5" s="332" t="s">
        <v>152</v>
      </c>
      <c r="C5" s="333"/>
      <c r="D5" s="334"/>
      <c r="E5" s="33"/>
      <c r="F5" s="33"/>
      <c r="G5" s="33"/>
    </row>
    <row r="6" spans="1:7" ht="21.75" customHeight="1">
      <c r="A6" s="34"/>
      <c r="B6" s="335" t="s">
        <v>219</v>
      </c>
      <c r="C6" s="336"/>
      <c r="D6" s="337"/>
      <c r="E6" s="33"/>
      <c r="F6" s="33"/>
      <c r="G6" s="33"/>
    </row>
    <row r="7" spans="1:7" ht="21.75" customHeight="1">
      <c r="A7" s="34"/>
      <c r="B7" s="91"/>
      <c r="C7" s="338" t="s">
        <v>158</v>
      </c>
      <c r="D7" s="339"/>
      <c r="E7" s="33"/>
      <c r="F7" s="33"/>
      <c r="G7" s="33"/>
    </row>
    <row r="8" spans="1:7" ht="21.75" customHeight="1">
      <c r="A8" s="34"/>
      <c r="B8" s="335" t="s">
        <v>220</v>
      </c>
      <c r="C8" s="336"/>
      <c r="D8" s="337"/>
      <c r="E8" s="33"/>
      <c r="F8" s="33"/>
      <c r="G8" s="33"/>
    </row>
    <row r="9" spans="1:7" ht="21.75" customHeight="1">
      <c r="A9" s="34"/>
      <c r="B9" s="99"/>
      <c r="C9" s="338" t="s">
        <v>154</v>
      </c>
      <c r="D9" s="339"/>
      <c r="E9" s="33"/>
      <c r="F9" s="33"/>
      <c r="G9" s="33"/>
    </row>
    <row r="10" spans="1:7" ht="21.75" customHeight="1">
      <c r="A10" s="34"/>
      <c r="B10" s="340"/>
      <c r="C10" s="342" t="s">
        <v>153</v>
      </c>
      <c r="D10" s="343"/>
      <c r="E10" s="220"/>
      <c r="F10" s="220"/>
      <c r="G10" s="220"/>
    </row>
    <row r="11" spans="1:7" ht="21.75" customHeight="1">
      <c r="A11" s="34"/>
      <c r="B11" s="341"/>
      <c r="C11" s="338" t="s">
        <v>161</v>
      </c>
      <c r="D11" s="339"/>
      <c r="E11" s="33"/>
      <c r="F11" s="33"/>
      <c r="G11" s="33"/>
    </row>
    <row r="12" spans="1:7" ht="21.75" customHeight="1">
      <c r="A12" s="34"/>
      <c r="B12" s="341"/>
      <c r="C12" s="338" t="s">
        <v>271</v>
      </c>
      <c r="D12" s="339"/>
      <c r="E12" s="33"/>
      <c r="F12" s="33"/>
      <c r="G12" s="33"/>
    </row>
    <row r="13" spans="1:7" ht="21.75" customHeight="1">
      <c r="A13" s="34"/>
      <c r="B13" s="341"/>
      <c r="C13" s="338" t="s">
        <v>160</v>
      </c>
      <c r="D13" s="339"/>
      <c r="E13" s="33"/>
      <c r="F13" s="33"/>
      <c r="G13" s="33"/>
    </row>
    <row r="14" spans="1:7" ht="21.75" customHeight="1">
      <c r="A14" s="34"/>
      <c r="B14" s="335" t="s">
        <v>221</v>
      </c>
      <c r="C14" s="336"/>
      <c r="D14" s="337"/>
      <c r="E14" s="33"/>
      <c r="F14" s="33"/>
      <c r="G14" s="33"/>
    </row>
    <row r="15" spans="1:7" ht="21.75" customHeight="1">
      <c r="A15" s="34"/>
      <c r="B15" s="99"/>
      <c r="C15" s="338" t="s">
        <v>163</v>
      </c>
      <c r="D15" s="339"/>
      <c r="E15" s="33"/>
      <c r="F15" s="33"/>
      <c r="G15" s="33"/>
    </row>
    <row r="16" spans="1:7" ht="21.75" customHeight="1">
      <c r="A16" s="34"/>
      <c r="B16" s="99"/>
      <c r="C16" s="338" t="s">
        <v>156</v>
      </c>
      <c r="D16" s="339"/>
      <c r="E16" s="33"/>
      <c r="F16" s="33"/>
      <c r="G16" s="33"/>
    </row>
    <row r="17" spans="1:7" ht="21.75" customHeight="1">
      <c r="A17" s="34"/>
      <c r="B17" s="340"/>
      <c r="C17" s="338" t="s">
        <v>155</v>
      </c>
      <c r="D17" s="339"/>
      <c r="E17" s="33"/>
      <c r="F17" s="33"/>
      <c r="G17" s="33"/>
    </row>
    <row r="18" spans="1:7" ht="21.75" customHeight="1">
      <c r="A18" s="34"/>
      <c r="B18" s="341"/>
      <c r="C18" s="338" t="s">
        <v>157</v>
      </c>
      <c r="D18" s="339"/>
      <c r="E18" s="33"/>
      <c r="F18" s="33"/>
      <c r="G18" s="33"/>
    </row>
    <row r="19" spans="1:7" ht="21.75" customHeight="1">
      <c r="A19" s="34"/>
      <c r="B19" s="341"/>
      <c r="C19" s="338" t="s">
        <v>164</v>
      </c>
      <c r="D19" s="339"/>
      <c r="E19" s="33"/>
      <c r="F19" s="33"/>
      <c r="G19" s="33"/>
    </row>
    <row r="20" spans="1:7" ht="21.75" customHeight="1">
      <c r="A20" s="34"/>
      <c r="B20" s="211"/>
      <c r="C20" s="211"/>
      <c r="D20" s="211"/>
      <c r="E20" s="192"/>
      <c r="F20" s="192"/>
      <c r="G20" s="192"/>
    </row>
    <row r="21" spans="1:7" ht="24" customHeight="1">
      <c r="A21" s="34"/>
      <c r="B21" s="192"/>
      <c r="C21" s="192"/>
      <c r="D21" s="192"/>
      <c r="E21" s="192"/>
      <c r="F21" s="192"/>
      <c r="G21" s="192"/>
    </row>
    <row r="22" spans="1:9" s="174" customFormat="1" ht="24" customHeight="1">
      <c r="A22" s="168" t="s">
        <v>231</v>
      </c>
      <c r="B22" s="175" t="s">
        <v>165</v>
      </c>
      <c r="F22" s="178"/>
      <c r="G22" s="178"/>
      <c r="H22" s="178"/>
      <c r="I22" s="178"/>
    </row>
    <row r="23" spans="1:7" ht="24" customHeight="1">
      <c r="A23" s="25"/>
      <c r="G23" s="96" t="s">
        <v>316</v>
      </c>
    </row>
    <row r="24" spans="1:7" ht="21.75" customHeight="1">
      <c r="A24" s="25"/>
      <c r="B24" s="332"/>
      <c r="C24" s="333"/>
      <c r="D24" s="334"/>
      <c r="E24" s="22" t="s">
        <v>151</v>
      </c>
      <c r="F24" s="118" t="s">
        <v>203</v>
      </c>
      <c r="G24" s="118" t="s">
        <v>204</v>
      </c>
    </row>
    <row r="25" spans="1:7" ht="21.75" customHeight="1">
      <c r="A25" s="25"/>
      <c r="B25" s="332" t="s">
        <v>152</v>
      </c>
      <c r="C25" s="333"/>
      <c r="D25" s="334"/>
      <c r="E25" s="33"/>
      <c r="F25" s="33"/>
      <c r="G25" s="33"/>
    </row>
    <row r="26" spans="1:7" ht="21.75" customHeight="1">
      <c r="A26" s="25"/>
      <c r="B26" s="335" t="s">
        <v>219</v>
      </c>
      <c r="C26" s="336"/>
      <c r="D26" s="337"/>
      <c r="E26" s="33"/>
      <c r="F26" s="33"/>
      <c r="G26" s="33"/>
    </row>
    <row r="27" spans="1:7" ht="21.75" customHeight="1">
      <c r="A27" s="25"/>
      <c r="B27" s="91"/>
      <c r="C27" s="338" t="s">
        <v>158</v>
      </c>
      <c r="D27" s="339"/>
      <c r="E27" s="33"/>
      <c r="F27" s="33"/>
      <c r="G27" s="33"/>
    </row>
    <row r="28" spans="1:7" ht="21.75" customHeight="1">
      <c r="A28" s="25"/>
      <c r="B28" s="335" t="s">
        <v>220</v>
      </c>
      <c r="C28" s="336"/>
      <c r="D28" s="337"/>
      <c r="E28" s="33"/>
      <c r="F28" s="33"/>
      <c r="G28" s="33"/>
    </row>
    <row r="29" spans="1:7" ht="21.75" customHeight="1">
      <c r="A29" s="25"/>
      <c r="B29" s="99"/>
      <c r="C29" s="338" t="s">
        <v>154</v>
      </c>
      <c r="D29" s="339"/>
      <c r="E29" s="33"/>
      <c r="F29" s="33"/>
      <c r="G29" s="33"/>
    </row>
    <row r="30" spans="1:7" ht="21.75" customHeight="1">
      <c r="A30" s="25"/>
      <c r="B30" s="340"/>
      <c r="C30" s="342" t="s">
        <v>153</v>
      </c>
      <c r="D30" s="343"/>
      <c r="E30" s="220"/>
      <c r="F30" s="220"/>
      <c r="G30" s="220"/>
    </row>
    <row r="31" spans="1:7" ht="21.75" customHeight="1">
      <c r="A31" s="25"/>
      <c r="B31" s="341"/>
      <c r="C31" s="338" t="s">
        <v>161</v>
      </c>
      <c r="D31" s="339"/>
      <c r="E31" s="33"/>
      <c r="F31" s="33"/>
      <c r="G31" s="33"/>
    </row>
    <row r="32" spans="1:7" ht="21.75" customHeight="1">
      <c r="A32" s="25"/>
      <c r="B32" s="341"/>
      <c r="C32" s="338" t="s">
        <v>162</v>
      </c>
      <c r="D32" s="339"/>
      <c r="E32" s="33"/>
      <c r="F32" s="33"/>
      <c r="G32" s="33"/>
    </row>
    <row r="33" spans="1:7" ht="21.75" customHeight="1">
      <c r="A33" s="25"/>
      <c r="B33" s="341"/>
      <c r="C33" s="338" t="s">
        <v>160</v>
      </c>
      <c r="D33" s="339"/>
      <c r="E33" s="33"/>
      <c r="F33" s="33"/>
      <c r="G33" s="33"/>
    </row>
    <row r="34" spans="1:7" ht="21.75" customHeight="1">
      <c r="A34" s="25"/>
      <c r="B34" s="335" t="s">
        <v>221</v>
      </c>
      <c r="C34" s="336"/>
      <c r="D34" s="337"/>
      <c r="E34" s="33"/>
      <c r="F34" s="33"/>
      <c r="G34" s="33"/>
    </row>
    <row r="35" spans="1:7" ht="21.75" customHeight="1">
      <c r="A35" s="25"/>
      <c r="B35" s="99"/>
      <c r="C35" s="338" t="s">
        <v>163</v>
      </c>
      <c r="D35" s="339"/>
      <c r="E35" s="33"/>
      <c r="F35" s="33"/>
      <c r="G35" s="33"/>
    </row>
    <row r="36" spans="1:7" ht="21.75" customHeight="1">
      <c r="A36" s="25"/>
      <c r="B36" s="99"/>
      <c r="C36" s="338" t="s">
        <v>156</v>
      </c>
      <c r="D36" s="339"/>
      <c r="E36" s="33"/>
      <c r="F36" s="33"/>
      <c r="G36" s="33"/>
    </row>
    <row r="37" spans="1:7" ht="21.75" customHeight="1">
      <c r="A37" s="25"/>
      <c r="B37" s="340"/>
      <c r="C37" s="338" t="s">
        <v>155</v>
      </c>
      <c r="D37" s="339"/>
      <c r="E37" s="33"/>
      <c r="F37" s="33"/>
      <c r="G37" s="33"/>
    </row>
    <row r="38" spans="1:7" ht="21.75" customHeight="1">
      <c r="A38" s="25"/>
      <c r="B38" s="341"/>
      <c r="C38" s="338" t="s">
        <v>157</v>
      </c>
      <c r="D38" s="339"/>
      <c r="E38" s="33"/>
      <c r="F38" s="33"/>
      <c r="G38" s="33"/>
    </row>
    <row r="39" spans="1:7" ht="21.75" customHeight="1">
      <c r="A39" s="25"/>
      <c r="B39" s="341"/>
      <c r="C39" s="338" t="s">
        <v>164</v>
      </c>
      <c r="D39" s="339"/>
      <c r="E39" s="33"/>
      <c r="F39" s="33"/>
      <c r="G39" s="33"/>
    </row>
    <row r="40" spans="1:7" ht="21.75" customHeight="1">
      <c r="A40" s="25"/>
      <c r="B40" s="335" t="s">
        <v>223</v>
      </c>
      <c r="C40" s="336"/>
      <c r="D40" s="337"/>
      <c r="E40" s="33"/>
      <c r="F40" s="33"/>
      <c r="G40" s="33"/>
    </row>
    <row r="41" spans="1:7" ht="21.75" customHeight="1">
      <c r="A41" s="25"/>
      <c r="B41" s="100"/>
      <c r="C41" s="344" t="s">
        <v>166</v>
      </c>
      <c r="D41" s="344"/>
      <c r="E41" s="33"/>
      <c r="F41" s="33"/>
      <c r="G41" s="33"/>
    </row>
    <row r="42" spans="1:7" ht="21.75" customHeight="1">
      <c r="A42" s="25"/>
      <c r="B42" s="100"/>
      <c r="C42" s="344" t="s">
        <v>167</v>
      </c>
      <c r="D42" s="344"/>
      <c r="E42" s="33"/>
      <c r="F42" s="33"/>
      <c r="G42" s="33"/>
    </row>
    <row r="43" spans="1:7" ht="21.75" customHeight="1">
      <c r="A43" s="25"/>
      <c r="B43" s="335" t="s">
        <v>224</v>
      </c>
      <c r="C43" s="336"/>
      <c r="D43" s="337"/>
      <c r="E43" s="33"/>
      <c r="F43" s="33"/>
      <c r="G43" s="33"/>
    </row>
    <row r="44" spans="1:7" ht="21.75" customHeight="1">
      <c r="A44" s="25"/>
      <c r="B44" s="100"/>
      <c r="C44" s="344" t="s">
        <v>168</v>
      </c>
      <c r="D44" s="344"/>
      <c r="E44" s="33"/>
      <c r="F44" s="33"/>
      <c r="G44" s="33"/>
    </row>
    <row r="45" spans="1:7" ht="21.75" customHeight="1">
      <c r="A45" s="25"/>
      <c r="B45" s="151"/>
      <c r="C45" s="344" t="s">
        <v>169</v>
      </c>
      <c r="D45" s="344"/>
      <c r="E45" s="33"/>
      <c r="F45" s="33"/>
      <c r="G45" s="33"/>
    </row>
    <row r="46" spans="1:7" ht="21.75" customHeight="1">
      <c r="A46" s="25"/>
      <c r="B46" s="192"/>
      <c r="C46" s="209"/>
      <c r="D46" s="209"/>
      <c r="E46" s="192"/>
      <c r="F46" s="192"/>
      <c r="G46" s="192"/>
    </row>
    <row r="47" ht="24" customHeight="1">
      <c r="A47" s="25"/>
    </row>
    <row r="48" spans="1:2" s="174" customFormat="1" ht="24" customHeight="1">
      <c r="A48" s="168">
        <v>3</v>
      </c>
      <c r="B48" s="175" t="s">
        <v>170</v>
      </c>
    </row>
    <row r="49" spans="1:2" ht="24" customHeight="1">
      <c r="A49" s="225"/>
      <c r="B49" s="103" t="s">
        <v>226</v>
      </c>
    </row>
    <row r="50" spans="1:5" ht="24" customHeight="1">
      <c r="A50" s="25"/>
      <c r="B50" s="103" t="s">
        <v>317</v>
      </c>
      <c r="C50" s="98"/>
      <c r="D50" s="98"/>
      <c r="E50" s="98"/>
    </row>
    <row r="51" spans="1:5" ht="24" customHeight="1">
      <c r="A51" s="25"/>
      <c r="B51" s="103" t="s">
        <v>320</v>
      </c>
      <c r="D51" s="98"/>
      <c r="E51" s="98"/>
    </row>
    <row r="52" spans="1:5" ht="24" customHeight="1">
      <c r="A52" s="25"/>
      <c r="B52" s="103" t="s">
        <v>318</v>
      </c>
      <c r="D52" s="98"/>
      <c r="E52" s="98"/>
    </row>
    <row r="53" spans="1:5" ht="24" customHeight="1">
      <c r="A53" s="25"/>
      <c r="B53" s="103" t="s">
        <v>319</v>
      </c>
      <c r="D53" s="98"/>
      <c r="E53" s="98"/>
    </row>
    <row r="54" spans="1:5" ht="24" customHeight="1">
      <c r="A54" s="25"/>
      <c r="B54" s="103" t="s">
        <v>314</v>
      </c>
      <c r="D54" s="98"/>
      <c r="E54" s="98"/>
    </row>
    <row r="55" spans="1:5" ht="24" customHeight="1">
      <c r="A55" s="96"/>
      <c r="B55" s="103" t="s">
        <v>207</v>
      </c>
      <c r="D55" s="98"/>
      <c r="E55" s="98"/>
    </row>
    <row r="56" spans="1:5" ht="24" customHeight="1">
      <c r="A56" s="96"/>
      <c r="B56" s="103"/>
      <c r="D56" s="98"/>
      <c r="E56" s="98"/>
    </row>
    <row r="57" spans="1:5" ht="24" customHeight="1">
      <c r="A57" s="96"/>
      <c r="B57" s="98"/>
      <c r="D57" s="98"/>
      <c r="E57" s="98"/>
    </row>
    <row r="58" spans="1:5" ht="24" customHeight="1">
      <c r="A58" s="96"/>
      <c r="B58" s="98"/>
      <c r="D58" s="98"/>
      <c r="E58" s="98"/>
    </row>
    <row r="59" ht="24" customHeight="1">
      <c r="A59" s="96"/>
    </row>
    <row r="60" ht="24" customHeight="1">
      <c r="A60" s="96"/>
    </row>
    <row r="61" ht="24" customHeight="1">
      <c r="A61" s="96"/>
    </row>
    <row r="62" ht="24" customHeight="1">
      <c r="A62" s="96"/>
    </row>
    <row r="63" ht="24" customHeight="1">
      <c r="A63" s="96"/>
    </row>
    <row r="64" ht="24" customHeight="1">
      <c r="A64" s="96"/>
    </row>
    <row r="65" ht="24" customHeight="1">
      <c r="A65" s="96"/>
    </row>
    <row r="66" ht="24" customHeight="1">
      <c r="A66" s="96"/>
    </row>
    <row r="67" ht="24" customHeight="1">
      <c r="A67" s="96"/>
    </row>
    <row r="68" ht="24" customHeight="1">
      <c r="A68" s="96"/>
    </row>
    <row r="69" ht="24" customHeight="1">
      <c r="A69" s="96"/>
    </row>
    <row r="70" ht="24" customHeight="1">
      <c r="A70" s="96"/>
    </row>
    <row r="71" ht="24" customHeight="1">
      <c r="A71" s="96"/>
    </row>
    <row r="72" ht="24" customHeight="1">
      <c r="A72" s="96"/>
    </row>
    <row r="73" ht="24" customHeight="1">
      <c r="A73" s="96"/>
    </row>
  </sheetData>
  <sheetProtection/>
  <mergeCells count="42">
    <mergeCell ref="B40:D40"/>
    <mergeCell ref="C41:D41"/>
    <mergeCell ref="C42:D42"/>
    <mergeCell ref="B43:D43"/>
    <mergeCell ref="C44:D44"/>
    <mergeCell ref="C45:D45"/>
    <mergeCell ref="C35:D35"/>
    <mergeCell ref="C36:D36"/>
    <mergeCell ref="B37:B39"/>
    <mergeCell ref="C37:D37"/>
    <mergeCell ref="C38:D38"/>
    <mergeCell ref="C39:D39"/>
    <mergeCell ref="B30:B33"/>
    <mergeCell ref="C30:D30"/>
    <mergeCell ref="C31:D31"/>
    <mergeCell ref="C32:D32"/>
    <mergeCell ref="C33:D33"/>
    <mergeCell ref="B34:D34"/>
    <mergeCell ref="B24:D24"/>
    <mergeCell ref="B25:D25"/>
    <mergeCell ref="B26:D26"/>
    <mergeCell ref="C27:D27"/>
    <mergeCell ref="B28:D28"/>
    <mergeCell ref="C29:D29"/>
    <mergeCell ref="C15:D15"/>
    <mergeCell ref="C16:D16"/>
    <mergeCell ref="B17:B19"/>
    <mergeCell ref="C17:D17"/>
    <mergeCell ref="C18:D18"/>
    <mergeCell ref="C19:D19"/>
    <mergeCell ref="B10:B13"/>
    <mergeCell ref="C10:D10"/>
    <mergeCell ref="C11:D11"/>
    <mergeCell ref="C12:D12"/>
    <mergeCell ref="C13:D13"/>
    <mergeCell ref="B14:D14"/>
    <mergeCell ref="B4:D4"/>
    <mergeCell ref="B5:D5"/>
    <mergeCell ref="B6:D6"/>
    <mergeCell ref="C7:D7"/>
    <mergeCell ref="B8:D8"/>
    <mergeCell ref="C9:D9"/>
  </mergeCells>
  <printOptions/>
  <pageMargins left="0.7480314960629921" right="0.1968503937007874" top="0.4330708661417323" bottom="0.1968503937007874" header="0.2362204724409449" footer="0.1968503937007874"/>
  <pageSetup firstPageNumber="87" useFirstPageNumber="1" horizontalDpi="600" verticalDpi="600" orientation="portrait" paperSize="9" scale="67" r:id="rId1"/>
  <colBreaks count="1" manualBreakCount="1">
    <brk id="10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7"/>
  <sheetViews>
    <sheetView tabSelected="1" view="pageBreakPreview" zoomScale="80" zoomScaleNormal="75" zoomScaleSheetLayoutView="80" workbookViewId="0" topLeftCell="A211">
      <selection activeCell="O41" sqref="O41"/>
    </sheetView>
  </sheetViews>
  <sheetFormatPr defaultColWidth="9.33203125" defaultRowHeight="24" customHeight="1"/>
  <cols>
    <col min="1" max="1" width="8.83203125" style="167" customWidth="1"/>
    <col min="2" max="2" width="19" style="34" customWidth="1"/>
    <col min="3" max="4" width="14.33203125" style="34" customWidth="1"/>
    <col min="5" max="5" width="14.66015625" style="34" customWidth="1"/>
    <col min="6" max="15" width="14.33203125" style="34" customWidth="1"/>
    <col min="16" max="16" width="13.16015625" style="34" customWidth="1"/>
    <col min="17" max="17" width="19" style="34" customWidth="1"/>
    <col min="18" max="18" width="16.83203125" style="34" customWidth="1"/>
    <col min="19" max="16384" width="9.33203125" style="34" customWidth="1"/>
  </cols>
  <sheetData>
    <row r="1" spans="1:5" s="163" customFormat="1" ht="29.25" customHeight="1">
      <c r="A1" s="190">
        <v>4</v>
      </c>
      <c r="B1" s="190" t="s">
        <v>262</v>
      </c>
      <c r="C1" s="190"/>
      <c r="D1" s="190"/>
      <c r="E1" s="190"/>
    </row>
    <row r="2" ht="13.5" customHeight="1">
      <c r="B2" s="162"/>
    </row>
    <row r="3" spans="1:12" s="164" customFormat="1" ht="24.75">
      <c r="A3" s="168" t="s">
        <v>218</v>
      </c>
      <c r="B3" s="186" t="s">
        <v>263</v>
      </c>
      <c r="F3" s="165"/>
      <c r="G3" s="166"/>
      <c r="H3" s="166"/>
      <c r="I3" s="166"/>
      <c r="J3" s="166"/>
      <c r="K3" s="166"/>
      <c r="L3" s="166"/>
    </row>
    <row r="4" spans="1:13" s="2" customFormat="1" ht="24" customHeight="1" thickBot="1">
      <c r="A4" s="169"/>
      <c r="B4" s="36"/>
      <c r="D4" s="3"/>
      <c r="H4" s="3"/>
      <c r="I4" s="402" t="s">
        <v>335</v>
      </c>
      <c r="J4" s="402"/>
      <c r="K4" s="402"/>
      <c r="L4" s="402"/>
      <c r="M4" s="25" t="s">
        <v>49</v>
      </c>
    </row>
    <row r="5" spans="1:13" s="2" customFormat="1" ht="24" customHeight="1">
      <c r="A5" s="170"/>
      <c r="B5" s="12"/>
      <c r="C5" s="458" t="s">
        <v>63</v>
      </c>
      <c r="D5" s="465"/>
      <c r="E5" s="403" t="s">
        <v>25</v>
      </c>
      <c r="F5" s="468"/>
      <c r="G5" s="468"/>
      <c r="H5" s="468"/>
      <c r="I5" s="468"/>
      <c r="J5" s="468"/>
      <c r="K5" s="468"/>
      <c r="L5" s="468"/>
      <c r="M5" s="484" t="s">
        <v>298</v>
      </c>
    </row>
    <row r="6" spans="1:13" s="2" customFormat="1" ht="24" customHeight="1">
      <c r="A6" s="170"/>
      <c r="B6" s="13" t="s">
        <v>34</v>
      </c>
      <c r="C6" s="466"/>
      <c r="D6" s="467"/>
      <c r="E6" s="451" t="s">
        <v>29</v>
      </c>
      <c r="F6" s="477" t="s">
        <v>64</v>
      </c>
      <c r="G6" s="477"/>
      <c r="H6" s="477"/>
      <c r="I6" s="477"/>
      <c r="J6" s="477"/>
      <c r="K6" s="478"/>
      <c r="L6" s="473" t="s">
        <v>299</v>
      </c>
      <c r="M6" s="485"/>
    </row>
    <row r="7" spans="1:13" s="2" customFormat="1" ht="24" customHeight="1">
      <c r="A7" s="170"/>
      <c r="B7" s="15"/>
      <c r="C7" s="9"/>
      <c r="D7" s="451" t="s">
        <v>65</v>
      </c>
      <c r="E7" s="452"/>
      <c r="F7" s="431" t="s">
        <v>35</v>
      </c>
      <c r="G7" s="437" t="s">
        <v>27</v>
      </c>
      <c r="H7" s="438"/>
      <c r="I7" s="439"/>
      <c r="J7" s="427" t="s">
        <v>296</v>
      </c>
      <c r="K7" s="429" t="s">
        <v>297</v>
      </c>
      <c r="L7" s="474"/>
      <c r="M7" s="485"/>
    </row>
    <row r="8" spans="1:13" s="2" customFormat="1" ht="24" customHeight="1">
      <c r="A8" s="170"/>
      <c r="B8" s="15"/>
      <c r="C8" s="9" t="s">
        <v>28</v>
      </c>
      <c r="D8" s="452"/>
      <c r="E8" s="452"/>
      <c r="F8" s="432"/>
      <c r="G8" s="431" t="s">
        <v>37</v>
      </c>
      <c r="H8" s="431" t="s">
        <v>30</v>
      </c>
      <c r="I8" s="431" t="s">
        <v>31</v>
      </c>
      <c r="J8" s="428"/>
      <c r="K8" s="430"/>
      <c r="L8" s="474"/>
      <c r="M8" s="485"/>
    </row>
    <row r="9" spans="1:13" s="2" customFormat="1" ht="24" customHeight="1" thickBot="1">
      <c r="A9" s="170"/>
      <c r="B9" s="17" t="s">
        <v>36</v>
      </c>
      <c r="C9" s="10"/>
      <c r="D9" s="18" t="s">
        <v>270</v>
      </c>
      <c r="E9" s="406"/>
      <c r="F9" s="441"/>
      <c r="G9" s="441"/>
      <c r="H9" s="441"/>
      <c r="I9" s="441"/>
      <c r="J9" s="419"/>
      <c r="K9" s="436"/>
      <c r="L9" s="475"/>
      <c r="M9" s="486"/>
    </row>
    <row r="10" spans="1:13" s="2" customFormat="1" ht="24" customHeight="1">
      <c r="A10" s="170"/>
      <c r="B10" s="119" t="s">
        <v>203</v>
      </c>
      <c r="C10" s="227">
        <v>11</v>
      </c>
      <c r="D10" s="228">
        <v>12.2</v>
      </c>
      <c r="E10" s="227">
        <v>11</v>
      </c>
      <c r="F10" s="229">
        <v>10</v>
      </c>
      <c r="G10" s="227">
        <v>3</v>
      </c>
      <c r="H10" s="227">
        <v>3</v>
      </c>
      <c r="I10" s="230">
        <v>0</v>
      </c>
      <c r="J10" s="227">
        <v>3</v>
      </c>
      <c r="K10" s="227">
        <v>4</v>
      </c>
      <c r="L10" s="231">
        <v>1</v>
      </c>
      <c r="M10" s="232">
        <v>10</v>
      </c>
    </row>
    <row r="11" spans="1:13" s="2" customFormat="1" ht="24" customHeight="1" thickBot="1">
      <c r="A11" s="170"/>
      <c r="B11" s="120" t="s">
        <v>204</v>
      </c>
      <c r="C11" s="230">
        <v>4</v>
      </c>
      <c r="D11" s="230">
        <v>7.3</v>
      </c>
      <c r="E11" s="230">
        <v>4</v>
      </c>
      <c r="F11" s="230">
        <v>4</v>
      </c>
      <c r="G11" s="230">
        <v>0</v>
      </c>
      <c r="H11" s="230">
        <v>0</v>
      </c>
      <c r="I11" s="233">
        <v>0</v>
      </c>
      <c r="J11" s="230">
        <v>4</v>
      </c>
      <c r="K11" s="230">
        <v>0</v>
      </c>
      <c r="L11" s="234">
        <v>0</v>
      </c>
      <c r="M11" s="235">
        <v>4</v>
      </c>
    </row>
    <row r="12" spans="1:13" s="2" customFormat="1" ht="24" customHeight="1" thickBot="1">
      <c r="A12" s="170"/>
      <c r="B12" s="11" t="s">
        <v>33</v>
      </c>
      <c r="C12" s="236">
        <v>15</v>
      </c>
      <c r="D12" s="237">
        <v>10.4</v>
      </c>
      <c r="E12" s="237">
        <v>15</v>
      </c>
      <c r="F12" s="237">
        <v>14</v>
      </c>
      <c r="G12" s="237">
        <f aca="true" t="shared" si="0" ref="F12:L12">SUM(G10:G11)</f>
        <v>3</v>
      </c>
      <c r="H12" s="237">
        <f t="shared" si="0"/>
        <v>3</v>
      </c>
      <c r="I12" s="237">
        <f t="shared" si="0"/>
        <v>0</v>
      </c>
      <c r="J12" s="237">
        <f t="shared" si="0"/>
        <v>7</v>
      </c>
      <c r="K12" s="237">
        <f t="shared" si="0"/>
        <v>4</v>
      </c>
      <c r="L12" s="237">
        <f t="shared" si="0"/>
        <v>1</v>
      </c>
      <c r="M12" s="238">
        <v>14</v>
      </c>
    </row>
    <row r="14" spans="1:2" s="164" customFormat="1" ht="24" customHeight="1">
      <c r="A14" s="168" t="s">
        <v>222</v>
      </c>
      <c r="B14" s="186" t="s">
        <v>264</v>
      </c>
    </row>
    <row r="15" spans="1:14" ht="24" customHeight="1" thickBot="1">
      <c r="A15" s="169"/>
      <c r="B15" s="36"/>
      <c r="C15" s="2"/>
      <c r="D15" s="3"/>
      <c r="E15" s="2"/>
      <c r="F15" s="2"/>
      <c r="G15" s="2"/>
      <c r="H15" s="2"/>
      <c r="I15" s="402" t="s">
        <v>335</v>
      </c>
      <c r="J15" s="402"/>
      <c r="K15" s="402"/>
      <c r="L15" s="402"/>
      <c r="M15" s="25" t="s">
        <v>49</v>
      </c>
      <c r="N15" s="2"/>
    </row>
    <row r="16" spans="2:13" ht="24" customHeight="1">
      <c r="B16" s="19" t="s">
        <v>38</v>
      </c>
      <c r="C16" s="462" t="s">
        <v>39</v>
      </c>
      <c r="D16" s="433" t="s">
        <v>40</v>
      </c>
      <c r="E16" s="433" t="s">
        <v>41</v>
      </c>
      <c r="F16" s="433" t="s">
        <v>42</v>
      </c>
      <c r="G16" s="433" t="s">
        <v>43</v>
      </c>
      <c r="H16" s="433" t="s">
        <v>44</v>
      </c>
      <c r="I16" s="433" t="s">
        <v>45</v>
      </c>
      <c r="J16" s="433" t="s">
        <v>46</v>
      </c>
      <c r="K16" s="433" t="s">
        <v>47</v>
      </c>
      <c r="L16" s="470" t="s">
        <v>66</v>
      </c>
      <c r="M16" s="425" t="s">
        <v>48</v>
      </c>
    </row>
    <row r="17" spans="2:13" ht="24" customHeight="1">
      <c r="B17" s="21"/>
      <c r="C17" s="463"/>
      <c r="D17" s="434"/>
      <c r="E17" s="434"/>
      <c r="F17" s="434"/>
      <c r="G17" s="434"/>
      <c r="H17" s="434"/>
      <c r="I17" s="434"/>
      <c r="J17" s="434"/>
      <c r="K17" s="434"/>
      <c r="L17" s="471"/>
      <c r="M17" s="426"/>
    </row>
    <row r="18" spans="2:13" ht="24" customHeight="1" thickBot="1">
      <c r="B18" s="23" t="s">
        <v>67</v>
      </c>
      <c r="C18" s="464"/>
      <c r="D18" s="435"/>
      <c r="E18" s="435"/>
      <c r="F18" s="435"/>
      <c r="G18" s="435"/>
      <c r="H18" s="435"/>
      <c r="I18" s="435"/>
      <c r="J18" s="435"/>
      <c r="K18" s="435"/>
      <c r="L18" s="472"/>
      <c r="M18" s="426"/>
    </row>
    <row r="19" spans="2:13" ht="24" customHeight="1">
      <c r="B19" s="119" t="s">
        <v>203</v>
      </c>
      <c r="C19" s="40">
        <v>0</v>
      </c>
      <c r="D19" s="41">
        <v>0</v>
      </c>
      <c r="E19" s="41">
        <v>0</v>
      </c>
      <c r="F19" s="41">
        <v>0</v>
      </c>
      <c r="G19" s="41">
        <v>1</v>
      </c>
      <c r="H19" s="41">
        <v>0</v>
      </c>
      <c r="I19" s="41">
        <v>0</v>
      </c>
      <c r="J19" s="41">
        <v>2</v>
      </c>
      <c r="K19" s="41">
        <v>0</v>
      </c>
      <c r="L19" s="42">
        <v>8</v>
      </c>
      <c r="M19" s="43">
        <f>SUM(C19:L19)</f>
        <v>11</v>
      </c>
    </row>
    <row r="20" spans="2:13" ht="24" customHeight="1" thickBot="1">
      <c r="B20" s="120" t="s">
        <v>204</v>
      </c>
      <c r="C20" s="47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9">
        <v>4</v>
      </c>
      <c r="M20" s="50">
        <v>4</v>
      </c>
    </row>
    <row r="21" spans="2:13" ht="24" customHeight="1" thickBot="1">
      <c r="B21" s="24" t="s">
        <v>33</v>
      </c>
      <c r="C21" s="51">
        <f>SUM(C19:C20)</f>
        <v>0</v>
      </c>
      <c r="D21" s="52">
        <v>0</v>
      </c>
      <c r="E21" s="52">
        <v>0</v>
      </c>
      <c r="F21" s="52">
        <v>0</v>
      </c>
      <c r="G21" s="52">
        <v>1</v>
      </c>
      <c r="H21" s="52">
        <v>0</v>
      </c>
      <c r="I21" s="52">
        <v>0</v>
      </c>
      <c r="J21" s="52">
        <v>2</v>
      </c>
      <c r="K21" s="52">
        <v>0</v>
      </c>
      <c r="L21" s="53">
        <v>12</v>
      </c>
      <c r="M21" s="54">
        <v>15</v>
      </c>
    </row>
    <row r="23" spans="1:2" s="164" customFormat="1" ht="24" customHeight="1">
      <c r="A23" s="168" t="s">
        <v>225</v>
      </c>
      <c r="B23" s="186" t="s">
        <v>209</v>
      </c>
    </row>
    <row r="24" spans="9:14" ht="24" customHeight="1" thickBot="1">
      <c r="I24" s="402" t="s">
        <v>335</v>
      </c>
      <c r="J24" s="402"/>
      <c r="K24" s="402"/>
      <c r="L24" s="402"/>
      <c r="M24" s="37" t="s">
        <v>49</v>
      </c>
      <c r="N24" s="35"/>
    </row>
    <row r="25" spans="2:14" ht="24" customHeight="1">
      <c r="B25" s="12"/>
      <c r="C25" s="458" t="s">
        <v>63</v>
      </c>
      <c r="D25" s="465"/>
      <c r="E25" s="403" t="s">
        <v>25</v>
      </c>
      <c r="F25" s="468"/>
      <c r="G25" s="468"/>
      <c r="H25" s="468"/>
      <c r="I25" s="468"/>
      <c r="J25" s="468"/>
      <c r="K25" s="468"/>
      <c r="L25" s="468"/>
      <c r="M25" s="479" t="s">
        <v>300</v>
      </c>
      <c r="N25" s="29"/>
    </row>
    <row r="26" spans="2:14" ht="24" customHeight="1">
      <c r="B26" s="13"/>
      <c r="C26" s="466"/>
      <c r="D26" s="467"/>
      <c r="E26" s="451" t="s">
        <v>29</v>
      </c>
      <c r="F26" s="477" t="s">
        <v>68</v>
      </c>
      <c r="G26" s="477"/>
      <c r="H26" s="477"/>
      <c r="I26" s="477"/>
      <c r="J26" s="477"/>
      <c r="K26" s="478"/>
      <c r="L26" s="473" t="s">
        <v>299</v>
      </c>
      <c r="M26" s="474"/>
      <c r="N26" s="29"/>
    </row>
    <row r="27" spans="2:14" ht="24" customHeight="1">
      <c r="B27" s="15"/>
      <c r="C27" s="9"/>
      <c r="D27" s="451" t="s">
        <v>69</v>
      </c>
      <c r="E27" s="452"/>
      <c r="F27" s="431" t="s">
        <v>35</v>
      </c>
      <c r="G27" s="437" t="s">
        <v>27</v>
      </c>
      <c r="H27" s="438"/>
      <c r="I27" s="439"/>
      <c r="J27" s="427" t="s">
        <v>296</v>
      </c>
      <c r="K27" s="429" t="s">
        <v>297</v>
      </c>
      <c r="L27" s="474"/>
      <c r="M27" s="474"/>
      <c r="N27" s="29"/>
    </row>
    <row r="28" spans="2:14" ht="24" customHeight="1">
      <c r="B28" s="15"/>
      <c r="C28" s="9" t="s">
        <v>28</v>
      </c>
      <c r="D28" s="452"/>
      <c r="E28" s="452"/>
      <c r="F28" s="432"/>
      <c r="G28" s="431" t="s">
        <v>37</v>
      </c>
      <c r="H28" s="431" t="s">
        <v>30</v>
      </c>
      <c r="I28" s="431" t="s">
        <v>31</v>
      </c>
      <c r="J28" s="428"/>
      <c r="K28" s="430"/>
      <c r="L28" s="474"/>
      <c r="M28" s="474"/>
      <c r="N28" s="29"/>
    </row>
    <row r="29" spans="2:14" ht="24" customHeight="1" thickBot="1">
      <c r="B29" s="17"/>
      <c r="C29" s="10"/>
      <c r="D29" s="18" t="s">
        <v>270</v>
      </c>
      <c r="E29" s="406"/>
      <c r="F29" s="441"/>
      <c r="G29" s="441"/>
      <c r="H29" s="441"/>
      <c r="I29" s="441"/>
      <c r="J29" s="419"/>
      <c r="K29" s="436"/>
      <c r="L29" s="475"/>
      <c r="M29" s="475"/>
      <c r="N29" s="29"/>
    </row>
    <row r="30" spans="2:14" ht="24" customHeight="1">
      <c r="B30" s="26" t="s">
        <v>39</v>
      </c>
      <c r="C30" s="134">
        <v>0</v>
      </c>
      <c r="D30" s="135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248">
        <v>1</v>
      </c>
      <c r="N30" s="55"/>
    </row>
    <row r="31" spans="2:14" ht="24" customHeight="1">
      <c r="B31" s="27" t="s">
        <v>40</v>
      </c>
      <c r="C31" s="137">
        <v>0</v>
      </c>
      <c r="D31" s="138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251">
        <v>0</v>
      </c>
      <c r="N31" s="55"/>
    </row>
    <row r="32" spans="2:14" ht="24" customHeight="1">
      <c r="B32" s="27" t="s">
        <v>41</v>
      </c>
      <c r="C32" s="137">
        <v>0</v>
      </c>
      <c r="D32" s="138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251">
        <v>0</v>
      </c>
      <c r="N32" s="55"/>
    </row>
    <row r="33" spans="2:14" ht="24" customHeight="1">
      <c r="B33" s="27" t="s">
        <v>42</v>
      </c>
      <c r="C33" s="137">
        <v>0</v>
      </c>
      <c r="D33" s="138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251">
        <v>0</v>
      </c>
      <c r="N33" s="55"/>
    </row>
    <row r="34" spans="2:14" ht="24" customHeight="1">
      <c r="B34" s="27" t="s">
        <v>43</v>
      </c>
      <c r="C34" s="137">
        <v>1</v>
      </c>
      <c r="D34" s="226">
        <v>6.6</v>
      </c>
      <c r="E34" s="131">
        <v>1</v>
      </c>
      <c r="F34" s="131">
        <v>1</v>
      </c>
      <c r="G34" s="131">
        <v>0</v>
      </c>
      <c r="H34" s="131">
        <v>0</v>
      </c>
      <c r="I34" s="131">
        <v>0</v>
      </c>
      <c r="J34" s="131">
        <v>0</v>
      </c>
      <c r="K34" s="131">
        <v>1</v>
      </c>
      <c r="L34" s="131">
        <v>0</v>
      </c>
      <c r="M34" s="251">
        <v>0</v>
      </c>
      <c r="N34" s="55"/>
    </row>
    <row r="35" spans="2:14" ht="24" customHeight="1">
      <c r="B35" s="27" t="s">
        <v>44</v>
      </c>
      <c r="C35" s="137">
        <v>0</v>
      </c>
      <c r="D35" s="226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251">
        <v>2</v>
      </c>
      <c r="N35" s="55"/>
    </row>
    <row r="36" spans="2:14" ht="24" customHeight="1">
      <c r="B36" s="27" t="s">
        <v>45</v>
      </c>
      <c r="C36" s="137">
        <v>0</v>
      </c>
      <c r="D36" s="138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251">
        <v>1</v>
      </c>
      <c r="N36" s="55"/>
    </row>
    <row r="37" spans="2:14" ht="24" customHeight="1">
      <c r="B37" s="27" t="s">
        <v>46</v>
      </c>
      <c r="C37" s="137">
        <v>2</v>
      </c>
      <c r="D37" s="138">
        <v>11.3</v>
      </c>
      <c r="E37" s="131">
        <v>2</v>
      </c>
      <c r="F37" s="131">
        <v>2</v>
      </c>
      <c r="G37" s="131">
        <v>0</v>
      </c>
      <c r="H37" s="131">
        <v>0</v>
      </c>
      <c r="I37" s="131">
        <v>0</v>
      </c>
      <c r="J37" s="131">
        <v>1</v>
      </c>
      <c r="K37" s="131">
        <v>1</v>
      </c>
      <c r="L37" s="131">
        <v>0</v>
      </c>
      <c r="M37" s="251">
        <v>6</v>
      </c>
      <c r="N37" s="55"/>
    </row>
    <row r="38" spans="2:14" ht="24" customHeight="1">
      <c r="B38" s="27" t="s">
        <v>47</v>
      </c>
      <c r="C38" s="137">
        <v>0</v>
      </c>
      <c r="D38" s="266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251">
        <v>2</v>
      </c>
      <c r="N38" s="55"/>
    </row>
    <row r="39" spans="2:14" ht="24" customHeight="1" thickBot="1">
      <c r="B39" s="28" t="s">
        <v>66</v>
      </c>
      <c r="C39" s="218">
        <v>12</v>
      </c>
      <c r="D39" s="219">
        <v>49.4</v>
      </c>
      <c r="E39" s="139">
        <f>G39+J39+K39+L39</f>
        <v>12</v>
      </c>
      <c r="F39" s="139">
        <v>11</v>
      </c>
      <c r="G39" s="139">
        <v>3</v>
      </c>
      <c r="H39" s="139">
        <v>3</v>
      </c>
      <c r="I39" s="139">
        <v>0</v>
      </c>
      <c r="J39" s="139">
        <v>6</v>
      </c>
      <c r="K39" s="139">
        <v>2</v>
      </c>
      <c r="L39" s="139">
        <v>1</v>
      </c>
      <c r="M39" s="253">
        <v>2</v>
      </c>
      <c r="N39" s="55"/>
    </row>
    <row r="40" spans="2:14" ht="24" customHeight="1" thickBot="1">
      <c r="B40" s="267" t="s">
        <v>50</v>
      </c>
      <c r="C40" s="268">
        <f>SUM(C30:C39)</f>
        <v>15</v>
      </c>
      <c r="D40" s="269" t="s">
        <v>329</v>
      </c>
      <c r="E40" s="270">
        <f>SUM(E30:E39)</f>
        <v>15</v>
      </c>
      <c r="F40" s="270">
        <v>14</v>
      </c>
      <c r="G40" s="270">
        <f aca="true" t="shared" si="1" ref="F40:L40">SUM(G30:G39)</f>
        <v>3</v>
      </c>
      <c r="H40" s="270">
        <f t="shared" si="1"/>
        <v>3</v>
      </c>
      <c r="I40" s="270">
        <f t="shared" si="1"/>
        <v>0</v>
      </c>
      <c r="J40" s="270">
        <f t="shared" si="1"/>
        <v>7</v>
      </c>
      <c r="K40" s="270">
        <f t="shared" si="1"/>
        <v>4</v>
      </c>
      <c r="L40" s="270">
        <f t="shared" si="1"/>
        <v>1</v>
      </c>
      <c r="M40" s="271">
        <f>SUM(M30:M39)</f>
        <v>14</v>
      </c>
      <c r="N40" s="55"/>
    </row>
    <row r="41" spans="13:14" ht="24" customHeight="1">
      <c r="M41" s="35"/>
      <c r="N41" s="35"/>
    </row>
    <row r="42" spans="1:2" s="164" customFormat="1" ht="24" customHeight="1">
      <c r="A42" s="168" t="s">
        <v>227</v>
      </c>
      <c r="B42" s="186" t="s">
        <v>210</v>
      </c>
    </row>
    <row r="43" spans="1:2" s="167" customFormat="1" ht="24" customHeight="1" thickBot="1">
      <c r="A43" s="221"/>
      <c r="B43" s="172" t="s">
        <v>232</v>
      </c>
    </row>
    <row r="44" spans="2:13" ht="24" customHeight="1">
      <c r="B44" s="313"/>
      <c r="C44" s="194" t="s">
        <v>51</v>
      </c>
      <c r="D44" s="194" t="s">
        <v>52</v>
      </c>
      <c r="E44" s="194" t="s">
        <v>53</v>
      </c>
      <c r="F44" s="194" t="s">
        <v>54</v>
      </c>
      <c r="G44" s="194" t="s">
        <v>205</v>
      </c>
      <c r="H44" s="194" t="s">
        <v>280</v>
      </c>
      <c r="I44" s="194" t="s">
        <v>284</v>
      </c>
      <c r="J44" s="194" t="s">
        <v>285</v>
      </c>
      <c r="K44" s="194" t="s">
        <v>304</v>
      </c>
      <c r="L44" s="212" t="s">
        <v>315</v>
      </c>
      <c r="M44" s="43" t="s">
        <v>328</v>
      </c>
    </row>
    <row r="45" spans="2:13" ht="24" customHeight="1">
      <c r="B45" s="314" t="s">
        <v>55</v>
      </c>
      <c r="C45" s="121">
        <v>20.6</v>
      </c>
      <c r="D45" s="121">
        <v>19.8</v>
      </c>
      <c r="E45" s="121">
        <v>19.4</v>
      </c>
      <c r="F45" s="121">
        <v>19</v>
      </c>
      <c r="G45" s="121">
        <v>18.2</v>
      </c>
      <c r="H45" s="121">
        <v>17.7</v>
      </c>
      <c r="I45" s="121">
        <v>16.7</v>
      </c>
      <c r="J45" s="121">
        <v>16.1</v>
      </c>
      <c r="K45" s="121">
        <v>15.4</v>
      </c>
      <c r="L45" s="239">
        <v>14.4</v>
      </c>
      <c r="M45" s="46">
        <v>13.9</v>
      </c>
    </row>
    <row r="46" spans="2:13" ht="24" customHeight="1">
      <c r="B46" s="314" t="s">
        <v>56</v>
      </c>
      <c r="C46" s="121">
        <v>15.1</v>
      </c>
      <c r="D46" s="121">
        <v>15.7</v>
      </c>
      <c r="E46" s="121">
        <v>17.5</v>
      </c>
      <c r="F46" s="121">
        <v>15.7</v>
      </c>
      <c r="G46" s="121">
        <v>14.6</v>
      </c>
      <c r="H46" s="121">
        <v>17.3</v>
      </c>
      <c r="I46" s="121">
        <v>12</v>
      </c>
      <c r="J46" s="121">
        <v>12.9</v>
      </c>
      <c r="K46" s="121">
        <v>11.7</v>
      </c>
      <c r="L46" s="239">
        <v>11.1</v>
      </c>
      <c r="M46" s="46">
        <v>10.8</v>
      </c>
    </row>
    <row r="47" spans="2:13" ht="24" customHeight="1">
      <c r="B47" s="314" t="s">
        <v>57</v>
      </c>
      <c r="C47" s="121">
        <v>14.1</v>
      </c>
      <c r="D47" s="121">
        <v>13.4</v>
      </c>
      <c r="E47" s="121">
        <v>20.8</v>
      </c>
      <c r="F47" s="121">
        <v>11.5</v>
      </c>
      <c r="G47" s="121">
        <v>17</v>
      </c>
      <c r="H47" s="121">
        <v>14.3</v>
      </c>
      <c r="I47" s="121">
        <v>4.8</v>
      </c>
      <c r="J47" s="121">
        <v>11.7</v>
      </c>
      <c r="K47" s="121">
        <v>7.6</v>
      </c>
      <c r="L47" s="239">
        <v>14.5</v>
      </c>
      <c r="M47" s="46">
        <v>10.4</v>
      </c>
    </row>
    <row r="48" spans="2:13" ht="24" customHeight="1">
      <c r="B48" s="315" t="s">
        <v>248</v>
      </c>
      <c r="C48" s="121">
        <v>10.6</v>
      </c>
      <c r="D48" s="121">
        <v>13.8</v>
      </c>
      <c r="E48" s="121">
        <v>22.3</v>
      </c>
      <c r="F48" s="121">
        <v>14.9</v>
      </c>
      <c r="G48" s="121">
        <v>18.3</v>
      </c>
      <c r="H48" s="121">
        <v>14.1</v>
      </c>
      <c r="I48" s="121">
        <v>4.3</v>
      </c>
      <c r="J48" s="121">
        <v>10.9</v>
      </c>
      <c r="K48" s="121">
        <v>7.7</v>
      </c>
      <c r="L48" s="239">
        <v>17.7</v>
      </c>
      <c r="M48" s="46">
        <v>12.2</v>
      </c>
    </row>
    <row r="49" spans="2:13" ht="24" customHeight="1" thickBot="1">
      <c r="B49" s="316" t="s">
        <v>249</v>
      </c>
      <c r="C49" s="122">
        <v>19.9</v>
      </c>
      <c r="D49" s="122">
        <v>12.7</v>
      </c>
      <c r="E49" s="122">
        <v>18.1</v>
      </c>
      <c r="F49" s="122">
        <v>5.5</v>
      </c>
      <c r="G49" s="122">
        <v>14.8</v>
      </c>
      <c r="H49" s="122">
        <v>14.7</v>
      </c>
      <c r="I49" s="122">
        <v>5.5</v>
      </c>
      <c r="J49" s="122">
        <v>12.9</v>
      </c>
      <c r="K49" s="122">
        <v>7.4</v>
      </c>
      <c r="L49" s="259">
        <v>9.2</v>
      </c>
      <c r="M49" s="50">
        <v>7.3</v>
      </c>
    </row>
    <row r="50" spans="10:12" ht="24" customHeight="1">
      <c r="J50" s="482"/>
      <c r="K50" s="482"/>
      <c r="L50" s="482"/>
    </row>
    <row r="51" spans="2:12" s="167" customFormat="1" ht="24" customHeight="1" thickBot="1">
      <c r="B51" s="167" t="s">
        <v>233</v>
      </c>
      <c r="J51" s="171"/>
      <c r="K51" s="171"/>
      <c r="L51" s="171"/>
    </row>
    <row r="52" spans="2:13" ht="24" customHeight="1">
      <c r="B52" s="40"/>
      <c r="C52" s="194" t="s">
        <v>51</v>
      </c>
      <c r="D52" s="194" t="s">
        <v>52</v>
      </c>
      <c r="E52" s="194" t="s">
        <v>53</v>
      </c>
      <c r="F52" s="194" t="s">
        <v>54</v>
      </c>
      <c r="G52" s="194" t="s">
        <v>205</v>
      </c>
      <c r="H52" s="194" t="s">
        <v>280</v>
      </c>
      <c r="I52" s="194" t="s">
        <v>284</v>
      </c>
      <c r="J52" s="194" t="s">
        <v>285</v>
      </c>
      <c r="K52" s="194" t="s">
        <v>304</v>
      </c>
      <c r="L52" s="212" t="s">
        <v>315</v>
      </c>
      <c r="M52" s="319" t="s">
        <v>328</v>
      </c>
    </row>
    <row r="53" spans="2:13" ht="24" customHeight="1">
      <c r="B53" s="310" t="s">
        <v>149</v>
      </c>
      <c r="C53" s="243">
        <v>14.1</v>
      </c>
      <c r="D53" s="243">
        <v>13.4</v>
      </c>
      <c r="E53" s="243">
        <v>20.8</v>
      </c>
      <c r="F53" s="243">
        <v>11.5</v>
      </c>
      <c r="G53" s="243">
        <v>17</v>
      </c>
      <c r="H53" s="243">
        <v>14.3</v>
      </c>
      <c r="I53" s="243">
        <v>4.8</v>
      </c>
      <c r="J53" s="243">
        <v>11.7</v>
      </c>
      <c r="K53" s="243">
        <v>7.6</v>
      </c>
      <c r="L53" s="244">
        <v>14.5</v>
      </c>
      <c r="M53" s="46">
        <v>10.4</v>
      </c>
    </row>
    <row r="54" spans="2:13" ht="24" customHeight="1">
      <c r="B54" s="317" t="s">
        <v>39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4">
        <v>0</v>
      </c>
      <c r="M54" s="46">
        <v>0</v>
      </c>
    </row>
    <row r="55" spans="2:13" ht="24" customHeight="1">
      <c r="B55" s="317" t="s">
        <v>40</v>
      </c>
      <c r="C55" s="243">
        <v>0</v>
      </c>
      <c r="D55" s="243">
        <v>0</v>
      </c>
      <c r="E55" s="243">
        <v>0</v>
      </c>
      <c r="F55" s="243">
        <v>0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4">
        <v>0</v>
      </c>
      <c r="M55" s="46">
        <v>0</v>
      </c>
    </row>
    <row r="56" spans="2:13" ht="24" customHeight="1">
      <c r="B56" s="317" t="s">
        <v>41</v>
      </c>
      <c r="C56" s="243">
        <v>0</v>
      </c>
      <c r="D56" s="243">
        <v>0</v>
      </c>
      <c r="E56" s="243">
        <v>0</v>
      </c>
      <c r="F56" s="243">
        <v>0</v>
      </c>
      <c r="G56" s="243">
        <v>0</v>
      </c>
      <c r="H56" s="243">
        <v>0</v>
      </c>
      <c r="I56" s="243">
        <v>0</v>
      </c>
      <c r="J56" s="243">
        <v>0</v>
      </c>
      <c r="K56" s="243">
        <v>0</v>
      </c>
      <c r="L56" s="244">
        <v>0</v>
      </c>
      <c r="M56" s="46">
        <v>0</v>
      </c>
    </row>
    <row r="57" spans="2:13" ht="24" customHeight="1">
      <c r="B57" s="317" t="s">
        <v>42</v>
      </c>
      <c r="C57" s="243">
        <v>0</v>
      </c>
      <c r="D57" s="243">
        <v>0</v>
      </c>
      <c r="E57" s="243">
        <v>11.7</v>
      </c>
      <c r="F57" s="243">
        <v>0</v>
      </c>
      <c r="G57" s="243">
        <v>0</v>
      </c>
      <c r="H57" s="243">
        <v>0</v>
      </c>
      <c r="I57" s="243">
        <v>12.5</v>
      </c>
      <c r="J57" s="243">
        <v>12.7</v>
      </c>
      <c r="K57" s="243">
        <v>0</v>
      </c>
      <c r="L57" s="244">
        <v>12.9</v>
      </c>
      <c r="M57" s="46">
        <v>0</v>
      </c>
    </row>
    <row r="58" spans="2:13" ht="24" customHeight="1">
      <c r="B58" s="317" t="s">
        <v>43</v>
      </c>
      <c r="C58" s="243">
        <v>10.6</v>
      </c>
      <c r="D58" s="243">
        <v>21.6</v>
      </c>
      <c r="E58" s="243">
        <v>5.5</v>
      </c>
      <c r="F58" s="243">
        <v>5.6</v>
      </c>
      <c r="G58" s="243">
        <v>0</v>
      </c>
      <c r="H58" s="243">
        <v>6</v>
      </c>
      <c r="I58" s="243">
        <v>0</v>
      </c>
      <c r="J58" s="243">
        <v>12.7</v>
      </c>
      <c r="K58" s="243">
        <v>0</v>
      </c>
      <c r="L58" s="244">
        <v>17.3</v>
      </c>
      <c r="M58" s="46">
        <v>6.6</v>
      </c>
    </row>
    <row r="59" spans="2:13" ht="24" customHeight="1">
      <c r="B59" s="317" t="s">
        <v>44</v>
      </c>
      <c r="C59" s="243">
        <v>4.7</v>
      </c>
      <c r="D59" s="243">
        <v>9.3</v>
      </c>
      <c r="E59" s="243">
        <v>14</v>
      </c>
      <c r="F59" s="243">
        <v>0</v>
      </c>
      <c r="G59" s="243">
        <v>9.7</v>
      </c>
      <c r="H59" s="243">
        <v>10</v>
      </c>
      <c r="I59" s="243">
        <v>0</v>
      </c>
      <c r="J59" s="243">
        <v>0</v>
      </c>
      <c r="K59" s="243">
        <v>11.2</v>
      </c>
      <c r="L59" s="244">
        <v>0</v>
      </c>
      <c r="M59" s="46">
        <v>0</v>
      </c>
    </row>
    <row r="60" spans="2:13" ht="24" customHeight="1">
      <c r="B60" s="317" t="s">
        <v>45</v>
      </c>
      <c r="C60" s="243">
        <v>0</v>
      </c>
      <c r="D60" s="243">
        <v>0</v>
      </c>
      <c r="E60" s="243">
        <v>16</v>
      </c>
      <c r="F60" s="243">
        <v>16.2</v>
      </c>
      <c r="G60" s="243">
        <v>16.2</v>
      </c>
      <c r="H60" s="243">
        <v>5.3</v>
      </c>
      <c r="I60" s="243">
        <v>0</v>
      </c>
      <c r="J60" s="243">
        <v>15.4</v>
      </c>
      <c r="K60" s="243">
        <v>0</v>
      </c>
      <c r="L60" s="244">
        <v>4</v>
      </c>
      <c r="M60" s="46">
        <v>0</v>
      </c>
    </row>
    <row r="61" spans="2:13" ht="24" customHeight="1">
      <c r="B61" s="317" t="s">
        <v>46</v>
      </c>
      <c r="C61" s="243">
        <v>4.4</v>
      </c>
      <c r="D61" s="243">
        <v>4.5</v>
      </c>
      <c r="E61" s="243">
        <v>27.9</v>
      </c>
      <c r="F61" s="243">
        <v>9.7</v>
      </c>
      <c r="G61" s="243">
        <v>10.1</v>
      </c>
      <c r="H61" s="243">
        <v>10.4</v>
      </c>
      <c r="I61" s="243">
        <v>10.6</v>
      </c>
      <c r="J61" s="243">
        <v>0</v>
      </c>
      <c r="K61" s="243">
        <v>5.5</v>
      </c>
      <c r="L61" s="244">
        <v>6.5</v>
      </c>
      <c r="M61" s="46">
        <v>11.3</v>
      </c>
    </row>
    <row r="62" spans="2:13" ht="24" customHeight="1">
      <c r="B62" s="317" t="s">
        <v>47</v>
      </c>
      <c r="C62" s="243">
        <v>25.2</v>
      </c>
      <c r="D62" s="243">
        <v>6</v>
      </c>
      <c r="E62" s="243">
        <v>33.9</v>
      </c>
      <c r="F62" s="243">
        <v>5.3</v>
      </c>
      <c r="G62" s="243">
        <v>5</v>
      </c>
      <c r="H62" s="243">
        <v>15</v>
      </c>
      <c r="I62" s="243">
        <v>9.9</v>
      </c>
      <c r="J62" s="243">
        <v>9.8</v>
      </c>
      <c r="K62" s="243">
        <v>9.8</v>
      </c>
      <c r="L62" s="244">
        <v>10</v>
      </c>
      <c r="M62" s="46">
        <v>0</v>
      </c>
    </row>
    <row r="63" spans="2:13" ht="24" customHeight="1" thickBot="1">
      <c r="B63" s="318" t="s">
        <v>66</v>
      </c>
      <c r="C63" s="245">
        <v>67.7</v>
      </c>
      <c r="D63" s="245">
        <v>60.7</v>
      </c>
      <c r="E63" s="245">
        <v>54.3</v>
      </c>
      <c r="F63" s="245">
        <v>48.6</v>
      </c>
      <c r="G63" s="245">
        <v>80.4</v>
      </c>
      <c r="H63" s="245">
        <v>52.8</v>
      </c>
      <c r="I63" s="245">
        <v>8.5</v>
      </c>
      <c r="J63" s="245">
        <v>39.4</v>
      </c>
      <c r="K63" s="245">
        <v>25.5</v>
      </c>
      <c r="L63" s="246">
        <v>62.8</v>
      </c>
      <c r="M63" s="50">
        <v>49.4</v>
      </c>
    </row>
    <row r="65" spans="1:2" s="164" customFormat="1" ht="24.75">
      <c r="A65" s="168" t="s">
        <v>228</v>
      </c>
      <c r="B65" s="186" t="s">
        <v>211</v>
      </c>
    </row>
    <row r="66" spans="13:17" ht="24" customHeight="1" thickBot="1">
      <c r="M66" s="402" t="s">
        <v>335</v>
      </c>
      <c r="N66" s="402"/>
      <c r="O66" s="402"/>
      <c r="P66" s="402"/>
      <c r="Q66" s="25" t="s">
        <v>49</v>
      </c>
    </row>
    <row r="67" spans="2:17" ht="24" customHeight="1">
      <c r="B67" s="12"/>
      <c r="C67" s="458" t="s">
        <v>122</v>
      </c>
      <c r="D67" s="459"/>
      <c r="E67" s="405" t="s">
        <v>59</v>
      </c>
      <c r="F67" s="57"/>
      <c r="G67" s="4"/>
      <c r="H67" s="4"/>
      <c r="I67" s="5" t="s">
        <v>25</v>
      </c>
      <c r="J67" s="56"/>
      <c r="K67" s="58"/>
      <c r="L67" s="4"/>
      <c r="M67" s="4"/>
      <c r="N67" s="418" t="s">
        <v>294</v>
      </c>
      <c r="O67" s="442" t="s">
        <v>301</v>
      </c>
      <c r="P67" s="447" t="s">
        <v>295</v>
      </c>
      <c r="Q67" s="448"/>
    </row>
    <row r="68" spans="2:17" ht="24" customHeight="1">
      <c r="B68" s="15"/>
      <c r="C68" s="460"/>
      <c r="D68" s="461"/>
      <c r="E68" s="452"/>
      <c r="F68" s="451" t="s">
        <v>29</v>
      </c>
      <c r="G68" s="59"/>
      <c r="H68" s="6"/>
      <c r="I68" s="7" t="s">
        <v>70</v>
      </c>
      <c r="J68" s="60"/>
      <c r="K68" s="59"/>
      <c r="L68" s="8"/>
      <c r="M68" s="473" t="s">
        <v>302</v>
      </c>
      <c r="N68" s="428"/>
      <c r="O68" s="443"/>
      <c r="P68" s="449"/>
      <c r="Q68" s="450"/>
    </row>
    <row r="69" spans="2:17" ht="24" customHeight="1">
      <c r="B69" s="15"/>
      <c r="C69" s="453" t="s">
        <v>28</v>
      </c>
      <c r="D69" s="451" t="s">
        <v>60</v>
      </c>
      <c r="E69" s="452"/>
      <c r="F69" s="452"/>
      <c r="G69" s="431" t="s">
        <v>35</v>
      </c>
      <c r="H69" s="437" t="s">
        <v>58</v>
      </c>
      <c r="I69" s="438"/>
      <c r="J69" s="439"/>
      <c r="K69" s="427" t="s">
        <v>292</v>
      </c>
      <c r="L69" s="429" t="s">
        <v>293</v>
      </c>
      <c r="M69" s="474"/>
      <c r="N69" s="428"/>
      <c r="O69" s="443"/>
      <c r="P69" s="449"/>
      <c r="Q69" s="450"/>
    </row>
    <row r="70" spans="2:17" ht="24" customHeight="1">
      <c r="B70" s="15"/>
      <c r="C70" s="454"/>
      <c r="D70" s="456"/>
      <c r="E70" s="452"/>
      <c r="F70" s="452"/>
      <c r="G70" s="432"/>
      <c r="H70" s="431" t="s">
        <v>30</v>
      </c>
      <c r="I70" s="431" t="s">
        <v>31</v>
      </c>
      <c r="J70" s="431" t="s">
        <v>32</v>
      </c>
      <c r="K70" s="428"/>
      <c r="L70" s="430"/>
      <c r="M70" s="474"/>
      <c r="N70" s="428"/>
      <c r="O70" s="443"/>
      <c r="P70" s="445" t="s">
        <v>61</v>
      </c>
      <c r="Q70" s="440" t="s">
        <v>62</v>
      </c>
    </row>
    <row r="71" spans="2:17" ht="24" customHeight="1" thickBot="1">
      <c r="B71" s="61"/>
      <c r="C71" s="455"/>
      <c r="D71" s="457"/>
      <c r="E71" s="406"/>
      <c r="F71" s="406"/>
      <c r="G71" s="441"/>
      <c r="H71" s="441"/>
      <c r="I71" s="441"/>
      <c r="J71" s="441"/>
      <c r="K71" s="419"/>
      <c r="L71" s="436"/>
      <c r="M71" s="475"/>
      <c r="N71" s="419"/>
      <c r="O71" s="444"/>
      <c r="P71" s="446"/>
      <c r="Q71" s="357"/>
    </row>
    <row r="72" spans="2:17" ht="24" customHeight="1">
      <c r="B72" s="119" t="s">
        <v>203</v>
      </c>
      <c r="C72" s="40">
        <v>27</v>
      </c>
      <c r="D72" s="41">
        <v>16.6</v>
      </c>
      <c r="E72" s="196">
        <v>8.9</v>
      </c>
      <c r="F72" s="41">
        <v>8</v>
      </c>
      <c r="G72" s="41">
        <v>8</v>
      </c>
      <c r="H72" s="41">
        <v>3</v>
      </c>
      <c r="I72" s="130">
        <v>0</v>
      </c>
      <c r="J72" s="41">
        <v>3</v>
      </c>
      <c r="K72" s="41">
        <v>2</v>
      </c>
      <c r="L72" s="41">
        <v>3</v>
      </c>
      <c r="M72" s="41">
        <v>0</v>
      </c>
      <c r="N72" s="41">
        <v>13</v>
      </c>
      <c r="O72" s="136">
        <v>6</v>
      </c>
      <c r="P72" s="40">
        <v>3</v>
      </c>
      <c r="Q72" s="62">
        <v>12</v>
      </c>
    </row>
    <row r="73" spans="2:17" ht="24" customHeight="1" thickBot="1">
      <c r="B73" s="132" t="s">
        <v>204</v>
      </c>
      <c r="C73" s="47">
        <v>10</v>
      </c>
      <c r="D73" s="48">
        <v>12.8</v>
      </c>
      <c r="E73" s="311">
        <v>1.8</v>
      </c>
      <c r="F73" s="48">
        <v>1</v>
      </c>
      <c r="G73" s="48">
        <v>1</v>
      </c>
      <c r="H73" s="48">
        <v>0</v>
      </c>
      <c r="I73" s="48">
        <v>0</v>
      </c>
      <c r="J73" s="48">
        <v>0</v>
      </c>
      <c r="K73" s="48">
        <v>1</v>
      </c>
      <c r="L73" s="48">
        <v>0</v>
      </c>
      <c r="M73" s="48">
        <v>0</v>
      </c>
      <c r="N73" s="48">
        <v>5</v>
      </c>
      <c r="O73" s="312">
        <v>4</v>
      </c>
      <c r="P73" s="47">
        <v>1</v>
      </c>
      <c r="Q73" s="64">
        <v>6</v>
      </c>
    </row>
    <row r="74" spans="2:17" ht="24" customHeight="1" thickBot="1">
      <c r="B74" s="133" t="s">
        <v>33</v>
      </c>
      <c r="C74" s="51">
        <f>SUM(C72:C73)</f>
        <v>37</v>
      </c>
      <c r="D74" s="52">
        <v>25.5</v>
      </c>
      <c r="E74" s="197">
        <v>6.2</v>
      </c>
      <c r="F74" s="52">
        <f>SUM(F72:F73)</f>
        <v>9</v>
      </c>
      <c r="G74" s="52">
        <v>9</v>
      </c>
      <c r="H74" s="52">
        <f aca="true" t="shared" si="2" ref="H74:Q74">SUM(H72:H73)</f>
        <v>3</v>
      </c>
      <c r="I74" s="52">
        <f t="shared" si="2"/>
        <v>0</v>
      </c>
      <c r="J74" s="52">
        <f t="shared" si="2"/>
        <v>3</v>
      </c>
      <c r="K74" s="52">
        <f t="shared" si="2"/>
        <v>3</v>
      </c>
      <c r="L74" s="52">
        <f t="shared" si="2"/>
        <v>3</v>
      </c>
      <c r="M74" s="52">
        <f t="shared" si="2"/>
        <v>0</v>
      </c>
      <c r="N74" s="52">
        <f t="shared" si="2"/>
        <v>18</v>
      </c>
      <c r="O74" s="141">
        <f t="shared" si="2"/>
        <v>10</v>
      </c>
      <c r="P74" s="51">
        <f t="shared" si="2"/>
        <v>4</v>
      </c>
      <c r="Q74" s="65">
        <f t="shared" si="2"/>
        <v>18</v>
      </c>
    </row>
    <row r="76" spans="1:2" s="164" customFormat="1" ht="24" customHeight="1">
      <c r="A76" s="168" t="s">
        <v>229</v>
      </c>
      <c r="B76" s="186" t="s">
        <v>265</v>
      </c>
    </row>
    <row r="77" spans="9:13" ht="24" customHeight="1" thickBot="1">
      <c r="I77" s="402" t="s">
        <v>335</v>
      </c>
      <c r="J77" s="402"/>
      <c r="K77" s="402"/>
      <c r="L77" s="402"/>
      <c r="M77" s="25" t="s">
        <v>49</v>
      </c>
    </row>
    <row r="78" spans="2:13" ht="24" customHeight="1">
      <c r="B78" s="19" t="s">
        <v>38</v>
      </c>
      <c r="C78" s="462" t="s">
        <v>39</v>
      </c>
      <c r="D78" s="433" t="s">
        <v>40</v>
      </c>
      <c r="E78" s="433" t="s">
        <v>41</v>
      </c>
      <c r="F78" s="433" t="s">
        <v>42</v>
      </c>
      <c r="G78" s="433" t="s">
        <v>43</v>
      </c>
      <c r="H78" s="433" t="s">
        <v>44</v>
      </c>
      <c r="I78" s="433" t="s">
        <v>45</v>
      </c>
      <c r="J78" s="433" t="s">
        <v>46</v>
      </c>
      <c r="K78" s="433" t="s">
        <v>47</v>
      </c>
      <c r="L78" s="470" t="s">
        <v>66</v>
      </c>
      <c r="M78" s="425" t="s">
        <v>48</v>
      </c>
    </row>
    <row r="79" spans="2:13" ht="24" customHeight="1">
      <c r="B79" s="21"/>
      <c r="C79" s="463"/>
      <c r="D79" s="434"/>
      <c r="E79" s="434"/>
      <c r="F79" s="434"/>
      <c r="G79" s="434"/>
      <c r="H79" s="434"/>
      <c r="I79" s="434"/>
      <c r="J79" s="434"/>
      <c r="K79" s="434"/>
      <c r="L79" s="471"/>
      <c r="M79" s="426"/>
    </row>
    <row r="80" spans="2:13" ht="24" customHeight="1" thickBot="1">
      <c r="B80" s="23" t="s">
        <v>67</v>
      </c>
      <c r="C80" s="464"/>
      <c r="D80" s="435"/>
      <c r="E80" s="435"/>
      <c r="F80" s="435"/>
      <c r="G80" s="435"/>
      <c r="H80" s="435"/>
      <c r="I80" s="435"/>
      <c r="J80" s="435"/>
      <c r="K80" s="435"/>
      <c r="L80" s="472"/>
      <c r="M80" s="426"/>
    </row>
    <row r="81" spans="2:13" ht="24" customHeight="1">
      <c r="B81" s="119" t="s">
        <v>203</v>
      </c>
      <c r="C81" s="129">
        <v>0</v>
      </c>
      <c r="D81" s="130">
        <v>0</v>
      </c>
      <c r="E81" s="130">
        <v>0</v>
      </c>
      <c r="F81" s="130">
        <v>0</v>
      </c>
      <c r="G81" s="130">
        <v>5</v>
      </c>
      <c r="H81" s="130">
        <v>0</v>
      </c>
      <c r="I81" s="41">
        <v>1</v>
      </c>
      <c r="J81" s="41">
        <v>3</v>
      </c>
      <c r="K81" s="41">
        <v>2</v>
      </c>
      <c r="L81" s="42">
        <v>16</v>
      </c>
      <c r="M81" s="43">
        <f>SUM(C81:L81)</f>
        <v>27</v>
      </c>
    </row>
    <row r="82" spans="2:13" ht="24" customHeight="1" thickBot="1">
      <c r="B82" s="132" t="s">
        <v>204</v>
      </c>
      <c r="C82" s="142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2</v>
      </c>
      <c r="I82" s="48">
        <v>0</v>
      </c>
      <c r="J82" s="48">
        <v>2</v>
      </c>
      <c r="K82" s="48">
        <v>0</v>
      </c>
      <c r="L82" s="49">
        <v>6</v>
      </c>
      <c r="M82" s="50">
        <f>SUM(C82:L82)</f>
        <v>10</v>
      </c>
    </row>
    <row r="83" spans="2:13" ht="24" customHeight="1" thickBot="1">
      <c r="B83" s="133" t="s">
        <v>33</v>
      </c>
      <c r="C83" s="143">
        <f aca="true" t="shared" si="3" ref="C83:M83">SUM(C81:C82)</f>
        <v>0</v>
      </c>
      <c r="D83" s="140">
        <f t="shared" si="3"/>
        <v>0</v>
      </c>
      <c r="E83" s="140">
        <f t="shared" si="3"/>
        <v>0</v>
      </c>
      <c r="F83" s="140">
        <f t="shared" si="3"/>
        <v>0</v>
      </c>
      <c r="G83" s="140">
        <f t="shared" si="3"/>
        <v>5</v>
      </c>
      <c r="H83" s="140">
        <f t="shared" si="3"/>
        <v>2</v>
      </c>
      <c r="I83" s="52">
        <f t="shared" si="3"/>
        <v>1</v>
      </c>
      <c r="J83" s="52">
        <f t="shared" si="3"/>
        <v>5</v>
      </c>
      <c r="K83" s="52">
        <f t="shared" si="3"/>
        <v>2</v>
      </c>
      <c r="L83" s="53">
        <f t="shared" si="3"/>
        <v>22</v>
      </c>
      <c r="M83" s="54">
        <f t="shared" si="3"/>
        <v>37</v>
      </c>
    </row>
    <row r="85" spans="1:2" s="164" customFormat="1" ht="24" customHeight="1">
      <c r="A85" s="168" t="s">
        <v>234</v>
      </c>
      <c r="B85" s="186" t="s">
        <v>212</v>
      </c>
    </row>
    <row r="86" spans="13:17" ht="24" customHeight="1" thickBot="1">
      <c r="M86" s="402" t="s">
        <v>335</v>
      </c>
      <c r="N86" s="402"/>
      <c r="O86" s="402"/>
      <c r="P86" s="402"/>
      <c r="Q86" s="25" t="s">
        <v>49</v>
      </c>
    </row>
    <row r="87" spans="2:17" ht="24" customHeight="1">
      <c r="B87" s="12"/>
      <c r="C87" s="458" t="s">
        <v>122</v>
      </c>
      <c r="D87" s="465"/>
      <c r="E87" s="405" t="s">
        <v>59</v>
      </c>
      <c r="F87" s="57"/>
      <c r="G87" s="4"/>
      <c r="H87" s="4"/>
      <c r="I87" s="5" t="s">
        <v>25</v>
      </c>
      <c r="J87" s="56"/>
      <c r="K87" s="58"/>
      <c r="L87" s="4"/>
      <c r="M87" s="4"/>
      <c r="N87" s="418" t="s">
        <v>294</v>
      </c>
      <c r="O87" s="442" t="s">
        <v>301</v>
      </c>
      <c r="P87" s="447" t="s">
        <v>295</v>
      </c>
      <c r="Q87" s="448"/>
    </row>
    <row r="88" spans="2:17" ht="24" customHeight="1">
      <c r="B88" s="15"/>
      <c r="C88" s="466"/>
      <c r="D88" s="467"/>
      <c r="E88" s="452"/>
      <c r="F88" s="451" t="s">
        <v>29</v>
      </c>
      <c r="G88" s="59"/>
      <c r="H88" s="6"/>
      <c r="I88" s="7" t="s">
        <v>70</v>
      </c>
      <c r="J88" s="60"/>
      <c r="K88" s="59"/>
      <c r="L88" s="8"/>
      <c r="M88" s="427" t="s">
        <v>302</v>
      </c>
      <c r="N88" s="428"/>
      <c r="O88" s="443"/>
      <c r="P88" s="449"/>
      <c r="Q88" s="450"/>
    </row>
    <row r="89" spans="2:17" ht="24" customHeight="1">
      <c r="B89" s="15"/>
      <c r="C89" s="453" t="s">
        <v>28</v>
      </c>
      <c r="D89" s="451" t="s">
        <v>60</v>
      </c>
      <c r="E89" s="452"/>
      <c r="F89" s="452"/>
      <c r="G89" s="431" t="s">
        <v>35</v>
      </c>
      <c r="H89" s="437" t="s">
        <v>58</v>
      </c>
      <c r="I89" s="438"/>
      <c r="J89" s="439"/>
      <c r="K89" s="427" t="s">
        <v>292</v>
      </c>
      <c r="L89" s="429" t="s">
        <v>293</v>
      </c>
      <c r="M89" s="428"/>
      <c r="N89" s="428"/>
      <c r="O89" s="443"/>
      <c r="P89" s="449"/>
      <c r="Q89" s="450"/>
    </row>
    <row r="90" spans="2:17" ht="24" customHeight="1">
      <c r="B90" s="15"/>
      <c r="C90" s="469"/>
      <c r="D90" s="452"/>
      <c r="E90" s="452"/>
      <c r="F90" s="452"/>
      <c r="G90" s="432"/>
      <c r="H90" s="431" t="s">
        <v>30</v>
      </c>
      <c r="I90" s="431" t="s">
        <v>31</v>
      </c>
      <c r="J90" s="431" t="s">
        <v>32</v>
      </c>
      <c r="K90" s="428"/>
      <c r="L90" s="430"/>
      <c r="M90" s="428"/>
      <c r="N90" s="428"/>
      <c r="O90" s="443"/>
      <c r="P90" s="445" t="s">
        <v>61</v>
      </c>
      <c r="Q90" s="440" t="s">
        <v>62</v>
      </c>
    </row>
    <row r="91" spans="2:17" ht="24" customHeight="1" thickBot="1">
      <c r="B91" s="61"/>
      <c r="C91" s="469"/>
      <c r="D91" s="452"/>
      <c r="E91" s="452"/>
      <c r="F91" s="452"/>
      <c r="G91" s="432"/>
      <c r="H91" s="432"/>
      <c r="I91" s="432"/>
      <c r="J91" s="432"/>
      <c r="K91" s="428"/>
      <c r="L91" s="430"/>
      <c r="M91" s="419"/>
      <c r="N91" s="428"/>
      <c r="O91" s="443"/>
      <c r="P91" s="487"/>
      <c r="Q91" s="483"/>
    </row>
    <row r="92" spans="2:17" ht="24" customHeight="1">
      <c r="B92" s="66" t="s">
        <v>250</v>
      </c>
      <c r="C92" s="129">
        <v>0</v>
      </c>
      <c r="D92" s="247">
        <v>0</v>
      </c>
      <c r="E92" s="247">
        <v>0</v>
      </c>
      <c r="F92" s="130">
        <v>0</v>
      </c>
      <c r="G92" s="130">
        <v>0</v>
      </c>
      <c r="H92" s="130">
        <v>0</v>
      </c>
      <c r="I92" s="130">
        <v>0</v>
      </c>
      <c r="J92" s="130">
        <v>0</v>
      </c>
      <c r="K92" s="130">
        <v>0</v>
      </c>
      <c r="L92" s="130">
        <v>0</v>
      </c>
      <c r="M92" s="130">
        <v>0</v>
      </c>
      <c r="N92" s="130">
        <v>0</v>
      </c>
      <c r="O92" s="248">
        <v>0</v>
      </c>
      <c r="P92" s="249">
        <v>0</v>
      </c>
      <c r="Q92" s="248">
        <v>1</v>
      </c>
    </row>
    <row r="93" spans="2:17" ht="24" customHeight="1">
      <c r="B93" s="66" t="s">
        <v>251</v>
      </c>
      <c r="C93" s="250">
        <v>0</v>
      </c>
      <c r="D93" s="243">
        <v>0</v>
      </c>
      <c r="E93" s="243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251">
        <v>0</v>
      </c>
      <c r="P93" s="252">
        <v>0</v>
      </c>
      <c r="Q93" s="251">
        <v>0</v>
      </c>
    </row>
    <row r="94" spans="2:17" ht="24" customHeight="1">
      <c r="B94" s="67" t="s">
        <v>252</v>
      </c>
      <c r="C94" s="250">
        <v>0</v>
      </c>
      <c r="D94" s="243">
        <v>0</v>
      </c>
      <c r="E94" s="243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  <c r="K94" s="131">
        <v>0</v>
      </c>
      <c r="L94" s="131">
        <v>0</v>
      </c>
      <c r="M94" s="131">
        <v>0</v>
      </c>
      <c r="N94" s="131">
        <v>0</v>
      </c>
      <c r="O94" s="251">
        <v>0</v>
      </c>
      <c r="P94" s="252">
        <v>0</v>
      </c>
      <c r="Q94" s="251">
        <v>0</v>
      </c>
    </row>
    <row r="95" spans="2:17" ht="24" customHeight="1">
      <c r="B95" s="67" t="s">
        <v>253</v>
      </c>
      <c r="C95" s="250">
        <v>0</v>
      </c>
      <c r="D95" s="243">
        <v>0</v>
      </c>
      <c r="E95" s="243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251">
        <v>0</v>
      </c>
      <c r="P95" s="252">
        <v>0</v>
      </c>
      <c r="Q95" s="251">
        <v>0</v>
      </c>
    </row>
    <row r="96" spans="2:17" ht="24" customHeight="1">
      <c r="B96" s="67" t="s">
        <v>254</v>
      </c>
      <c r="C96" s="250">
        <v>5</v>
      </c>
      <c r="D96" s="243">
        <v>33.1</v>
      </c>
      <c r="E96" s="243">
        <v>6.6</v>
      </c>
      <c r="F96" s="131">
        <v>1</v>
      </c>
      <c r="G96" s="131">
        <v>1</v>
      </c>
      <c r="H96" s="131">
        <v>0</v>
      </c>
      <c r="I96" s="131">
        <v>0</v>
      </c>
      <c r="J96" s="131">
        <v>0</v>
      </c>
      <c r="K96" s="131">
        <v>0</v>
      </c>
      <c r="L96" s="131">
        <v>1</v>
      </c>
      <c r="M96" s="131">
        <v>0</v>
      </c>
      <c r="N96" s="131">
        <v>3</v>
      </c>
      <c r="O96" s="251">
        <v>1</v>
      </c>
      <c r="P96" s="252">
        <v>0</v>
      </c>
      <c r="Q96" s="251">
        <v>0</v>
      </c>
    </row>
    <row r="97" spans="2:17" ht="24" customHeight="1">
      <c r="B97" s="67" t="s">
        <v>255</v>
      </c>
      <c r="C97" s="250">
        <v>2</v>
      </c>
      <c r="D97" s="243">
        <v>11.4</v>
      </c>
      <c r="E97" s="243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1</v>
      </c>
      <c r="O97" s="251">
        <v>1</v>
      </c>
      <c r="P97" s="252">
        <v>0</v>
      </c>
      <c r="Q97" s="251">
        <v>3</v>
      </c>
    </row>
    <row r="98" spans="2:17" ht="24" customHeight="1">
      <c r="B98" s="67" t="s">
        <v>256</v>
      </c>
      <c r="C98" s="250">
        <v>1</v>
      </c>
      <c r="D98" s="243">
        <v>4.8</v>
      </c>
      <c r="E98" s="243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0</v>
      </c>
      <c r="L98" s="131">
        <v>0</v>
      </c>
      <c r="M98" s="131">
        <v>0</v>
      </c>
      <c r="N98" s="131">
        <v>1</v>
      </c>
      <c r="O98" s="251">
        <v>0</v>
      </c>
      <c r="P98" s="252">
        <v>0</v>
      </c>
      <c r="Q98" s="251">
        <v>5</v>
      </c>
    </row>
    <row r="99" spans="2:17" ht="24" customHeight="1">
      <c r="B99" s="67" t="s">
        <v>257</v>
      </c>
      <c r="C99" s="250">
        <v>5</v>
      </c>
      <c r="D99" s="243">
        <v>28.3</v>
      </c>
      <c r="E99" s="243">
        <v>5.7</v>
      </c>
      <c r="F99" s="131">
        <v>1</v>
      </c>
      <c r="G99" s="131">
        <v>1</v>
      </c>
      <c r="H99" s="131">
        <v>0</v>
      </c>
      <c r="I99" s="131">
        <v>0</v>
      </c>
      <c r="J99" s="131">
        <v>0</v>
      </c>
      <c r="K99" s="131">
        <v>1</v>
      </c>
      <c r="L99" s="131">
        <v>0</v>
      </c>
      <c r="M99" s="131">
        <v>0</v>
      </c>
      <c r="N99" s="131">
        <v>2</v>
      </c>
      <c r="O99" s="251">
        <v>2</v>
      </c>
      <c r="P99" s="252">
        <v>4</v>
      </c>
      <c r="Q99" s="251">
        <v>4</v>
      </c>
    </row>
    <row r="100" spans="2:17" ht="24" customHeight="1">
      <c r="B100" s="67" t="s">
        <v>258</v>
      </c>
      <c r="C100" s="250">
        <v>2</v>
      </c>
      <c r="D100" s="243">
        <v>9.4</v>
      </c>
      <c r="E100" s="243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1</v>
      </c>
      <c r="O100" s="251">
        <v>1</v>
      </c>
      <c r="P100" s="252">
        <v>0</v>
      </c>
      <c r="Q100" s="251">
        <v>3</v>
      </c>
    </row>
    <row r="101" spans="2:17" ht="24" customHeight="1" thickBot="1">
      <c r="B101" s="68" t="s">
        <v>66</v>
      </c>
      <c r="C101" s="142">
        <v>22</v>
      </c>
      <c r="D101" s="245">
        <v>28.8</v>
      </c>
      <c r="E101" s="245">
        <v>28.8</v>
      </c>
      <c r="F101" s="139">
        <v>7</v>
      </c>
      <c r="G101" s="139">
        <v>7</v>
      </c>
      <c r="H101" s="139">
        <v>3</v>
      </c>
      <c r="I101" s="139">
        <v>0</v>
      </c>
      <c r="J101" s="139">
        <v>3</v>
      </c>
      <c r="K101" s="139">
        <v>2</v>
      </c>
      <c r="L101" s="139">
        <v>2</v>
      </c>
      <c r="M101" s="139">
        <v>0</v>
      </c>
      <c r="N101" s="139">
        <v>10</v>
      </c>
      <c r="O101" s="253">
        <v>5</v>
      </c>
      <c r="P101" s="254">
        <v>0</v>
      </c>
      <c r="Q101" s="253">
        <v>2</v>
      </c>
    </row>
    <row r="102" spans="2:17" ht="24" customHeight="1" thickBot="1">
      <c r="B102" s="69" t="s">
        <v>71</v>
      </c>
      <c r="C102" s="255">
        <f>SUM(C92:C101)</f>
        <v>37</v>
      </c>
      <c r="D102" s="272">
        <v>25.5</v>
      </c>
      <c r="E102" s="256">
        <v>6.2</v>
      </c>
      <c r="F102" s="256">
        <f aca="true" t="shared" si="4" ref="F102:Q102">SUM(F92:F101)</f>
        <v>9</v>
      </c>
      <c r="G102" s="256">
        <f t="shared" si="4"/>
        <v>9</v>
      </c>
      <c r="H102" s="256">
        <f t="shared" si="4"/>
        <v>3</v>
      </c>
      <c r="I102" s="256">
        <f t="shared" si="4"/>
        <v>0</v>
      </c>
      <c r="J102" s="256">
        <f t="shared" si="4"/>
        <v>3</v>
      </c>
      <c r="K102" s="256">
        <f t="shared" si="4"/>
        <v>3</v>
      </c>
      <c r="L102" s="256">
        <f t="shared" si="4"/>
        <v>3</v>
      </c>
      <c r="M102" s="256">
        <f t="shared" si="4"/>
        <v>0</v>
      </c>
      <c r="N102" s="256">
        <f t="shared" si="4"/>
        <v>18</v>
      </c>
      <c r="O102" s="257">
        <f t="shared" si="4"/>
        <v>10</v>
      </c>
      <c r="P102" s="255">
        <f t="shared" si="4"/>
        <v>4</v>
      </c>
      <c r="Q102" s="258">
        <f t="shared" si="4"/>
        <v>18</v>
      </c>
    </row>
    <row r="104" spans="1:2" s="164" customFormat="1" ht="24" customHeight="1">
      <c r="A104" s="168" t="s">
        <v>235</v>
      </c>
      <c r="B104" s="186" t="s">
        <v>213</v>
      </c>
    </row>
    <row r="105" spans="1:2" s="167" customFormat="1" ht="24" customHeight="1" thickBot="1">
      <c r="A105" s="221"/>
      <c r="B105" s="172" t="s">
        <v>232</v>
      </c>
    </row>
    <row r="106" spans="2:16" ht="24" customHeight="1">
      <c r="B106" s="193"/>
      <c r="C106" s="194" t="s">
        <v>51</v>
      </c>
      <c r="D106" s="194" t="s">
        <v>52</v>
      </c>
      <c r="E106" s="194" t="s">
        <v>53</v>
      </c>
      <c r="F106" s="194" t="s">
        <v>54</v>
      </c>
      <c r="G106" s="194" t="s">
        <v>205</v>
      </c>
      <c r="H106" s="194" t="s">
        <v>280</v>
      </c>
      <c r="I106" s="194" t="s">
        <v>284</v>
      </c>
      <c r="J106" s="194" t="s">
        <v>285</v>
      </c>
      <c r="K106" s="194" t="s">
        <v>304</v>
      </c>
      <c r="L106" s="212" t="s">
        <v>315</v>
      </c>
      <c r="M106" s="319" t="s">
        <v>328</v>
      </c>
      <c r="O106" s="128"/>
      <c r="P106" s="127"/>
    </row>
    <row r="107" spans="2:16" ht="24" customHeight="1">
      <c r="B107" s="191" t="s">
        <v>55</v>
      </c>
      <c r="C107" s="121">
        <v>17.2</v>
      </c>
      <c r="D107" s="121">
        <v>16.2</v>
      </c>
      <c r="E107" s="121">
        <v>15.7</v>
      </c>
      <c r="F107" s="121">
        <v>14.8</v>
      </c>
      <c r="G107" s="121">
        <v>14</v>
      </c>
      <c r="H107" s="239">
        <v>13.5</v>
      </c>
      <c r="I107" s="121">
        <v>11.7</v>
      </c>
      <c r="J107" s="242">
        <v>11</v>
      </c>
      <c r="K107" s="239">
        <v>10.6</v>
      </c>
      <c r="L107" s="240">
        <v>9.9</v>
      </c>
      <c r="M107" s="240">
        <v>9.2</v>
      </c>
      <c r="O107" s="128"/>
      <c r="P107" s="127"/>
    </row>
    <row r="108" spans="2:16" ht="24" customHeight="1">
      <c r="B108" s="191" t="s">
        <v>56</v>
      </c>
      <c r="C108" s="121">
        <v>13.5</v>
      </c>
      <c r="D108" s="121">
        <v>12.3</v>
      </c>
      <c r="E108" s="121">
        <v>12.4</v>
      </c>
      <c r="F108" s="121">
        <v>11.6</v>
      </c>
      <c r="G108" s="121">
        <v>10.8</v>
      </c>
      <c r="H108" s="239">
        <v>14.4</v>
      </c>
      <c r="I108" s="121">
        <v>7.4</v>
      </c>
      <c r="J108" s="121">
        <v>7.1</v>
      </c>
      <c r="K108" s="242">
        <v>8.4</v>
      </c>
      <c r="L108" s="240">
        <v>7.7</v>
      </c>
      <c r="M108" s="241">
        <v>8.1</v>
      </c>
      <c r="O108" s="128"/>
      <c r="P108" s="127"/>
    </row>
    <row r="109" spans="2:13" ht="24" customHeight="1">
      <c r="B109" s="191" t="s">
        <v>57</v>
      </c>
      <c r="C109" s="121">
        <v>11.4</v>
      </c>
      <c r="D109" s="121">
        <v>14.1</v>
      </c>
      <c r="E109" s="121">
        <v>9.4</v>
      </c>
      <c r="F109" s="121">
        <v>9.5</v>
      </c>
      <c r="G109" s="121">
        <v>15.6</v>
      </c>
      <c r="H109" s="239">
        <v>13</v>
      </c>
      <c r="I109" s="239">
        <v>3.4</v>
      </c>
      <c r="J109" s="239">
        <v>8.9</v>
      </c>
      <c r="K109" s="239">
        <v>5.5</v>
      </c>
      <c r="L109" s="240">
        <v>11.1</v>
      </c>
      <c r="M109" s="240">
        <v>6.2</v>
      </c>
    </row>
    <row r="110" spans="2:13" ht="24" customHeight="1">
      <c r="B110" s="124" t="s">
        <v>203</v>
      </c>
      <c r="C110" s="121">
        <v>8.5</v>
      </c>
      <c r="D110" s="121">
        <v>14.9</v>
      </c>
      <c r="E110" s="121">
        <v>10.6</v>
      </c>
      <c r="F110" s="121">
        <v>12.8</v>
      </c>
      <c r="G110" s="121">
        <v>18.3</v>
      </c>
      <c r="H110" s="239">
        <v>13</v>
      </c>
      <c r="I110" s="239">
        <v>3.2</v>
      </c>
      <c r="J110" s="121">
        <v>8.7</v>
      </c>
      <c r="K110" s="242">
        <v>6.6</v>
      </c>
      <c r="L110" s="240">
        <v>12.2</v>
      </c>
      <c r="M110" s="241">
        <v>8.9</v>
      </c>
    </row>
    <row r="111" spans="2:13" ht="24" customHeight="1" thickBot="1">
      <c r="B111" s="198" t="s">
        <v>204</v>
      </c>
      <c r="C111" s="122">
        <v>16.3</v>
      </c>
      <c r="D111" s="122">
        <v>12.7</v>
      </c>
      <c r="E111" s="122">
        <v>7.3</v>
      </c>
      <c r="F111" s="122">
        <v>3.7</v>
      </c>
      <c r="G111" s="122">
        <v>11.1</v>
      </c>
      <c r="H111" s="259">
        <v>12.9</v>
      </c>
      <c r="I111" s="259">
        <v>3.6</v>
      </c>
      <c r="J111" s="259">
        <v>7.4</v>
      </c>
      <c r="K111" s="259">
        <v>3.7</v>
      </c>
      <c r="L111" s="260">
        <v>9.2</v>
      </c>
      <c r="M111" s="260">
        <v>1.8</v>
      </c>
    </row>
    <row r="112" spans="10:12" ht="24" customHeight="1">
      <c r="J112" s="482"/>
      <c r="K112" s="482"/>
      <c r="L112" s="482"/>
    </row>
    <row r="113" spans="2:12" s="167" customFormat="1" ht="24" customHeight="1" thickBot="1">
      <c r="B113" s="167" t="s">
        <v>236</v>
      </c>
      <c r="J113" s="171"/>
      <c r="K113" s="171"/>
      <c r="L113" s="171"/>
    </row>
    <row r="114" spans="2:13" ht="24" customHeight="1">
      <c r="B114" s="123"/>
      <c r="C114" s="194" t="s">
        <v>51</v>
      </c>
      <c r="D114" s="194" t="s">
        <v>52</v>
      </c>
      <c r="E114" s="194" t="s">
        <v>53</v>
      </c>
      <c r="F114" s="194" t="s">
        <v>54</v>
      </c>
      <c r="G114" s="194" t="s">
        <v>205</v>
      </c>
      <c r="H114" s="194" t="s">
        <v>280</v>
      </c>
      <c r="I114" s="194" t="s">
        <v>284</v>
      </c>
      <c r="J114" s="216" t="s">
        <v>285</v>
      </c>
      <c r="K114" s="212" t="s">
        <v>304</v>
      </c>
      <c r="L114" s="195" t="s">
        <v>315</v>
      </c>
      <c r="M114" s="319" t="s">
        <v>328</v>
      </c>
    </row>
    <row r="115" spans="2:13" ht="24" customHeight="1">
      <c r="B115" s="124" t="s">
        <v>149</v>
      </c>
      <c r="C115" s="144">
        <v>11.4</v>
      </c>
      <c r="D115" s="144">
        <v>14.1</v>
      </c>
      <c r="E115" s="144">
        <v>9.4</v>
      </c>
      <c r="F115" s="144">
        <v>9.5</v>
      </c>
      <c r="G115" s="144">
        <v>15.6</v>
      </c>
      <c r="H115" s="144">
        <v>13</v>
      </c>
      <c r="I115" s="213">
        <v>3.4</v>
      </c>
      <c r="J115" s="213">
        <v>8.2</v>
      </c>
      <c r="K115" s="213">
        <v>5.5</v>
      </c>
      <c r="L115" s="145">
        <v>11.1</v>
      </c>
      <c r="M115" s="323">
        <v>6.2</v>
      </c>
    </row>
    <row r="116" spans="2:13" ht="24" customHeight="1">
      <c r="B116" s="125" t="s">
        <v>39</v>
      </c>
      <c r="C116" s="144">
        <v>0</v>
      </c>
      <c r="D116" s="144">
        <v>0</v>
      </c>
      <c r="E116" s="144">
        <v>0</v>
      </c>
      <c r="F116" s="144">
        <v>0</v>
      </c>
      <c r="G116" s="144">
        <v>0</v>
      </c>
      <c r="H116" s="144">
        <v>0</v>
      </c>
      <c r="I116" s="213">
        <v>0</v>
      </c>
      <c r="J116" s="144">
        <v>0</v>
      </c>
      <c r="K116" s="144">
        <v>0</v>
      </c>
      <c r="L116" s="214">
        <v>0</v>
      </c>
      <c r="M116" s="326">
        <v>0</v>
      </c>
    </row>
    <row r="117" spans="2:13" ht="24" customHeight="1">
      <c r="B117" s="125" t="s">
        <v>40</v>
      </c>
      <c r="C117" s="144">
        <v>0</v>
      </c>
      <c r="D117" s="144">
        <v>0</v>
      </c>
      <c r="E117" s="144">
        <v>0</v>
      </c>
      <c r="F117" s="144">
        <v>0</v>
      </c>
      <c r="G117" s="144">
        <v>0</v>
      </c>
      <c r="H117" s="144">
        <v>0</v>
      </c>
      <c r="I117" s="213">
        <v>0</v>
      </c>
      <c r="J117" s="144">
        <v>0</v>
      </c>
      <c r="K117" s="217">
        <v>0</v>
      </c>
      <c r="L117" s="145">
        <v>0</v>
      </c>
      <c r="M117" s="324">
        <v>0</v>
      </c>
    </row>
    <row r="118" spans="2:13" ht="24" customHeight="1">
      <c r="B118" s="125" t="s">
        <v>41</v>
      </c>
      <c r="C118" s="144">
        <v>0</v>
      </c>
      <c r="D118" s="144">
        <v>0</v>
      </c>
      <c r="E118" s="144">
        <v>0</v>
      </c>
      <c r="F118" s="144">
        <v>0</v>
      </c>
      <c r="G118" s="144">
        <v>0</v>
      </c>
      <c r="H118" s="144">
        <v>0</v>
      </c>
      <c r="I118" s="213">
        <v>0</v>
      </c>
      <c r="J118" s="144">
        <v>0</v>
      </c>
      <c r="K118" s="144">
        <v>0</v>
      </c>
      <c r="L118" s="214">
        <v>0</v>
      </c>
      <c r="M118" s="324">
        <v>0</v>
      </c>
    </row>
    <row r="119" spans="2:13" ht="24" customHeight="1">
      <c r="B119" s="125" t="s">
        <v>42</v>
      </c>
      <c r="C119" s="144">
        <v>0</v>
      </c>
      <c r="D119" s="144">
        <v>0</v>
      </c>
      <c r="E119" s="144">
        <v>11.7</v>
      </c>
      <c r="F119" s="144">
        <v>0</v>
      </c>
      <c r="G119" s="144">
        <v>0</v>
      </c>
      <c r="H119" s="144">
        <v>0</v>
      </c>
      <c r="I119" s="144">
        <v>0</v>
      </c>
      <c r="J119" s="217">
        <v>12.7</v>
      </c>
      <c r="K119" s="144">
        <v>0</v>
      </c>
      <c r="L119" s="214">
        <v>12.9</v>
      </c>
      <c r="M119" s="324">
        <v>0</v>
      </c>
    </row>
    <row r="120" spans="2:13" ht="24" customHeight="1">
      <c r="B120" s="125" t="s">
        <v>43</v>
      </c>
      <c r="C120" s="144">
        <v>10.6</v>
      </c>
      <c r="D120" s="144">
        <v>16.2</v>
      </c>
      <c r="E120" s="144">
        <v>0</v>
      </c>
      <c r="F120" s="144">
        <v>5.6</v>
      </c>
      <c r="G120" s="144">
        <v>0</v>
      </c>
      <c r="H120" s="144">
        <v>6</v>
      </c>
      <c r="I120" s="144">
        <v>0</v>
      </c>
      <c r="J120" s="217">
        <v>12.7</v>
      </c>
      <c r="K120" s="213">
        <v>0</v>
      </c>
      <c r="L120" s="145">
        <v>5.8</v>
      </c>
      <c r="M120" s="324">
        <v>6.6</v>
      </c>
    </row>
    <row r="121" spans="2:13" ht="24" customHeight="1">
      <c r="B121" s="125" t="s">
        <v>44</v>
      </c>
      <c r="C121" s="144">
        <v>4.7</v>
      </c>
      <c r="D121" s="144">
        <v>9.3</v>
      </c>
      <c r="E121" s="144">
        <v>4.7</v>
      </c>
      <c r="F121" s="144">
        <v>0</v>
      </c>
      <c r="G121" s="144">
        <v>4.9</v>
      </c>
      <c r="H121" s="144">
        <v>10</v>
      </c>
      <c r="I121" s="213">
        <v>0</v>
      </c>
      <c r="J121" s="213">
        <v>0</v>
      </c>
      <c r="K121" s="144">
        <v>11.2</v>
      </c>
      <c r="L121" s="214">
        <v>0</v>
      </c>
      <c r="M121" s="324">
        <v>0</v>
      </c>
    </row>
    <row r="122" spans="2:13" ht="24" customHeight="1">
      <c r="B122" s="125" t="s">
        <v>45</v>
      </c>
      <c r="C122" s="144">
        <v>0</v>
      </c>
      <c r="D122" s="144">
        <v>0</v>
      </c>
      <c r="E122" s="144">
        <v>0</v>
      </c>
      <c r="F122" s="144">
        <v>10.8</v>
      </c>
      <c r="G122" s="144">
        <v>16.3</v>
      </c>
      <c r="H122" s="144">
        <v>0</v>
      </c>
      <c r="I122" s="213">
        <v>0</v>
      </c>
      <c r="J122" s="213">
        <v>15.4</v>
      </c>
      <c r="K122" s="213">
        <v>0</v>
      </c>
      <c r="L122" s="145">
        <v>8</v>
      </c>
      <c r="M122" s="324">
        <v>0</v>
      </c>
    </row>
    <row r="123" spans="2:13" ht="24" customHeight="1">
      <c r="B123" s="125" t="s">
        <v>46</v>
      </c>
      <c r="C123" s="144">
        <v>0</v>
      </c>
      <c r="D123" s="144">
        <v>4.5</v>
      </c>
      <c r="E123" s="144">
        <v>13.9</v>
      </c>
      <c r="F123" s="144">
        <v>9.7</v>
      </c>
      <c r="G123" s="144">
        <v>10.1</v>
      </c>
      <c r="H123" s="144">
        <v>10.4</v>
      </c>
      <c r="I123" s="144">
        <v>10.6</v>
      </c>
      <c r="J123" s="217">
        <v>0</v>
      </c>
      <c r="K123" s="213">
        <v>5.5</v>
      </c>
      <c r="L123" s="145">
        <v>6.5</v>
      </c>
      <c r="M123" s="324">
        <v>5.7</v>
      </c>
    </row>
    <row r="124" spans="2:13" ht="24" customHeight="1">
      <c r="B124" s="125" t="s">
        <v>47</v>
      </c>
      <c r="C124" s="144">
        <v>25.2</v>
      </c>
      <c r="D124" s="144">
        <v>6</v>
      </c>
      <c r="E124" s="144">
        <v>22.6</v>
      </c>
      <c r="F124" s="144">
        <v>0</v>
      </c>
      <c r="G124" s="144">
        <v>5</v>
      </c>
      <c r="H124" s="144">
        <v>10</v>
      </c>
      <c r="I124" s="213">
        <v>9.9</v>
      </c>
      <c r="J124" s="213">
        <v>9.8</v>
      </c>
      <c r="K124" s="213">
        <v>4.9</v>
      </c>
      <c r="L124" s="145">
        <v>0</v>
      </c>
      <c r="M124" s="324">
        <v>0</v>
      </c>
    </row>
    <row r="125" spans="2:13" ht="24" customHeight="1" thickBot="1">
      <c r="B125" s="126" t="s">
        <v>66</v>
      </c>
      <c r="C125" s="146">
        <v>52.1</v>
      </c>
      <c r="D125" s="146">
        <v>70.8</v>
      </c>
      <c r="E125" s="146">
        <v>24.7</v>
      </c>
      <c r="F125" s="146">
        <v>43.7</v>
      </c>
      <c r="G125" s="146">
        <v>75.7</v>
      </c>
      <c r="H125" s="146">
        <v>52.8</v>
      </c>
      <c r="I125" s="215">
        <v>4.2</v>
      </c>
      <c r="J125" s="215">
        <v>26.3</v>
      </c>
      <c r="K125" s="215">
        <v>17</v>
      </c>
      <c r="L125" s="147">
        <v>33.8</v>
      </c>
      <c r="M125" s="325">
        <v>28.8</v>
      </c>
    </row>
    <row r="127" spans="1:2" s="164" customFormat="1" ht="24" customHeight="1">
      <c r="A127" s="168" t="s">
        <v>237</v>
      </c>
      <c r="B127" s="186" t="s">
        <v>214</v>
      </c>
    </row>
    <row r="128" spans="7:10" ht="24" customHeight="1" thickBot="1">
      <c r="G128" s="402" t="s">
        <v>335</v>
      </c>
      <c r="H128" s="402"/>
      <c r="I128" s="402"/>
      <c r="J128" s="402"/>
    </row>
    <row r="129" spans="2:10" ht="24" customHeight="1">
      <c r="B129" s="367"/>
      <c r="C129" s="369" t="s">
        <v>98</v>
      </c>
      <c r="D129" s="403" t="s">
        <v>127</v>
      </c>
      <c r="E129" s="404"/>
      <c r="F129" s="405" t="s">
        <v>99</v>
      </c>
      <c r="G129" s="405" t="s">
        <v>100</v>
      </c>
      <c r="H129" s="418" t="s">
        <v>303</v>
      </c>
      <c r="I129" s="422" t="s">
        <v>101</v>
      </c>
      <c r="J129" s="367" t="s">
        <v>128</v>
      </c>
    </row>
    <row r="130" spans="2:10" ht="24" customHeight="1" thickBot="1">
      <c r="B130" s="368"/>
      <c r="C130" s="370"/>
      <c r="D130" s="89" t="s">
        <v>102</v>
      </c>
      <c r="E130" s="89" t="s">
        <v>103</v>
      </c>
      <c r="F130" s="406"/>
      <c r="G130" s="406"/>
      <c r="H130" s="419"/>
      <c r="I130" s="423"/>
      <c r="J130" s="368"/>
    </row>
    <row r="131" spans="2:10" ht="24" customHeight="1">
      <c r="B131" s="119" t="s">
        <v>203</v>
      </c>
      <c r="C131" s="40">
        <v>9</v>
      </c>
      <c r="D131" s="41">
        <v>0</v>
      </c>
      <c r="E131" s="41">
        <v>4</v>
      </c>
      <c r="F131" s="41">
        <v>1</v>
      </c>
      <c r="G131" s="41">
        <v>1</v>
      </c>
      <c r="H131" s="41">
        <v>0</v>
      </c>
      <c r="I131" s="42">
        <v>0</v>
      </c>
      <c r="J131" s="43">
        <f>SUM(C131:I131)</f>
        <v>15</v>
      </c>
    </row>
    <row r="132" spans="2:10" ht="24" customHeight="1" thickBot="1">
      <c r="B132" s="132" t="s">
        <v>204</v>
      </c>
      <c r="C132" s="47">
        <v>6</v>
      </c>
      <c r="D132" s="48">
        <v>1</v>
      </c>
      <c r="E132" s="48">
        <v>2</v>
      </c>
      <c r="F132" s="48">
        <v>1</v>
      </c>
      <c r="G132" s="48">
        <v>0</v>
      </c>
      <c r="H132" s="48">
        <v>0</v>
      </c>
      <c r="I132" s="49">
        <v>0</v>
      </c>
      <c r="J132" s="50">
        <f>SUM(C132:I132)</f>
        <v>10</v>
      </c>
    </row>
    <row r="133" spans="2:10" ht="24" customHeight="1" thickBot="1">
      <c r="B133" s="133" t="s">
        <v>33</v>
      </c>
      <c r="C133" s="51">
        <f aca="true" t="shared" si="5" ref="C133:J133">SUM(C131:C132)</f>
        <v>15</v>
      </c>
      <c r="D133" s="52">
        <f t="shared" si="5"/>
        <v>1</v>
      </c>
      <c r="E133" s="52">
        <f t="shared" si="5"/>
        <v>6</v>
      </c>
      <c r="F133" s="52">
        <f t="shared" si="5"/>
        <v>2</v>
      </c>
      <c r="G133" s="52">
        <f t="shared" si="5"/>
        <v>1</v>
      </c>
      <c r="H133" s="52">
        <f t="shared" si="5"/>
        <v>0</v>
      </c>
      <c r="I133" s="53">
        <f t="shared" si="5"/>
        <v>0</v>
      </c>
      <c r="J133" s="54">
        <f t="shared" si="5"/>
        <v>25</v>
      </c>
    </row>
    <row r="135" spans="1:2" s="164" customFormat="1" ht="24" customHeight="1">
      <c r="A135" s="168" t="s">
        <v>238</v>
      </c>
      <c r="B135" s="186" t="s">
        <v>72</v>
      </c>
    </row>
    <row r="136" spans="3:15" ht="24" customHeight="1" thickBot="1">
      <c r="C136" s="70"/>
      <c r="O136" s="34" t="s">
        <v>336</v>
      </c>
    </row>
    <row r="137" spans="2:16" ht="30" customHeight="1">
      <c r="B137" s="20"/>
      <c r="C137" s="71"/>
      <c r="D137" s="72"/>
      <c r="E137" s="412" t="s">
        <v>123</v>
      </c>
      <c r="F137" s="412"/>
      <c r="G137" s="412"/>
      <c r="H137" s="412"/>
      <c r="I137" s="412"/>
      <c r="J137" s="412"/>
      <c r="K137" s="412"/>
      <c r="L137" s="412"/>
      <c r="M137" s="403"/>
      <c r="N137" s="480" t="s">
        <v>73</v>
      </c>
      <c r="O137" s="481"/>
      <c r="P137" s="356"/>
    </row>
    <row r="138" spans="2:16" ht="30" customHeight="1">
      <c r="B138" s="73"/>
      <c r="C138" s="74" t="s">
        <v>124</v>
      </c>
      <c r="D138" s="16" t="s">
        <v>74</v>
      </c>
      <c r="E138" s="417" t="s">
        <v>75</v>
      </c>
      <c r="F138" s="417"/>
      <c r="G138" s="417" t="s">
        <v>125</v>
      </c>
      <c r="H138" s="417"/>
      <c r="I138" s="417"/>
      <c r="J138" s="495" t="s">
        <v>76</v>
      </c>
      <c r="K138" s="497" t="s">
        <v>77</v>
      </c>
      <c r="L138" s="498" t="s">
        <v>78</v>
      </c>
      <c r="M138" s="437" t="s">
        <v>126</v>
      </c>
      <c r="N138" s="488" t="s">
        <v>79</v>
      </c>
      <c r="O138" s="493" t="s">
        <v>80</v>
      </c>
      <c r="P138" s="440" t="s">
        <v>50</v>
      </c>
    </row>
    <row r="139" spans="2:16" ht="30" customHeight="1" thickBot="1">
      <c r="B139" s="75"/>
      <c r="C139" s="74"/>
      <c r="D139" s="16"/>
      <c r="E139" s="14" t="s">
        <v>81</v>
      </c>
      <c r="F139" s="14" t="s">
        <v>82</v>
      </c>
      <c r="G139" s="14" t="s">
        <v>83</v>
      </c>
      <c r="H139" s="14" t="s">
        <v>84</v>
      </c>
      <c r="I139" s="14" t="s">
        <v>85</v>
      </c>
      <c r="J139" s="496"/>
      <c r="K139" s="496"/>
      <c r="L139" s="499"/>
      <c r="M139" s="476"/>
      <c r="N139" s="489"/>
      <c r="O139" s="494"/>
      <c r="P139" s="357"/>
    </row>
    <row r="140" spans="2:16" ht="24" customHeight="1">
      <c r="B140" s="119" t="s">
        <v>203</v>
      </c>
      <c r="C140" s="40">
        <v>36</v>
      </c>
      <c r="D140" s="41">
        <v>36</v>
      </c>
      <c r="E140" s="41">
        <v>12</v>
      </c>
      <c r="F140" s="41">
        <v>3</v>
      </c>
      <c r="G140" s="41">
        <v>7</v>
      </c>
      <c r="H140" s="41">
        <v>1</v>
      </c>
      <c r="I140" s="41">
        <v>0</v>
      </c>
      <c r="J140" s="41">
        <v>12</v>
      </c>
      <c r="K140" s="41">
        <v>1</v>
      </c>
      <c r="L140" s="41">
        <v>0</v>
      </c>
      <c r="M140" s="42">
        <v>36</v>
      </c>
      <c r="N140" s="40">
        <v>0</v>
      </c>
      <c r="O140" s="41">
        <v>0</v>
      </c>
      <c r="P140" s="62">
        <v>0</v>
      </c>
    </row>
    <row r="141" spans="2:16" ht="24" customHeight="1" thickBot="1">
      <c r="B141" s="132" t="s">
        <v>204</v>
      </c>
      <c r="C141" s="47">
        <v>8</v>
      </c>
      <c r="D141" s="48">
        <v>8</v>
      </c>
      <c r="E141" s="48">
        <v>3</v>
      </c>
      <c r="F141" s="48">
        <v>1</v>
      </c>
      <c r="G141" s="48">
        <v>1</v>
      </c>
      <c r="H141" s="48">
        <v>0</v>
      </c>
      <c r="I141" s="48">
        <v>0</v>
      </c>
      <c r="J141" s="48">
        <v>3</v>
      </c>
      <c r="K141" s="48">
        <v>0</v>
      </c>
      <c r="L141" s="48">
        <v>0</v>
      </c>
      <c r="M141" s="49">
        <v>8</v>
      </c>
      <c r="N141" s="47">
        <v>0</v>
      </c>
      <c r="O141" s="48">
        <v>0</v>
      </c>
      <c r="P141" s="64">
        <v>0</v>
      </c>
    </row>
    <row r="142" spans="2:16" ht="24" customHeight="1" thickBot="1">
      <c r="B142" s="133" t="s">
        <v>33</v>
      </c>
      <c r="C142" s="51">
        <v>44</v>
      </c>
      <c r="D142" s="52">
        <v>44</v>
      </c>
      <c r="E142" s="52">
        <f>SUM(E140:E141)</f>
        <v>15</v>
      </c>
      <c r="F142" s="52">
        <f aca="true" t="shared" si="6" ref="F142:L142">SUM(F140:F141)</f>
        <v>4</v>
      </c>
      <c r="G142" s="52">
        <f t="shared" si="6"/>
        <v>8</v>
      </c>
      <c r="H142" s="52">
        <f t="shared" si="6"/>
        <v>1</v>
      </c>
      <c r="I142" s="52">
        <f t="shared" si="6"/>
        <v>0</v>
      </c>
      <c r="J142" s="52">
        <f t="shared" si="6"/>
        <v>15</v>
      </c>
      <c r="K142" s="52">
        <f t="shared" si="6"/>
        <v>1</v>
      </c>
      <c r="L142" s="52">
        <f t="shared" si="6"/>
        <v>0</v>
      </c>
      <c r="M142" s="53">
        <f>SUM(M140:M141)</f>
        <v>44</v>
      </c>
      <c r="N142" s="51">
        <v>0</v>
      </c>
      <c r="O142" s="52">
        <v>0</v>
      </c>
      <c r="P142" s="65">
        <v>0</v>
      </c>
    </row>
    <row r="145" spans="1:2" s="164" customFormat="1" ht="24" customHeight="1">
      <c r="A145" s="168" t="s">
        <v>239</v>
      </c>
      <c r="B145" s="186" t="s">
        <v>266</v>
      </c>
    </row>
    <row r="146" spans="2:12" ht="24" customHeight="1" thickBot="1">
      <c r="B146" s="76"/>
      <c r="C146" s="77"/>
      <c r="D146" s="77"/>
      <c r="E146" s="77"/>
      <c r="F146" s="77"/>
      <c r="G146" s="77"/>
      <c r="H146" s="402" t="s">
        <v>335</v>
      </c>
      <c r="I146" s="402"/>
      <c r="J146" s="402"/>
      <c r="K146" s="402"/>
      <c r="L146" s="78" t="s">
        <v>86</v>
      </c>
    </row>
    <row r="147" spans="2:12" ht="24" customHeight="1">
      <c r="B147" s="400"/>
      <c r="C147" s="424" t="s">
        <v>87</v>
      </c>
      <c r="D147" s="407"/>
      <c r="E147" s="407" t="s">
        <v>88</v>
      </c>
      <c r="F147" s="407"/>
      <c r="G147" s="407"/>
      <c r="H147" s="408" t="s">
        <v>89</v>
      </c>
      <c r="I147" s="410" t="s">
        <v>90</v>
      </c>
      <c r="J147" s="407" t="s">
        <v>91</v>
      </c>
      <c r="K147" s="420" t="s">
        <v>92</v>
      </c>
      <c r="L147" s="400" t="s">
        <v>93</v>
      </c>
    </row>
    <row r="148" spans="2:12" ht="24" customHeight="1" thickBot="1">
      <c r="B148" s="401"/>
      <c r="C148" s="79" t="s">
        <v>81</v>
      </c>
      <c r="D148" s="80" t="s">
        <v>82</v>
      </c>
      <c r="E148" s="80" t="s">
        <v>83</v>
      </c>
      <c r="F148" s="80" t="s">
        <v>84</v>
      </c>
      <c r="G148" s="80" t="s">
        <v>85</v>
      </c>
      <c r="H148" s="409"/>
      <c r="I148" s="411"/>
      <c r="J148" s="414"/>
      <c r="K148" s="421"/>
      <c r="L148" s="401"/>
    </row>
    <row r="149" spans="2:12" ht="24" customHeight="1">
      <c r="B149" s="119" t="s">
        <v>203</v>
      </c>
      <c r="C149" s="40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4</v>
      </c>
      <c r="I149" s="41">
        <v>0</v>
      </c>
      <c r="J149" s="41">
        <v>0</v>
      </c>
      <c r="K149" s="42">
        <v>0</v>
      </c>
      <c r="L149" s="43">
        <f>SUM(C149:K149)</f>
        <v>4</v>
      </c>
    </row>
    <row r="150" spans="2:12" ht="24" customHeight="1" thickBot="1">
      <c r="B150" s="132" t="s">
        <v>204</v>
      </c>
      <c r="C150" s="47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2</v>
      </c>
      <c r="I150" s="48">
        <v>0</v>
      </c>
      <c r="J150" s="48">
        <v>0</v>
      </c>
      <c r="K150" s="49">
        <v>0</v>
      </c>
      <c r="L150" s="50">
        <v>2</v>
      </c>
    </row>
    <row r="151" spans="2:12" ht="24" customHeight="1" thickBot="1">
      <c r="B151" s="133" t="s">
        <v>33</v>
      </c>
      <c r="C151" s="51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f>SUM(H149:H150)</f>
        <v>6</v>
      </c>
      <c r="I151" s="52">
        <v>0</v>
      </c>
      <c r="J151" s="52">
        <v>0</v>
      </c>
      <c r="K151" s="53">
        <v>0</v>
      </c>
      <c r="L151" s="54">
        <v>6</v>
      </c>
    </row>
    <row r="152" spans="2:3" ht="24" customHeight="1">
      <c r="B152" s="39"/>
      <c r="C152" s="35"/>
    </row>
    <row r="153" spans="2:3" ht="24" customHeight="1">
      <c r="B153" s="39"/>
      <c r="C153" s="35"/>
    </row>
    <row r="154" spans="1:2" s="164" customFormat="1" ht="24" customHeight="1">
      <c r="A154" s="168" t="s">
        <v>240</v>
      </c>
      <c r="B154" s="186" t="s">
        <v>267</v>
      </c>
    </row>
    <row r="155" spans="2:12" ht="24" customHeight="1" thickBot="1">
      <c r="B155" s="76"/>
      <c r="C155" s="77"/>
      <c r="D155" s="77"/>
      <c r="E155" s="77"/>
      <c r="F155" s="77"/>
      <c r="G155" s="77"/>
      <c r="H155" s="402" t="s">
        <v>335</v>
      </c>
      <c r="I155" s="402"/>
      <c r="J155" s="402"/>
      <c r="K155" s="402"/>
      <c r="L155" s="78" t="s">
        <v>86</v>
      </c>
    </row>
    <row r="156" spans="2:12" ht="24" customHeight="1">
      <c r="B156" s="398"/>
      <c r="C156" s="413" t="s">
        <v>87</v>
      </c>
      <c r="D156" s="407"/>
      <c r="E156" s="407" t="s">
        <v>88</v>
      </c>
      <c r="F156" s="407"/>
      <c r="G156" s="407"/>
      <c r="H156" s="408" t="s">
        <v>89</v>
      </c>
      <c r="I156" s="410" t="s">
        <v>90</v>
      </c>
      <c r="J156" s="407" t="s">
        <v>91</v>
      </c>
      <c r="K156" s="415" t="s">
        <v>92</v>
      </c>
      <c r="L156" s="400" t="s">
        <v>93</v>
      </c>
    </row>
    <row r="157" spans="2:12" ht="24" customHeight="1" thickBot="1">
      <c r="B157" s="399"/>
      <c r="C157" s="81" t="s">
        <v>81</v>
      </c>
      <c r="D157" s="80" t="s">
        <v>82</v>
      </c>
      <c r="E157" s="80" t="s">
        <v>83</v>
      </c>
      <c r="F157" s="80" t="s">
        <v>84</v>
      </c>
      <c r="G157" s="80" t="s">
        <v>85</v>
      </c>
      <c r="H157" s="409"/>
      <c r="I157" s="411"/>
      <c r="J157" s="414"/>
      <c r="K157" s="416"/>
      <c r="L157" s="401"/>
    </row>
    <row r="158" spans="2:12" ht="24" customHeight="1">
      <c r="B158" s="82" t="s">
        <v>94</v>
      </c>
      <c r="C158" s="83">
        <v>0</v>
      </c>
      <c r="D158" s="84">
        <v>0</v>
      </c>
      <c r="E158" s="84">
        <v>0</v>
      </c>
      <c r="F158" s="84">
        <v>0</v>
      </c>
      <c r="G158" s="84">
        <v>0</v>
      </c>
      <c r="H158" s="84">
        <v>1</v>
      </c>
      <c r="I158" s="84">
        <v>0</v>
      </c>
      <c r="J158" s="84">
        <v>0</v>
      </c>
      <c r="K158" s="85">
        <v>0</v>
      </c>
      <c r="L158" s="86">
        <f>SUM(C158:K158)</f>
        <v>1</v>
      </c>
    </row>
    <row r="159" spans="2:12" ht="24" customHeight="1">
      <c r="B159" s="87" t="s">
        <v>95</v>
      </c>
      <c r="C159" s="44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6</v>
      </c>
      <c r="I159" s="45">
        <v>0</v>
      </c>
      <c r="J159" s="45">
        <v>0</v>
      </c>
      <c r="K159" s="63">
        <v>0</v>
      </c>
      <c r="L159" s="46">
        <v>6</v>
      </c>
    </row>
    <row r="160" spans="2:12" ht="24" customHeight="1">
      <c r="B160" s="87" t="s">
        <v>96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7</v>
      </c>
      <c r="I160" s="45">
        <v>0</v>
      </c>
      <c r="J160" s="45">
        <v>0</v>
      </c>
      <c r="K160" s="63">
        <v>0</v>
      </c>
      <c r="L160" s="46">
        <v>7</v>
      </c>
    </row>
    <row r="161" spans="2:12" ht="24" customHeight="1" thickBot="1">
      <c r="B161" s="88" t="s">
        <v>97</v>
      </c>
      <c r="C161" s="47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64">
        <v>0</v>
      </c>
      <c r="L161" s="50">
        <v>0</v>
      </c>
    </row>
    <row r="163" spans="1:13" ht="24" customHeight="1">
      <c r="A163" s="274"/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</row>
    <row r="164" spans="1:13" s="164" customFormat="1" ht="24" customHeight="1">
      <c r="A164" s="168" t="s">
        <v>241</v>
      </c>
      <c r="B164" s="186" t="s">
        <v>216</v>
      </c>
      <c r="I164" s="275"/>
      <c r="J164" s="275"/>
      <c r="K164" s="275"/>
      <c r="L164" s="275"/>
      <c r="M164" s="275"/>
    </row>
    <row r="165" spans="2:13" ht="24" customHeight="1" thickBot="1">
      <c r="B165" s="2"/>
      <c r="C165" s="2"/>
      <c r="D165" s="2"/>
      <c r="E165" s="3"/>
      <c r="F165" s="402" t="s">
        <v>337</v>
      </c>
      <c r="G165" s="402"/>
      <c r="H165" s="402"/>
      <c r="I165" s="273"/>
      <c r="J165" s="273"/>
      <c r="K165" s="273"/>
      <c r="L165" s="273"/>
      <c r="M165" s="273"/>
    </row>
    <row r="166" spans="2:13" ht="24" customHeight="1" thickBot="1">
      <c r="B166" s="290"/>
      <c r="C166" s="291" t="s">
        <v>71</v>
      </c>
      <c r="D166" s="292" t="s">
        <v>104</v>
      </c>
      <c r="E166" s="90" t="s">
        <v>105</v>
      </c>
      <c r="F166" s="293" t="s">
        <v>106</v>
      </c>
      <c r="G166" s="90" t="s">
        <v>107</v>
      </c>
      <c r="H166" s="294" t="s">
        <v>108</v>
      </c>
      <c r="I166" s="273"/>
      <c r="J166" s="273"/>
      <c r="K166" s="273"/>
      <c r="L166" s="273"/>
      <c r="M166" s="273"/>
    </row>
    <row r="167" spans="2:13" ht="24" customHeight="1">
      <c r="B167" s="119" t="s">
        <v>203</v>
      </c>
      <c r="C167" s="40">
        <v>27</v>
      </c>
      <c r="D167" s="41">
        <v>0</v>
      </c>
      <c r="E167" s="41">
        <v>8</v>
      </c>
      <c r="F167" s="41">
        <v>0</v>
      </c>
      <c r="G167" s="41">
        <v>19</v>
      </c>
      <c r="H167" s="62">
        <v>0</v>
      </c>
      <c r="I167" s="273"/>
      <c r="J167" s="273"/>
      <c r="K167" s="273"/>
      <c r="L167" s="273"/>
      <c r="M167" s="273"/>
    </row>
    <row r="168" spans="2:13" ht="24" customHeight="1" thickBot="1">
      <c r="B168" s="132" t="s">
        <v>204</v>
      </c>
      <c r="C168" s="47">
        <v>10</v>
      </c>
      <c r="D168" s="48">
        <v>0</v>
      </c>
      <c r="E168" s="48">
        <v>2</v>
      </c>
      <c r="F168" s="48">
        <v>0</v>
      </c>
      <c r="G168" s="48">
        <v>8</v>
      </c>
      <c r="H168" s="64">
        <v>0</v>
      </c>
      <c r="I168" s="273"/>
      <c r="J168" s="273"/>
      <c r="K168" s="273"/>
      <c r="L168" s="273"/>
      <c r="M168" s="273"/>
    </row>
    <row r="169" spans="2:13" ht="24" customHeight="1" thickBot="1">
      <c r="B169" s="133" t="s">
        <v>33</v>
      </c>
      <c r="C169" s="51">
        <f aca="true" t="shared" si="7" ref="C169:H169">SUM(C167:C168)</f>
        <v>37</v>
      </c>
      <c r="D169" s="52">
        <f t="shared" si="7"/>
        <v>0</v>
      </c>
      <c r="E169" s="52">
        <f t="shared" si="7"/>
        <v>10</v>
      </c>
      <c r="F169" s="52">
        <f t="shared" si="7"/>
        <v>0</v>
      </c>
      <c r="G169" s="52">
        <f t="shared" si="7"/>
        <v>27</v>
      </c>
      <c r="H169" s="65">
        <f t="shared" si="7"/>
        <v>0</v>
      </c>
      <c r="I169" s="273"/>
      <c r="J169" s="273"/>
      <c r="K169" s="273"/>
      <c r="L169" s="273"/>
      <c r="M169" s="273"/>
    </row>
    <row r="170" spans="1:13" ht="24" customHeight="1">
      <c r="A170" s="274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</row>
    <row r="171" spans="1:13" ht="24" customHeight="1">
      <c r="A171" s="274"/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</row>
    <row r="172" spans="1:13" s="164" customFormat="1" ht="24" customHeight="1">
      <c r="A172" s="168" t="s">
        <v>242</v>
      </c>
      <c r="B172" s="186" t="s">
        <v>119</v>
      </c>
      <c r="L172" s="275"/>
      <c r="M172" s="275"/>
    </row>
    <row r="173" spans="8:13" ht="24" customHeight="1" thickBot="1">
      <c r="H173" s="402" t="s">
        <v>338</v>
      </c>
      <c r="I173" s="402"/>
      <c r="J173" s="402"/>
      <c r="K173" s="402"/>
      <c r="L173" s="273"/>
      <c r="M173" s="273"/>
    </row>
    <row r="174" spans="2:13" ht="24" customHeight="1">
      <c r="B174" s="367" t="s">
        <v>26</v>
      </c>
      <c r="C174" s="369" t="s">
        <v>109</v>
      </c>
      <c r="D174" s="280"/>
      <c r="E174" s="295" t="s">
        <v>110</v>
      </c>
      <c r="F174" s="296"/>
      <c r="G174" s="297"/>
      <c r="H174" s="279" t="s">
        <v>111</v>
      </c>
      <c r="I174" s="296"/>
      <c r="J174" s="57" t="s">
        <v>112</v>
      </c>
      <c r="K174" s="298"/>
      <c r="L174" s="273"/>
      <c r="M174" s="273"/>
    </row>
    <row r="175" spans="2:13" ht="24" customHeight="1" thickBot="1">
      <c r="B175" s="368"/>
      <c r="C175" s="370"/>
      <c r="D175" s="276" t="s">
        <v>113</v>
      </c>
      <c r="E175" s="299" t="s">
        <v>114</v>
      </c>
      <c r="F175" s="276" t="s">
        <v>92</v>
      </c>
      <c r="G175" s="278" t="s">
        <v>32</v>
      </c>
      <c r="H175" s="277" t="s">
        <v>115</v>
      </c>
      <c r="I175" s="276" t="s">
        <v>116</v>
      </c>
      <c r="J175" s="276" t="s">
        <v>117</v>
      </c>
      <c r="K175" s="300" t="s">
        <v>118</v>
      </c>
      <c r="L175" s="273"/>
      <c r="M175" s="273"/>
    </row>
    <row r="176" spans="2:13" ht="24" customHeight="1">
      <c r="B176" s="119" t="s">
        <v>203</v>
      </c>
      <c r="C176" s="40">
        <v>28</v>
      </c>
      <c r="D176" s="41">
        <v>6</v>
      </c>
      <c r="E176" s="41">
        <v>20</v>
      </c>
      <c r="F176" s="41">
        <v>1</v>
      </c>
      <c r="G176" s="41">
        <v>27</v>
      </c>
      <c r="H176" s="320">
        <v>96.4</v>
      </c>
      <c r="I176" s="41">
        <v>0</v>
      </c>
      <c r="J176" s="41">
        <v>0</v>
      </c>
      <c r="K176" s="62">
        <v>27</v>
      </c>
      <c r="L176" s="273"/>
      <c r="M176" s="273"/>
    </row>
    <row r="177" spans="2:13" ht="24" customHeight="1" thickBot="1">
      <c r="B177" s="132" t="s">
        <v>204</v>
      </c>
      <c r="C177" s="47">
        <v>17</v>
      </c>
      <c r="D177" s="48">
        <v>2</v>
      </c>
      <c r="E177" s="48">
        <v>15</v>
      </c>
      <c r="F177" s="48">
        <v>0</v>
      </c>
      <c r="G177" s="48">
        <v>17</v>
      </c>
      <c r="H177" s="304">
        <v>100</v>
      </c>
      <c r="I177" s="48">
        <v>0</v>
      </c>
      <c r="J177" s="48">
        <v>0</v>
      </c>
      <c r="K177" s="64">
        <v>17</v>
      </c>
      <c r="L177" s="273"/>
      <c r="M177" s="273"/>
    </row>
    <row r="178" spans="2:13" ht="24" customHeight="1" thickBot="1">
      <c r="B178" s="133" t="s">
        <v>33</v>
      </c>
      <c r="C178" s="51">
        <v>45</v>
      </c>
      <c r="D178" s="52">
        <f>SUM(D176:D177)</f>
        <v>8</v>
      </c>
      <c r="E178" s="52">
        <f>SUM(E176:E177)</f>
        <v>35</v>
      </c>
      <c r="F178" s="52">
        <f>SUM(F176:F177)</f>
        <v>1</v>
      </c>
      <c r="G178" s="52">
        <f>SUM(G176:G177)</f>
        <v>44</v>
      </c>
      <c r="H178" s="321">
        <v>97.8</v>
      </c>
      <c r="I178" s="52">
        <v>0</v>
      </c>
      <c r="J178" s="52">
        <v>0</v>
      </c>
      <c r="K178" s="52">
        <v>44</v>
      </c>
      <c r="L178" s="273"/>
      <c r="M178" s="273"/>
    </row>
    <row r="179" spans="12:13" ht="24" customHeight="1">
      <c r="L179" s="273"/>
      <c r="M179" s="273"/>
    </row>
    <row r="180" spans="1:13" ht="24" customHeight="1">
      <c r="A180" s="274"/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</row>
    <row r="181" spans="1:13" s="164" customFormat="1" ht="24" customHeight="1">
      <c r="A181" s="168" t="s">
        <v>243</v>
      </c>
      <c r="B181" s="186" t="s">
        <v>120</v>
      </c>
      <c r="L181" s="275"/>
      <c r="M181" s="275"/>
    </row>
    <row r="182" spans="8:13" ht="24" customHeight="1" thickBot="1">
      <c r="H182" s="402" t="s">
        <v>338</v>
      </c>
      <c r="I182" s="402"/>
      <c r="J182" s="402"/>
      <c r="K182" s="402"/>
      <c r="L182" s="273"/>
      <c r="M182" s="273"/>
    </row>
    <row r="183" spans="2:13" ht="24" customHeight="1">
      <c r="B183" s="367" t="s">
        <v>26</v>
      </c>
      <c r="C183" s="369" t="s">
        <v>109</v>
      </c>
      <c r="D183" s="280"/>
      <c r="E183" s="295" t="s">
        <v>110</v>
      </c>
      <c r="F183" s="296"/>
      <c r="G183" s="297"/>
      <c r="H183" s="279" t="s">
        <v>111</v>
      </c>
      <c r="I183" s="296"/>
      <c r="J183" s="57" t="s">
        <v>112</v>
      </c>
      <c r="K183" s="298"/>
      <c r="L183" s="273"/>
      <c r="M183" s="273"/>
    </row>
    <row r="184" spans="2:13" ht="24" customHeight="1" thickBot="1">
      <c r="B184" s="368"/>
      <c r="C184" s="370"/>
      <c r="D184" s="276" t="s">
        <v>113</v>
      </c>
      <c r="E184" s="299" t="s">
        <v>114</v>
      </c>
      <c r="F184" s="276" t="s">
        <v>92</v>
      </c>
      <c r="G184" s="278" t="s">
        <v>32</v>
      </c>
      <c r="H184" s="277" t="s">
        <v>115</v>
      </c>
      <c r="I184" s="276" t="s">
        <v>116</v>
      </c>
      <c r="J184" s="276" t="s">
        <v>117</v>
      </c>
      <c r="K184" s="300" t="s">
        <v>118</v>
      </c>
      <c r="L184" s="273"/>
      <c r="M184" s="273"/>
    </row>
    <row r="185" spans="2:13" ht="24" customHeight="1">
      <c r="B185" s="119" t="s">
        <v>203</v>
      </c>
      <c r="C185" s="40">
        <v>34</v>
      </c>
      <c r="D185" s="41">
        <v>29</v>
      </c>
      <c r="E185" s="41">
        <v>5</v>
      </c>
      <c r="F185" s="41">
        <v>0</v>
      </c>
      <c r="G185" s="302">
        <f>SUM(D185:F185)</f>
        <v>34</v>
      </c>
      <c r="H185" s="305">
        <v>100</v>
      </c>
      <c r="I185" s="41">
        <v>0</v>
      </c>
      <c r="J185" s="41">
        <v>0</v>
      </c>
      <c r="K185" s="62">
        <v>34</v>
      </c>
      <c r="L185" s="273"/>
      <c r="M185" s="273"/>
    </row>
    <row r="186" spans="2:13" ht="24" customHeight="1" thickBot="1">
      <c r="B186" s="132" t="s">
        <v>204</v>
      </c>
      <c r="C186" s="47">
        <v>15</v>
      </c>
      <c r="D186" s="48">
        <v>9</v>
      </c>
      <c r="E186" s="48">
        <v>6</v>
      </c>
      <c r="F186" s="48">
        <v>0</v>
      </c>
      <c r="G186" s="48">
        <f>SUM(D186:F186)</f>
        <v>15</v>
      </c>
      <c r="H186" s="303">
        <v>100</v>
      </c>
      <c r="I186" s="48">
        <v>0</v>
      </c>
      <c r="J186" s="48">
        <v>0</v>
      </c>
      <c r="K186" s="64">
        <v>15</v>
      </c>
      <c r="L186" s="273"/>
      <c r="M186" s="273"/>
    </row>
    <row r="187" spans="2:13" ht="24" customHeight="1" thickBot="1">
      <c r="B187" s="133" t="s">
        <v>33</v>
      </c>
      <c r="C187" s="51">
        <v>49</v>
      </c>
      <c r="D187" s="52">
        <f aca="true" t="shared" si="8" ref="D187:I187">SUM(D185:D186)</f>
        <v>38</v>
      </c>
      <c r="E187" s="52">
        <f t="shared" si="8"/>
        <v>11</v>
      </c>
      <c r="F187" s="52">
        <f t="shared" si="8"/>
        <v>0</v>
      </c>
      <c r="G187" s="52">
        <f t="shared" si="8"/>
        <v>49</v>
      </c>
      <c r="H187" s="52">
        <v>100</v>
      </c>
      <c r="I187" s="52">
        <f t="shared" si="8"/>
        <v>0</v>
      </c>
      <c r="J187" s="52">
        <f>SUM(J185:J186)</f>
        <v>0</v>
      </c>
      <c r="K187" s="52">
        <f>SUM(K185:K186)</f>
        <v>49</v>
      </c>
      <c r="L187" s="273"/>
      <c r="M187" s="273"/>
    </row>
    <row r="188" spans="12:13" ht="24" customHeight="1">
      <c r="L188" s="273"/>
      <c r="M188" s="273"/>
    </row>
    <row r="189" spans="1:13" ht="24" customHeight="1">
      <c r="A189" s="274"/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</row>
    <row r="190" spans="1:13" s="164" customFormat="1" ht="24" customHeight="1">
      <c r="A190" s="168" t="s">
        <v>244</v>
      </c>
      <c r="B190" s="186" t="s">
        <v>121</v>
      </c>
      <c r="L190" s="275"/>
      <c r="M190" s="275"/>
    </row>
    <row r="191" spans="8:13" ht="24" customHeight="1" thickBot="1">
      <c r="H191" s="402" t="s">
        <v>338</v>
      </c>
      <c r="I191" s="402"/>
      <c r="J191" s="402"/>
      <c r="K191" s="402"/>
      <c r="L191" s="273"/>
      <c r="M191" s="273"/>
    </row>
    <row r="192" spans="2:13" ht="24" customHeight="1">
      <c r="B192" s="367" t="s">
        <v>26</v>
      </c>
      <c r="C192" s="369" t="s">
        <v>109</v>
      </c>
      <c r="D192" s="280"/>
      <c r="E192" s="295" t="s">
        <v>110</v>
      </c>
      <c r="F192" s="296"/>
      <c r="G192" s="297"/>
      <c r="H192" s="279" t="s">
        <v>111</v>
      </c>
      <c r="I192" s="296"/>
      <c r="J192" s="57" t="s">
        <v>112</v>
      </c>
      <c r="K192" s="298"/>
      <c r="L192" s="273"/>
      <c r="M192" s="273"/>
    </row>
    <row r="193" spans="2:13" ht="24" customHeight="1" thickBot="1">
      <c r="B193" s="368"/>
      <c r="C193" s="370"/>
      <c r="D193" s="276" t="s">
        <v>113</v>
      </c>
      <c r="E193" s="299" t="s">
        <v>114</v>
      </c>
      <c r="F193" s="276" t="s">
        <v>92</v>
      </c>
      <c r="G193" s="278" t="s">
        <v>32</v>
      </c>
      <c r="H193" s="277" t="s">
        <v>115</v>
      </c>
      <c r="I193" s="276" t="s">
        <v>116</v>
      </c>
      <c r="J193" s="276" t="s">
        <v>117</v>
      </c>
      <c r="K193" s="300" t="s">
        <v>118</v>
      </c>
      <c r="L193" s="273"/>
      <c r="M193" s="273"/>
    </row>
    <row r="194" spans="2:13" ht="24" customHeight="1">
      <c r="B194" s="119" t="s">
        <v>203</v>
      </c>
      <c r="C194" s="40">
        <v>189</v>
      </c>
      <c r="D194" s="41">
        <v>39</v>
      </c>
      <c r="E194" s="41">
        <v>18</v>
      </c>
      <c r="F194" s="41">
        <v>130</v>
      </c>
      <c r="G194" s="41">
        <v>187</v>
      </c>
      <c r="H194" s="305">
        <v>98.9</v>
      </c>
      <c r="I194" s="41">
        <v>1</v>
      </c>
      <c r="J194" s="41">
        <v>5</v>
      </c>
      <c r="K194" s="62">
        <v>181</v>
      </c>
      <c r="L194" s="273"/>
      <c r="M194" s="273"/>
    </row>
    <row r="195" spans="2:14" ht="24" customHeight="1" thickBot="1">
      <c r="B195" s="132" t="s">
        <v>204</v>
      </c>
      <c r="C195" s="47">
        <v>16</v>
      </c>
      <c r="D195" s="48">
        <v>4</v>
      </c>
      <c r="E195" s="48">
        <v>2</v>
      </c>
      <c r="F195" s="48">
        <v>10</v>
      </c>
      <c r="G195" s="48">
        <v>16</v>
      </c>
      <c r="H195" s="303">
        <v>100</v>
      </c>
      <c r="I195" s="48">
        <v>0</v>
      </c>
      <c r="J195" s="48">
        <v>0</v>
      </c>
      <c r="K195" s="64">
        <v>16</v>
      </c>
      <c r="L195" s="273"/>
      <c r="M195" s="273"/>
      <c r="N195" s="273"/>
    </row>
    <row r="196" spans="2:13" ht="24" customHeight="1" thickBot="1">
      <c r="B196" s="133" t="s">
        <v>33</v>
      </c>
      <c r="C196" s="51">
        <f>SUM(C194:C195)</f>
        <v>205</v>
      </c>
      <c r="D196" s="52">
        <f>SUM(D194:D195)</f>
        <v>43</v>
      </c>
      <c r="E196" s="52">
        <f>SUM(E194:E195)</f>
        <v>20</v>
      </c>
      <c r="F196" s="52">
        <f>SUM(F194:F195)</f>
        <v>140</v>
      </c>
      <c r="G196" s="52">
        <f>SUM(G194:G195)</f>
        <v>203</v>
      </c>
      <c r="H196" s="301">
        <v>99</v>
      </c>
      <c r="I196" s="52">
        <f>SUM(I194:I195)</f>
        <v>1</v>
      </c>
      <c r="J196" s="52">
        <f>SUM(J194:J195)</f>
        <v>5</v>
      </c>
      <c r="K196" s="52">
        <f>SUM(K194:K195)</f>
        <v>197</v>
      </c>
      <c r="L196" s="273"/>
      <c r="M196" s="273"/>
    </row>
    <row r="197" spans="1:13" ht="24" customHeight="1">
      <c r="A197" s="274"/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</row>
    <row r="198" spans="1:2" s="164" customFormat="1" ht="24" customHeight="1">
      <c r="A198" s="168" t="s">
        <v>245</v>
      </c>
      <c r="B198" s="186" t="s">
        <v>215</v>
      </c>
    </row>
    <row r="199" spans="2:10" s="167" customFormat="1" ht="24" customHeight="1" thickBot="1">
      <c r="B199" s="167" t="s">
        <v>246</v>
      </c>
      <c r="J199" s="173" t="s">
        <v>336</v>
      </c>
    </row>
    <row r="200" spans="2:10" ht="27" customHeight="1">
      <c r="B200" s="381"/>
      <c r="C200" s="382"/>
      <c r="D200" s="383"/>
      <c r="E200" s="396" t="s">
        <v>129</v>
      </c>
      <c r="F200" s="390" t="s">
        <v>130</v>
      </c>
      <c r="G200" s="390" t="s">
        <v>131</v>
      </c>
      <c r="H200" s="392" t="s">
        <v>268</v>
      </c>
      <c r="I200" s="392"/>
      <c r="J200" s="393"/>
    </row>
    <row r="201" spans="2:10" ht="27" customHeight="1">
      <c r="B201" s="384"/>
      <c r="C201" s="385"/>
      <c r="D201" s="386"/>
      <c r="E201" s="397"/>
      <c r="F201" s="391"/>
      <c r="G201" s="391"/>
      <c r="H201" s="348" t="s">
        <v>132</v>
      </c>
      <c r="I201" s="348"/>
      <c r="J201" s="378" t="s">
        <v>80</v>
      </c>
    </row>
    <row r="202" spans="2:10" ht="27" customHeight="1">
      <c r="B202" s="384"/>
      <c r="C202" s="385"/>
      <c r="D202" s="386"/>
      <c r="E202" s="397"/>
      <c r="F202" s="391"/>
      <c r="G202" s="391"/>
      <c r="H202" s="348" t="s">
        <v>305</v>
      </c>
      <c r="I202" s="394" t="s">
        <v>306</v>
      </c>
      <c r="J202" s="379"/>
    </row>
    <row r="203" spans="2:10" ht="27" customHeight="1" thickBot="1">
      <c r="B203" s="387"/>
      <c r="C203" s="388"/>
      <c r="D203" s="389"/>
      <c r="E203" s="92"/>
      <c r="F203" s="93"/>
      <c r="G203" s="93"/>
      <c r="H203" s="350"/>
      <c r="I203" s="395"/>
      <c r="J203" s="380"/>
    </row>
    <row r="204" spans="2:10" ht="27" customHeight="1">
      <c r="B204" s="374" t="s">
        <v>259</v>
      </c>
      <c r="C204" s="333"/>
      <c r="D204" s="375"/>
      <c r="E204" s="204" t="s">
        <v>321</v>
      </c>
      <c r="F204" s="207" t="s">
        <v>321</v>
      </c>
      <c r="G204" s="206" t="s">
        <v>322</v>
      </c>
      <c r="H204" s="263">
        <v>124</v>
      </c>
      <c r="I204" s="261">
        <v>1171</v>
      </c>
      <c r="J204" s="205" t="s">
        <v>321</v>
      </c>
    </row>
    <row r="205" spans="2:10" ht="27" customHeight="1">
      <c r="B205" s="374" t="s">
        <v>133</v>
      </c>
      <c r="C205" s="333"/>
      <c r="D205" s="375"/>
      <c r="E205" s="156">
        <v>4892</v>
      </c>
      <c r="F205" s="152">
        <v>1351</v>
      </c>
      <c r="G205" s="152">
        <v>294</v>
      </c>
      <c r="H205" s="203" t="s">
        <v>321</v>
      </c>
      <c r="I205" s="203" t="s">
        <v>321</v>
      </c>
      <c r="J205" s="153">
        <v>0</v>
      </c>
    </row>
    <row r="206" spans="2:10" ht="27" customHeight="1">
      <c r="B206" s="374" t="s">
        <v>134</v>
      </c>
      <c r="C206" s="333"/>
      <c r="D206" s="375"/>
      <c r="E206" s="156">
        <v>4047</v>
      </c>
      <c r="F206" s="152">
        <v>254</v>
      </c>
      <c r="G206" s="152">
        <v>741</v>
      </c>
      <c r="H206" s="203" t="s">
        <v>321</v>
      </c>
      <c r="I206" s="203" t="s">
        <v>324</v>
      </c>
      <c r="J206" s="153">
        <v>10692</v>
      </c>
    </row>
    <row r="207" spans="2:10" ht="27" customHeight="1">
      <c r="B207" s="374" t="s">
        <v>135</v>
      </c>
      <c r="C207" s="333"/>
      <c r="D207" s="375"/>
      <c r="E207" s="156">
        <v>0</v>
      </c>
      <c r="F207" s="152">
        <v>0</v>
      </c>
      <c r="G207" s="152">
        <v>1</v>
      </c>
      <c r="H207" s="203" t="s">
        <v>321</v>
      </c>
      <c r="I207" s="203" t="s">
        <v>321</v>
      </c>
      <c r="J207" s="153">
        <v>0</v>
      </c>
    </row>
    <row r="208" spans="2:10" ht="27" customHeight="1">
      <c r="B208" s="374" t="s">
        <v>260</v>
      </c>
      <c r="C208" s="333"/>
      <c r="D208" s="375"/>
      <c r="E208" s="202" t="s">
        <v>321</v>
      </c>
      <c r="F208" s="203" t="s">
        <v>321</v>
      </c>
      <c r="G208" s="203" t="s">
        <v>322</v>
      </c>
      <c r="H208" s="203" t="s">
        <v>321</v>
      </c>
      <c r="I208" s="203" t="s">
        <v>321</v>
      </c>
      <c r="J208" s="208" t="s">
        <v>321</v>
      </c>
    </row>
    <row r="209" spans="2:10" ht="27" customHeight="1">
      <c r="B209" s="346" t="s">
        <v>136</v>
      </c>
      <c r="C209" s="376" t="s">
        <v>137</v>
      </c>
      <c r="D209" s="377"/>
      <c r="E209" s="156">
        <v>0</v>
      </c>
      <c r="F209" s="152">
        <v>0</v>
      </c>
      <c r="G209" s="152">
        <v>1</v>
      </c>
      <c r="H209" s="203" t="s">
        <v>321</v>
      </c>
      <c r="I209" s="203" t="s">
        <v>321</v>
      </c>
      <c r="J209" s="153">
        <v>0</v>
      </c>
    </row>
    <row r="210" spans="2:10" ht="27" customHeight="1">
      <c r="B210" s="346"/>
      <c r="C210" s="376" t="s">
        <v>138</v>
      </c>
      <c r="D210" s="377"/>
      <c r="E210" s="156">
        <v>0</v>
      </c>
      <c r="F210" s="152">
        <v>0</v>
      </c>
      <c r="G210" s="152">
        <v>0</v>
      </c>
      <c r="H210" s="203" t="s">
        <v>322</v>
      </c>
      <c r="I210" s="203" t="s">
        <v>324</v>
      </c>
      <c r="J210" s="153">
        <v>0</v>
      </c>
    </row>
    <row r="211" spans="2:10" ht="27" customHeight="1">
      <c r="B211" s="346"/>
      <c r="C211" s="348" t="s">
        <v>139</v>
      </c>
      <c r="D211" s="349"/>
      <c r="E211" s="359">
        <v>0</v>
      </c>
      <c r="F211" s="352">
        <v>0</v>
      </c>
      <c r="G211" s="352">
        <v>0</v>
      </c>
      <c r="H211" s="203" t="s">
        <v>322</v>
      </c>
      <c r="I211" s="203" t="s">
        <v>325</v>
      </c>
      <c r="J211" s="362">
        <v>0</v>
      </c>
    </row>
    <row r="212" spans="2:10" ht="27" customHeight="1" thickBot="1">
      <c r="B212" s="347"/>
      <c r="C212" s="350"/>
      <c r="D212" s="351"/>
      <c r="E212" s="360"/>
      <c r="F212" s="353"/>
      <c r="G212" s="353"/>
      <c r="H212" s="262" t="s">
        <v>323</v>
      </c>
      <c r="I212" s="262" t="s">
        <v>326</v>
      </c>
      <c r="J212" s="363"/>
    </row>
    <row r="213" spans="8:9" ht="24" customHeight="1">
      <c r="H213" s="56"/>
      <c r="I213" s="56"/>
    </row>
    <row r="214" spans="2:9" s="167" customFormat="1" ht="24" customHeight="1" thickBot="1">
      <c r="B214" s="174" t="s">
        <v>269</v>
      </c>
      <c r="C214" s="174"/>
      <c r="D214" s="174"/>
      <c r="E214" s="174"/>
      <c r="F214" s="174"/>
      <c r="G214" s="173" t="s">
        <v>336</v>
      </c>
      <c r="H214" s="174"/>
      <c r="I214" s="174"/>
    </row>
    <row r="215" spans="2:7" ht="24" customHeight="1" thickBot="1">
      <c r="B215" s="364"/>
      <c r="C215" s="365"/>
      <c r="D215" s="366"/>
      <c r="E215" s="97" t="s">
        <v>140</v>
      </c>
      <c r="F215" s="90" t="s">
        <v>203</v>
      </c>
      <c r="G215" s="90" t="s">
        <v>204</v>
      </c>
    </row>
    <row r="216" spans="2:7" ht="24" customHeight="1">
      <c r="B216" s="371" t="s">
        <v>141</v>
      </c>
      <c r="C216" s="372"/>
      <c r="D216" s="373"/>
      <c r="E216" s="154">
        <f>SUM(F216:G216)</f>
        <v>144876</v>
      </c>
      <c r="F216" s="155">
        <v>90354</v>
      </c>
      <c r="G216" s="155">
        <v>54522</v>
      </c>
    </row>
    <row r="217" spans="2:7" ht="24" customHeight="1">
      <c r="B217" s="361" t="s">
        <v>142</v>
      </c>
      <c r="C217" s="344"/>
      <c r="D217" s="345"/>
      <c r="E217" s="156">
        <f>SUM(F217:G217)</f>
        <v>35872</v>
      </c>
      <c r="F217" s="152">
        <v>23719</v>
      </c>
      <c r="G217" s="152">
        <v>12153</v>
      </c>
    </row>
    <row r="218" spans="2:7" ht="24" customHeight="1">
      <c r="B218" s="361" t="s">
        <v>143</v>
      </c>
      <c r="C218" s="344" t="s">
        <v>144</v>
      </c>
      <c r="D218" s="345"/>
      <c r="E218" s="156">
        <v>0</v>
      </c>
      <c r="F218" s="152">
        <v>0</v>
      </c>
      <c r="G218" s="152">
        <v>0</v>
      </c>
    </row>
    <row r="219" spans="2:7" ht="24" customHeight="1">
      <c r="B219" s="361"/>
      <c r="C219" s="344" t="s">
        <v>145</v>
      </c>
      <c r="D219" s="345"/>
      <c r="E219" s="156">
        <f>SUM(F219:G219)</f>
        <v>10692</v>
      </c>
      <c r="F219" s="152">
        <v>5970</v>
      </c>
      <c r="G219" s="152">
        <v>4722</v>
      </c>
    </row>
    <row r="220" spans="2:7" ht="24" customHeight="1">
      <c r="B220" s="361" t="s">
        <v>146</v>
      </c>
      <c r="C220" s="344"/>
      <c r="D220" s="345"/>
      <c r="E220" s="327">
        <f>E219/E217*100</f>
        <v>29.805976806422834</v>
      </c>
      <c r="F220" s="328">
        <f>F219/F217*100</f>
        <v>25.16969518107846</v>
      </c>
      <c r="G220" s="328">
        <f>G219/G217*100</f>
        <v>38.85460380153049</v>
      </c>
    </row>
    <row r="221" spans="2:7" ht="24" customHeight="1">
      <c r="B221" s="361" t="s">
        <v>147</v>
      </c>
      <c r="C221" s="344"/>
      <c r="D221" s="345"/>
      <c r="E221" s="156">
        <v>0</v>
      </c>
      <c r="F221" s="152">
        <v>0</v>
      </c>
      <c r="G221" s="152">
        <v>0</v>
      </c>
    </row>
    <row r="222" spans="2:7" ht="24" customHeight="1">
      <c r="B222" s="361" t="s">
        <v>260</v>
      </c>
      <c r="C222" s="344"/>
      <c r="D222" s="345"/>
      <c r="E222" s="202" t="s">
        <v>327</v>
      </c>
      <c r="F222" s="203" t="s">
        <v>321</v>
      </c>
      <c r="G222" s="203" t="s">
        <v>327</v>
      </c>
    </row>
    <row r="223" spans="2:7" ht="24" customHeight="1">
      <c r="B223" s="346" t="s">
        <v>136</v>
      </c>
      <c r="C223" s="344" t="s">
        <v>137</v>
      </c>
      <c r="D223" s="345"/>
      <c r="E223" s="156">
        <v>0</v>
      </c>
      <c r="F223" s="152">
        <v>0</v>
      </c>
      <c r="G223" s="152">
        <v>0</v>
      </c>
    </row>
    <row r="224" spans="2:7" ht="24" customHeight="1">
      <c r="B224" s="346"/>
      <c r="C224" s="348" t="s">
        <v>139</v>
      </c>
      <c r="D224" s="349"/>
      <c r="E224" s="359">
        <v>0</v>
      </c>
      <c r="F224" s="352">
        <v>0</v>
      </c>
      <c r="G224" s="352">
        <v>0</v>
      </c>
    </row>
    <row r="225" spans="2:7" ht="24" customHeight="1" thickBot="1">
      <c r="B225" s="347"/>
      <c r="C225" s="350"/>
      <c r="D225" s="351"/>
      <c r="E225" s="360"/>
      <c r="F225" s="353"/>
      <c r="G225" s="353"/>
    </row>
    <row r="226" spans="6:8" ht="24" customHeight="1">
      <c r="F226" s="358" t="s">
        <v>208</v>
      </c>
      <c r="G226" s="358"/>
      <c r="H226" s="358"/>
    </row>
    <row r="228" spans="1:2" s="164" customFormat="1" ht="24" customHeight="1">
      <c r="A228" s="168" t="s">
        <v>247</v>
      </c>
      <c r="B228" s="187" t="s">
        <v>261</v>
      </c>
    </row>
    <row r="229" ht="24" customHeight="1" thickBot="1">
      <c r="F229" s="96" t="s">
        <v>336</v>
      </c>
    </row>
    <row r="230" spans="2:6" ht="24" customHeight="1">
      <c r="B230" s="367" t="s">
        <v>26</v>
      </c>
      <c r="C230" s="369" t="s">
        <v>109</v>
      </c>
      <c r="D230" s="354" t="s">
        <v>305</v>
      </c>
      <c r="E230" s="354" t="s">
        <v>286</v>
      </c>
      <c r="F230" s="356" t="s">
        <v>148</v>
      </c>
    </row>
    <row r="231" spans="2:6" ht="24" customHeight="1" thickBot="1">
      <c r="B231" s="368"/>
      <c r="C231" s="370"/>
      <c r="D231" s="355"/>
      <c r="E231" s="355"/>
      <c r="F231" s="357"/>
    </row>
    <row r="232" spans="2:6" ht="24" customHeight="1">
      <c r="B232" s="119" t="s">
        <v>203</v>
      </c>
      <c r="C232" s="157">
        <v>658</v>
      </c>
      <c r="D232" s="158">
        <v>0</v>
      </c>
      <c r="E232" s="130">
        <v>649</v>
      </c>
      <c r="F232" s="329">
        <f>E232/C232*100</f>
        <v>98.63221884498479</v>
      </c>
    </row>
    <row r="233" spans="2:8" ht="24" customHeight="1" thickBot="1">
      <c r="B233" s="160" t="s">
        <v>204</v>
      </c>
      <c r="C233" s="161">
        <v>657</v>
      </c>
      <c r="D233" s="264">
        <v>124</v>
      </c>
      <c r="E233" s="265">
        <v>522</v>
      </c>
      <c r="F233" s="330">
        <f>646/C233*100</f>
        <v>98.32572298325722</v>
      </c>
      <c r="H233" s="309"/>
    </row>
    <row r="234" spans="2:6" ht="24" customHeight="1" thickBot="1">
      <c r="B234" s="24" t="s">
        <v>33</v>
      </c>
      <c r="C234" s="159">
        <f>SUM(C232:C233)</f>
        <v>1315</v>
      </c>
      <c r="D234" s="159">
        <f>SUM(D232:D233)</f>
        <v>124</v>
      </c>
      <c r="E234" s="159">
        <f>SUM(E232:E233)</f>
        <v>1171</v>
      </c>
      <c r="F234" s="331">
        <f>1265/1315*100</f>
        <v>96.1977186311787</v>
      </c>
    </row>
    <row r="235" spans="2:6" ht="36.75" customHeight="1">
      <c r="B235" s="39"/>
      <c r="C235" s="180"/>
      <c r="D235" s="180"/>
      <c r="E235" s="35"/>
      <c r="F235" s="181"/>
    </row>
    <row r="236" spans="1:4" s="163" customFormat="1" ht="29.25" customHeight="1">
      <c r="A236" s="190">
        <v>5</v>
      </c>
      <c r="B236" s="190" t="s">
        <v>272</v>
      </c>
      <c r="C236" s="190"/>
      <c r="D236" s="190"/>
    </row>
    <row r="237" ht="13.5" customHeight="1">
      <c r="B237" s="162"/>
    </row>
    <row r="238" spans="1:9" s="183" customFormat="1" ht="24.75">
      <c r="A238" s="168" t="s">
        <v>287</v>
      </c>
      <c r="B238" s="187" t="s">
        <v>171</v>
      </c>
      <c r="C238" s="182"/>
      <c r="D238" s="176"/>
      <c r="E238" s="283"/>
      <c r="F238" s="176"/>
      <c r="G238" s="176"/>
      <c r="H238" s="176"/>
      <c r="I238" s="176"/>
    </row>
    <row r="239" spans="1:9" s="38" customFormat="1" ht="20.25" customHeight="1">
      <c r="A239" s="102"/>
      <c r="B239" s="102"/>
      <c r="D239" s="284"/>
      <c r="E239" s="284"/>
      <c r="F239" s="284"/>
      <c r="G239" s="284"/>
      <c r="H239" s="285" t="s">
        <v>339</v>
      </c>
      <c r="I239" s="284"/>
    </row>
    <row r="240" spans="1:8" s="103" customFormat="1" ht="20.25" customHeight="1">
      <c r="A240" s="222"/>
      <c r="B240" s="492" t="s">
        <v>159</v>
      </c>
      <c r="C240" s="492"/>
      <c r="D240" s="492" t="s">
        <v>151</v>
      </c>
      <c r="E240" s="492" t="s">
        <v>172</v>
      </c>
      <c r="F240" s="492"/>
      <c r="G240" s="492" t="s">
        <v>173</v>
      </c>
      <c r="H240" s="492" t="s">
        <v>174</v>
      </c>
    </row>
    <row r="241" spans="1:8" s="103" customFormat="1" ht="20.25" customHeight="1">
      <c r="A241" s="222"/>
      <c r="B241" s="492"/>
      <c r="C241" s="492"/>
      <c r="D241" s="492"/>
      <c r="E241" s="281" t="s">
        <v>175</v>
      </c>
      <c r="F241" s="281" t="s">
        <v>176</v>
      </c>
      <c r="G241" s="492"/>
      <c r="H241" s="492"/>
    </row>
    <row r="242" spans="1:8" s="103" customFormat="1" ht="20.25" customHeight="1">
      <c r="A242" s="222"/>
      <c r="B242" s="492" t="s">
        <v>177</v>
      </c>
      <c r="C242" s="492"/>
      <c r="D242" s="306">
        <f aca="true" t="shared" si="9" ref="D242:D251">SUM(E242:H242)</f>
        <v>125</v>
      </c>
      <c r="E242" s="306">
        <v>35</v>
      </c>
      <c r="F242" s="306">
        <v>35</v>
      </c>
      <c r="G242" s="306">
        <v>1</v>
      </c>
      <c r="H242" s="306">
        <v>54</v>
      </c>
    </row>
    <row r="243" spans="1:8" s="103" customFormat="1" ht="20.25" customHeight="1">
      <c r="A243" s="222"/>
      <c r="B243" s="492" t="s">
        <v>178</v>
      </c>
      <c r="C243" s="281" t="s">
        <v>179</v>
      </c>
      <c r="D243" s="306">
        <f t="shared" si="9"/>
        <v>96</v>
      </c>
      <c r="E243" s="307">
        <v>29</v>
      </c>
      <c r="F243" s="307">
        <v>29</v>
      </c>
      <c r="G243" s="307">
        <v>0</v>
      </c>
      <c r="H243" s="307">
        <v>38</v>
      </c>
    </row>
    <row r="244" spans="1:8" s="103" customFormat="1" ht="20.25" customHeight="1">
      <c r="A244" s="222"/>
      <c r="B244" s="492"/>
      <c r="C244" s="281" t="s">
        <v>180</v>
      </c>
      <c r="D244" s="306">
        <f t="shared" si="9"/>
        <v>29</v>
      </c>
      <c r="E244" s="308">
        <v>6</v>
      </c>
      <c r="F244" s="308">
        <v>6</v>
      </c>
      <c r="G244" s="308">
        <v>1</v>
      </c>
      <c r="H244" s="308">
        <v>16</v>
      </c>
    </row>
    <row r="245" spans="1:8" s="103" customFormat="1" ht="20.25" customHeight="1">
      <c r="A245" s="222"/>
      <c r="B245" s="492" t="s">
        <v>181</v>
      </c>
      <c r="C245" s="492"/>
      <c r="D245" s="306">
        <f t="shared" si="9"/>
        <v>168</v>
      </c>
      <c r="E245" s="307">
        <v>53</v>
      </c>
      <c r="F245" s="307">
        <v>50</v>
      </c>
      <c r="G245" s="307">
        <v>8</v>
      </c>
      <c r="H245" s="307">
        <v>57</v>
      </c>
    </row>
    <row r="246" spans="1:8" s="103" customFormat="1" ht="20.25" customHeight="1">
      <c r="A246" s="222"/>
      <c r="B246" s="490" t="s">
        <v>187</v>
      </c>
      <c r="C246" s="282" t="s">
        <v>182</v>
      </c>
      <c r="D246" s="306">
        <f t="shared" si="9"/>
        <v>3</v>
      </c>
      <c r="E246" s="308">
        <v>1</v>
      </c>
      <c r="F246" s="308">
        <v>0</v>
      </c>
      <c r="G246" s="308">
        <v>0</v>
      </c>
      <c r="H246" s="308">
        <v>2</v>
      </c>
    </row>
    <row r="247" spans="1:8" s="103" customFormat="1" ht="20.25" customHeight="1">
      <c r="A247" s="222"/>
      <c r="B247" s="490"/>
      <c r="C247" s="282" t="s">
        <v>183</v>
      </c>
      <c r="D247" s="306">
        <f t="shared" si="9"/>
        <v>81</v>
      </c>
      <c r="E247" s="308">
        <v>24</v>
      </c>
      <c r="F247" s="308">
        <v>10</v>
      </c>
      <c r="G247" s="308">
        <v>1</v>
      </c>
      <c r="H247" s="308">
        <v>46</v>
      </c>
    </row>
    <row r="248" spans="1:8" s="103" customFormat="1" ht="20.25" customHeight="1">
      <c r="A248" s="222"/>
      <c r="B248" s="490"/>
      <c r="C248" s="282" t="s">
        <v>184</v>
      </c>
      <c r="D248" s="306">
        <f t="shared" si="9"/>
        <v>20</v>
      </c>
      <c r="E248" s="308">
        <v>16</v>
      </c>
      <c r="F248" s="308">
        <v>1</v>
      </c>
      <c r="G248" s="308">
        <v>1</v>
      </c>
      <c r="H248" s="308">
        <v>2</v>
      </c>
    </row>
    <row r="249" spans="1:8" s="103" customFormat="1" ht="20.25" customHeight="1">
      <c r="A249" s="222"/>
      <c r="B249" s="490"/>
      <c r="C249" s="282" t="s">
        <v>185</v>
      </c>
      <c r="D249" s="306">
        <f t="shared" si="9"/>
        <v>49</v>
      </c>
      <c r="E249" s="308">
        <v>9</v>
      </c>
      <c r="F249" s="308">
        <v>34</v>
      </c>
      <c r="G249" s="308">
        <v>3</v>
      </c>
      <c r="H249" s="308">
        <v>3</v>
      </c>
    </row>
    <row r="250" spans="1:8" s="103" customFormat="1" ht="20.25" customHeight="1">
      <c r="A250" s="222"/>
      <c r="B250" s="490"/>
      <c r="C250" s="282" t="s">
        <v>186</v>
      </c>
      <c r="D250" s="306">
        <f t="shared" si="9"/>
        <v>2</v>
      </c>
      <c r="E250" s="308">
        <v>1</v>
      </c>
      <c r="F250" s="308">
        <v>0</v>
      </c>
      <c r="G250" s="308">
        <v>1</v>
      </c>
      <c r="H250" s="308">
        <v>0</v>
      </c>
    </row>
    <row r="251" spans="1:8" s="103" customFormat="1" ht="20.25" customHeight="1">
      <c r="A251" s="222"/>
      <c r="B251" s="490"/>
      <c r="C251" s="282" t="s">
        <v>80</v>
      </c>
      <c r="D251" s="306">
        <f t="shared" si="9"/>
        <v>13</v>
      </c>
      <c r="E251" s="308">
        <v>2</v>
      </c>
      <c r="F251" s="308">
        <v>5</v>
      </c>
      <c r="G251" s="308">
        <v>2</v>
      </c>
      <c r="H251" s="308">
        <v>4</v>
      </c>
    </row>
    <row r="252" s="103" customFormat="1" ht="20.25" customHeight="1">
      <c r="A252" s="222"/>
    </row>
    <row r="253" spans="1:6" s="184" customFormat="1" ht="24.75">
      <c r="A253" s="168" t="s">
        <v>288</v>
      </c>
      <c r="B253" s="502" t="s">
        <v>191</v>
      </c>
      <c r="C253" s="502"/>
      <c r="D253" s="502"/>
      <c r="E253" s="502"/>
      <c r="F253" s="502"/>
    </row>
    <row r="254" spans="1:9" s="94" customFormat="1" ht="20.25" customHeight="1">
      <c r="A254" s="223"/>
      <c r="B254" s="101"/>
      <c r="C254" s="101"/>
      <c r="D254" s="101"/>
      <c r="E254" s="101"/>
      <c r="F254" s="101"/>
      <c r="G254" s="101"/>
      <c r="H254" s="101"/>
      <c r="I254" s="285" t="s">
        <v>336</v>
      </c>
    </row>
    <row r="255" spans="1:9" s="94" customFormat="1" ht="20.25" customHeight="1">
      <c r="A255" s="223"/>
      <c r="B255" s="491"/>
      <c r="C255" s="491"/>
      <c r="D255" s="31" t="s">
        <v>50</v>
      </c>
      <c r="E255" s="31" t="s">
        <v>188</v>
      </c>
      <c r="F255" s="31" t="s">
        <v>43</v>
      </c>
      <c r="G255" s="31" t="s">
        <v>44</v>
      </c>
      <c r="H255" s="31" t="s">
        <v>45</v>
      </c>
      <c r="I255" s="31" t="s">
        <v>189</v>
      </c>
    </row>
    <row r="256" spans="1:9" s="94" customFormat="1" ht="20.25" customHeight="1">
      <c r="A256" s="223"/>
      <c r="B256" s="500" t="s">
        <v>190</v>
      </c>
      <c r="C256" s="501"/>
      <c r="D256" s="30">
        <f>SUM(E256:I256)</f>
        <v>37</v>
      </c>
      <c r="E256" s="30">
        <v>3</v>
      </c>
      <c r="F256" s="30">
        <v>14</v>
      </c>
      <c r="G256" s="30">
        <v>11</v>
      </c>
      <c r="H256" s="30">
        <v>3</v>
      </c>
      <c r="I256" s="30">
        <v>6</v>
      </c>
    </row>
    <row r="257" spans="1:9" s="94" customFormat="1" ht="20.25" customHeight="1">
      <c r="A257" s="223"/>
      <c r="B257" s="491" t="s">
        <v>178</v>
      </c>
      <c r="C257" s="31" t="s">
        <v>179</v>
      </c>
      <c r="D257" s="30">
        <f>SUM(E257:I257)</f>
        <v>30</v>
      </c>
      <c r="E257" s="30">
        <v>3</v>
      </c>
      <c r="F257" s="30">
        <v>12</v>
      </c>
      <c r="G257" s="30">
        <v>8</v>
      </c>
      <c r="H257" s="30">
        <v>3</v>
      </c>
      <c r="I257" s="30">
        <v>4</v>
      </c>
    </row>
    <row r="258" spans="1:9" s="94" customFormat="1" ht="20.25" customHeight="1">
      <c r="A258" s="223"/>
      <c r="B258" s="491"/>
      <c r="C258" s="31" t="s">
        <v>180</v>
      </c>
      <c r="D258" s="30">
        <f>SUM(E258:I258)</f>
        <v>7</v>
      </c>
      <c r="E258" s="30">
        <v>0</v>
      </c>
      <c r="F258" s="30">
        <v>2</v>
      </c>
      <c r="G258" s="30">
        <v>3</v>
      </c>
      <c r="H258" s="30">
        <v>0</v>
      </c>
      <c r="I258" s="30">
        <v>2</v>
      </c>
    </row>
    <row r="259" s="94" customFormat="1" ht="20.25" customHeight="1">
      <c r="A259" s="223"/>
    </row>
    <row r="260" s="94" customFormat="1" ht="20.25" customHeight="1">
      <c r="A260" s="223"/>
    </row>
    <row r="261" spans="1:4" s="163" customFormat="1" ht="29.25" customHeight="1">
      <c r="A261" s="190">
        <v>6</v>
      </c>
      <c r="B261" s="190" t="s">
        <v>273</v>
      </c>
      <c r="C261" s="190"/>
      <c r="D261" s="286"/>
    </row>
    <row r="262" ht="13.5" customHeight="1">
      <c r="B262" s="162"/>
    </row>
    <row r="263" spans="1:10" s="183" customFormat="1" ht="24.75">
      <c r="A263" s="168" t="s">
        <v>289</v>
      </c>
      <c r="B263" s="187" t="s">
        <v>192</v>
      </c>
      <c r="C263" s="182"/>
      <c r="E263" s="176"/>
      <c r="F263" s="176"/>
      <c r="G263" s="176"/>
      <c r="H263" s="176"/>
      <c r="I263" s="176"/>
      <c r="J263" s="176"/>
    </row>
    <row r="264" spans="1:13" s="32" customFormat="1" ht="25.5" customHeight="1">
      <c r="A264" s="223"/>
      <c r="B264" s="101"/>
      <c r="C264" s="101"/>
      <c r="D264" s="101"/>
      <c r="E264" s="101"/>
      <c r="F264" s="101"/>
      <c r="G264" s="101"/>
      <c r="H264" s="101"/>
      <c r="I264" s="285" t="s">
        <v>336</v>
      </c>
      <c r="J264" s="287"/>
      <c r="K264" s="287"/>
      <c r="L264" s="287"/>
      <c r="M264" s="287"/>
    </row>
    <row r="265" spans="1:13" ht="25.5" customHeight="1">
      <c r="A265" s="223"/>
      <c r="B265" s="491"/>
      <c r="C265" s="491"/>
      <c r="D265" s="31" t="s">
        <v>50</v>
      </c>
      <c r="E265" s="31" t="s">
        <v>188</v>
      </c>
      <c r="F265" s="31" t="s">
        <v>43</v>
      </c>
      <c r="G265" s="31" t="s">
        <v>44</v>
      </c>
      <c r="H265" s="31" t="s">
        <v>45</v>
      </c>
      <c r="I265" s="31" t="s">
        <v>189</v>
      </c>
      <c r="J265" s="288"/>
      <c r="K265" s="288"/>
      <c r="L265" s="288"/>
      <c r="M265" s="288"/>
    </row>
    <row r="266" spans="1:9" s="101" customFormat="1" ht="25.5" customHeight="1">
      <c r="A266" s="223"/>
      <c r="B266" s="500" t="s">
        <v>193</v>
      </c>
      <c r="C266" s="501"/>
      <c r="D266" s="30">
        <f aca="true" t="shared" si="10" ref="D266:I266">SUM(D267:D268)</f>
        <v>34</v>
      </c>
      <c r="E266" s="30">
        <f t="shared" si="10"/>
        <v>2</v>
      </c>
      <c r="F266" s="30">
        <f t="shared" si="10"/>
        <v>13</v>
      </c>
      <c r="G266" s="30">
        <f t="shared" si="10"/>
        <v>10</v>
      </c>
      <c r="H266" s="30">
        <f t="shared" si="10"/>
        <v>3</v>
      </c>
      <c r="I266" s="30">
        <f t="shared" si="10"/>
        <v>6</v>
      </c>
    </row>
    <row r="267" spans="1:9" s="101" customFormat="1" ht="25.5" customHeight="1">
      <c r="A267" s="223"/>
      <c r="B267" s="491" t="s">
        <v>178</v>
      </c>
      <c r="C267" s="31" t="s">
        <v>179</v>
      </c>
      <c r="D267" s="30">
        <f>SUM(E267:I267)</f>
        <v>28</v>
      </c>
      <c r="E267" s="30">
        <v>2</v>
      </c>
      <c r="F267" s="30">
        <v>11</v>
      </c>
      <c r="G267" s="30">
        <v>8</v>
      </c>
      <c r="H267" s="30">
        <v>3</v>
      </c>
      <c r="I267" s="30">
        <v>4</v>
      </c>
    </row>
    <row r="268" spans="1:9" s="101" customFormat="1" ht="25.5" customHeight="1">
      <c r="A268" s="223"/>
      <c r="B268" s="491"/>
      <c r="C268" s="31" t="s">
        <v>180</v>
      </c>
      <c r="D268" s="30">
        <f>SUM(E268:I268)</f>
        <v>6</v>
      </c>
      <c r="E268" s="30">
        <v>0</v>
      </c>
      <c r="F268" s="30">
        <v>2</v>
      </c>
      <c r="G268" s="30">
        <v>2</v>
      </c>
      <c r="H268" s="30">
        <v>0</v>
      </c>
      <c r="I268" s="30">
        <v>2</v>
      </c>
    </row>
    <row r="269" s="163" customFormat="1" ht="9.75" customHeight="1"/>
    <row r="270" spans="1:3" s="163" customFormat="1" ht="29.25" customHeight="1">
      <c r="A270" s="190">
        <v>7</v>
      </c>
      <c r="B270" s="190" t="s">
        <v>274</v>
      </c>
      <c r="C270" s="190"/>
    </row>
    <row r="271" ht="13.5" customHeight="1">
      <c r="B271" s="162"/>
    </row>
    <row r="272" spans="1:10" s="183" customFormat="1" ht="24.75">
      <c r="A272" s="168" t="s">
        <v>289</v>
      </c>
      <c r="B272" s="187" t="s">
        <v>275</v>
      </c>
      <c r="C272" s="289"/>
      <c r="D272" s="289"/>
      <c r="E272" s="176"/>
      <c r="F272" s="176"/>
      <c r="G272" s="176"/>
      <c r="H272" s="176"/>
      <c r="I272" s="176"/>
      <c r="J272" s="176"/>
    </row>
    <row r="273" spans="1:13" s="32" customFormat="1" ht="25.5" customHeight="1">
      <c r="A273" s="223"/>
      <c r="B273" s="101"/>
      <c r="C273" s="101"/>
      <c r="D273" s="101"/>
      <c r="E273" s="101"/>
      <c r="F273" s="101"/>
      <c r="G273" s="101"/>
      <c r="H273" s="101"/>
      <c r="I273" s="285" t="s">
        <v>336</v>
      </c>
      <c r="J273" s="287"/>
      <c r="K273" s="287"/>
      <c r="L273" s="287"/>
      <c r="M273" s="287"/>
    </row>
    <row r="274" spans="1:13" ht="25.5" customHeight="1">
      <c r="A274" s="223"/>
      <c r="B274" s="491"/>
      <c r="C274" s="491"/>
      <c r="D274" s="31" t="s">
        <v>50</v>
      </c>
      <c r="E274" s="31" t="s">
        <v>188</v>
      </c>
      <c r="F274" s="31" t="s">
        <v>43</v>
      </c>
      <c r="G274" s="31" t="s">
        <v>44</v>
      </c>
      <c r="H274" s="31" t="s">
        <v>45</v>
      </c>
      <c r="I274" s="31" t="s">
        <v>189</v>
      </c>
      <c r="J274" s="288"/>
      <c r="K274" s="288"/>
      <c r="L274" s="288"/>
      <c r="M274" s="288"/>
    </row>
    <row r="275" spans="1:9" s="101" customFormat="1" ht="25.5" customHeight="1">
      <c r="A275" s="223"/>
      <c r="B275" s="500" t="s">
        <v>193</v>
      </c>
      <c r="C275" s="501"/>
      <c r="D275" s="30">
        <f>SUM(E275:I275)</f>
        <v>37</v>
      </c>
      <c r="E275" s="30">
        <f>SUM(E276:E277)</f>
        <v>2</v>
      </c>
      <c r="F275" s="30">
        <f>SUM(F276:F277)</f>
        <v>13</v>
      </c>
      <c r="G275" s="30">
        <f>SUM(G276:G277)</f>
        <v>11</v>
      </c>
      <c r="H275" s="30">
        <f>SUM(H276:H277)</f>
        <v>4</v>
      </c>
      <c r="I275" s="30">
        <f>SUM(I276:I277)</f>
        <v>7</v>
      </c>
    </row>
    <row r="276" spans="1:9" s="101" customFormat="1" ht="25.5" customHeight="1">
      <c r="A276" s="223"/>
      <c r="B276" s="491" t="s">
        <v>178</v>
      </c>
      <c r="C276" s="31" t="s">
        <v>179</v>
      </c>
      <c r="D276" s="30">
        <f>SUM(E276:I276)</f>
        <v>31</v>
      </c>
      <c r="E276" s="30">
        <v>2</v>
      </c>
      <c r="F276" s="30">
        <v>11</v>
      </c>
      <c r="G276" s="30">
        <v>10</v>
      </c>
      <c r="H276" s="30">
        <v>4</v>
      </c>
      <c r="I276" s="30">
        <v>4</v>
      </c>
    </row>
    <row r="277" spans="1:9" s="101" customFormat="1" ht="25.5" customHeight="1">
      <c r="A277" s="223"/>
      <c r="B277" s="491"/>
      <c r="C277" s="31" t="s">
        <v>180</v>
      </c>
      <c r="D277" s="30">
        <f>SUM(E277:I277)</f>
        <v>6</v>
      </c>
      <c r="E277" s="30">
        <v>0</v>
      </c>
      <c r="F277" s="30">
        <v>2</v>
      </c>
      <c r="G277" s="30">
        <v>1</v>
      </c>
      <c r="H277" s="30">
        <v>0</v>
      </c>
      <c r="I277" s="30">
        <v>3</v>
      </c>
    </row>
    <row r="278" spans="1:13" ht="21.75" customHeight="1">
      <c r="A278" s="1"/>
      <c r="B278" s="288"/>
      <c r="C278" s="288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</row>
    <row r="279" spans="1:13" ht="21.75" customHeight="1">
      <c r="A279" s="1"/>
      <c r="B279" s="288"/>
      <c r="C279" s="288"/>
      <c r="D279" s="288"/>
      <c r="E279" s="288"/>
      <c r="F279" s="288"/>
      <c r="G279" s="288"/>
      <c r="H279" s="288"/>
      <c r="I279" s="288"/>
      <c r="J279" s="288"/>
      <c r="K279" s="288"/>
      <c r="L279" s="288"/>
      <c r="M279" s="288"/>
    </row>
    <row r="280" spans="1:4" s="184" customFormat="1" ht="24.75">
      <c r="A280" s="168" t="s">
        <v>290</v>
      </c>
      <c r="B280" s="187" t="s">
        <v>276</v>
      </c>
      <c r="C280" s="289"/>
      <c r="D280" s="289"/>
    </row>
    <row r="281" spans="1:13" ht="21.75" customHeight="1">
      <c r="A281" s="1"/>
      <c r="B281" s="288"/>
      <c r="C281" s="288"/>
      <c r="D281" s="288"/>
      <c r="E281" s="288"/>
      <c r="F281" s="288"/>
      <c r="G281" s="288"/>
      <c r="H281" s="288"/>
      <c r="I281" s="288"/>
      <c r="J281" s="288"/>
      <c r="K281" s="288"/>
      <c r="L281" s="288"/>
      <c r="M281" s="288"/>
    </row>
    <row r="282" spans="1:13" s="32" customFormat="1" ht="25.5" customHeight="1">
      <c r="A282" s="223"/>
      <c r="B282" s="101"/>
      <c r="C282" s="101"/>
      <c r="D282" s="101"/>
      <c r="E282" s="101"/>
      <c r="F282" s="101"/>
      <c r="G282" s="101"/>
      <c r="H282" s="101"/>
      <c r="I282" s="285" t="s">
        <v>336</v>
      </c>
      <c r="J282" s="287"/>
      <c r="K282" s="287"/>
      <c r="L282" s="287"/>
      <c r="M282" s="287"/>
    </row>
    <row r="283" spans="1:13" ht="25.5" customHeight="1">
      <c r="A283" s="223"/>
      <c r="B283" s="491"/>
      <c r="C283" s="491"/>
      <c r="D283" s="31" t="s">
        <v>50</v>
      </c>
      <c r="E283" s="31" t="s">
        <v>188</v>
      </c>
      <c r="F283" s="31" t="s">
        <v>43</v>
      </c>
      <c r="G283" s="31" t="s">
        <v>44</v>
      </c>
      <c r="H283" s="31" t="s">
        <v>45</v>
      </c>
      <c r="I283" s="31" t="s">
        <v>189</v>
      </c>
      <c r="J283" s="288"/>
      <c r="K283" s="288"/>
      <c r="L283" s="288"/>
      <c r="M283" s="288"/>
    </row>
    <row r="284" spans="1:9" s="101" customFormat="1" ht="25.5" customHeight="1">
      <c r="A284" s="223"/>
      <c r="B284" s="500" t="s">
        <v>193</v>
      </c>
      <c r="C284" s="501"/>
      <c r="D284" s="30">
        <f aca="true" t="shared" si="11" ref="D284:I284">SUM(D285:D286)</f>
        <v>38</v>
      </c>
      <c r="E284" s="30">
        <f t="shared" si="11"/>
        <v>2</v>
      </c>
      <c r="F284" s="30">
        <f t="shared" si="11"/>
        <v>13</v>
      </c>
      <c r="G284" s="30">
        <f t="shared" si="11"/>
        <v>12</v>
      </c>
      <c r="H284" s="30">
        <f t="shared" si="11"/>
        <v>4</v>
      </c>
      <c r="I284" s="30">
        <f t="shared" si="11"/>
        <v>7</v>
      </c>
    </row>
    <row r="285" spans="1:9" s="101" customFormat="1" ht="25.5" customHeight="1">
      <c r="A285" s="223"/>
      <c r="B285" s="491" t="s">
        <v>178</v>
      </c>
      <c r="C285" s="31" t="s">
        <v>179</v>
      </c>
      <c r="D285" s="30">
        <f>SUM(E285:I285)</f>
        <v>30</v>
      </c>
      <c r="E285" s="30">
        <v>2</v>
      </c>
      <c r="F285" s="30">
        <v>11</v>
      </c>
      <c r="G285" s="30">
        <v>9</v>
      </c>
      <c r="H285" s="30">
        <v>4</v>
      </c>
      <c r="I285" s="30">
        <v>4</v>
      </c>
    </row>
    <row r="286" spans="1:9" s="101" customFormat="1" ht="25.5" customHeight="1">
      <c r="A286" s="223"/>
      <c r="B286" s="491"/>
      <c r="C286" s="31" t="s">
        <v>180</v>
      </c>
      <c r="D286" s="30">
        <f>SUM(E286:I286)</f>
        <v>8</v>
      </c>
      <c r="E286" s="30">
        <v>0</v>
      </c>
      <c r="F286" s="30">
        <v>2</v>
      </c>
      <c r="G286" s="30">
        <v>3</v>
      </c>
      <c r="H286" s="30">
        <v>0</v>
      </c>
      <c r="I286" s="30">
        <v>3</v>
      </c>
    </row>
    <row r="289" spans="1:11" s="183" customFormat="1" ht="24.75">
      <c r="A289" s="168" t="s">
        <v>307</v>
      </c>
      <c r="B289" s="187" t="s">
        <v>194</v>
      </c>
      <c r="C289" s="182"/>
      <c r="F289" s="176"/>
      <c r="G289" s="176"/>
      <c r="H289" s="176"/>
      <c r="I289" s="176"/>
      <c r="J289" s="176"/>
      <c r="K289" s="176"/>
    </row>
    <row r="290" spans="2:13" s="101" customFormat="1" ht="22.5" customHeight="1">
      <c r="B290" s="101" t="s">
        <v>277</v>
      </c>
      <c r="M290" s="101" t="s">
        <v>340</v>
      </c>
    </row>
    <row r="291" spans="2:13" s="101" customFormat="1" ht="22.5" customHeight="1">
      <c r="B291" s="504" t="s">
        <v>195</v>
      </c>
      <c r="C291" s="504"/>
      <c r="D291" s="504"/>
      <c r="E291" s="199" t="s">
        <v>50</v>
      </c>
      <c r="F291" s="199" t="s">
        <v>179</v>
      </c>
      <c r="G291" s="199" t="s">
        <v>180</v>
      </c>
      <c r="H291" s="199" t="s">
        <v>43</v>
      </c>
      <c r="I291" s="199" t="s">
        <v>44</v>
      </c>
      <c r="J291" s="199" t="s">
        <v>45</v>
      </c>
      <c r="K291" s="199" t="s">
        <v>46</v>
      </c>
      <c r="L291" s="199" t="s">
        <v>47</v>
      </c>
      <c r="M291" s="199" t="s">
        <v>196</v>
      </c>
    </row>
    <row r="292" spans="2:13" s="101" customFormat="1" ht="22.5" customHeight="1">
      <c r="B292" s="503" t="s">
        <v>197</v>
      </c>
      <c r="C292" s="503"/>
      <c r="D292" s="503"/>
      <c r="E292" s="30">
        <v>30</v>
      </c>
      <c r="F292" s="200">
        <v>19</v>
      </c>
      <c r="G292" s="200">
        <v>11</v>
      </c>
      <c r="H292" s="200">
        <v>0</v>
      </c>
      <c r="I292" s="200">
        <v>2</v>
      </c>
      <c r="J292" s="200">
        <v>5</v>
      </c>
      <c r="K292" s="200">
        <v>8</v>
      </c>
      <c r="L292" s="200">
        <v>11</v>
      </c>
      <c r="M292" s="200">
        <v>4</v>
      </c>
    </row>
    <row r="293" spans="2:13" s="101" customFormat="1" ht="22.5" customHeight="1">
      <c r="B293" s="503" t="s">
        <v>198</v>
      </c>
      <c r="C293" s="503"/>
      <c r="D293" s="503"/>
      <c r="E293" s="30">
        <v>45</v>
      </c>
      <c r="F293" s="200">
        <v>21</v>
      </c>
      <c r="G293" s="200">
        <v>24</v>
      </c>
      <c r="H293" s="200">
        <v>3</v>
      </c>
      <c r="I293" s="200">
        <v>2</v>
      </c>
      <c r="J293" s="200">
        <v>3</v>
      </c>
      <c r="K293" s="200">
        <v>12</v>
      </c>
      <c r="L293" s="200">
        <v>13</v>
      </c>
      <c r="M293" s="200">
        <v>12</v>
      </c>
    </row>
    <row r="294" spans="2:13" s="101" customFormat="1" ht="22.5" customHeight="1">
      <c r="B294" s="503" t="s">
        <v>281</v>
      </c>
      <c r="C294" s="503"/>
      <c r="D294" s="503"/>
      <c r="E294" s="30">
        <v>9</v>
      </c>
      <c r="F294" s="200">
        <v>5</v>
      </c>
      <c r="G294" s="200">
        <v>4</v>
      </c>
      <c r="H294" s="200">
        <v>0</v>
      </c>
      <c r="I294" s="200">
        <v>0</v>
      </c>
      <c r="J294" s="200">
        <v>1</v>
      </c>
      <c r="K294" s="200">
        <v>2</v>
      </c>
      <c r="L294" s="200">
        <v>5</v>
      </c>
      <c r="M294" s="200">
        <v>1</v>
      </c>
    </row>
    <row r="295" spans="2:13" s="101" customFormat="1" ht="22.5" customHeight="1">
      <c r="B295" s="503" t="s">
        <v>282</v>
      </c>
      <c r="C295" s="503"/>
      <c r="D295" s="503"/>
      <c r="E295" s="30">
        <v>0</v>
      </c>
      <c r="F295" s="200">
        <v>0</v>
      </c>
      <c r="G295" s="200">
        <v>0</v>
      </c>
      <c r="H295" s="200">
        <v>0</v>
      </c>
      <c r="I295" s="200">
        <v>0</v>
      </c>
      <c r="J295" s="200">
        <v>0</v>
      </c>
      <c r="K295" s="200">
        <v>0</v>
      </c>
      <c r="L295" s="200">
        <v>0</v>
      </c>
      <c r="M295" s="200">
        <v>0</v>
      </c>
    </row>
    <row r="296" spans="2:13" s="101" customFormat="1" ht="22.5" customHeight="1">
      <c r="B296" s="505" t="s">
        <v>283</v>
      </c>
      <c r="C296" s="506"/>
      <c r="D296" s="507"/>
      <c r="E296" s="30">
        <v>2</v>
      </c>
      <c r="F296" s="200">
        <v>1</v>
      </c>
      <c r="G296" s="200">
        <v>1</v>
      </c>
      <c r="H296" s="200">
        <v>0</v>
      </c>
      <c r="I296" s="200">
        <v>0</v>
      </c>
      <c r="J296" s="200">
        <v>1</v>
      </c>
      <c r="K296" s="200">
        <v>0</v>
      </c>
      <c r="L296" s="200">
        <v>0</v>
      </c>
      <c r="M296" s="200">
        <v>1</v>
      </c>
    </row>
    <row r="297" spans="2:13" s="101" customFormat="1" ht="22.5" customHeight="1">
      <c r="B297" s="504" t="s">
        <v>50</v>
      </c>
      <c r="C297" s="504"/>
      <c r="D297" s="504"/>
      <c r="E297" s="30">
        <v>86</v>
      </c>
      <c r="F297" s="200">
        <v>46</v>
      </c>
      <c r="G297" s="200">
        <v>40</v>
      </c>
      <c r="H297" s="200">
        <v>3</v>
      </c>
      <c r="I297" s="200">
        <v>4</v>
      </c>
      <c r="J297" s="200">
        <v>10</v>
      </c>
      <c r="K297" s="200">
        <v>22</v>
      </c>
      <c r="L297" s="200">
        <v>29</v>
      </c>
      <c r="M297" s="200">
        <v>18</v>
      </c>
    </row>
    <row r="298" spans="2:13" s="101" customFormat="1" ht="22.5" customHeight="1">
      <c r="B298" s="201" t="s">
        <v>278</v>
      </c>
      <c r="C298" s="201"/>
      <c r="D298" s="201"/>
      <c r="E298" s="201"/>
      <c r="F298" s="201"/>
      <c r="G298" s="201"/>
      <c r="H298" s="201"/>
      <c r="I298" s="201"/>
      <c r="J298" s="201"/>
      <c r="K298" s="201"/>
      <c r="L298" s="201"/>
      <c r="M298" s="201"/>
    </row>
    <row r="299" spans="2:13" s="101" customFormat="1" ht="22.5" customHeight="1">
      <c r="B299" s="504" t="s">
        <v>195</v>
      </c>
      <c r="C299" s="504"/>
      <c r="D299" s="504"/>
      <c r="E299" s="199" t="s">
        <v>50</v>
      </c>
      <c r="F299" s="199" t="s">
        <v>203</v>
      </c>
      <c r="G299" s="199" t="s">
        <v>204</v>
      </c>
      <c r="H299" s="199" t="s">
        <v>80</v>
      </c>
      <c r="I299" s="201"/>
      <c r="J299" s="201"/>
      <c r="K299" s="201"/>
      <c r="L299" s="201"/>
      <c r="M299" s="201"/>
    </row>
    <row r="300" spans="2:13" s="101" customFormat="1" ht="22.5" customHeight="1">
      <c r="B300" s="503" t="s">
        <v>197</v>
      </c>
      <c r="C300" s="503"/>
      <c r="D300" s="503"/>
      <c r="E300" s="200">
        <v>30</v>
      </c>
      <c r="F300" s="200">
        <v>22</v>
      </c>
      <c r="G300" s="200">
        <v>8</v>
      </c>
      <c r="H300" s="200">
        <v>0</v>
      </c>
      <c r="I300" s="201"/>
      <c r="J300" s="201"/>
      <c r="K300" s="201"/>
      <c r="L300" s="201"/>
      <c r="M300" s="201"/>
    </row>
    <row r="301" spans="2:13" s="101" customFormat="1" ht="22.5" customHeight="1">
      <c r="B301" s="503" t="s">
        <v>198</v>
      </c>
      <c r="C301" s="503"/>
      <c r="D301" s="503"/>
      <c r="E301" s="200">
        <v>45</v>
      </c>
      <c r="F301" s="200">
        <v>25</v>
      </c>
      <c r="G301" s="200">
        <v>20</v>
      </c>
      <c r="H301" s="200">
        <v>0</v>
      </c>
      <c r="I301" s="201"/>
      <c r="J301" s="201"/>
      <c r="K301" s="201"/>
      <c r="L301" s="201"/>
      <c r="M301" s="201"/>
    </row>
    <row r="302" spans="2:13" s="101" customFormat="1" ht="22.5" customHeight="1">
      <c r="B302" s="503" t="s">
        <v>206</v>
      </c>
      <c r="C302" s="503"/>
      <c r="D302" s="503"/>
      <c r="E302" s="200">
        <v>9</v>
      </c>
      <c r="F302" s="200">
        <v>8</v>
      </c>
      <c r="G302" s="200">
        <v>1</v>
      </c>
      <c r="H302" s="200">
        <v>0</v>
      </c>
      <c r="I302" s="201"/>
      <c r="J302" s="201"/>
      <c r="K302" s="201"/>
      <c r="L302" s="201"/>
      <c r="M302" s="201"/>
    </row>
    <row r="303" spans="2:13" s="101" customFormat="1" ht="22.5" customHeight="1">
      <c r="B303" s="503" t="s">
        <v>199</v>
      </c>
      <c r="C303" s="503"/>
      <c r="D303" s="503"/>
      <c r="E303" s="200">
        <v>0</v>
      </c>
      <c r="F303" s="200">
        <v>0</v>
      </c>
      <c r="G303" s="200">
        <v>0</v>
      </c>
      <c r="H303" s="200">
        <v>0</v>
      </c>
      <c r="I303" s="201"/>
      <c r="J303" s="201"/>
      <c r="K303" s="201"/>
      <c r="L303" s="201"/>
      <c r="M303" s="201"/>
    </row>
    <row r="304" spans="2:13" s="101" customFormat="1" ht="22.5" customHeight="1">
      <c r="B304" s="505" t="s">
        <v>283</v>
      </c>
      <c r="C304" s="506"/>
      <c r="D304" s="507"/>
      <c r="E304" s="200">
        <v>2</v>
      </c>
      <c r="F304" s="200">
        <v>1</v>
      </c>
      <c r="G304" s="200">
        <v>1</v>
      </c>
      <c r="H304" s="200">
        <v>0</v>
      </c>
      <c r="I304" s="201"/>
      <c r="J304" s="201"/>
      <c r="K304" s="201"/>
      <c r="L304" s="201"/>
      <c r="M304" s="201"/>
    </row>
    <row r="305" spans="2:13" s="101" customFormat="1" ht="22.5" customHeight="1">
      <c r="B305" s="504" t="s">
        <v>50</v>
      </c>
      <c r="C305" s="504"/>
      <c r="D305" s="504"/>
      <c r="E305" s="200">
        <v>86</v>
      </c>
      <c r="F305" s="200">
        <v>56</v>
      </c>
      <c r="G305" s="200">
        <v>30</v>
      </c>
      <c r="H305" s="200">
        <v>0</v>
      </c>
      <c r="I305" s="201"/>
      <c r="J305" s="201"/>
      <c r="K305" s="201"/>
      <c r="L305" s="201"/>
      <c r="M305" s="201"/>
    </row>
    <row r="306" spans="2:13" s="101" customFormat="1" ht="22.5" customHeight="1">
      <c r="B306" s="201"/>
      <c r="C306" s="201"/>
      <c r="D306" s="201"/>
      <c r="E306" s="201"/>
      <c r="F306" s="201"/>
      <c r="G306" s="201"/>
      <c r="H306" s="201"/>
      <c r="I306" s="201"/>
      <c r="J306" s="201"/>
      <c r="K306" s="201"/>
      <c r="L306" s="201"/>
      <c r="M306" s="201"/>
    </row>
    <row r="307" s="101" customFormat="1" ht="22.5" customHeight="1"/>
    <row r="308" spans="1:6" s="184" customFormat="1" ht="24.75">
      <c r="A308" s="168" t="s">
        <v>308</v>
      </c>
      <c r="B308" s="187" t="s">
        <v>200</v>
      </c>
      <c r="F308" s="185"/>
    </row>
    <row r="309" spans="2:22" s="101" customFormat="1" ht="22.5" customHeight="1" thickBot="1">
      <c r="B309" s="104" t="s">
        <v>279</v>
      </c>
      <c r="C309" s="1"/>
      <c r="D309" s="1"/>
      <c r="E309" s="1"/>
      <c r="F309" s="1"/>
      <c r="G309" s="1"/>
      <c r="H309" s="1"/>
      <c r="I309" s="1"/>
      <c r="K309" s="106" t="s">
        <v>341</v>
      </c>
      <c r="L309" s="1"/>
      <c r="M309" s="1"/>
      <c r="N309" s="1"/>
      <c r="O309" s="1"/>
      <c r="P309" s="105"/>
      <c r="Q309" s="1"/>
      <c r="R309" s="105"/>
      <c r="S309" s="1"/>
      <c r="T309" s="1"/>
      <c r="U309" s="1"/>
      <c r="V309" s="1"/>
    </row>
    <row r="310" spans="2:11" ht="22.5" customHeight="1">
      <c r="B310" s="508" t="s">
        <v>309</v>
      </c>
      <c r="C310" s="113" t="s">
        <v>310</v>
      </c>
      <c r="D310" s="114"/>
      <c r="E310" s="114"/>
      <c r="F310" s="115"/>
      <c r="G310" s="115"/>
      <c r="H310" s="115"/>
      <c r="I310" s="115"/>
      <c r="J310" s="116"/>
      <c r="K310" s="148" t="s">
        <v>331</v>
      </c>
    </row>
    <row r="311" spans="2:11" ht="22.5" customHeight="1">
      <c r="B311" s="509"/>
      <c r="C311" s="107" t="s">
        <v>311</v>
      </c>
      <c r="D311" s="108"/>
      <c r="E311" s="108"/>
      <c r="F311" s="109"/>
      <c r="G311" s="109"/>
      <c r="H311" s="109"/>
      <c r="I311" s="109"/>
      <c r="J311" s="110"/>
      <c r="K311" s="149" t="s">
        <v>331</v>
      </c>
    </row>
    <row r="312" spans="2:11" ht="22.5" customHeight="1">
      <c r="B312" s="509"/>
      <c r="C312" s="107" t="s">
        <v>202</v>
      </c>
      <c r="D312" s="108"/>
      <c r="E312" s="108"/>
      <c r="F312" s="109"/>
      <c r="G312" s="109"/>
      <c r="H312" s="109"/>
      <c r="I312" s="109"/>
      <c r="J312" s="110"/>
      <c r="K312" s="149" t="s">
        <v>331</v>
      </c>
    </row>
    <row r="313" spans="2:11" ht="22.5" customHeight="1">
      <c r="B313" s="509"/>
      <c r="C313" s="107" t="s">
        <v>12</v>
      </c>
      <c r="D313" s="108"/>
      <c r="E313" s="108"/>
      <c r="F313" s="109"/>
      <c r="G313" s="109"/>
      <c r="H313" s="109"/>
      <c r="I313" s="109"/>
      <c r="J313" s="110"/>
      <c r="K313" s="149" t="s">
        <v>331</v>
      </c>
    </row>
    <row r="314" spans="2:11" ht="22.5" customHeight="1">
      <c r="B314" s="509"/>
      <c r="C314" s="107" t="s">
        <v>0</v>
      </c>
      <c r="D314" s="108"/>
      <c r="E314" s="108"/>
      <c r="F314" s="109"/>
      <c r="G314" s="109"/>
      <c r="H314" s="109"/>
      <c r="I314" s="109"/>
      <c r="J314" s="110"/>
      <c r="K314" s="117">
        <v>31</v>
      </c>
    </row>
    <row r="315" spans="2:11" ht="22.5" customHeight="1">
      <c r="B315" s="509"/>
      <c r="C315" s="107" t="s">
        <v>1</v>
      </c>
      <c r="D315" s="108"/>
      <c r="E315" s="108"/>
      <c r="F315" s="109"/>
      <c r="G315" s="109"/>
      <c r="H315" s="109"/>
      <c r="I315" s="109"/>
      <c r="J315" s="110"/>
      <c r="K315" s="149" t="s">
        <v>331</v>
      </c>
    </row>
    <row r="316" spans="2:11" ht="22.5" customHeight="1">
      <c r="B316" s="509"/>
      <c r="C316" s="107" t="s">
        <v>312</v>
      </c>
      <c r="D316" s="108"/>
      <c r="E316" s="108"/>
      <c r="F316" s="109"/>
      <c r="G316" s="109"/>
      <c r="H316" s="109"/>
      <c r="I316" s="109"/>
      <c r="J316" s="110"/>
      <c r="K316" s="149" t="s">
        <v>333</v>
      </c>
    </row>
    <row r="317" spans="2:11" ht="22.5" customHeight="1">
      <c r="B317" s="509"/>
      <c r="C317" s="107" t="s">
        <v>2</v>
      </c>
      <c r="D317" s="108"/>
      <c r="E317" s="108"/>
      <c r="F317" s="109"/>
      <c r="G317" s="109"/>
      <c r="H317" s="109"/>
      <c r="I317" s="109"/>
      <c r="J317" s="110"/>
      <c r="K317" s="149" t="s">
        <v>330</v>
      </c>
    </row>
    <row r="318" spans="2:11" ht="22.5" customHeight="1">
      <c r="B318" s="509"/>
      <c r="C318" s="107" t="s">
        <v>3</v>
      </c>
      <c r="D318" s="108"/>
      <c r="E318" s="108"/>
      <c r="F318" s="109"/>
      <c r="G318" s="109"/>
      <c r="H318" s="109"/>
      <c r="I318" s="109"/>
      <c r="J318" s="110"/>
      <c r="K318" s="149" t="s">
        <v>330</v>
      </c>
    </row>
    <row r="319" spans="2:11" ht="22.5" customHeight="1">
      <c r="B319" s="509"/>
      <c r="C319" s="107" t="s">
        <v>4</v>
      </c>
      <c r="D319" s="108"/>
      <c r="E319" s="108"/>
      <c r="F319" s="109"/>
      <c r="G319" s="109"/>
      <c r="H319" s="109"/>
      <c r="I319" s="109"/>
      <c r="J319" s="110"/>
      <c r="K319" s="149" t="s">
        <v>330</v>
      </c>
    </row>
    <row r="320" spans="2:11" ht="22.5" customHeight="1">
      <c r="B320" s="509"/>
      <c r="C320" s="107" t="s">
        <v>5</v>
      </c>
      <c r="D320" s="108"/>
      <c r="E320" s="108"/>
      <c r="F320" s="109"/>
      <c r="G320" s="109"/>
      <c r="H320" s="109"/>
      <c r="I320" s="109"/>
      <c r="J320" s="110"/>
      <c r="K320" s="149" t="s">
        <v>330</v>
      </c>
    </row>
    <row r="321" spans="2:11" ht="22.5" customHeight="1">
      <c r="B321" s="509"/>
      <c r="C321" s="107" t="s">
        <v>11</v>
      </c>
      <c r="D321" s="108"/>
      <c r="E321" s="108"/>
      <c r="F321" s="109"/>
      <c r="G321" s="109"/>
      <c r="H321" s="109"/>
      <c r="I321" s="109"/>
      <c r="J321" s="110"/>
      <c r="K321" s="149" t="s">
        <v>330</v>
      </c>
    </row>
    <row r="322" spans="2:11" ht="22.5" customHeight="1">
      <c r="B322" s="509"/>
      <c r="C322" s="107" t="s">
        <v>92</v>
      </c>
      <c r="D322" s="108"/>
      <c r="E322" s="108"/>
      <c r="F322" s="109"/>
      <c r="G322" s="109"/>
      <c r="H322" s="109"/>
      <c r="I322" s="109"/>
      <c r="J322" s="112"/>
      <c r="K322" s="149" t="s">
        <v>330</v>
      </c>
    </row>
    <row r="323" spans="2:11" ht="22.5" customHeight="1">
      <c r="B323" s="509"/>
      <c r="C323" s="107" t="s">
        <v>6</v>
      </c>
      <c r="D323" s="108"/>
      <c r="E323" s="108"/>
      <c r="F323" s="109"/>
      <c r="G323" s="109"/>
      <c r="H323" s="109"/>
      <c r="I323" s="109"/>
      <c r="J323" s="112"/>
      <c r="K323" s="149" t="s">
        <v>330</v>
      </c>
    </row>
    <row r="324" spans="2:11" ht="22.5" customHeight="1">
      <c r="B324" s="509"/>
      <c r="C324" s="107" t="s">
        <v>7</v>
      </c>
      <c r="D324" s="108"/>
      <c r="E324" s="108"/>
      <c r="F324" s="109"/>
      <c r="G324" s="109"/>
      <c r="H324" s="109"/>
      <c r="I324" s="109"/>
      <c r="J324" s="112"/>
      <c r="K324" s="149" t="s">
        <v>332</v>
      </c>
    </row>
    <row r="325" spans="2:11" ht="22.5" customHeight="1">
      <c r="B325" s="510"/>
      <c r="C325" s="107" t="s">
        <v>8</v>
      </c>
      <c r="D325" s="108"/>
      <c r="E325" s="108"/>
      <c r="F325" s="108"/>
      <c r="G325" s="108"/>
      <c r="H325" s="108"/>
      <c r="I325" s="108"/>
      <c r="J325" s="112"/>
      <c r="K325" s="322" t="s">
        <v>334</v>
      </c>
    </row>
    <row r="326" spans="2:11" ht="22.5" customHeight="1">
      <c r="B326" s="511" t="s">
        <v>201</v>
      </c>
      <c r="C326" s="107" t="s">
        <v>9</v>
      </c>
      <c r="D326" s="111"/>
      <c r="E326" s="111"/>
      <c r="F326" s="111"/>
      <c r="G326" s="111"/>
      <c r="H326" s="111"/>
      <c r="I326" s="111"/>
      <c r="J326" s="112"/>
      <c r="K326" s="150" t="s">
        <v>331</v>
      </c>
    </row>
    <row r="327" spans="2:11" ht="22.5" customHeight="1">
      <c r="B327" s="512"/>
      <c r="C327" s="107" t="s">
        <v>10</v>
      </c>
      <c r="D327" s="111"/>
      <c r="E327" s="111"/>
      <c r="F327" s="111"/>
      <c r="G327" s="111"/>
      <c r="H327" s="111"/>
      <c r="I327" s="111"/>
      <c r="J327" s="112"/>
      <c r="K327" s="150" t="s">
        <v>331</v>
      </c>
    </row>
    <row r="328" spans="2:11" ht="22.5" customHeight="1">
      <c r="B328" s="512"/>
      <c r="C328" s="107" t="s">
        <v>92</v>
      </c>
      <c r="D328" s="111"/>
      <c r="E328" s="111"/>
      <c r="F328" s="111"/>
      <c r="G328" s="111"/>
      <c r="H328" s="111"/>
      <c r="I328" s="111"/>
      <c r="J328" s="112"/>
      <c r="K328" s="150" t="s">
        <v>333</v>
      </c>
    </row>
    <row r="329" spans="2:11" ht="22.5" customHeight="1">
      <c r="B329" s="513"/>
      <c r="C329" s="107" t="s">
        <v>71</v>
      </c>
      <c r="D329" s="111"/>
      <c r="E329" s="111"/>
      <c r="F329" s="111"/>
      <c r="G329" s="111"/>
      <c r="H329" s="111"/>
      <c r="I329" s="111"/>
      <c r="J329" s="112"/>
      <c r="K329" s="150" t="s">
        <v>331</v>
      </c>
    </row>
    <row r="330" spans="2:11" ht="22.5" customHeight="1" thickBot="1">
      <c r="B330" s="514" t="s">
        <v>313</v>
      </c>
      <c r="C330" s="515"/>
      <c r="D330" s="515"/>
      <c r="E330" s="515"/>
      <c r="F330" s="515"/>
      <c r="G330" s="515"/>
      <c r="H330" s="515"/>
      <c r="I330" s="515"/>
      <c r="J330" s="516"/>
      <c r="K330" s="210">
        <v>32</v>
      </c>
    </row>
    <row r="331" ht="22.5" customHeight="1">
      <c r="A331" s="1"/>
    </row>
    <row r="332" spans="1:2" s="184" customFormat="1" ht="24.75">
      <c r="A332" s="168" t="s">
        <v>291</v>
      </c>
      <c r="B332" s="186" t="s">
        <v>13</v>
      </c>
    </row>
    <row r="333" spans="2:13" ht="22.5" customHeight="1">
      <c r="B333" s="491" t="s">
        <v>159</v>
      </c>
      <c r="C333" s="491"/>
      <c r="D333" s="491" t="s">
        <v>50</v>
      </c>
      <c r="E333" s="491" t="s">
        <v>14</v>
      </c>
      <c r="F333" s="491"/>
      <c r="G333" s="491"/>
      <c r="H333" s="491"/>
      <c r="I333" s="491"/>
      <c r="J333" s="491" t="s">
        <v>15</v>
      </c>
      <c r="K333" s="491"/>
      <c r="L333" s="491" t="s">
        <v>16</v>
      </c>
      <c r="M333" s="491"/>
    </row>
    <row r="334" spans="2:13" ht="22.5" customHeight="1">
      <c r="B334" s="491"/>
      <c r="C334" s="491"/>
      <c r="D334" s="491"/>
      <c r="E334" s="31" t="s">
        <v>17</v>
      </c>
      <c r="F334" s="31" t="s">
        <v>18</v>
      </c>
      <c r="G334" s="31" t="s">
        <v>19</v>
      </c>
      <c r="H334" s="31" t="s">
        <v>20</v>
      </c>
      <c r="I334" s="31" t="s">
        <v>21</v>
      </c>
      <c r="J334" s="31" t="s">
        <v>174</v>
      </c>
      <c r="K334" s="31" t="s">
        <v>22</v>
      </c>
      <c r="L334" s="31" t="s">
        <v>23</v>
      </c>
      <c r="M334" s="31" t="s">
        <v>24</v>
      </c>
    </row>
    <row r="335" spans="2:13" ht="22.5" customHeight="1">
      <c r="B335" s="491" t="s">
        <v>190</v>
      </c>
      <c r="C335" s="491"/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</row>
    <row r="336" spans="2:13" ht="22.5" customHeight="1">
      <c r="B336" s="491" t="s">
        <v>178</v>
      </c>
      <c r="C336" s="31" t="s">
        <v>179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</row>
    <row r="337" spans="2:13" ht="22.5" customHeight="1">
      <c r="B337" s="491"/>
      <c r="C337" s="31" t="s">
        <v>180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</row>
  </sheetData>
  <sheetProtection/>
  <mergeCells count="231">
    <mergeCell ref="B336:B337"/>
    <mergeCell ref="B330:J330"/>
    <mergeCell ref="B333:C334"/>
    <mergeCell ref="D333:D334"/>
    <mergeCell ref="E333:I333"/>
    <mergeCell ref="J333:K333"/>
    <mergeCell ref="B303:D303"/>
    <mergeCell ref="B305:D305"/>
    <mergeCell ref="L333:M333"/>
    <mergeCell ref="B335:C335"/>
    <mergeCell ref="B310:B325"/>
    <mergeCell ref="B326:B329"/>
    <mergeCell ref="B304:D304"/>
    <mergeCell ref="B299:D299"/>
    <mergeCell ref="B300:D300"/>
    <mergeCell ref="B301:D301"/>
    <mergeCell ref="B302:D302"/>
    <mergeCell ref="B284:C284"/>
    <mergeCell ref="B285:B286"/>
    <mergeCell ref="B291:D291"/>
    <mergeCell ref="B292:D292"/>
    <mergeCell ref="B293:D293"/>
    <mergeCell ref="B294:D294"/>
    <mergeCell ref="B295:D295"/>
    <mergeCell ref="B297:D297"/>
    <mergeCell ref="B296:D296"/>
    <mergeCell ref="B257:B258"/>
    <mergeCell ref="B265:C265"/>
    <mergeCell ref="B266:C266"/>
    <mergeCell ref="B267:B268"/>
    <mergeCell ref="B274:C274"/>
    <mergeCell ref="B275:C275"/>
    <mergeCell ref="B276:B277"/>
    <mergeCell ref="B283:C283"/>
    <mergeCell ref="B256:C256"/>
    <mergeCell ref="B253:F253"/>
    <mergeCell ref="E240:F240"/>
    <mergeCell ref="G240:G241"/>
    <mergeCell ref="B242:C242"/>
    <mergeCell ref="B243:B244"/>
    <mergeCell ref="B245:C245"/>
    <mergeCell ref="B240:C241"/>
    <mergeCell ref="D240:D241"/>
    <mergeCell ref="N138:N139"/>
    <mergeCell ref="P138:P139"/>
    <mergeCell ref="B246:B251"/>
    <mergeCell ref="B255:C255"/>
    <mergeCell ref="H240:H241"/>
    <mergeCell ref="O138:O139"/>
    <mergeCell ref="G138:I138"/>
    <mergeCell ref="J138:J139"/>
    <mergeCell ref="K138:K139"/>
    <mergeCell ref="L138:L139"/>
    <mergeCell ref="Q90:Q91"/>
    <mergeCell ref="I4:L4"/>
    <mergeCell ref="J112:L112"/>
    <mergeCell ref="K7:K9"/>
    <mergeCell ref="I77:L77"/>
    <mergeCell ref="M86:P86"/>
    <mergeCell ref="P87:Q89"/>
    <mergeCell ref="I15:L15"/>
    <mergeCell ref="M5:M9"/>
    <mergeCell ref="P90:P91"/>
    <mergeCell ref="L6:L9"/>
    <mergeCell ref="K27:K29"/>
    <mergeCell ref="G27:I27"/>
    <mergeCell ref="F16:F18"/>
    <mergeCell ref="G16:G18"/>
    <mergeCell ref="I24:L24"/>
    <mergeCell ref="G28:G29"/>
    <mergeCell ref="H28:H29"/>
    <mergeCell ref="J27:J29"/>
    <mergeCell ref="F26:K26"/>
    <mergeCell ref="M25:M29"/>
    <mergeCell ref="I90:I91"/>
    <mergeCell ref="J90:J91"/>
    <mergeCell ref="N137:P137"/>
    <mergeCell ref="L78:L80"/>
    <mergeCell ref="I70:I71"/>
    <mergeCell ref="J70:J71"/>
    <mergeCell ref="J50:L50"/>
    <mergeCell ref="I28:I29"/>
    <mergeCell ref="M68:M71"/>
    <mergeCell ref="M138:M139"/>
    <mergeCell ref="D7:D8"/>
    <mergeCell ref="F7:F9"/>
    <mergeCell ref="G7:I7"/>
    <mergeCell ref="J7:J9"/>
    <mergeCell ref="G8:G9"/>
    <mergeCell ref="H8:H9"/>
    <mergeCell ref="I8:I9"/>
    <mergeCell ref="E6:E9"/>
    <mergeCell ref="F6:K6"/>
    <mergeCell ref="C5:D6"/>
    <mergeCell ref="E5:L5"/>
    <mergeCell ref="M66:P66"/>
    <mergeCell ref="H16:H18"/>
    <mergeCell ref="I16:I18"/>
    <mergeCell ref="J16:J18"/>
    <mergeCell ref="K16:K18"/>
    <mergeCell ref="L16:L18"/>
    <mergeCell ref="M16:M18"/>
    <mergeCell ref="L26:L29"/>
    <mergeCell ref="C87:D88"/>
    <mergeCell ref="E87:E91"/>
    <mergeCell ref="N87:N91"/>
    <mergeCell ref="O87:O91"/>
    <mergeCell ref="F88:F91"/>
    <mergeCell ref="M88:M91"/>
    <mergeCell ref="C89:C91"/>
    <mergeCell ref="D89:D91"/>
    <mergeCell ref="G89:G91"/>
    <mergeCell ref="H89:J89"/>
    <mergeCell ref="C78:C80"/>
    <mergeCell ref="D78:D80"/>
    <mergeCell ref="E78:E80"/>
    <mergeCell ref="F78:F80"/>
    <mergeCell ref="C16:C18"/>
    <mergeCell ref="D16:D18"/>
    <mergeCell ref="E16:E18"/>
    <mergeCell ref="C25:D26"/>
    <mergeCell ref="E25:L25"/>
    <mergeCell ref="E26:E29"/>
    <mergeCell ref="D27:D28"/>
    <mergeCell ref="F27:F29"/>
    <mergeCell ref="C69:C71"/>
    <mergeCell ref="D69:D71"/>
    <mergeCell ref="E67:E71"/>
    <mergeCell ref="G69:G71"/>
    <mergeCell ref="F68:F71"/>
    <mergeCell ref="C67:D68"/>
    <mergeCell ref="K69:K71"/>
    <mergeCell ref="L69:L71"/>
    <mergeCell ref="H69:J69"/>
    <mergeCell ref="Q70:Q71"/>
    <mergeCell ref="H70:H71"/>
    <mergeCell ref="O67:O71"/>
    <mergeCell ref="N67:N71"/>
    <mergeCell ref="P70:P71"/>
    <mergeCell ref="P67:Q69"/>
    <mergeCell ref="M78:M80"/>
    <mergeCell ref="K89:K91"/>
    <mergeCell ref="L89:L91"/>
    <mergeCell ref="G128:J128"/>
    <mergeCell ref="H90:H91"/>
    <mergeCell ref="G78:G80"/>
    <mergeCell ref="H78:H80"/>
    <mergeCell ref="I78:I80"/>
    <mergeCell ref="J78:J80"/>
    <mergeCell ref="K78:K80"/>
    <mergeCell ref="B147:B148"/>
    <mergeCell ref="G129:G130"/>
    <mergeCell ref="H129:H130"/>
    <mergeCell ref="H155:K155"/>
    <mergeCell ref="K147:K148"/>
    <mergeCell ref="I129:I130"/>
    <mergeCell ref="C147:D147"/>
    <mergeCell ref="E147:G147"/>
    <mergeCell ref="H147:H148"/>
    <mergeCell ref="H146:K146"/>
    <mergeCell ref="I147:I148"/>
    <mergeCell ref="E137:M137"/>
    <mergeCell ref="J129:J130"/>
    <mergeCell ref="C183:C184"/>
    <mergeCell ref="C156:D156"/>
    <mergeCell ref="J156:J157"/>
    <mergeCell ref="K156:K157"/>
    <mergeCell ref="L147:L148"/>
    <mergeCell ref="J147:J148"/>
    <mergeCell ref="E138:F138"/>
    <mergeCell ref="B129:B130"/>
    <mergeCell ref="C129:C130"/>
    <mergeCell ref="D129:E129"/>
    <mergeCell ref="F129:F130"/>
    <mergeCell ref="H191:K191"/>
    <mergeCell ref="H182:K182"/>
    <mergeCell ref="B183:B184"/>
    <mergeCell ref="E156:G156"/>
    <mergeCell ref="H156:H157"/>
    <mergeCell ref="I156:I157"/>
    <mergeCell ref="B156:B157"/>
    <mergeCell ref="L156:L157"/>
    <mergeCell ref="F165:H165"/>
    <mergeCell ref="B174:B175"/>
    <mergeCell ref="C174:C175"/>
    <mergeCell ref="H173:K173"/>
    <mergeCell ref="B206:D206"/>
    <mergeCell ref="B192:B193"/>
    <mergeCell ref="C192:C193"/>
    <mergeCell ref="E200:E202"/>
    <mergeCell ref="B204:D204"/>
    <mergeCell ref="B205:D205"/>
    <mergeCell ref="J201:J203"/>
    <mergeCell ref="B200:D203"/>
    <mergeCell ref="G200:G202"/>
    <mergeCell ref="H200:J200"/>
    <mergeCell ref="H201:I201"/>
    <mergeCell ref="F200:F202"/>
    <mergeCell ref="H202:H203"/>
    <mergeCell ref="I202:I203"/>
    <mergeCell ref="B207:D207"/>
    <mergeCell ref="B208:D208"/>
    <mergeCell ref="C209:D209"/>
    <mergeCell ref="B209:B212"/>
    <mergeCell ref="C211:D212"/>
    <mergeCell ref="C210:D210"/>
    <mergeCell ref="J211:J212"/>
    <mergeCell ref="B215:D215"/>
    <mergeCell ref="E211:E212"/>
    <mergeCell ref="F211:F212"/>
    <mergeCell ref="G211:G212"/>
    <mergeCell ref="B230:B231"/>
    <mergeCell ref="C230:C231"/>
    <mergeCell ref="D230:D231"/>
    <mergeCell ref="B216:D216"/>
    <mergeCell ref="B217:D217"/>
    <mergeCell ref="C218:D218"/>
    <mergeCell ref="C219:D219"/>
    <mergeCell ref="B218:B219"/>
    <mergeCell ref="B220:D220"/>
    <mergeCell ref="B221:D221"/>
    <mergeCell ref="B222:D222"/>
    <mergeCell ref="C223:D223"/>
    <mergeCell ref="B223:B225"/>
    <mergeCell ref="C224:D225"/>
    <mergeCell ref="G224:G225"/>
    <mergeCell ref="E230:E231"/>
    <mergeCell ref="F230:F231"/>
    <mergeCell ref="F226:H226"/>
    <mergeCell ref="E224:E225"/>
    <mergeCell ref="F224:F225"/>
  </mergeCells>
  <printOptions/>
  <pageMargins left="0.1968503937007874" right="0.1968503937007874" top="0.3937007874015748" bottom="0.2755905511811024" header="0.1968503937007874" footer="0.1968503937007874"/>
  <pageSetup firstPageNumber="88" useFirstPageNumber="1" fitToHeight="0" fitToWidth="1" horizontalDpi="600" verticalDpi="600" orientation="portrait" paperSize="9" scale="50" r:id="rId1"/>
  <rowBreaks count="4" manualBreakCount="4">
    <brk id="64" max="255" man="1"/>
    <brk id="134" max="255" man="1"/>
    <brk id="197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2018-05-10T03:43:47Z</cp:lastPrinted>
  <dcterms:created xsi:type="dcterms:W3CDTF">2011-08-16T02:12:06Z</dcterms:created>
  <dcterms:modified xsi:type="dcterms:W3CDTF">2018-05-10T03:50:21Z</dcterms:modified>
  <cp:category/>
  <cp:version/>
  <cp:contentType/>
  <cp:contentStatus/>
</cp:coreProperties>
</file>