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60" windowHeight="6750" activeTab="1"/>
  </bookViews>
  <sheets>
    <sheet name="グラフデータ" sheetId="1" r:id="rId1"/>
    <sheet name="マップ+グラフ" sheetId="2" r:id="rId2"/>
  </sheets>
  <definedNames/>
  <calcPr fullCalcOnLoad="1"/>
</workbook>
</file>

<file path=xl/sharedStrings.xml><?xml version="1.0" encoding="utf-8"?>
<sst xmlns="http://schemas.openxmlformats.org/spreadsheetml/2006/main" count="141" uniqueCount="105">
  <si>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</si>
  <si>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</si>
  <si>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</si>
  <si>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</si>
  <si>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</si>
  <si>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</si>
  <si>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</si>
  <si>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</si>
  <si>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</si>
  <si>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</si>
  <si>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</si>
  <si>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</si>
  <si>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</si>
  <si>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</si>
  <si>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</si>
  <si>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</si>
  <si>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</si>
  <si>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</si>
  <si>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</si>
  <si>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</si>
  <si>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</si>
  <si>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</si>
  <si>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</si>
  <si>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</si>
  <si>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</si>
  <si>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</si>
  <si>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</si>
  <si>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</si>
  <si>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</si>
  <si>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</si>
  <si>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</si>
  <si>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</si>
  <si>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</si>
  <si>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</si>
  <si>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</si>
  <si>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草津市</t>
  </si>
  <si>
    <t>守山市</t>
  </si>
  <si>
    <t>栗東町</t>
  </si>
  <si>
    <t>近江八幡市</t>
  </si>
  <si>
    <t>安土町</t>
  </si>
  <si>
    <t>日野町</t>
  </si>
  <si>
    <t>竜王町</t>
  </si>
  <si>
    <t>彦根市</t>
  </si>
  <si>
    <t>豊郷町</t>
  </si>
  <si>
    <t>甲良町</t>
  </si>
  <si>
    <t>多賀町</t>
  </si>
  <si>
    <t>虎姫町</t>
  </si>
  <si>
    <t>湖北町</t>
  </si>
  <si>
    <t>高月町</t>
  </si>
  <si>
    <t>余呉町</t>
  </si>
  <si>
    <t>西浅井町</t>
  </si>
  <si>
    <t>保健所別</t>
  </si>
  <si>
    <t>大津</t>
  </si>
  <si>
    <t>草津</t>
  </si>
  <si>
    <t>水口</t>
  </si>
  <si>
    <t>八日市</t>
  </si>
  <si>
    <t>彦根</t>
  </si>
  <si>
    <t>長浜</t>
  </si>
  <si>
    <t>今津</t>
  </si>
  <si>
    <t>大津市</t>
  </si>
  <si>
    <t>旧大津市</t>
  </si>
  <si>
    <t>旧志賀町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</si>
  <si>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</si>
  <si>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</si>
  <si>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</si>
  <si>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</si>
  <si>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</si>
  <si>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</si>
  <si>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</si>
  <si>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</si>
  <si>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</si>
  <si>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</si>
  <si>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</si>
  <si>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</si>
  <si>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</si>
  <si>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</si>
  <si>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</si>
  <si>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</si>
  <si>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</si>
  <si>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</si>
  <si>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</si>
  <si>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</si>
  <si>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愛荘町</t>
  </si>
  <si>
    <t>旧秦荘町</t>
  </si>
  <si>
    <t>旧愛知川町</t>
  </si>
  <si>
    <t>長浜市</t>
  </si>
  <si>
    <t>旧長浜市</t>
  </si>
  <si>
    <t>旧浅井町</t>
  </si>
  <si>
    <t>旧びわ町</t>
  </si>
  <si>
    <t>米原市</t>
  </si>
  <si>
    <t>旧山東町</t>
  </si>
  <si>
    <t>旧伊吹町</t>
  </si>
  <si>
    <t>旧米原町</t>
  </si>
  <si>
    <t>旧近江町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</si>
  <si>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</si>
  <si>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</si>
  <si>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</si>
  <si>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</si>
  <si>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</si>
  <si>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</si>
  <si>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</si>
  <si>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滋賀県</t>
  </si>
  <si>
    <t>フッ素塗布率</t>
  </si>
  <si>
    <t>滋賀県</t>
  </si>
  <si>
    <t>木之本町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</si>
</sst>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;[Red]\-#,##0.0\ "/>
    <numFmt numFmtId="187" formatCode="#,##0_ ;[Red]\-#,##0\ "/>
    <numFmt numFmtId="188" formatCode="#,##0_ "/>
    <numFmt numFmtId="189" formatCode="#,##0_);[Red]\(#,##0\)"/>
    <numFmt numFmtId="190" formatCode="#,##0.0_);[Red]\(#,##0.0\)"/>
    <numFmt numFmtId="191" formatCode="#,##0.00_);[Red]\(#,##0.00\)"/>
    <numFmt numFmtId="192" formatCode="0_);[Red]\(0\)"/>
    <numFmt numFmtId="193" formatCode="0.0_);[Red]\(0.0\)"/>
    <numFmt numFmtId="194" formatCode="0.00_);[Red]\(0.00\)"/>
    <numFmt numFmtId="195" formatCode="#,##0.000;[Red]\-#,##0.000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明朝"/>
      <family val="1"/>
    </font>
    <font>
      <sz val="14"/>
      <color indexed="8"/>
      <name val="ＤＦ特太ゴシック体"/>
      <family val="0"/>
    </font>
    <font>
      <sz val="16"/>
      <name val="Osaka"/>
      <family val="3"/>
    </font>
    <font>
      <sz val="8"/>
      <color indexed="8"/>
      <name val="ＭＳ ゴシック"/>
      <family val="3"/>
    </font>
    <font>
      <sz val="5"/>
      <color indexed="8"/>
      <name val="ＭＳ ゴシック"/>
      <family val="3"/>
    </font>
    <font>
      <sz val="5"/>
      <name val="ＭＳ Ｐゴシック"/>
      <family val="3"/>
    </font>
    <font>
      <sz val="17.2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textRotation="255"/>
    </xf>
    <xf numFmtId="0" fontId="8" fillId="0" borderId="1" xfId="0" applyFont="1" applyBorder="1" applyAlignment="1">
      <alignment horizontal="center" textRotation="255" wrapText="1"/>
    </xf>
    <xf numFmtId="176" fontId="8" fillId="0" borderId="1" xfId="0" applyNumberFormat="1" applyFont="1" applyBorder="1" applyAlignment="1">
      <alignment horizontal="center" textRotation="255" wrapText="1"/>
    </xf>
    <xf numFmtId="2" fontId="8" fillId="0" borderId="1" xfId="0" applyNumberFormat="1" applyFont="1" applyBorder="1" applyAlignment="1">
      <alignment horizontal="center" textRotation="255" wrapText="1"/>
    </xf>
    <xf numFmtId="0" fontId="8" fillId="0" borderId="1" xfId="0" applyFont="1" applyBorder="1" applyAlignment="1">
      <alignment horizontal="left" textRotation="255" wrapTex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38" fontId="7" fillId="0" borderId="0" xfId="0" applyNumberFormat="1" applyFont="1" applyAlignment="1">
      <alignment vertical="center" shrinkToFit="1"/>
    </xf>
    <xf numFmtId="0" fontId="6" fillId="0" borderId="2" xfId="0" applyFont="1" applyBorder="1" applyAlignment="1">
      <alignment horizontal="centerContinuous" wrapText="1"/>
    </xf>
    <xf numFmtId="0" fontId="5" fillId="0" borderId="2" xfId="0" applyFont="1" applyBorder="1" applyAlignment="1">
      <alignment horizontal="centerContinuous"/>
    </xf>
    <xf numFmtId="176" fontId="6" fillId="0" borderId="2" xfId="0" applyNumberFormat="1" applyFont="1" applyBorder="1" applyAlignment="1">
      <alignment horizontal="centerContinuous" wrapText="1"/>
    </xf>
    <xf numFmtId="2" fontId="6" fillId="0" borderId="2" xfId="0" applyNumberFormat="1" applyFont="1" applyBorder="1" applyAlignment="1">
      <alignment horizontal="centerContinuous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8" fillId="0" borderId="4" xfId="0" applyFont="1" applyFill="1" applyBorder="1" applyAlignment="1">
      <alignment horizontal="right" vertical="center"/>
    </xf>
    <xf numFmtId="0" fontId="5" fillId="0" borderId="4" xfId="0" applyFont="1" applyBorder="1" applyAlignment="1">
      <alignment/>
    </xf>
    <xf numFmtId="38" fontId="7" fillId="0" borderId="5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40" fontId="7" fillId="0" borderId="5" xfId="0" applyNumberFormat="1" applyFont="1" applyBorder="1" applyAlignment="1">
      <alignment/>
    </xf>
    <xf numFmtId="38" fontId="7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8" fontId="7" fillId="0" borderId="8" xfId="0" applyNumberFormat="1" applyFont="1" applyBorder="1" applyAlignment="1">
      <alignment/>
    </xf>
    <xf numFmtId="182" fontId="7" fillId="0" borderId="8" xfId="0" applyNumberFormat="1" applyFont="1" applyBorder="1" applyAlignment="1">
      <alignment/>
    </xf>
    <xf numFmtId="40" fontId="7" fillId="0" borderId="8" xfId="0" applyNumberFormat="1" applyFont="1" applyBorder="1" applyAlignment="1">
      <alignment/>
    </xf>
    <xf numFmtId="38" fontId="7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38" fontId="7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40" fontId="7" fillId="0" borderId="11" xfId="0" applyNumberFormat="1" applyFont="1" applyBorder="1" applyAlignment="1">
      <alignment/>
    </xf>
    <xf numFmtId="38" fontId="7" fillId="0" borderId="12" xfId="0" applyNumberFormat="1" applyFont="1" applyBorder="1" applyAlignment="1">
      <alignment/>
    </xf>
    <xf numFmtId="0" fontId="5" fillId="0" borderId="13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182" fontId="7" fillId="0" borderId="14" xfId="0" applyNumberFormat="1" applyFont="1" applyBorder="1" applyAlignment="1">
      <alignment shrinkToFit="1"/>
    </xf>
    <xf numFmtId="38" fontId="7" fillId="0" borderId="14" xfId="0" applyNumberFormat="1" applyFont="1" applyBorder="1" applyAlignment="1">
      <alignment shrinkToFit="1"/>
    </xf>
    <xf numFmtId="40" fontId="7" fillId="0" borderId="14" xfId="0" applyNumberFormat="1" applyFont="1" applyBorder="1" applyAlignment="1">
      <alignment shrinkToFit="1"/>
    </xf>
    <xf numFmtId="0" fontId="7" fillId="0" borderId="15" xfId="0" applyFont="1" applyBorder="1" applyAlignment="1">
      <alignment shrinkToFit="1"/>
    </xf>
    <xf numFmtId="0" fontId="5" fillId="0" borderId="0" xfId="0" applyFont="1" applyAlignment="1">
      <alignment shrinkToFit="1"/>
    </xf>
    <xf numFmtId="0" fontId="8" fillId="0" borderId="16" xfId="0" applyFont="1" applyBorder="1" applyAlignment="1">
      <alignment horizontal="center" textRotation="255" shrinkToFit="1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186" fontId="8" fillId="0" borderId="2" xfId="0" applyNumberFormat="1" applyFont="1" applyFill="1" applyBorder="1" applyAlignment="1">
      <alignment horizontal="right" vertical="center" wrapText="1"/>
    </xf>
    <xf numFmtId="40" fontId="8" fillId="0" borderId="2" xfId="0" applyNumberFormat="1" applyFont="1" applyFill="1" applyBorder="1" applyAlignment="1">
      <alignment horizontal="right" vertical="center" wrapText="1"/>
    </xf>
    <xf numFmtId="38" fontId="8" fillId="0" borderId="5" xfId="17" applyFont="1" applyFill="1" applyBorder="1" applyAlignment="1">
      <alignment horizontal="right" vertical="center"/>
    </xf>
    <xf numFmtId="186" fontId="8" fillId="0" borderId="5" xfId="0" applyNumberFormat="1" applyFont="1" applyFill="1" applyBorder="1" applyAlignment="1">
      <alignment horizontal="right" vertical="center" wrapText="1"/>
    </xf>
    <xf numFmtId="38" fontId="8" fillId="0" borderId="5" xfId="0" applyNumberFormat="1" applyFont="1" applyFill="1" applyBorder="1" applyAlignment="1">
      <alignment horizontal="right" vertical="center" wrapText="1"/>
    </xf>
    <xf numFmtId="182" fontId="8" fillId="0" borderId="5" xfId="0" applyNumberFormat="1" applyFont="1" applyFill="1" applyBorder="1" applyAlignment="1">
      <alignment horizontal="right" vertical="center" wrapText="1"/>
    </xf>
    <xf numFmtId="40" fontId="8" fillId="0" borderId="5" xfId="0" applyNumberFormat="1" applyFont="1" applyFill="1" applyBorder="1" applyAlignment="1">
      <alignment horizontal="right" vertical="center" wrapText="1"/>
    </xf>
    <xf numFmtId="38" fontId="8" fillId="0" borderId="18" xfId="17" applyFont="1" applyFill="1" applyBorder="1" applyAlignment="1">
      <alignment horizontal="right" vertical="center"/>
    </xf>
    <xf numFmtId="38" fontId="8" fillId="0" borderId="6" xfId="17" applyFont="1" applyFill="1" applyBorder="1" applyAlignment="1">
      <alignment horizontal="right" vertical="center"/>
    </xf>
    <xf numFmtId="187" fontId="8" fillId="0" borderId="5" xfId="0" applyNumberFormat="1" applyFont="1" applyFill="1" applyBorder="1" applyAlignment="1">
      <alignment horizontal="right" vertical="center" wrapText="1"/>
    </xf>
    <xf numFmtId="38" fontId="8" fillId="0" borderId="19" xfId="17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 wrapText="1"/>
    </xf>
    <xf numFmtId="38" fontId="8" fillId="0" borderId="19" xfId="0" applyNumberFormat="1" applyFont="1" applyFill="1" applyBorder="1" applyAlignment="1">
      <alignment horizontal="right" vertical="center" wrapText="1"/>
    </xf>
    <xf numFmtId="38" fontId="8" fillId="0" borderId="1" xfId="17" applyFont="1" applyFill="1" applyBorder="1" applyAlignment="1">
      <alignment horizontal="right" vertical="center"/>
    </xf>
    <xf numFmtId="186" fontId="8" fillId="0" borderId="1" xfId="0" applyNumberFormat="1" applyFont="1" applyFill="1" applyBorder="1" applyAlignment="1">
      <alignment horizontal="right" vertical="center" wrapText="1"/>
    </xf>
    <xf numFmtId="187" fontId="8" fillId="0" borderId="1" xfId="0" applyNumberFormat="1" applyFont="1" applyFill="1" applyBorder="1" applyAlignment="1">
      <alignment horizontal="right" vertical="center" wrapText="1"/>
    </xf>
    <xf numFmtId="40" fontId="8" fillId="0" borderId="1" xfId="0" applyNumberFormat="1" applyFont="1" applyFill="1" applyBorder="1" applyAlignment="1">
      <alignment horizontal="right" vertical="center" wrapText="1"/>
    </xf>
    <xf numFmtId="38" fontId="8" fillId="0" borderId="16" xfId="17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shrinkToFit="1"/>
    </xf>
    <xf numFmtId="38" fontId="8" fillId="0" borderId="2" xfId="17" applyFont="1" applyFill="1" applyBorder="1" applyAlignment="1">
      <alignment horizontal="right" vertical="center"/>
    </xf>
    <xf numFmtId="38" fontId="8" fillId="0" borderId="14" xfId="17" applyFont="1" applyFill="1" applyBorder="1" applyAlignment="1">
      <alignment horizontal="right" vertical="center"/>
    </xf>
    <xf numFmtId="38" fontId="7" fillId="0" borderId="5" xfId="17" applyNumberFormat="1" applyFont="1" applyFill="1" applyBorder="1" applyAlignment="1">
      <alignment horizontal="right" vertical="center" shrinkToFit="1"/>
    </xf>
    <xf numFmtId="186" fontId="8" fillId="0" borderId="14" xfId="0" applyNumberFormat="1" applyFont="1" applyFill="1" applyBorder="1" applyAlignment="1">
      <alignment horizontal="right" vertical="center" wrapText="1"/>
    </xf>
    <xf numFmtId="38" fontId="7" fillId="0" borderId="5" xfId="0" applyNumberFormat="1" applyFont="1" applyFill="1" applyBorder="1" applyAlignment="1">
      <alignment horizontal="right" vertical="center" wrapText="1"/>
    </xf>
    <xf numFmtId="187" fontId="8" fillId="0" borderId="19" xfId="0" applyNumberFormat="1" applyFont="1" applyFill="1" applyBorder="1" applyAlignment="1">
      <alignment horizontal="right" vertical="center" wrapText="1"/>
    </xf>
    <xf numFmtId="187" fontId="8" fillId="0" borderId="2" xfId="0" applyNumberFormat="1" applyFont="1" applyFill="1" applyBorder="1" applyAlignment="1">
      <alignment horizontal="right" vertical="center" wrapText="1"/>
    </xf>
    <xf numFmtId="38" fontId="8" fillId="0" borderId="14" xfId="0" applyNumberFormat="1" applyFont="1" applyFill="1" applyBorder="1" applyAlignment="1">
      <alignment horizontal="right" vertical="center" wrapText="1"/>
    </xf>
    <xf numFmtId="182" fontId="8" fillId="0" borderId="14" xfId="0" applyNumberFormat="1" applyFont="1" applyFill="1" applyBorder="1" applyAlignment="1">
      <alignment horizontal="right" vertical="center" wrapText="1"/>
    </xf>
    <xf numFmtId="182" fontId="7" fillId="0" borderId="5" xfId="0" applyNumberFormat="1" applyFont="1" applyFill="1" applyBorder="1" applyAlignment="1">
      <alignment horizontal="right" vertical="center" wrapText="1"/>
    </xf>
    <xf numFmtId="40" fontId="8" fillId="0" borderId="14" xfId="0" applyNumberFormat="1" applyFont="1" applyFill="1" applyBorder="1" applyAlignment="1">
      <alignment horizontal="right" vertical="center" wrapText="1"/>
    </xf>
    <xf numFmtId="40" fontId="7" fillId="0" borderId="5" xfId="0" applyNumberFormat="1" applyFont="1" applyFill="1" applyBorder="1" applyAlignment="1">
      <alignment horizontal="right" vertical="center" wrapText="1"/>
    </xf>
    <xf numFmtId="38" fontId="8" fillId="0" borderId="6" xfId="0" applyNumberFormat="1" applyFont="1" applyFill="1" applyBorder="1" applyAlignment="1">
      <alignment horizontal="right" vertical="center" wrapText="1"/>
    </xf>
    <xf numFmtId="38" fontId="8" fillId="0" borderId="3" xfId="17" applyFont="1" applyFill="1" applyBorder="1" applyAlignment="1">
      <alignment horizontal="right" vertical="center"/>
    </xf>
    <xf numFmtId="38" fontId="8" fillId="0" borderId="15" xfId="17" applyFont="1" applyFill="1" applyBorder="1" applyAlignment="1">
      <alignment horizontal="right" vertical="center"/>
    </xf>
    <xf numFmtId="38" fontId="7" fillId="0" borderId="6" xfId="17" applyNumberFormat="1" applyFont="1" applyFill="1" applyBorder="1" applyAlignment="1">
      <alignment horizontal="right" vertical="center" shrinkToFit="1"/>
    </xf>
    <xf numFmtId="0" fontId="8" fillId="0" borderId="21" xfId="0" applyFont="1" applyBorder="1" applyAlignment="1">
      <alignment horizontal="center" textRotation="255" wrapText="1"/>
    </xf>
    <xf numFmtId="0" fontId="8" fillId="0" borderId="22" xfId="0" applyFont="1" applyBorder="1" applyAlignment="1">
      <alignment horizontal="center" textRotation="255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平成１７年度新旧市町村別３歳児一人平均う歯数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9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グラフデータ!$B$3:$B$62</c:f>
              <c:strCache>
                <c:ptCount val="60"/>
                <c:pt idx="0">
                  <c:v>旧マキノ町</c:v>
                </c:pt>
                <c:pt idx="1">
                  <c:v>余呉町</c:v>
                </c:pt>
                <c:pt idx="2">
                  <c:v>安土町</c:v>
                </c:pt>
                <c:pt idx="3">
                  <c:v>旧朽木村</c:v>
                </c:pt>
                <c:pt idx="4">
                  <c:v>旧米原町</c:v>
                </c:pt>
                <c:pt idx="5">
                  <c:v>旧水口町</c:v>
                </c:pt>
                <c:pt idx="6">
                  <c:v>守山市</c:v>
                </c:pt>
                <c:pt idx="7">
                  <c:v>旧甲賀町</c:v>
                </c:pt>
                <c:pt idx="8">
                  <c:v>旧八日市市</c:v>
                </c:pt>
                <c:pt idx="9">
                  <c:v>旧びわ町</c:v>
                </c:pt>
                <c:pt idx="10">
                  <c:v>日野町</c:v>
                </c:pt>
                <c:pt idx="11">
                  <c:v>旧土山町</c:v>
                </c:pt>
                <c:pt idx="12">
                  <c:v>旧高島町</c:v>
                </c:pt>
                <c:pt idx="13">
                  <c:v>旧秦荘町</c:v>
                </c:pt>
                <c:pt idx="14">
                  <c:v>旧能登川町</c:v>
                </c:pt>
                <c:pt idx="15">
                  <c:v>旧五個荘町</c:v>
                </c:pt>
                <c:pt idx="16">
                  <c:v>虎姫町</c:v>
                </c:pt>
                <c:pt idx="17">
                  <c:v>甲賀市</c:v>
                </c:pt>
                <c:pt idx="18">
                  <c:v>彦根市</c:v>
                </c:pt>
                <c:pt idx="19">
                  <c:v>旧甲南町</c:v>
                </c:pt>
                <c:pt idx="20">
                  <c:v>愛荘町</c:v>
                </c:pt>
                <c:pt idx="21">
                  <c:v>旧大津市</c:v>
                </c:pt>
                <c:pt idx="22">
                  <c:v>大津市</c:v>
                </c:pt>
                <c:pt idx="23">
                  <c:v>旧浅井町</c:v>
                </c:pt>
                <c:pt idx="24">
                  <c:v>近江八幡市</c:v>
                </c:pt>
                <c:pt idx="25">
                  <c:v>旧志賀町</c:v>
                </c:pt>
                <c:pt idx="26">
                  <c:v>竜王町</c:v>
                </c:pt>
                <c:pt idx="27">
                  <c:v>旧愛知川町</c:v>
                </c:pt>
                <c:pt idx="28">
                  <c:v>草津市</c:v>
                </c:pt>
                <c:pt idx="29">
                  <c:v>長浜市</c:v>
                </c:pt>
                <c:pt idx="30">
                  <c:v>滋賀県</c:v>
                </c:pt>
                <c:pt idx="31">
                  <c:v>東近江市</c:v>
                </c:pt>
                <c:pt idx="32">
                  <c:v>湖北町</c:v>
                </c:pt>
                <c:pt idx="33">
                  <c:v>旧長浜市</c:v>
                </c:pt>
                <c:pt idx="34">
                  <c:v>旧野洲町</c:v>
                </c:pt>
                <c:pt idx="35">
                  <c:v>旧蒲生町</c:v>
                </c:pt>
                <c:pt idx="36">
                  <c:v>多賀町</c:v>
                </c:pt>
                <c:pt idx="37">
                  <c:v>西浅井町</c:v>
                </c:pt>
                <c:pt idx="38">
                  <c:v>野洲市</c:v>
                </c:pt>
                <c:pt idx="39">
                  <c:v>旧石部町</c:v>
                </c:pt>
                <c:pt idx="40">
                  <c:v>豊郷町</c:v>
                </c:pt>
                <c:pt idx="41">
                  <c:v>旧新旭町</c:v>
                </c:pt>
                <c:pt idx="42">
                  <c:v>米原市</c:v>
                </c:pt>
                <c:pt idx="43">
                  <c:v>旧伊吹町</c:v>
                </c:pt>
                <c:pt idx="44">
                  <c:v>栗東町</c:v>
                </c:pt>
                <c:pt idx="45">
                  <c:v>旧今津町</c:v>
                </c:pt>
                <c:pt idx="46">
                  <c:v>旧山東町</c:v>
                </c:pt>
                <c:pt idx="47">
                  <c:v>高島市</c:v>
                </c:pt>
                <c:pt idx="48">
                  <c:v>湖南市</c:v>
                </c:pt>
                <c:pt idx="49">
                  <c:v>旧信楽町</c:v>
                </c:pt>
                <c:pt idx="50">
                  <c:v>旧甲西町</c:v>
                </c:pt>
                <c:pt idx="51">
                  <c:v>甲良町</c:v>
                </c:pt>
                <c:pt idx="52">
                  <c:v>木之本町</c:v>
                </c:pt>
                <c:pt idx="53">
                  <c:v>旧中主町</c:v>
                </c:pt>
                <c:pt idx="54">
                  <c:v>旧近江町</c:v>
                </c:pt>
                <c:pt idx="55">
                  <c:v>旧永源寺町</c:v>
                </c:pt>
                <c:pt idx="56">
                  <c:v>旧愛東町</c:v>
                </c:pt>
                <c:pt idx="57">
                  <c:v>旧安曇川町</c:v>
                </c:pt>
                <c:pt idx="58">
                  <c:v>高月町</c:v>
                </c:pt>
                <c:pt idx="59">
                  <c:v>旧湖東町</c:v>
                </c:pt>
              </c:strCache>
            </c:strRef>
          </c:cat>
          <c:val>
            <c:numRef>
              <c:f>グラフデータ!$U$3:$U$62</c:f>
              <c:numCache>
                <c:ptCount val="60"/>
                <c:pt idx="0">
                  <c:v>0.51</c:v>
                </c:pt>
                <c:pt idx="1">
                  <c:v>0.72</c:v>
                </c:pt>
                <c:pt idx="2">
                  <c:v>0.7641509433962265</c:v>
                </c:pt>
                <c:pt idx="3">
                  <c:v>0.7857142857142857</c:v>
                </c:pt>
                <c:pt idx="4">
                  <c:v>0.8271604938271605</c:v>
                </c:pt>
                <c:pt idx="5">
                  <c:v>0.8679245283018868</c:v>
                </c:pt>
                <c:pt idx="6">
                  <c:v>0.9032679738562092</c:v>
                </c:pt>
                <c:pt idx="7">
                  <c:v>0.9310344827586207</c:v>
                </c:pt>
                <c:pt idx="8">
                  <c:v>0.9439461883408071</c:v>
                </c:pt>
                <c:pt idx="9">
                  <c:v>0.9466666666666667</c:v>
                </c:pt>
                <c:pt idx="10">
                  <c:v>0.9690721649484536</c:v>
                </c:pt>
                <c:pt idx="11">
                  <c:v>1</c:v>
                </c:pt>
                <c:pt idx="12">
                  <c:v>1</c:v>
                </c:pt>
                <c:pt idx="13">
                  <c:v>1.0350877192982457</c:v>
                </c:pt>
                <c:pt idx="14">
                  <c:v>1.0467289719626167</c:v>
                </c:pt>
                <c:pt idx="15">
                  <c:v>1.047945205479452</c:v>
                </c:pt>
                <c:pt idx="16">
                  <c:v>1.0666666666666667</c:v>
                </c:pt>
                <c:pt idx="17">
                  <c:v>1.075075075075075</c:v>
                </c:pt>
                <c:pt idx="18">
                  <c:v>1.0960658737419946</c:v>
                </c:pt>
                <c:pt idx="19">
                  <c:v>1.1336898395721926</c:v>
                </c:pt>
                <c:pt idx="20">
                  <c:v>1.1549295774647887</c:v>
                </c:pt>
                <c:pt idx="21">
                  <c:v>1.1619465496609493</c:v>
                </c:pt>
                <c:pt idx="22">
                  <c:v>1.165137614678899</c:v>
                </c:pt>
                <c:pt idx="23">
                  <c:v>1.1644736842105263</c:v>
                </c:pt>
                <c:pt idx="24">
                  <c:v>1.165302782324059</c:v>
                </c:pt>
                <c:pt idx="25">
                  <c:v>1.17989417989418</c:v>
                </c:pt>
                <c:pt idx="26">
                  <c:v>1.19</c:v>
                </c:pt>
                <c:pt idx="27">
                  <c:v>1.1987179487179487</c:v>
                </c:pt>
                <c:pt idx="28">
                  <c:v>1.2012867647058822</c:v>
                </c:pt>
                <c:pt idx="29">
                  <c:v>1.2236540664375717</c:v>
                </c:pt>
                <c:pt idx="30">
                  <c:v>1.222965528096962</c:v>
                </c:pt>
                <c:pt idx="31">
                  <c:v>1.2302463891248938</c:v>
                </c:pt>
                <c:pt idx="32">
                  <c:v>1.2352941176470589</c:v>
                </c:pt>
                <c:pt idx="33">
                  <c:v>1.2429906542056075</c:v>
                </c:pt>
                <c:pt idx="34">
                  <c:v>1.288713910761155</c:v>
                </c:pt>
                <c:pt idx="35">
                  <c:v>1.3197969543147208</c:v>
                </c:pt>
                <c:pt idx="36">
                  <c:v>1.3333333333333333</c:v>
                </c:pt>
                <c:pt idx="37">
                  <c:v>1.35</c:v>
                </c:pt>
                <c:pt idx="38">
                  <c:v>1.3885480572597138</c:v>
                </c:pt>
                <c:pt idx="39">
                  <c:v>1.3902439024390243</c:v>
                </c:pt>
                <c:pt idx="40">
                  <c:v>1.4</c:v>
                </c:pt>
                <c:pt idx="41">
                  <c:v>1.462962962962963</c:v>
                </c:pt>
                <c:pt idx="42">
                  <c:v>1.4707792207792207</c:v>
                </c:pt>
                <c:pt idx="43">
                  <c:v>1.4722222222222223</c:v>
                </c:pt>
                <c:pt idx="44">
                  <c:v>1.4772182254196642</c:v>
                </c:pt>
                <c:pt idx="45">
                  <c:v>1.4811320754716981</c:v>
                </c:pt>
                <c:pt idx="46">
                  <c:v>1.4893617021276595</c:v>
                </c:pt>
                <c:pt idx="47">
                  <c:v>1.52</c:v>
                </c:pt>
                <c:pt idx="48">
                  <c:v>1.5571955719557196</c:v>
                </c:pt>
                <c:pt idx="49">
                  <c:v>1.5728155339805825</c:v>
                </c:pt>
                <c:pt idx="50">
                  <c:v>1.6062052505966586</c:v>
                </c:pt>
                <c:pt idx="51">
                  <c:v>1.6119402985074627</c:v>
                </c:pt>
                <c:pt idx="52">
                  <c:v>1.6885245901639345</c:v>
                </c:pt>
                <c:pt idx="53">
                  <c:v>1.7407407407407407</c:v>
                </c:pt>
                <c:pt idx="54">
                  <c:v>1.7422680412371134</c:v>
                </c:pt>
                <c:pt idx="55">
                  <c:v>1.7551020408163265</c:v>
                </c:pt>
                <c:pt idx="56">
                  <c:v>1.7727272727272727</c:v>
                </c:pt>
                <c:pt idx="57">
                  <c:v>2.1531531531531534</c:v>
                </c:pt>
                <c:pt idx="58">
                  <c:v>2.204301075268817</c:v>
                </c:pt>
                <c:pt idx="59">
                  <c:v>2.5728155339805827</c:v>
                </c:pt>
              </c:numCache>
            </c:numRef>
          </c:val>
        </c:ser>
        <c:gapWidth val="50"/>
        <c:axId val="26016516"/>
        <c:axId val="32822053"/>
      </c:bar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32822053"/>
        <c:crosses val="autoZero"/>
        <c:auto val="1"/>
        <c:lblOffset val="100"/>
        <c:noMultiLvlLbl val="0"/>
      </c:catAx>
      <c:valAx>
        <c:axId val="328220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165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123825</xdr:rowOff>
    </xdr:from>
    <xdr:to>
      <xdr:col>32</xdr:col>
      <xdr:colOff>104775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1550" y="123825"/>
          <a:ext cx="64484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３歳児新旧市町村別一人平均う歯数（Ｈ１７）</a:t>
          </a:r>
        </a:p>
      </xdr:txBody>
    </xdr:sp>
    <xdr:clientData/>
  </xdr:twoCellAnchor>
  <xdr:twoCellAnchor>
    <xdr:from>
      <xdr:col>25</xdr:col>
      <xdr:colOff>123825</xdr:colOff>
      <xdr:row>20</xdr:row>
      <xdr:rowOff>9525</xdr:rowOff>
    </xdr:from>
    <xdr:to>
      <xdr:col>28</xdr:col>
      <xdr:colOff>0</xdr:colOff>
      <xdr:row>23</xdr:row>
      <xdr:rowOff>38100</xdr:rowOff>
    </xdr:to>
    <xdr:sp>
      <xdr:nvSpPr>
        <xdr:cNvPr id="2" name="Polygon 23"/>
        <xdr:cNvSpPr>
          <a:spLocks/>
        </xdr:cNvSpPr>
      </xdr:nvSpPr>
      <xdr:spPr>
        <a:xfrm>
          <a:off x="5838825" y="3819525"/>
          <a:ext cx="561975" cy="600075"/>
        </a:xfrm>
        <a:custGeom>
          <a:pathLst>
            <a:path h="53" w="42">
              <a:moveTo>
                <a:pt x="0" y="12"/>
              </a:moveTo>
              <a:lnTo>
                <a:pt x="3" y="9"/>
              </a:lnTo>
              <a:lnTo>
                <a:pt x="2" y="3"/>
              </a:lnTo>
              <a:lnTo>
                <a:pt x="5" y="0"/>
              </a:lnTo>
              <a:lnTo>
                <a:pt x="9" y="2"/>
              </a:lnTo>
              <a:lnTo>
                <a:pt x="17" y="7"/>
              </a:lnTo>
              <a:lnTo>
                <a:pt x="20" y="3"/>
              </a:lnTo>
              <a:lnTo>
                <a:pt x="27" y="18"/>
              </a:lnTo>
              <a:lnTo>
                <a:pt x="28" y="16"/>
              </a:lnTo>
              <a:lnTo>
                <a:pt x="37" y="21"/>
              </a:lnTo>
              <a:lnTo>
                <a:pt x="42" y="25"/>
              </a:lnTo>
              <a:lnTo>
                <a:pt x="42" y="35"/>
              </a:lnTo>
              <a:lnTo>
                <a:pt x="40" y="41"/>
              </a:lnTo>
              <a:lnTo>
                <a:pt x="34" y="41"/>
              </a:lnTo>
              <a:lnTo>
                <a:pt x="33" y="45"/>
              </a:lnTo>
              <a:lnTo>
                <a:pt x="33" y="49"/>
              </a:lnTo>
              <a:lnTo>
                <a:pt x="27" y="53"/>
              </a:lnTo>
              <a:lnTo>
                <a:pt x="21" y="53"/>
              </a:lnTo>
              <a:lnTo>
                <a:pt x="19" y="47"/>
              </a:lnTo>
              <a:lnTo>
                <a:pt x="14" y="44"/>
              </a:lnTo>
              <a:lnTo>
                <a:pt x="12" y="40"/>
              </a:lnTo>
              <a:lnTo>
                <a:pt x="12" y="36"/>
              </a:lnTo>
              <a:lnTo>
                <a:pt x="14" y="35"/>
              </a:lnTo>
              <a:lnTo>
                <a:pt x="16" y="35"/>
              </a:lnTo>
              <a:lnTo>
                <a:pt x="16" y="29"/>
              </a:lnTo>
              <a:lnTo>
                <a:pt x="13" y="21"/>
              </a:lnTo>
              <a:lnTo>
                <a:pt x="7" y="13"/>
              </a:lnTo>
              <a:lnTo>
                <a:pt x="0" y="1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219075</xdr:colOff>
      <xdr:row>16</xdr:row>
      <xdr:rowOff>76200</xdr:rowOff>
    </xdr:from>
    <xdr:to>
      <xdr:col>27</xdr:col>
      <xdr:colOff>76200</xdr:colOff>
      <xdr:row>27</xdr:row>
      <xdr:rowOff>142875</xdr:rowOff>
    </xdr:to>
    <xdr:sp>
      <xdr:nvSpPr>
        <xdr:cNvPr id="3" name="Polygon 24"/>
        <xdr:cNvSpPr>
          <a:spLocks/>
        </xdr:cNvSpPr>
      </xdr:nvSpPr>
      <xdr:spPr>
        <a:xfrm>
          <a:off x="5019675" y="3124200"/>
          <a:ext cx="1228725" cy="2162175"/>
        </a:xfrm>
        <a:custGeom>
          <a:pathLst>
            <a:path h="192" w="91">
              <a:moveTo>
                <a:pt x="37" y="133"/>
              </a:moveTo>
              <a:lnTo>
                <a:pt x="46" y="137"/>
              </a:lnTo>
              <a:lnTo>
                <a:pt x="49" y="137"/>
              </a:lnTo>
              <a:lnTo>
                <a:pt x="53" y="147"/>
              </a:lnTo>
              <a:lnTo>
                <a:pt x="60" y="138"/>
              </a:lnTo>
              <a:lnTo>
                <a:pt x="65" y="142"/>
              </a:lnTo>
              <a:lnTo>
                <a:pt x="68" y="140"/>
              </a:lnTo>
              <a:lnTo>
                <a:pt x="74" y="142"/>
              </a:lnTo>
              <a:lnTo>
                <a:pt x="76" y="139"/>
              </a:lnTo>
              <a:lnTo>
                <a:pt x="80" y="147"/>
              </a:lnTo>
              <a:lnTo>
                <a:pt x="78" y="151"/>
              </a:lnTo>
              <a:lnTo>
                <a:pt x="78" y="155"/>
              </a:lnTo>
              <a:lnTo>
                <a:pt x="87" y="156"/>
              </a:lnTo>
              <a:lnTo>
                <a:pt x="88" y="147"/>
              </a:lnTo>
              <a:lnTo>
                <a:pt x="90" y="147"/>
              </a:lnTo>
              <a:lnTo>
                <a:pt x="91" y="152"/>
              </a:lnTo>
              <a:lnTo>
                <a:pt x="89" y="160"/>
              </a:lnTo>
              <a:lnTo>
                <a:pt x="90" y="165"/>
              </a:lnTo>
              <a:lnTo>
                <a:pt x="90" y="167"/>
              </a:lnTo>
              <a:lnTo>
                <a:pt x="78" y="168"/>
              </a:lnTo>
              <a:lnTo>
                <a:pt x="73" y="171"/>
              </a:lnTo>
              <a:lnTo>
                <a:pt x="68" y="178"/>
              </a:lnTo>
              <a:lnTo>
                <a:pt x="65" y="187"/>
              </a:lnTo>
              <a:lnTo>
                <a:pt x="60" y="183"/>
              </a:lnTo>
              <a:lnTo>
                <a:pt x="57" y="188"/>
              </a:lnTo>
              <a:lnTo>
                <a:pt x="49" y="188"/>
              </a:lnTo>
              <a:lnTo>
                <a:pt x="48" y="182"/>
              </a:lnTo>
              <a:lnTo>
                <a:pt x="44" y="187"/>
              </a:lnTo>
              <a:lnTo>
                <a:pt x="37" y="188"/>
              </a:lnTo>
              <a:lnTo>
                <a:pt x="30" y="192"/>
              </a:lnTo>
              <a:lnTo>
                <a:pt x="28" y="188"/>
              </a:lnTo>
              <a:lnTo>
                <a:pt x="22" y="183"/>
              </a:lnTo>
              <a:lnTo>
                <a:pt x="21" y="169"/>
              </a:lnTo>
              <a:lnTo>
                <a:pt x="23" y="164"/>
              </a:lnTo>
              <a:lnTo>
                <a:pt x="23" y="154"/>
              </a:lnTo>
              <a:lnTo>
                <a:pt x="20" y="151"/>
              </a:lnTo>
              <a:lnTo>
                <a:pt x="17" y="145"/>
              </a:lnTo>
              <a:lnTo>
                <a:pt x="17" y="139"/>
              </a:lnTo>
              <a:lnTo>
                <a:pt x="7" y="136"/>
              </a:lnTo>
              <a:lnTo>
                <a:pt x="8" y="129"/>
              </a:lnTo>
              <a:lnTo>
                <a:pt x="3" y="127"/>
              </a:lnTo>
              <a:lnTo>
                <a:pt x="9" y="123"/>
              </a:lnTo>
              <a:lnTo>
                <a:pt x="0" y="110"/>
              </a:lnTo>
              <a:lnTo>
                <a:pt x="2" y="109"/>
              </a:lnTo>
              <a:lnTo>
                <a:pt x="6" y="107"/>
              </a:lnTo>
              <a:lnTo>
                <a:pt x="8" y="103"/>
              </a:lnTo>
              <a:lnTo>
                <a:pt x="9" y="86"/>
              </a:lnTo>
              <a:lnTo>
                <a:pt x="15" y="73"/>
              </a:lnTo>
              <a:lnTo>
                <a:pt x="14" y="63"/>
              </a:lnTo>
              <a:lnTo>
                <a:pt x="16" y="59"/>
              </a:lnTo>
              <a:lnTo>
                <a:pt x="11" y="53"/>
              </a:lnTo>
              <a:lnTo>
                <a:pt x="8" y="36"/>
              </a:lnTo>
              <a:lnTo>
                <a:pt x="7" y="28"/>
              </a:lnTo>
              <a:lnTo>
                <a:pt x="8" y="21"/>
              </a:lnTo>
              <a:lnTo>
                <a:pt x="8" y="14"/>
              </a:lnTo>
              <a:lnTo>
                <a:pt x="16" y="0"/>
              </a:lnTo>
              <a:lnTo>
                <a:pt x="25" y="0"/>
              </a:lnTo>
              <a:lnTo>
                <a:pt x="33" y="2"/>
              </a:lnTo>
              <a:lnTo>
                <a:pt x="40" y="9"/>
              </a:lnTo>
              <a:lnTo>
                <a:pt x="48" y="9"/>
              </a:lnTo>
              <a:lnTo>
                <a:pt x="53" y="3"/>
              </a:lnTo>
              <a:lnTo>
                <a:pt x="57" y="6"/>
              </a:lnTo>
              <a:lnTo>
                <a:pt x="66" y="7"/>
              </a:lnTo>
              <a:lnTo>
                <a:pt x="58" y="14"/>
              </a:lnTo>
              <a:lnTo>
                <a:pt x="58" y="24"/>
              </a:lnTo>
              <a:lnTo>
                <a:pt x="47" y="31"/>
              </a:lnTo>
              <a:lnTo>
                <a:pt x="44" y="36"/>
              </a:lnTo>
              <a:lnTo>
                <a:pt x="40" y="38"/>
              </a:lnTo>
              <a:lnTo>
                <a:pt x="40" y="48"/>
              </a:lnTo>
              <a:lnTo>
                <a:pt x="46" y="59"/>
              </a:lnTo>
              <a:lnTo>
                <a:pt x="43" y="64"/>
              </a:lnTo>
              <a:lnTo>
                <a:pt x="43" y="76"/>
              </a:lnTo>
              <a:lnTo>
                <a:pt x="42" y="81"/>
              </a:lnTo>
              <a:lnTo>
                <a:pt x="36" y="82"/>
              </a:lnTo>
              <a:lnTo>
                <a:pt x="34" y="83"/>
              </a:lnTo>
              <a:lnTo>
                <a:pt x="34" y="87"/>
              </a:lnTo>
              <a:lnTo>
                <a:pt x="21" y="113"/>
              </a:lnTo>
              <a:lnTo>
                <a:pt x="22" y="119"/>
              </a:lnTo>
              <a:cubicBezTo>
                <a:pt x="18" y="122"/>
                <a:pt x="19" y="120"/>
                <a:pt x="19" y="124"/>
              </a:cubicBezTo>
              <a:lnTo>
                <a:pt x="20" y="126"/>
              </a:lnTo>
              <a:lnTo>
                <a:pt x="23" y="127"/>
              </a:lnTo>
              <a:lnTo>
                <a:pt x="29" y="133"/>
              </a:lnTo>
              <a:lnTo>
                <a:pt x="35" y="143"/>
              </a:lnTo>
              <a:lnTo>
                <a:pt x="37" y="137"/>
              </a:lnTo>
              <a:lnTo>
                <a:pt x="37" y="13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190500</xdr:colOff>
      <xdr:row>18</xdr:row>
      <xdr:rowOff>0</xdr:rowOff>
    </xdr:from>
    <xdr:to>
      <xdr:col>31</xdr:col>
      <xdr:colOff>200025</xdr:colOff>
      <xdr:row>19</xdr:row>
      <xdr:rowOff>28575</xdr:rowOff>
    </xdr:to>
    <xdr:sp>
      <xdr:nvSpPr>
        <xdr:cNvPr id="4" name="AutoShape 25"/>
        <xdr:cNvSpPr>
          <a:spLocks/>
        </xdr:cNvSpPr>
      </xdr:nvSpPr>
      <xdr:spPr>
        <a:xfrm>
          <a:off x="7048500" y="3429000"/>
          <a:ext cx="238125" cy="219075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31</xdr:col>
      <xdr:colOff>133350</xdr:colOff>
      <xdr:row>17</xdr:row>
      <xdr:rowOff>152400</xdr:rowOff>
    </xdr:from>
    <xdr:to>
      <xdr:col>32</xdr:col>
      <xdr:colOff>152400</xdr:colOff>
      <xdr:row>19</xdr:row>
      <xdr:rowOff>28575</xdr:rowOff>
    </xdr:to>
    <xdr:sp>
      <xdr:nvSpPr>
        <xdr:cNvPr id="5" name="AutoShape 26"/>
        <xdr:cNvSpPr>
          <a:spLocks/>
        </xdr:cNvSpPr>
      </xdr:nvSpPr>
      <xdr:spPr>
        <a:xfrm>
          <a:off x="7219950" y="3390900"/>
          <a:ext cx="247650" cy="257175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32</xdr:col>
      <xdr:colOff>9525</xdr:colOff>
      <xdr:row>15</xdr:row>
      <xdr:rowOff>180975</xdr:rowOff>
    </xdr:from>
    <xdr:to>
      <xdr:col>35</xdr:col>
      <xdr:colOff>123825</xdr:colOff>
      <xdr:row>20</xdr:row>
      <xdr:rowOff>76200</xdr:rowOff>
    </xdr:to>
    <xdr:sp>
      <xdr:nvSpPr>
        <xdr:cNvPr id="6" name="AutoShape 27"/>
        <xdr:cNvSpPr>
          <a:spLocks/>
        </xdr:cNvSpPr>
      </xdr:nvSpPr>
      <xdr:spPr>
        <a:xfrm>
          <a:off x="7324725" y="3038475"/>
          <a:ext cx="800100" cy="847725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76200</xdr:rowOff>
    </xdr:from>
    <xdr:to>
      <xdr:col>29</xdr:col>
      <xdr:colOff>123825</xdr:colOff>
      <xdr:row>25</xdr:row>
      <xdr:rowOff>85725</xdr:rowOff>
    </xdr:to>
    <xdr:sp>
      <xdr:nvSpPr>
        <xdr:cNvPr id="7" name="Polygon 28"/>
        <xdr:cNvSpPr>
          <a:spLocks/>
        </xdr:cNvSpPr>
      </xdr:nvSpPr>
      <xdr:spPr>
        <a:xfrm>
          <a:off x="6172200" y="4267200"/>
          <a:ext cx="581025" cy="581025"/>
        </a:xfrm>
        <a:custGeom>
          <a:pathLst>
            <a:path h="52" w="43">
              <a:moveTo>
                <a:pt x="12" y="43"/>
              </a:moveTo>
              <a:lnTo>
                <a:pt x="17" y="45"/>
              </a:lnTo>
              <a:lnTo>
                <a:pt x="20" y="49"/>
              </a:lnTo>
              <a:lnTo>
                <a:pt x="28" y="52"/>
              </a:lnTo>
              <a:lnTo>
                <a:pt x="33" y="50"/>
              </a:lnTo>
              <a:lnTo>
                <a:pt x="38" y="44"/>
              </a:lnTo>
              <a:lnTo>
                <a:pt x="35" y="31"/>
              </a:lnTo>
              <a:lnTo>
                <a:pt x="35" y="26"/>
              </a:lnTo>
              <a:lnTo>
                <a:pt x="37" y="25"/>
              </a:lnTo>
              <a:lnTo>
                <a:pt x="40" y="25"/>
              </a:lnTo>
              <a:lnTo>
                <a:pt x="40" y="20"/>
              </a:lnTo>
              <a:lnTo>
                <a:pt x="43" y="15"/>
              </a:lnTo>
              <a:lnTo>
                <a:pt x="40" y="13"/>
              </a:lnTo>
              <a:lnTo>
                <a:pt x="35" y="11"/>
              </a:lnTo>
              <a:lnTo>
                <a:pt x="31" y="11"/>
              </a:lnTo>
              <a:lnTo>
                <a:pt x="33" y="14"/>
              </a:lnTo>
              <a:lnTo>
                <a:pt x="33" y="17"/>
              </a:lnTo>
              <a:lnTo>
                <a:pt x="30" y="17"/>
              </a:lnTo>
              <a:lnTo>
                <a:pt x="29" y="15"/>
              </a:lnTo>
              <a:lnTo>
                <a:pt x="23" y="16"/>
              </a:lnTo>
              <a:lnTo>
                <a:pt x="19" y="12"/>
              </a:lnTo>
              <a:lnTo>
                <a:pt x="19" y="8"/>
              </a:lnTo>
              <a:lnTo>
                <a:pt x="15" y="1"/>
              </a:lnTo>
              <a:lnTo>
                <a:pt x="9" y="0"/>
              </a:lnTo>
              <a:lnTo>
                <a:pt x="8" y="4"/>
              </a:lnTo>
              <a:lnTo>
                <a:pt x="8" y="9"/>
              </a:lnTo>
              <a:lnTo>
                <a:pt x="2" y="13"/>
              </a:lnTo>
              <a:lnTo>
                <a:pt x="0" y="21"/>
              </a:lnTo>
              <a:lnTo>
                <a:pt x="3" y="28"/>
              </a:lnTo>
              <a:lnTo>
                <a:pt x="4" y="34"/>
              </a:lnTo>
              <a:lnTo>
                <a:pt x="12" y="43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123825</xdr:colOff>
      <xdr:row>8</xdr:row>
      <xdr:rowOff>171450</xdr:rowOff>
    </xdr:from>
    <xdr:to>
      <xdr:col>34</xdr:col>
      <xdr:colOff>28575</xdr:colOff>
      <xdr:row>14</xdr:row>
      <xdr:rowOff>104775</xdr:rowOff>
    </xdr:to>
    <xdr:sp>
      <xdr:nvSpPr>
        <xdr:cNvPr id="8" name="Polygon 29"/>
        <xdr:cNvSpPr>
          <a:spLocks/>
        </xdr:cNvSpPr>
      </xdr:nvSpPr>
      <xdr:spPr>
        <a:xfrm>
          <a:off x="6981825" y="1695450"/>
          <a:ext cx="819150" cy="1076325"/>
        </a:xfrm>
        <a:custGeom>
          <a:pathLst>
            <a:path h="96" w="61">
              <a:moveTo>
                <a:pt x="0" y="57"/>
              </a:moveTo>
              <a:lnTo>
                <a:pt x="5" y="57"/>
              </a:lnTo>
              <a:lnTo>
                <a:pt x="7" y="54"/>
              </a:lnTo>
              <a:lnTo>
                <a:pt x="11" y="58"/>
              </a:lnTo>
              <a:lnTo>
                <a:pt x="18" y="57"/>
              </a:lnTo>
              <a:lnTo>
                <a:pt x="18" y="62"/>
              </a:lnTo>
              <a:lnTo>
                <a:pt x="21" y="64"/>
              </a:lnTo>
              <a:lnTo>
                <a:pt x="24" y="64"/>
              </a:lnTo>
              <a:lnTo>
                <a:pt x="25" y="66"/>
              </a:lnTo>
              <a:lnTo>
                <a:pt x="30" y="62"/>
              </a:lnTo>
              <a:lnTo>
                <a:pt x="35" y="61"/>
              </a:lnTo>
              <a:lnTo>
                <a:pt x="37" y="60"/>
              </a:lnTo>
              <a:lnTo>
                <a:pt x="30" y="58"/>
              </a:lnTo>
              <a:lnTo>
                <a:pt x="30" y="54"/>
              </a:lnTo>
              <a:lnTo>
                <a:pt x="31" y="47"/>
              </a:lnTo>
              <a:lnTo>
                <a:pt x="31" y="43"/>
              </a:lnTo>
              <a:lnTo>
                <a:pt x="33" y="33"/>
              </a:lnTo>
              <a:lnTo>
                <a:pt x="27" y="27"/>
              </a:lnTo>
              <a:lnTo>
                <a:pt x="32" y="24"/>
              </a:lnTo>
              <a:lnTo>
                <a:pt x="33" y="13"/>
              </a:lnTo>
              <a:lnTo>
                <a:pt x="32" y="10"/>
              </a:lnTo>
              <a:lnTo>
                <a:pt x="31" y="5"/>
              </a:lnTo>
              <a:lnTo>
                <a:pt x="35" y="4"/>
              </a:lnTo>
              <a:lnTo>
                <a:pt x="42" y="4"/>
              </a:lnTo>
              <a:lnTo>
                <a:pt x="47" y="0"/>
              </a:lnTo>
              <a:lnTo>
                <a:pt x="49" y="0"/>
              </a:lnTo>
              <a:lnTo>
                <a:pt x="54" y="1"/>
              </a:lnTo>
              <a:lnTo>
                <a:pt x="56" y="6"/>
              </a:lnTo>
              <a:lnTo>
                <a:pt x="56" y="18"/>
              </a:lnTo>
              <a:lnTo>
                <a:pt x="51" y="30"/>
              </a:lnTo>
              <a:lnTo>
                <a:pt x="61" y="53"/>
              </a:lnTo>
              <a:lnTo>
                <a:pt x="60" y="57"/>
              </a:lnTo>
              <a:lnTo>
                <a:pt x="61" y="65"/>
              </a:lnTo>
              <a:lnTo>
                <a:pt x="54" y="66"/>
              </a:lnTo>
              <a:lnTo>
                <a:pt x="53" y="70"/>
              </a:lnTo>
              <a:lnTo>
                <a:pt x="53" y="81"/>
              </a:lnTo>
              <a:lnTo>
                <a:pt x="50" y="87"/>
              </a:lnTo>
              <a:lnTo>
                <a:pt x="50" y="93"/>
              </a:lnTo>
              <a:lnTo>
                <a:pt x="48" y="96"/>
              </a:lnTo>
              <a:lnTo>
                <a:pt x="42" y="94"/>
              </a:lnTo>
              <a:lnTo>
                <a:pt x="37" y="90"/>
              </a:lnTo>
              <a:lnTo>
                <a:pt x="31" y="92"/>
              </a:lnTo>
              <a:lnTo>
                <a:pt x="31" y="86"/>
              </a:lnTo>
              <a:lnTo>
                <a:pt x="28" y="80"/>
              </a:lnTo>
              <a:lnTo>
                <a:pt x="24" y="79"/>
              </a:lnTo>
              <a:lnTo>
                <a:pt x="18" y="75"/>
              </a:lnTo>
              <a:lnTo>
                <a:pt x="7" y="75"/>
              </a:lnTo>
              <a:lnTo>
                <a:pt x="6" y="68"/>
              </a:lnTo>
              <a:lnTo>
                <a:pt x="5" y="66"/>
              </a:lnTo>
              <a:lnTo>
                <a:pt x="3" y="60"/>
              </a:lnTo>
              <a:lnTo>
                <a:pt x="0" y="5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95250</xdr:colOff>
      <xdr:row>18</xdr:row>
      <xdr:rowOff>123825</xdr:rowOff>
    </xdr:from>
    <xdr:to>
      <xdr:col>33</xdr:col>
      <xdr:colOff>180975</xdr:colOff>
      <xdr:row>20</xdr:row>
      <xdr:rowOff>38100</xdr:rowOff>
    </xdr:to>
    <xdr:sp>
      <xdr:nvSpPr>
        <xdr:cNvPr id="9" name="Polygon 30"/>
        <xdr:cNvSpPr>
          <a:spLocks/>
        </xdr:cNvSpPr>
      </xdr:nvSpPr>
      <xdr:spPr>
        <a:xfrm>
          <a:off x="6953250" y="3552825"/>
          <a:ext cx="771525" cy="295275"/>
        </a:xfrm>
        <a:custGeom>
          <a:pathLst>
            <a:path h="27" w="57">
              <a:moveTo>
                <a:pt x="0" y="4"/>
              </a:moveTo>
              <a:lnTo>
                <a:pt x="2" y="0"/>
              </a:lnTo>
              <a:lnTo>
                <a:pt x="8" y="0"/>
              </a:lnTo>
              <a:lnTo>
                <a:pt x="12" y="7"/>
              </a:lnTo>
              <a:lnTo>
                <a:pt x="17" y="8"/>
              </a:lnTo>
              <a:lnTo>
                <a:pt x="16" y="5"/>
              </a:lnTo>
              <a:lnTo>
                <a:pt x="16" y="2"/>
              </a:lnTo>
              <a:lnTo>
                <a:pt x="25" y="4"/>
              </a:lnTo>
              <a:lnTo>
                <a:pt x="35" y="9"/>
              </a:lnTo>
              <a:lnTo>
                <a:pt x="39" y="6"/>
              </a:lnTo>
              <a:lnTo>
                <a:pt x="41" y="9"/>
              </a:lnTo>
              <a:lnTo>
                <a:pt x="42" y="15"/>
              </a:lnTo>
              <a:lnTo>
                <a:pt x="52" y="18"/>
              </a:lnTo>
              <a:lnTo>
                <a:pt x="57" y="23"/>
              </a:lnTo>
              <a:lnTo>
                <a:pt x="51" y="25"/>
              </a:lnTo>
              <a:lnTo>
                <a:pt x="46" y="19"/>
              </a:lnTo>
              <a:lnTo>
                <a:pt x="35" y="21"/>
              </a:lnTo>
              <a:lnTo>
                <a:pt x="23" y="17"/>
              </a:lnTo>
              <a:lnTo>
                <a:pt x="15" y="18"/>
              </a:lnTo>
              <a:lnTo>
                <a:pt x="17" y="24"/>
              </a:lnTo>
              <a:lnTo>
                <a:pt x="15" y="27"/>
              </a:lnTo>
              <a:lnTo>
                <a:pt x="9" y="27"/>
              </a:lnTo>
              <a:lnTo>
                <a:pt x="4" y="17"/>
              </a:lnTo>
              <a:lnTo>
                <a:pt x="4" y="14"/>
              </a:lnTo>
              <a:lnTo>
                <a:pt x="0" y="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31</xdr:col>
      <xdr:colOff>200025</xdr:colOff>
      <xdr:row>8</xdr:row>
      <xdr:rowOff>114300</xdr:rowOff>
    </xdr:from>
    <xdr:to>
      <xdr:col>36</xdr:col>
      <xdr:colOff>9525</xdr:colOff>
      <xdr:row>16</xdr:row>
      <xdr:rowOff>85725</xdr:rowOff>
    </xdr:to>
    <xdr:sp>
      <xdr:nvSpPr>
        <xdr:cNvPr id="10" name="Polygon 31"/>
        <xdr:cNvSpPr>
          <a:spLocks/>
        </xdr:cNvSpPr>
      </xdr:nvSpPr>
      <xdr:spPr>
        <a:xfrm>
          <a:off x="7286625" y="1638300"/>
          <a:ext cx="952500" cy="1495425"/>
        </a:xfrm>
        <a:custGeom>
          <a:pathLst>
            <a:path h="135" w="71">
              <a:moveTo>
                <a:pt x="0" y="122"/>
              </a:moveTo>
              <a:lnTo>
                <a:pt x="11" y="125"/>
              </a:lnTo>
              <a:lnTo>
                <a:pt x="16" y="122"/>
              </a:lnTo>
              <a:lnTo>
                <a:pt x="20" y="124"/>
              </a:lnTo>
              <a:lnTo>
                <a:pt x="23" y="130"/>
              </a:lnTo>
              <a:lnTo>
                <a:pt x="26" y="129"/>
              </a:lnTo>
              <a:lnTo>
                <a:pt x="26" y="125"/>
              </a:lnTo>
              <a:lnTo>
                <a:pt x="30" y="125"/>
              </a:lnTo>
              <a:lnTo>
                <a:pt x="39" y="135"/>
              </a:lnTo>
              <a:lnTo>
                <a:pt x="41" y="132"/>
              </a:lnTo>
              <a:lnTo>
                <a:pt x="53" y="126"/>
              </a:lnTo>
              <a:lnTo>
                <a:pt x="54" y="121"/>
              </a:lnTo>
              <a:lnTo>
                <a:pt x="61" y="112"/>
              </a:lnTo>
              <a:lnTo>
                <a:pt x="61" y="104"/>
              </a:lnTo>
              <a:lnTo>
                <a:pt x="63" y="99"/>
              </a:lnTo>
              <a:lnTo>
                <a:pt x="61" y="94"/>
              </a:lnTo>
              <a:lnTo>
                <a:pt x="59" y="93"/>
              </a:lnTo>
              <a:lnTo>
                <a:pt x="61" y="88"/>
              </a:lnTo>
              <a:lnTo>
                <a:pt x="69" y="85"/>
              </a:lnTo>
              <a:lnTo>
                <a:pt x="70" y="82"/>
              </a:lnTo>
              <a:lnTo>
                <a:pt x="71" y="79"/>
              </a:lnTo>
              <a:lnTo>
                <a:pt x="61" y="68"/>
              </a:lnTo>
              <a:lnTo>
                <a:pt x="59" y="67"/>
              </a:lnTo>
              <a:lnTo>
                <a:pt x="59" y="64"/>
              </a:lnTo>
              <a:lnTo>
                <a:pt x="65" y="54"/>
              </a:lnTo>
              <a:lnTo>
                <a:pt x="61" y="44"/>
              </a:lnTo>
              <a:lnTo>
                <a:pt x="57" y="42"/>
              </a:lnTo>
              <a:lnTo>
                <a:pt x="49" y="31"/>
              </a:lnTo>
              <a:lnTo>
                <a:pt x="49" y="28"/>
              </a:lnTo>
              <a:lnTo>
                <a:pt x="54" y="24"/>
              </a:lnTo>
              <a:lnTo>
                <a:pt x="55" y="21"/>
              </a:lnTo>
              <a:lnTo>
                <a:pt x="53" y="12"/>
              </a:lnTo>
              <a:lnTo>
                <a:pt x="49" y="13"/>
              </a:lnTo>
              <a:lnTo>
                <a:pt x="46" y="11"/>
              </a:lnTo>
              <a:lnTo>
                <a:pt x="46" y="6"/>
              </a:lnTo>
              <a:lnTo>
                <a:pt x="44" y="1"/>
              </a:lnTo>
              <a:lnTo>
                <a:pt x="39" y="0"/>
              </a:lnTo>
              <a:lnTo>
                <a:pt x="37" y="5"/>
              </a:lnTo>
              <a:lnTo>
                <a:pt x="37" y="12"/>
              </a:lnTo>
              <a:lnTo>
                <a:pt x="33" y="12"/>
              </a:lnTo>
              <a:lnTo>
                <a:pt x="33" y="24"/>
              </a:lnTo>
              <a:lnTo>
                <a:pt x="28" y="35"/>
              </a:lnTo>
              <a:lnTo>
                <a:pt x="37" y="57"/>
              </a:lnTo>
              <a:lnTo>
                <a:pt x="37" y="63"/>
              </a:lnTo>
              <a:lnTo>
                <a:pt x="38" y="69"/>
              </a:lnTo>
              <a:lnTo>
                <a:pt x="37" y="72"/>
              </a:lnTo>
              <a:lnTo>
                <a:pt x="32" y="72"/>
              </a:lnTo>
              <a:lnTo>
                <a:pt x="30" y="76"/>
              </a:lnTo>
              <a:lnTo>
                <a:pt x="30" y="87"/>
              </a:lnTo>
              <a:lnTo>
                <a:pt x="27" y="92"/>
              </a:lnTo>
              <a:lnTo>
                <a:pt x="27" y="98"/>
              </a:lnTo>
              <a:lnTo>
                <a:pt x="25" y="102"/>
              </a:lnTo>
              <a:lnTo>
                <a:pt x="19" y="99"/>
              </a:lnTo>
              <a:lnTo>
                <a:pt x="17" y="99"/>
              </a:lnTo>
              <a:lnTo>
                <a:pt x="14" y="96"/>
              </a:lnTo>
              <a:lnTo>
                <a:pt x="8" y="98"/>
              </a:lnTo>
              <a:lnTo>
                <a:pt x="7" y="108"/>
              </a:lnTo>
              <a:lnTo>
                <a:pt x="3" y="113"/>
              </a:lnTo>
              <a:lnTo>
                <a:pt x="3" y="117"/>
              </a:lnTo>
              <a:lnTo>
                <a:pt x="0" y="12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190500</xdr:colOff>
      <xdr:row>23</xdr:row>
      <xdr:rowOff>38100</xdr:rowOff>
    </xdr:from>
    <xdr:to>
      <xdr:col>35</xdr:col>
      <xdr:colOff>190500</xdr:colOff>
      <xdr:row>29</xdr:row>
      <xdr:rowOff>161925</xdr:rowOff>
    </xdr:to>
    <xdr:sp>
      <xdr:nvSpPr>
        <xdr:cNvPr id="11" name="Polygon 32"/>
        <xdr:cNvSpPr>
          <a:spLocks/>
        </xdr:cNvSpPr>
      </xdr:nvSpPr>
      <xdr:spPr>
        <a:xfrm>
          <a:off x="5676900" y="4419600"/>
          <a:ext cx="2514600" cy="1266825"/>
        </a:xfrm>
        <a:custGeom>
          <a:pathLst>
            <a:path h="113" w="187">
              <a:moveTo>
                <a:pt x="29" y="106"/>
              </a:moveTo>
              <a:lnTo>
                <a:pt x="37" y="103"/>
              </a:lnTo>
              <a:lnTo>
                <a:pt x="36" y="100"/>
              </a:lnTo>
              <a:lnTo>
                <a:pt x="32" y="96"/>
              </a:lnTo>
              <a:lnTo>
                <a:pt x="27" y="94"/>
              </a:lnTo>
              <a:lnTo>
                <a:pt x="24" y="88"/>
              </a:lnTo>
              <a:lnTo>
                <a:pt x="20" y="90"/>
              </a:lnTo>
              <a:lnTo>
                <a:pt x="13" y="92"/>
              </a:lnTo>
              <a:lnTo>
                <a:pt x="8" y="85"/>
              </a:lnTo>
              <a:lnTo>
                <a:pt x="4" y="85"/>
              </a:lnTo>
              <a:lnTo>
                <a:pt x="0" y="82"/>
              </a:lnTo>
              <a:lnTo>
                <a:pt x="0" y="73"/>
              </a:lnTo>
              <a:lnTo>
                <a:pt x="9" y="73"/>
              </a:lnTo>
              <a:lnTo>
                <a:pt x="11" y="68"/>
              </a:lnTo>
              <a:lnTo>
                <a:pt x="16" y="73"/>
              </a:lnTo>
              <a:lnTo>
                <a:pt x="19" y="64"/>
              </a:lnTo>
              <a:lnTo>
                <a:pt x="24" y="56"/>
              </a:lnTo>
              <a:lnTo>
                <a:pt x="29" y="54"/>
              </a:lnTo>
              <a:lnTo>
                <a:pt x="41" y="52"/>
              </a:lnTo>
              <a:lnTo>
                <a:pt x="40" y="46"/>
              </a:lnTo>
              <a:lnTo>
                <a:pt x="42" y="36"/>
              </a:lnTo>
              <a:lnTo>
                <a:pt x="49" y="31"/>
              </a:lnTo>
              <a:lnTo>
                <a:pt x="54" y="32"/>
              </a:lnTo>
              <a:lnTo>
                <a:pt x="57" y="36"/>
              </a:lnTo>
              <a:lnTo>
                <a:pt x="66" y="40"/>
              </a:lnTo>
              <a:lnTo>
                <a:pt x="72" y="35"/>
              </a:lnTo>
              <a:lnTo>
                <a:pt x="75" y="32"/>
              </a:lnTo>
              <a:lnTo>
                <a:pt x="72" y="17"/>
              </a:lnTo>
              <a:lnTo>
                <a:pt x="73" y="13"/>
              </a:lnTo>
              <a:lnTo>
                <a:pt x="77" y="12"/>
              </a:lnTo>
              <a:lnTo>
                <a:pt x="77" y="7"/>
              </a:lnTo>
              <a:lnTo>
                <a:pt x="79" y="2"/>
              </a:lnTo>
              <a:lnTo>
                <a:pt x="83" y="4"/>
              </a:lnTo>
              <a:lnTo>
                <a:pt x="85" y="0"/>
              </a:lnTo>
              <a:lnTo>
                <a:pt x="88" y="5"/>
              </a:lnTo>
              <a:lnTo>
                <a:pt x="93" y="5"/>
              </a:lnTo>
              <a:lnTo>
                <a:pt x="93" y="12"/>
              </a:lnTo>
              <a:lnTo>
                <a:pt x="101" y="19"/>
              </a:lnTo>
              <a:lnTo>
                <a:pt x="106" y="21"/>
              </a:lnTo>
              <a:lnTo>
                <a:pt x="113" y="32"/>
              </a:lnTo>
              <a:lnTo>
                <a:pt x="118" y="35"/>
              </a:lnTo>
              <a:lnTo>
                <a:pt x="125" y="35"/>
              </a:lnTo>
              <a:lnTo>
                <a:pt x="134" y="24"/>
              </a:lnTo>
              <a:lnTo>
                <a:pt x="142" y="21"/>
              </a:lnTo>
              <a:lnTo>
                <a:pt x="147" y="23"/>
              </a:lnTo>
              <a:lnTo>
                <a:pt x="153" y="20"/>
              </a:lnTo>
              <a:lnTo>
                <a:pt x="155" y="14"/>
              </a:lnTo>
              <a:lnTo>
                <a:pt x="156" y="4"/>
              </a:lnTo>
              <a:lnTo>
                <a:pt x="162" y="4"/>
              </a:lnTo>
              <a:lnTo>
                <a:pt x="167" y="5"/>
              </a:lnTo>
              <a:lnTo>
                <a:pt x="169" y="2"/>
              </a:lnTo>
              <a:lnTo>
                <a:pt x="173" y="2"/>
              </a:lnTo>
              <a:lnTo>
                <a:pt x="184" y="5"/>
              </a:lnTo>
              <a:lnTo>
                <a:pt x="187" y="13"/>
              </a:lnTo>
              <a:lnTo>
                <a:pt x="175" y="35"/>
              </a:lnTo>
              <a:lnTo>
                <a:pt x="171" y="36"/>
              </a:lnTo>
              <a:lnTo>
                <a:pt x="168" y="40"/>
              </a:lnTo>
              <a:lnTo>
                <a:pt x="168" y="50"/>
              </a:lnTo>
              <a:lnTo>
                <a:pt x="163" y="59"/>
              </a:lnTo>
              <a:lnTo>
                <a:pt x="157" y="63"/>
              </a:lnTo>
              <a:lnTo>
                <a:pt x="149" y="63"/>
              </a:lnTo>
              <a:lnTo>
                <a:pt x="146" y="67"/>
              </a:lnTo>
              <a:lnTo>
                <a:pt x="145" y="73"/>
              </a:lnTo>
              <a:lnTo>
                <a:pt x="130" y="73"/>
              </a:lnTo>
              <a:lnTo>
                <a:pt x="123" y="78"/>
              </a:lnTo>
              <a:lnTo>
                <a:pt x="110" y="77"/>
              </a:lnTo>
              <a:lnTo>
                <a:pt x="99" y="72"/>
              </a:lnTo>
              <a:lnTo>
                <a:pt x="95" y="72"/>
              </a:lnTo>
              <a:lnTo>
                <a:pt x="91" y="68"/>
              </a:lnTo>
              <a:lnTo>
                <a:pt x="73" y="68"/>
              </a:lnTo>
              <a:lnTo>
                <a:pt x="65" y="62"/>
              </a:lnTo>
              <a:lnTo>
                <a:pt x="60" y="68"/>
              </a:lnTo>
              <a:lnTo>
                <a:pt x="59" y="73"/>
              </a:lnTo>
              <a:lnTo>
                <a:pt x="62" y="74"/>
              </a:lnTo>
              <a:lnTo>
                <a:pt x="65" y="74"/>
              </a:lnTo>
              <a:lnTo>
                <a:pt x="72" y="76"/>
              </a:lnTo>
              <a:lnTo>
                <a:pt x="73" y="81"/>
              </a:lnTo>
              <a:lnTo>
                <a:pt x="66" y="83"/>
              </a:lnTo>
              <a:lnTo>
                <a:pt x="65" y="90"/>
              </a:lnTo>
              <a:lnTo>
                <a:pt x="60" y="90"/>
              </a:lnTo>
              <a:lnTo>
                <a:pt x="60" y="101"/>
              </a:lnTo>
              <a:lnTo>
                <a:pt x="54" y="104"/>
              </a:lnTo>
              <a:lnTo>
                <a:pt x="49" y="108"/>
              </a:lnTo>
              <a:lnTo>
                <a:pt x="35" y="113"/>
              </a:lnTo>
              <a:lnTo>
                <a:pt x="32" y="112"/>
              </a:lnTo>
              <a:lnTo>
                <a:pt x="29" y="10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180975</xdr:colOff>
      <xdr:row>4</xdr:row>
      <xdr:rowOff>142875</xdr:rowOff>
    </xdr:from>
    <xdr:to>
      <xdr:col>36</xdr:col>
      <xdr:colOff>104775</xdr:colOff>
      <xdr:row>29</xdr:row>
      <xdr:rowOff>180975</xdr:rowOff>
    </xdr:to>
    <xdr:sp>
      <xdr:nvSpPr>
        <xdr:cNvPr id="12" name="AutoShape 33"/>
        <xdr:cNvSpPr>
          <a:spLocks/>
        </xdr:cNvSpPr>
      </xdr:nvSpPr>
      <xdr:spPr>
        <a:xfrm>
          <a:off x="4752975" y="904875"/>
          <a:ext cx="3581400" cy="4800600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85725</xdr:colOff>
      <xdr:row>17</xdr:row>
      <xdr:rowOff>180975</xdr:rowOff>
    </xdr:from>
    <xdr:to>
      <xdr:col>36</xdr:col>
      <xdr:colOff>104775</xdr:colOff>
      <xdr:row>23</xdr:row>
      <xdr:rowOff>85725</xdr:rowOff>
    </xdr:to>
    <xdr:sp>
      <xdr:nvSpPr>
        <xdr:cNvPr id="13" name="Polygon 34"/>
        <xdr:cNvSpPr>
          <a:spLocks/>
        </xdr:cNvSpPr>
      </xdr:nvSpPr>
      <xdr:spPr>
        <a:xfrm>
          <a:off x="6486525" y="3419475"/>
          <a:ext cx="1847850" cy="1047750"/>
        </a:xfrm>
        <a:custGeom>
          <a:pathLst>
            <a:path h="94" w="138">
              <a:moveTo>
                <a:pt x="0" y="10"/>
              </a:moveTo>
              <a:lnTo>
                <a:pt x="4" y="10"/>
              </a:lnTo>
              <a:lnTo>
                <a:pt x="6" y="0"/>
              </a:lnTo>
              <a:lnTo>
                <a:pt x="17" y="5"/>
              </a:lnTo>
              <a:lnTo>
                <a:pt x="28" y="8"/>
              </a:lnTo>
              <a:lnTo>
                <a:pt x="35" y="14"/>
              </a:lnTo>
              <a:lnTo>
                <a:pt x="38" y="22"/>
              </a:lnTo>
              <a:lnTo>
                <a:pt x="43" y="39"/>
              </a:lnTo>
              <a:lnTo>
                <a:pt x="47" y="38"/>
              </a:lnTo>
              <a:lnTo>
                <a:pt x="50" y="38"/>
              </a:lnTo>
              <a:lnTo>
                <a:pt x="52" y="34"/>
              </a:lnTo>
              <a:lnTo>
                <a:pt x="50" y="30"/>
              </a:lnTo>
              <a:lnTo>
                <a:pt x="51" y="28"/>
              </a:lnTo>
              <a:lnTo>
                <a:pt x="59" y="28"/>
              </a:lnTo>
              <a:lnTo>
                <a:pt x="68" y="31"/>
              </a:lnTo>
              <a:lnTo>
                <a:pt x="74" y="32"/>
              </a:lnTo>
              <a:lnTo>
                <a:pt x="81" y="30"/>
              </a:lnTo>
              <a:lnTo>
                <a:pt x="87" y="35"/>
              </a:lnTo>
              <a:lnTo>
                <a:pt x="91" y="34"/>
              </a:lnTo>
              <a:lnTo>
                <a:pt x="99" y="43"/>
              </a:lnTo>
              <a:lnTo>
                <a:pt x="103" y="41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6" y="16"/>
              </a:lnTo>
              <a:lnTo>
                <a:pt x="110" y="12"/>
              </a:lnTo>
              <a:lnTo>
                <a:pt x="114" y="11"/>
              </a:lnTo>
              <a:lnTo>
                <a:pt x="121" y="14"/>
              </a:lnTo>
              <a:lnTo>
                <a:pt x="133" y="20"/>
              </a:lnTo>
              <a:lnTo>
                <a:pt x="138" y="26"/>
              </a:lnTo>
              <a:lnTo>
                <a:pt x="138" y="29"/>
              </a:lnTo>
              <a:lnTo>
                <a:pt x="131" y="40"/>
              </a:lnTo>
              <a:lnTo>
                <a:pt x="136" y="45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4"/>
              </a:lnTo>
              <a:lnTo>
                <a:pt x="112" y="91"/>
              </a:lnTo>
              <a:lnTo>
                <a:pt x="109" y="91"/>
              </a:lnTo>
              <a:lnTo>
                <a:pt x="106" y="94"/>
              </a:lnTo>
              <a:lnTo>
                <a:pt x="102" y="93"/>
              </a:lnTo>
              <a:lnTo>
                <a:pt x="95" y="93"/>
              </a:lnTo>
              <a:lnTo>
                <a:pt x="90" y="86"/>
              </a:lnTo>
              <a:lnTo>
                <a:pt x="85" y="83"/>
              </a:lnTo>
              <a:lnTo>
                <a:pt x="78" y="76"/>
              </a:lnTo>
              <a:lnTo>
                <a:pt x="63" y="75"/>
              </a:lnTo>
              <a:lnTo>
                <a:pt x="59" y="71"/>
              </a:lnTo>
              <a:lnTo>
                <a:pt x="52" y="72"/>
              </a:lnTo>
              <a:lnTo>
                <a:pt x="48" y="76"/>
              </a:lnTo>
              <a:lnTo>
                <a:pt x="46" y="79"/>
              </a:lnTo>
              <a:lnTo>
                <a:pt x="47" y="84"/>
              </a:lnTo>
              <a:lnTo>
                <a:pt x="50" y="85"/>
              </a:lnTo>
              <a:lnTo>
                <a:pt x="50" y="87"/>
              </a:lnTo>
              <a:lnTo>
                <a:pt x="41" y="92"/>
              </a:lnTo>
              <a:lnTo>
                <a:pt x="35" y="92"/>
              </a:lnTo>
              <a:lnTo>
                <a:pt x="28" y="94"/>
              </a:lnTo>
              <a:lnTo>
                <a:pt x="25" y="89"/>
              </a:lnTo>
              <a:lnTo>
                <a:pt x="21" y="82"/>
              </a:lnTo>
              <a:lnTo>
                <a:pt x="22" y="79"/>
              </a:lnTo>
              <a:lnTo>
                <a:pt x="19" y="76"/>
              </a:lnTo>
              <a:lnTo>
                <a:pt x="21" y="71"/>
              </a:lnTo>
              <a:lnTo>
                <a:pt x="18" y="68"/>
              </a:lnTo>
              <a:lnTo>
                <a:pt x="13" y="61"/>
              </a:lnTo>
              <a:lnTo>
                <a:pt x="13" y="56"/>
              </a:lnTo>
              <a:lnTo>
                <a:pt x="24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0"/>
              </a:lnTo>
              <a:lnTo>
                <a:pt x="14" y="26"/>
              </a:lnTo>
              <a:lnTo>
                <a:pt x="13" y="22"/>
              </a:lnTo>
              <a:lnTo>
                <a:pt x="4" y="23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180975</xdr:colOff>
      <xdr:row>9</xdr:row>
      <xdr:rowOff>57150</xdr:rowOff>
    </xdr:from>
    <xdr:to>
      <xdr:col>28</xdr:col>
      <xdr:colOff>85725</xdr:colOff>
      <xdr:row>16</xdr:row>
      <xdr:rowOff>171450</xdr:rowOff>
    </xdr:to>
    <xdr:sp>
      <xdr:nvSpPr>
        <xdr:cNvPr id="14" name="Polygon 35"/>
        <xdr:cNvSpPr>
          <a:spLocks/>
        </xdr:cNvSpPr>
      </xdr:nvSpPr>
      <xdr:spPr>
        <a:xfrm>
          <a:off x="4752975" y="1771650"/>
          <a:ext cx="1733550" cy="1447800"/>
        </a:xfrm>
        <a:custGeom>
          <a:pathLst>
            <a:path h="129" w="129">
              <a:moveTo>
                <a:pt x="85" y="128"/>
              </a:moveTo>
              <a:lnTo>
                <a:pt x="80" y="127"/>
              </a:lnTo>
              <a:lnTo>
                <a:pt x="77" y="127"/>
              </a:lnTo>
              <a:lnTo>
                <a:pt x="73" y="123"/>
              </a:lnTo>
              <a:lnTo>
                <a:pt x="67" y="129"/>
              </a:lnTo>
              <a:lnTo>
                <a:pt x="60" y="129"/>
              </a:lnTo>
              <a:lnTo>
                <a:pt x="58" y="128"/>
              </a:lnTo>
              <a:lnTo>
                <a:pt x="52" y="122"/>
              </a:lnTo>
              <a:lnTo>
                <a:pt x="43" y="120"/>
              </a:lnTo>
              <a:lnTo>
                <a:pt x="36" y="121"/>
              </a:lnTo>
              <a:lnTo>
                <a:pt x="36" y="117"/>
              </a:lnTo>
              <a:lnTo>
                <a:pt x="34" y="117"/>
              </a:lnTo>
              <a:lnTo>
                <a:pt x="28" y="122"/>
              </a:lnTo>
              <a:lnTo>
                <a:pt x="25" y="122"/>
              </a:lnTo>
              <a:lnTo>
                <a:pt x="20" y="113"/>
              </a:lnTo>
              <a:lnTo>
                <a:pt x="19" y="109"/>
              </a:lnTo>
              <a:lnTo>
                <a:pt x="16" y="102"/>
              </a:lnTo>
              <a:lnTo>
                <a:pt x="12" y="102"/>
              </a:lnTo>
              <a:lnTo>
                <a:pt x="6" y="93"/>
              </a:lnTo>
              <a:lnTo>
                <a:pt x="0" y="91"/>
              </a:lnTo>
              <a:lnTo>
                <a:pt x="1" y="84"/>
              </a:lnTo>
              <a:lnTo>
                <a:pt x="6" y="78"/>
              </a:lnTo>
              <a:lnTo>
                <a:pt x="9" y="77"/>
              </a:lnTo>
              <a:lnTo>
                <a:pt x="9" y="74"/>
              </a:lnTo>
              <a:lnTo>
                <a:pt x="11" y="73"/>
              </a:lnTo>
              <a:lnTo>
                <a:pt x="14" y="74"/>
              </a:lnTo>
              <a:lnTo>
                <a:pt x="17" y="68"/>
              </a:lnTo>
              <a:lnTo>
                <a:pt x="18" y="60"/>
              </a:lnTo>
              <a:lnTo>
                <a:pt x="24" y="58"/>
              </a:lnTo>
              <a:lnTo>
                <a:pt x="32" y="58"/>
              </a:lnTo>
              <a:lnTo>
                <a:pt x="34" y="66"/>
              </a:lnTo>
              <a:lnTo>
                <a:pt x="42" y="66"/>
              </a:lnTo>
              <a:lnTo>
                <a:pt x="44" y="63"/>
              </a:lnTo>
              <a:lnTo>
                <a:pt x="47" y="57"/>
              </a:lnTo>
              <a:lnTo>
                <a:pt x="50" y="50"/>
              </a:lnTo>
              <a:lnTo>
                <a:pt x="55" y="50"/>
              </a:lnTo>
              <a:lnTo>
                <a:pt x="56" y="27"/>
              </a:lnTo>
              <a:lnTo>
                <a:pt x="60" y="25"/>
              </a:lnTo>
              <a:lnTo>
                <a:pt x="63" y="15"/>
              </a:lnTo>
              <a:lnTo>
                <a:pt x="63" y="13"/>
              </a:lnTo>
              <a:lnTo>
                <a:pt x="66" y="8"/>
              </a:lnTo>
              <a:lnTo>
                <a:pt x="69" y="8"/>
              </a:lnTo>
              <a:lnTo>
                <a:pt x="69" y="16"/>
              </a:lnTo>
              <a:lnTo>
                <a:pt x="72" y="17"/>
              </a:lnTo>
              <a:lnTo>
                <a:pt x="77" y="18"/>
              </a:lnTo>
              <a:lnTo>
                <a:pt x="84" y="23"/>
              </a:lnTo>
              <a:lnTo>
                <a:pt x="86" y="22"/>
              </a:lnTo>
              <a:lnTo>
                <a:pt x="90" y="22"/>
              </a:lnTo>
              <a:lnTo>
                <a:pt x="93" y="20"/>
              </a:lnTo>
              <a:lnTo>
                <a:pt x="96" y="21"/>
              </a:lnTo>
              <a:lnTo>
                <a:pt x="96" y="14"/>
              </a:lnTo>
              <a:lnTo>
                <a:pt x="99" y="4"/>
              </a:lnTo>
              <a:lnTo>
                <a:pt x="106" y="2"/>
              </a:lnTo>
              <a:lnTo>
                <a:pt x="112" y="2"/>
              </a:lnTo>
              <a:lnTo>
                <a:pt x="116" y="7"/>
              </a:lnTo>
              <a:lnTo>
                <a:pt x="118" y="2"/>
              </a:lnTo>
              <a:lnTo>
                <a:pt x="124" y="0"/>
              </a:lnTo>
              <a:lnTo>
                <a:pt x="129" y="2"/>
              </a:lnTo>
              <a:lnTo>
                <a:pt x="127" y="33"/>
              </a:lnTo>
              <a:lnTo>
                <a:pt x="128" y="36"/>
              </a:lnTo>
              <a:lnTo>
                <a:pt x="129" y="38"/>
              </a:lnTo>
              <a:lnTo>
                <a:pt x="128" y="40"/>
              </a:lnTo>
              <a:lnTo>
                <a:pt x="123" y="40"/>
              </a:lnTo>
              <a:lnTo>
                <a:pt x="120" y="33"/>
              </a:lnTo>
              <a:lnTo>
                <a:pt x="115" y="36"/>
              </a:lnTo>
              <a:lnTo>
                <a:pt x="114" y="42"/>
              </a:lnTo>
              <a:lnTo>
                <a:pt x="113" y="40"/>
              </a:lnTo>
              <a:lnTo>
                <a:pt x="106" y="48"/>
              </a:lnTo>
              <a:lnTo>
                <a:pt x="107" y="52"/>
              </a:lnTo>
              <a:lnTo>
                <a:pt x="107" y="59"/>
              </a:lnTo>
              <a:lnTo>
                <a:pt x="104" y="62"/>
              </a:lnTo>
              <a:lnTo>
                <a:pt x="105" y="69"/>
              </a:lnTo>
              <a:lnTo>
                <a:pt x="111" y="80"/>
              </a:lnTo>
              <a:lnTo>
                <a:pt x="116" y="85"/>
              </a:lnTo>
              <a:lnTo>
                <a:pt x="119" y="94"/>
              </a:lnTo>
              <a:lnTo>
                <a:pt x="121" y="97"/>
              </a:lnTo>
              <a:lnTo>
                <a:pt x="121" y="102"/>
              </a:lnTo>
              <a:lnTo>
                <a:pt x="117" y="102"/>
              </a:lnTo>
              <a:lnTo>
                <a:pt x="112" y="104"/>
              </a:lnTo>
              <a:lnTo>
                <a:pt x="107" y="109"/>
              </a:lnTo>
              <a:lnTo>
                <a:pt x="102" y="109"/>
              </a:lnTo>
              <a:lnTo>
                <a:pt x="98" y="113"/>
              </a:lnTo>
              <a:lnTo>
                <a:pt x="98" y="122"/>
              </a:lnTo>
              <a:lnTo>
                <a:pt x="85" y="12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171450</xdr:colOff>
      <xdr:row>15</xdr:row>
      <xdr:rowOff>133350</xdr:rowOff>
    </xdr:from>
    <xdr:to>
      <xdr:col>34</xdr:col>
      <xdr:colOff>28575</xdr:colOff>
      <xdr:row>18</xdr:row>
      <xdr:rowOff>161925</xdr:rowOff>
    </xdr:to>
    <xdr:sp>
      <xdr:nvSpPr>
        <xdr:cNvPr id="15" name="AutoShape 36"/>
        <xdr:cNvSpPr>
          <a:spLocks/>
        </xdr:cNvSpPr>
      </xdr:nvSpPr>
      <xdr:spPr>
        <a:xfrm>
          <a:off x="6572250" y="2990850"/>
          <a:ext cx="1228725" cy="600075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152400</xdr:colOff>
      <xdr:row>18</xdr:row>
      <xdr:rowOff>66675</xdr:rowOff>
    </xdr:from>
    <xdr:to>
      <xdr:col>29</xdr:col>
      <xdr:colOff>180975</xdr:colOff>
      <xdr:row>22</xdr:row>
      <xdr:rowOff>0</xdr:rowOff>
    </xdr:to>
    <xdr:sp>
      <xdr:nvSpPr>
        <xdr:cNvPr id="16" name="AutoShape 37"/>
        <xdr:cNvSpPr>
          <a:spLocks/>
        </xdr:cNvSpPr>
      </xdr:nvSpPr>
      <xdr:spPr>
        <a:xfrm>
          <a:off x="6096000" y="3495675"/>
          <a:ext cx="714375" cy="69532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133350</xdr:colOff>
      <xdr:row>18</xdr:row>
      <xdr:rowOff>9525</xdr:rowOff>
    </xdr:from>
    <xdr:to>
      <xdr:col>27</xdr:col>
      <xdr:colOff>200025</xdr:colOff>
      <xdr:row>18</xdr:row>
      <xdr:rowOff>76200</xdr:rowOff>
    </xdr:to>
    <xdr:sp>
      <xdr:nvSpPr>
        <xdr:cNvPr id="17" name="AutoShape 38"/>
        <xdr:cNvSpPr>
          <a:spLocks/>
        </xdr:cNvSpPr>
      </xdr:nvSpPr>
      <xdr:spPr>
        <a:xfrm>
          <a:off x="6305550" y="3438525"/>
          <a:ext cx="76200" cy="66675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9525</xdr:colOff>
      <xdr:row>22</xdr:row>
      <xdr:rowOff>38100</xdr:rowOff>
    </xdr:from>
    <xdr:to>
      <xdr:col>26</xdr:col>
      <xdr:colOff>38100</xdr:colOff>
      <xdr:row>25</xdr:row>
      <xdr:rowOff>9525</xdr:rowOff>
    </xdr:to>
    <xdr:sp>
      <xdr:nvSpPr>
        <xdr:cNvPr id="18" name="AutoShape 39"/>
        <xdr:cNvSpPr>
          <a:spLocks/>
        </xdr:cNvSpPr>
      </xdr:nvSpPr>
      <xdr:spPr>
        <a:xfrm>
          <a:off x="5495925" y="4229100"/>
          <a:ext cx="485775" cy="54292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190500</xdr:colOff>
      <xdr:row>20</xdr:row>
      <xdr:rowOff>114300</xdr:rowOff>
    </xdr:from>
    <xdr:to>
      <xdr:col>26</xdr:col>
      <xdr:colOff>104775</xdr:colOff>
      <xdr:row>23</xdr:row>
      <xdr:rowOff>19050</xdr:rowOff>
    </xdr:to>
    <xdr:sp>
      <xdr:nvSpPr>
        <xdr:cNvPr id="19" name="AutoShape 40"/>
        <xdr:cNvSpPr>
          <a:spLocks/>
        </xdr:cNvSpPr>
      </xdr:nvSpPr>
      <xdr:spPr>
        <a:xfrm>
          <a:off x="5676900" y="3924300"/>
          <a:ext cx="371475" cy="476250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47625</xdr:colOff>
      <xdr:row>22</xdr:row>
      <xdr:rowOff>133350</xdr:rowOff>
    </xdr:from>
    <xdr:to>
      <xdr:col>27</xdr:col>
      <xdr:colOff>180975</xdr:colOff>
      <xdr:row>25</xdr:row>
      <xdr:rowOff>142875</xdr:rowOff>
    </xdr:to>
    <xdr:sp>
      <xdr:nvSpPr>
        <xdr:cNvPr id="20" name="AutoShape 41"/>
        <xdr:cNvSpPr>
          <a:spLocks/>
        </xdr:cNvSpPr>
      </xdr:nvSpPr>
      <xdr:spPr>
        <a:xfrm>
          <a:off x="5762625" y="4324350"/>
          <a:ext cx="590550" cy="581025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152400</xdr:colOff>
      <xdr:row>19</xdr:row>
      <xdr:rowOff>47625</xdr:rowOff>
    </xdr:from>
    <xdr:to>
      <xdr:col>30</xdr:col>
      <xdr:colOff>76200</xdr:colOff>
      <xdr:row>20</xdr:row>
      <xdr:rowOff>180975</xdr:rowOff>
    </xdr:to>
    <xdr:sp>
      <xdr:nvSpPr>
        <xdr:cNvPr id="21" name="AutoShape 42"/>
        <xdr:cNvSpPr>
          <a:spLocks/>
        </xdr:cNvSpPr>
      </xdr:nvSpPr>
      <xdr:spPr>
        <a:xfrm>
          <a:off x="6553200" y="3667125"/>
          <a:ext cx="381000" cy="323850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57150</xdr:colOff>
      <xdr:row>22</xdr:row>
      <xdr:rowOff>19050</xdr:rowOff>
    </xdr:from>
    <xdr:to>
      <xdr:col>34</xdr:col>
      <xdr:colOff>0</xdr:colOff>
      <xdr:row>25</xdr:row>
      <xdr:rowOff>57150</xdr:rowOff>
    </xdr:to>
    <xdr:sp>
      <xdr:nvSpPr>
        <xdr:cNvPr id="22" name="AutoShape 43"/>
        <xdr:cNvSpPr>
          <a:spLocks/>
        </xdr:cNvSpPr>
      </xdr:nvSpPr>
      <xdr:spPr>
        <a:xfrm>
          <a:off x="6915150" y="4210050"/>
          <a:ext cx="857250" cy="609600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200025</xdr:colOff>
      <xdr:row>21</xdr:row>
      <xdr:rowOff>66675</xdr:rowOff>
    </xdr:from>
    <xdr:to>
      <xdr:col>29</xdr:col>
      <xdr:colOff>190500</xdr:colOff>
      <xdr:row>23</xdr:row>
      <xdr:rowOff>85725</xdr:rowOff>
    </xdr:to>
    <xdr:sp>
      <xdr:nvSpPr>
        <xdr:cNvPr id="23" name="AutoShape 44"/>
        <xdr:cNvSpPr>
          <a:spLocks/>
        </xdr:cNvSpPr>
      </xdr:nvSpPr>
      <xdr:spPr>
        <a:xfrm>
          <a:off x="6372225" y="4067175"/>
          <a:ext cx="447675" cy="400050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31</xdr:col>
      <xdr:colOff>133350</xdr:colOff>
      <xdr:row>11</xdr:row>
      <xdr:rowOff>133350</xdr:rowOff>
    </xdr:from>
    <xdr:to>
      <xdr:col>32</xdr:col>
      <xdr:colOff>152400</xdr:colOff>
      <xdr:row>12</xdr:row>
      <xdr:rowOff>142875</xdr:rowOff>
    </xdr:to>
    <xdr:sp>
      <xdr:nvSpPr>
        <xdr:cNvPr id="24" name="AutoShape 45"/>
        <xdr:cNvSpPr>
          <a:spLocks/>
        </xdr:cNvSpPr>
      </xdr:nvSpPr>
      <xdr:spPr>
        <a:xfrm>
          <a:off x="7219950" y="2228850"/>
          <a:ext cx="247650" cy="200025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76200</xdr:colOff>
      <xdr:row>10</xdr:row>
      <xdr:rowOff>85725</xdr:rowOff>
    </xdr:from>
    <xdr:to>
      <xdr:col>32</xdr:col>
      <xdr:colOff>123825</xdr:colOff>
      <xdr:row>12</xdr:row>
      <xdr:rowOff>47625</xdr:rowOff>
    </xdr:to>
    <xdr:sp>
      <xdr:nvSpPr>
        <xdr:cNvPr id="25" name="AutoShape 46"/>
        <xdr:cNvSpPr>
          <a:spLocks/>
        </xdr:cNvSpPr>
      </xdr:nvSpPr>
      <xdr:spPr>
        <a:xfrm>
          <a:off x="6934200" y="1990725"/>
          <a:ext cx="504825" cy="34290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85725</xdr:colOff>
      <xdr:row>11</xdr:row>
      <xdr:rowOff>85725</xdr:rowOff>
    </xdr:from>
    <xdr:to>
      <xdr:col>29</xdr:col>
      <xdr:colOff>171450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6715125" y="2181225"/>
          <a:ext cx="8572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95250</xdr:colOff>
      <xdr:row>10</xdr:row>
      <xdr:rowOff>28575</xdr:rowOff>
    </xdr:from>
    <xdr:to>
      <xdr:col>32</xdr:col>
      <xdr:colOff>38100</xdr:colOff>
      <xdr:row>11</xdr:row>
      <xdr:rowOff>133350</xdr:rowOff>
    </xdr:to>
    <xdr:sp>
      <xdr:nvSpPr>
        <xdr:cNvPr id="27" name="AutoShape 48"/>
        <xdr:cNvSpPr>
          <a:spLocks/>
        </xdr:cNvSpPr>
      </xdr:nvSpPr>
      <xdr:spPr>
        <a:xfrm>
          <a:off x="6953250" y="1933575"/>
          <a:ext cx="400050" cy="295275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57150</xdr:colOff>
      <xdr:row>10</xdr:row>
      <xdr:rowOff>123825</xdr:rowOff>
    </xdr:from>
    <xdr:to>
      <xdr:col>29</xdr:col>
      <xdr:colOff>171450</xdr:colOff>
      <xdr:row>11</xdr:row>
      <xdr:rowOff>85725</xdr:rowOff>
    </xdr:to>
    <xdr:sp>
      <xdr:nvSpPr>
        <xdr:cNvPr id="28" name="AutoShape 49"/>
        <xdr:cNvSpPr>
          <a:spLocks/>
        </xdr:cNvSpPr>
      </xdr:nvSpPr>
      <xdr:spPr>
        <a:xfrm>
          <a:off x="6686550" y="2028825"/>
          <a:ext cx="104775" cy="152400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190500</xdr:colOff>
      <xdr:row>6</xdr:row>
      <xdr:rowOff>180975</xdr:rowOff>
    </xdr:from>
    <xdr:to>
      <xdr:col>33</xdr:col>
      <xdr:colOff>95250</xdr:colOff>
      <xdr:row>10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6819900" y="1323975"/>
          <a:ext cx="819150" cy="742950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28575</xdr:colOff>
      <xdr:row>4</xdr:row>
      <xdr:rowOff>142875</xdr:rowOff>
    </xdr:from>
    <xdr:to>
      <xdr:col>32</xdr:col>
      <xdr:colOff>142875</xdr:colOff>
      <xdr:row>10</xdr:row>
      <xdr:rowOff>0</xdr:rowOff>
    </xdr:to>
    <xdr:sp>
      <xdr:nvSpPr>
        <xdr:cNvPr id="30" name="AutoShape 51"/>
        <xdr:cNvSpPr>
          <a:spLocks/>
        </xdr:cNvSpPr>
      </xdr:nvSpPr>
      <xdr:spPr>
        <a:xfrm>
          <a:off x="6657975" y="904875"/>
          <a:ext cx="800100" cy="1000125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76200</xdr:colOff>
      <xdr:row>8</xdr:row>
      <xdr:rowOff>19050</xdr:rowOff>
    </xdr:from>
    <xdr:to>
      <xdr:col>30</xdr:col>
      <xdr:colOff>47625</xdr:colOff>
      <xdr:row>11</xdr:row>
      <xdr:rowOff>161925</xdr:rowOff>
    </xdr:to>
    <xdr:sp>
      <xdr:nvSpPr>
        <xdr:cNvPr id="31" name="AutoShape 52"/>
        <xdr:cNvSpPr>
          <a:spLocks/>
        </xdr:cNvSpPr>
      </xdr:nvSpPr>
      <xdr:spPr>
        <a:xfrm>
          <a:off x="6477000" y="1543050"/>
          <a:ext cx="428625" cy="714375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180975</xdr:colOff>
      <xdr:row>4</xdr:row>
      <xdr:rowOff>142875</xdr:rowOff>
    </xdr:from>
    <xdr:to>
      <xdr:col>36</xdr:col>
      <xdr:colOff>104775</xdr:colOff>
      <xdr:row>29</xdr:row>
      <xdr:rowOff>180975</xdr:rowOff>
    </xdr:to>
    <xdr:sp>
      <xdr:nvSpPr>
        <xdr:cNvPr id="32" name="AutoShape 53"/>
        <xdr:cNvSpPr>
          <a:spLocks/>
        </xdr:cNvSpPr>
      </xdr:nvSpPr>
      <xdr:spPr>
        <a:xfrm>
          <a:off x="4752975" y="904875"/>
          <a:ext cx="3581400" cy="4800600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28575</xdr:colOff>
      <xdr:row>9</xdr:row>
      <xdr:rowOff>171450</xdr:rowOff>
    </xdr:from>
    <xdr:to>
      <xdr:col>32</xdr:col>
      <xdr:colOff>85725</xdr:colOff>
      <xdr:row>24</xdr:row>
      <xdr:rowOff>161925</xdr:rowOff>
    </xdr:to>
    <xdr:sp>
      <xdr:nvSpPr>
        <xdr:cNvPr id="33" name="AutoShape 54"/>
        <xdr:cNvSpPr>
          <a:spLocks/>
        </xdr:cNvSpPr>
      </xdr:nvSpPr>
      <xdr:spPr>
        <a:xfrm>
          <a:off x="5286375" y="1885950"/>
          <a:ext cx="2114550" cy="2847975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142875</xdr:rowOff>
    </xdr:from>
    <xdr:to>
      <xdr:col>31</xdr:col>
      <xdr:colOff>200025</xdr:colOff>
      <xdr:row>20</xdr:row>
      <xdr:rowOff>104775</xdr:rowOff>
    </xdr:to>
    <xdr:sp>
      <xdr:nvSpPr>
        <xdr:cNvPr id="34" name="AutoShape 55"/>
        <xdr:cNvSpPr>
          <a:spLocks/>
        </xdr:cNvSpPr>
      </xdr:nvSpPr>
      <xdr:spPr>
        <a:xfrm>
          <a:off x="5867400" y="3000375"/>
          <a:ext cx="1419225" cy="91440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28575</xdr:colOff>
      <xdr:row>9</xdr:row>
      <xdr:rowOff>171450</xdr:rowOff>
    </xdr:from>
    <xdr:to>
      <xdr:col>32</xdr:col>
      <xdr:colOff>85725</xdr:colOff>
      <xdr:row>24</xdr:row>
      <xdr:rowOff>161925</xdr:rowOff>
    </xdr:to>
    <xdr:sp>
      <xdr:nvSpPr>
        <xdr:cNvPr id="35" name="AutoShape 56"/>
        <xdr:cNvSpPr>
          <a:spLocks/>
        </xdr:cNvSpPr>
      </xdr:nvSpPr>
      <xdr:spPr>
        <a:xfrm>
          <a:off x="5286375" y="1885950"/>
          <a:ext cx="2114550" cy="2847975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142875</xdr:rowOff>
    </xdr:from>
    <xdr:to>
      <xdr:col>31</xdr:col>
      <xdr:colOff>200025</xdr:colOff>
      <xdr:row>20</xdr:row>
      <xdr:rowOff>104775</xdr:rowOff>
    </xdr:to>
    <xdr:sp>
      <xdr:nvSpPr>
        <xdr:cNvPr id="36" name="AutoShape 57"/>
        <xdr:cNvSpPr>
          <a:spLocks/>
        </xdr:cNvSpPr>
      </xdr:nvSpPr>
      <xdr:spPr>
        <a:xfrm>
          <a:off x="5867400" y="3000375"/>
          <a:ext cx="1419225" cy="91440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24</xdr:col>
      <xdr:colOff>38100</xdr:colOff>
      <xdr:row>25</xdr:row>
      <xdr:rowOff>152400</xdr:rowOff>
    </xdr:from>
    <xdr:ext cx="285750" cy="142875"/>
    <xdr:sp>
      <xdr:nvSpPr>
        <xdr:cNvPr id="37" name="AutoShape 58"/>
        <xdr:cNvSpPr>
          <a:spLocks/>
        </xdr:cNvSpPr>
      </xdr:nvSpPr>
      <xdr:spPr>
        <a:xfrm>
          <a:off x="5524500" y="49149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30</xdr:col>
      <xdr:colOff>190500</xdr:colOff>
      <xdr:row>17</xdr:row>
      <xdr:rowOff>66675</xdr:rowOff>
    </xdr:from>
    <xdr:ext cx="295275" cy="142875"/>
    <xdr:sp>
      <xdr:nvSpPr>
        <xdr:cNvPr id="38" name="AutoShape 59"/>
        <xdr:cNvSpPr>
          <a:spLocks/>
        </xdr:cNvSpPr>
      </xdr:nvSpPr>
      <xdr:spPr>
        <a:xfrm>
          <a:off x="7048500" y="3305175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32</xdr:col>
      <xdr:colOff>104775</xdr:colOff>
      <xdr:row>12</xdr:row>
      <xdr:rowOff>171450</xdr:rowOff>
    </xdr:from>
    <xdr:ext cx="295275" cy="142875"/>
    <xdr:sp>
      <xdr:nvSpPr>
        <xdr:cNvPr id="39" name="AutoShape 60"/>
        <xdr:cNvSpPr>
          <a:spLocks/>
        </xdr:cNvSpPr>
      </xdr:nvSpPr>
      <xdr:spPr>
        <a:xfrm>
          <a:off x="7419975" y="2457450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27</xdr:col>
      <xdr:colOff>85725</xdr:colOff>
      <xdr:row>20</xdr:row>
      <xdr:rowOff>57150</xdr:rowOff>
    </xdr:from>
    <xdr:ext cx="571500" cy="142875"/>
    <xdr:sp>
      <xdr:nvSpPr>
        <xdr:cNvPr id="40" name="AutoShape 61"/>
        <xdr:cNvSpPr>
          <a:spLocks/>
        </xdr:cNvSpPr>
      </xdr:nvSpPr>
      <xdr:spPr>
        <a:xfrm>
          <a:off x="6257925" y="3867150"/>
          <a:ext cx="571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30</xdr:col>
      <xdr:colOff>47625</xdr:colOff>
      <xdr:row>21</xdr:row>
      <xdr:rowOff>28575</xdr:rowOff>
    </xdr:from>
    <xdr:ext cx="0" cy="142875"/>
    <xdr:sp>
      <xdr:nvSpPr>
        <xdr:cNvPr id="41" name="AutoShape 62"/>
        <xdr:cNvSpPr>
          <a:spLocks/>
        </xdr:cNvSpPr>
      </xdr:nvSpPr>
      <xdr:spPr>
        <a:xfrm>
          <a:off x="6905625" y="4029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142875</xdr:colOff>
      <xdr:row>24</xdr:row>
      <xdr:rowOff>19050</xdr:rowOff>
    </xdr:from>
    <xdr:ext cx="285750" cy="142875"/>
    <xdr:sp>
      <xdr:nvSpPr>
        <xdr:cNvPr id="42" name="AutoShape 63"/>
        <xdr:cNvSpPr>
          <a:spLocks/>
        </xdr:cNvSpPr>
      </xdr:nvSpPr>
      <xdr:spPr>
        <a:xfrm>
          <a:off x="5629275" y="45910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25</xdr:col>
      <xdr:colOff>85725</xdr:colOff>
      <xdr:row>21</xdr:row>
      <xdr:rowOff>161925</xdr:rowOff>
    </xdr:from>
    <xdr:ext cx="285750" cy="142875"/>
    <xdr:sp>
      <xdr:nvSpPr>
        <xdr:cNvPr id="43" name="AutoShape 64"/>
        <xdr:cNvSpPr>
          <a:spLocks/>
        </xdr:cNvSpPr>
      </xdr:nvSpPr>
      <xdr:spPr>
        <a:xfrm>
          <a:off x="5800725" y="41624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26</xdr:col>
      <xdr:colOff>38100</xdr:colOff>
      <xdr:row>23</xdr:row>
      <xdr:rowOff>152400</xdr:rowOff>
    </xdr:from>
    <xdr:ext cx="285750" cy="142875"/>
    <xdr:sp>
      <xdr:nvSpPr>
        <xdr:cNvPr id="44" name="AutoShape 65"/>
        <xdr:cNvSpPr>
          <a:spLocks/>
        </xdr:cNvSpPr>
      </xdr:nvSpPr>
      <xdr:spPr>
        <a:xfrm>
          <a:off x="5981700" y="45339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25</xdr:col>
      <xdr:colOff>200025</xdr:colOff>
      <xdr:row>20</xdr:row>
      <xdr:rowOff>152400</xdr:rowOff>
    </xdr:from>
    <xdr:ext cx="0" cy="142875"/>
    <xdr:sp>
      <xdr:nvSpPr>
        <xdr:cNvPr id="45" name="AutoShape 66"/>
        <xdr:cNvSpPr>
          <a:spLocks/>
        </xdr:cNvSpPr>
      </xdr:nvSpPr>
      <xdr:spPr>
        <a:xfrm>
          <a:off x="5915025" y="3962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26</xdr:col>
      <xdr:colOff>180975</xdr:colOff>
      <xdr:row>21</xdr:row>
      <xdr:rowOff>161925</xdr:rowOff>
    </xdr:from>
    <xdr:ext cx="285750" cy="142875"/>
    <xdr:sp>
      <xdr:nvSpPr>
        <xdr:cNvPr id="46" name="AutoShape 67"/>
        <xdr:cNvSpPr>
          <a:spLocks/>
        </xdr:cNvSpPr>
      </xdr:nvSpPr>
      <xdr:spPr>
        <a:xfrm>
          <a:off x="6124575" y="41624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26</xdr:col>
      <xdr:colOff>200025</xdr:colOff>
      <xdr:row>24</xdr:row>
      <xdr:rowOff>19050</xdr:rowOff>
    </xdr:from>
    <xdr:ext cx="0" cy="142875"/>
    <xdr:sp>
      <xdr:nvSpPr>
        <xdr:cNvPr id="47" name="AutoShape 68"/>
        <xdr:cNvSpPr>
          <a:spLocks/>
        </xdr:cNvSpPr>
      </xdr:nvSpPr>
      <xdr:spPr>
        <a:xfrm>
          <a:off x="6143625" y="4591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27</xdr:col>
      <xdr:colOff>200025</xdr:colOff>
      <xdr:row>24</xdr:row>
      <xdr:rowOff>19050</xdr:rowOff>
    </xdr:from>
    <xdr:ext cx="295275" cy="142875"/>
    <xdr:sp>
      <xdr:nvSpPr>
        <xdr:cNvPr id="48" name="AutoShape 69"/>
        <xdr:cNvSpPr>
          <a:spLocks/>
        </xdr:cNvSpPr>
      </xdr:nvSpPr>
      <xdr:spPr>
        <a:xfrm>
          <a:off x="6372225" y="4591050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湖南</a:t>
          </a:r>
        </a:p>
      </xdr:txBody>
    </xdr:sp>
    <xdr:clientData/>
  </xdr:oneCellAnchor>
  <xdr:oneCellAnchor>
    <xdr:from>
      <xdr:col>29</xdr:col>
      <xdr:colOff>57150</xdr:colOff>
      <xdr:row>24</xdr:row>
      <xdr:rowOff>114300</xdr:rowOff>
    </xdr:from>
    <xdr:ext cx="0" cy="133350"/>
    <xdr:sp>
      <xdr:nvSpPr>
        <xdr:cNvPr id="49" name="AutoShape 70"/>
        <xdr:cNvSpPr>
          <a:spLocks/>
        </xdr:cNvSpPr>
      </xdr:nvSpPr>
      <xdr:spPr>
        <a:xfrm>
          <a:off x="6686550" y="4686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33</xdr:col>
      <xdr:colOff>57150</xdr:colOff>
      <xdr:row>25</xdr:row>
      <xdr:rowOff>57150</xdr:rowOff>
    </xdr:from>
    <xdr:ext cx="0" cy="142875"/>
    <xdr:sp>
      <xdr:nvSpPr>
        <xdr:cNvPr id="50" name="AutoShape 71"/>
        <xdr:cNvSpPr>
          <a:spLocks/>
        </xdr:cNvSpPr>
      </xdr:nvSpPr>
      <xdr:spPr>
        <a:xfrm>
          <a:off x="7600950" y="48196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30</xdr:col>
      <xdr:colOff>47625</xdr:colOff>
      <xdr:row>25</xdr:row>
      <xdr:rowOff>152400</xdr:rowOff>
    </xdr:from>
    <xdr:ext cx="285750" cy="142875"/>
    <xdr:sp>
      <xdr:nvSpPr>
        <xdr:cNvPr id="51" name="AutoShape 72"/>
        <xdr:cNvSpPr>
          <a:spLocks/>
        </xdr:cNvSpPr>
      </xdr:nvSpPr>
      <xdr:spPr>
        <a:xfrm>
          <a:off x="6905625" y="49149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29</xdr:col>
      <xdr:colOff>57150</xdr:colOff>
      <xdr:row>26</xdr:row>
      <xdr:rowOff>76200</xdr:rowOff>
    </xdr:from>
    <xdr:ext cx="0" cy="142875"/>
    <xdr:sp>
      <xdr:nvSpPr>
        <xdr:cNvPr id="52" name="AutoShape 73"/>
        <xdr:cNvSpPr>
          <a:spLocks/>
        </xdr:cNvSpPr>
      </xdr:nvSpPr>
      <xdr:spPr>
        <a:xfrm>
          <a:off x="6686550" y="50292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26</xdr:col>
      <xdr:colOff>104775</xdr:colOff>
      <xdr:row>27</xdr:row>
      <xdr:rowOff>76200</xdr:rowOff>
    </xdr:from>
    <xdr:ext cx="0" cy="142875"/>
    <xdr:sp>
      <xdr:nvSpPr>
        <xdr:cNvPr id="53" name="AutoShape 74"/>
        <xdr:cNvSpPr>
          <a:spLocks/>
        </xdr:cNvSpPr>
      </xdr:nvSpPr>
      <xdr:spPr>
        <a:xfrm>
          <a:off x="6048375" y="52197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29</xdr:col>
      <xdr:colOff>47625</xdr:colOff>
      <xdr:row>19</xdr:row>
      <xdr:rowOff>180975</xdr:rowOff>
    </xdr:from>
    <xdr:ext cx="285750" cy="142875"/>
    <xdr:sp>
      <xdr:nvSpPr>
        <xdr:cNvPr id="54" name="AutoShape 75"/>
        <xdr:cNvSpPr>
          <a:spLocks/>
        </xdr:cNvSpPr>
      </xdr:nvSpPr>
      <xdr:spPr>
        <a:xfrm>
          <a:off x="6677025" y="3800475"/>
          <a:ext cx="285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29</xdr:col>
      <xdr:colOff>171450</xdr:colOff>
      <xdr:row>22</xdr:row>
      <xdr:rowOff>114300</xdr:rowOff>
    </xdr:from>
    <xdr:ext cx="0" cy="133350"/>
    <xdr:sp>
      <xdr:nvSpPr>
        <xdr:cNvPr id="55" name="AutoShape 76"/>
        <xdr:cNvSpPr>
          <a:spLocks/>
        </xdr:cNvSpPr>
      </xdr:nvSpPr>
      <xdr:spPr>
        <a:xfrm>
          <a:off x="6800850" y="4305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104775</xdr:colOff>
      <xdr:row>23</xdr:row>
      <xdr:rowOff>114300</xdr:rowOff>
    </xdr:from>
    <xdr:ext cx="295275" cy="133350"/>
    <xdr:sp>
      <xdr:nvSpPr>
        <xdr:cNvPr id="56" name="AutoShape 77"/>
        <xdr:cNvSpPr>
          <a:spLocks/>
        </xdr:cNvSpPr>
      </xdr:nvSpPr>
      <xdr:spPr>
        <a:xfrm>
          <a:off x="7191375" y="4495800"/>
          <a:ext cx="2952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28</xdr:col>
      <xdr:colOff>85725</xdr:colOff>
      <xdr:row>22</xdr:row>
      <xdr:rowOff>57150</xdr:rowOff>
    </xdr:from>
    <xdr:ext cx="285750" cy="142875"/>
    <xdr:sp>
      <xdr:nvSpPr>
        <xdr:cNvPr id="57" name="AutoShape 78"/>
        <xdr:cNvSpPr>
          <a:spLocks/>
        </xdr:cNvSpPr>
      </xdr:nvSpPr>
      <xdr:spPr>
        <a:xfrm>
          <a:off x="6486525" y="4248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33</xdr:col>
      <xdr:colOff>219075</xdr:colOff>
      <xdr:row>21</xdr:row>
      <xdr:rowOff>76200</xdr:rowOff>
    </xdr:from>
    <xdr:ext cx="0" cy="142875"/>
    <xdr:sp>
      <xdr:nvSpPr>
        <xdr:cNvPr id="58" name="AutoShape 79"/>
        <xdr:cNvSpPr>
          <a:spLocks/>
        </xdr:cNvSpPr>
      </xdr:nvSpPr>
      <xdr:spPr>
        <a:xfrm>
          <a:off x="7762875" y="40767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29</xdr:col>
      <xdr:colOff>104775</xdr:colOff>
      <xdr:row>19</xdr:row>
      <xdr:rowOff>152400</xdr:rowOff>
    </xdr:from>
    <xdr:ext cx="0" cy="142875"/>
    <xdr:sp>
      <xdr:nvSpPr>
        <xdr:cNvPr id="59" name="AutoShape 80"/>
        <xdr:cNvSpPr>
          <a:spLocks/>
        </xdr:cNvSpPr>
      </xdr:nvSpPr>
      <xdr:spPr>
        <a:xfrm>
          <a:off x="6734175" y="37719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28</xdr:col>
      <xdr:colOff>104775</xdr:colOff>
      <xdr:row>18</xdr:row>
      <xdr:rowOff>152400</xdr:rowOff>
    </xdr:from>
    <xdr:ext cx="0" cy="142875"/>
    <xdr:sp>
      <xdr:nvSpPr>
        <xdr:cNvPr id="60" name="AutoShape 81"/>
        <xdr:cNvSpPr>
          <a:spLocks/>
        </xdr:cNvSpPr>
      </xdr:nvSpPr>
      <xdr:spPr>
        <a:xfrm>
          <a:off x="6505575" y="3581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32</xdr:col>
      <xdr:colOff>85725</xdr:colOff>
      <xdr:row>20</xdr:row>
      <xdr:rowOff>152400</xdr:rowOff>
    </xdr:from>
    <xdr:ext cx="0" cy="142875"/>
    <xdr:sp>
      <xdr:nvSpPr>
        <xdr:cNvPr id="61" name="AutoShape 82"/>
        <xdr:cNvSpPr>
          <a:spLocks/>
        </xdr:cNvSpPr>
      </xdr:nvSpPr>
      <xdr:spPr>
        <a:xfrm>
          <a:off x="7400925" y="3962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57150</xdr:colOff>
      <xdr:row>19</xdr:row>
      <xdr:rowOff>180975</xdr:rowOff>
    </xdr:from>
    <xdr:ext cx="0" cy="142875"/>
    <xdr:sp>
      <xdr:nvSpPr>
        <xdr:cNvPr id="62" name="AutoShape 83"/>
        <xdr:cNvSpPr>
          <a:spLocks/>
        </xdr:cNvSpPr>
      </xdr:nvSpPr>
      <xdr:spPr>
        <a:xfrm>
          <a:off x="7143750" y="38004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104775</xdr:colOff>
      <xdr:row>18</xdr:row>
      <xdr:rowOff>180975</xdr:rowOff>
    </xdr:from>
    <xdr:ext cx="295275" cy="142875"/>
    <xdr:sp>
      <xdr:nvSpPr>
        <xdr:cNvPr id="63" name="AutoShape 84"/>
        <xdr:cNvSpPr>
          <a:spLocks/>
        </xdr:cNvSpPr>
      </xdr:nvSpPr>
      <xdr:spPr>
        <a:xfrm>
          <a:off x="7191375" y="3609975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愛荘</a:t>
          </a:r>
        </a:p>
      </xdr:txBody>
    </xdr:sp>
    <xdr:clientData/>
  </xdr:oneCellAnchor>
  <xdr:oneCellAnchor>
    <xdr:from>
      <xdr:col>30</xdr:col>
      <xdr:colOff>85725</xdr:colOff>
      <xdr:row>17</xdr:row>
      <xdr:rowOff>161925</xdr:rowOff>
    </xdr:from>
    <xdr:ext cx="285750" cy="142875"/>
    <xdr:sp>
      <xdr:nvSpPr>
        <xdr:cNvPr id="64" name="AutoShape 85"/>
        <xdr:cNvSpPr>
          <a:spLocks/>
        </xdr:cNvSpPr>
      </xdr:nvSpPr>
      <xdr:spPr>
        <a:xfrm>
          <a:off x="6943725" y="34004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32</xdr:col>
      <xdr:colOff>85725</xdr:colOff>
      <xdr:row>18</xdr:row>
      <xdr:rowOff>47625</xdr:rowOff>
    </xdr:from>
    <xdr:ext cx="285750" cy="142875"/>
    <xdr:sp>
      <xdr:nvSpPr>
        <xdr:cNvPr id="65" name="AutoShape 86"/>
        <xdr:cNvSpPr>
          <a:spLocks/>
        </xdr:cNvSpPr>
      </xdr:nvSpPr>
      <xdr:spPr>
        <a:xfrm>
          <a:off x="7400925" y="34766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33</xdr:col>
      <xdr:colOff>190500</xdr:colOff>
      <xdr:row>17</xdr:row>
      <xdr:rowOff>152400</xdr:rowOff>
    </xdr:from>
    <xdr:ext cx="295275" cy="142875"/>
    <xdr:sp>
      <xdr:nvSpPr>
        <xdr:cNvPr id="66" name="AutoShape 87"/>
        <xdr:cNvSpPr>
          <a:spLocks/>
        </xdr:cNvSpPr>
      </xdr:nvSpPr>
      <xdr:spPr>
        <a:xfrm>
          <a:off x="7734300" y="3390900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33</xdr:col>
      <xdr:colOff>219075</xdr:colOff>
      <xdr:row>14</xdr:row>
      <xdr:rowOff>66675</xdr:rowOff>
    </xdr:from>
    <xdr:ext cx="285750" cy="142875"/>
    <xdr:sp>
      <xdr:nvSpPr>
        <xdr:cNvPr id="67" name="AutoShape 88"/>
        <xdr:cNvSpPr>
          <a:spLocks/>
        </xdr:cNvSpPr>
      </xdr:nvSpPr>
      <xdr:spPr>
        <a:xfrm>
          <a:off x="7762875" y="27336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31</xdr:col>
      <xdr:colOff>57150</xdr:colOff>
      <xdr:row>12</xdr:row>
      <xdr:rowOff>47625</xdr:rowOff>
    </xdr:from>
    <xdr:ext cx="295275" cy="142875"/>
    <xdr:sp>
      <xdr:nvSpPr>
        <xdr:cNvPr id="68" name="AutoShape 89"/>
        <xdr:cNvSpPr>
          <a:spLocks/>
        </xdr:cNvSpPr>
      </xdr:nvSpPr>
      <xdr:spPr>
        <a:xfrm>
          <a:off x="7143750" y="2333625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30</xdr:col>
      <xdr:colOff>171450</xdr:colOff>
      <xdr:row>11</xdr:row>
      <xdr:rowOff>152400</xdr:rowOff>
    </xdr:from>
    <xdr:ext cx="285750" cy="142875"/>
    <xdr:sp>
      <xdr:nvSpPr>
        <xdr:cNvPr id="69" name="AutoShape 90"/>
        <xdr:cNvSpPr>
          <a:spLocks/>
        </xdr:cNvSpPr>
      </xdr:nvSpPr>
      <xdr:spPr>
        <a:xfrm>
          <a:off x="7029450" y="22479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30</xdr:col>
      <xdr:colOff>47625</xdr:colOff>
      <xdr:row>10</xdr:row>
      <xdr:rowOff>152400</xdr:rowOff>
    </xdr:from>
    <xdr:ext cx="285750" cy="142875"/>
    <xdr:sp>
      <xdr:nvSpPr>
        <xdr:cNvPr id="70" name="AutoShape 91"/>
        <xdr:cNvSpPr>
          <a:spLocks/>
        </xdr:cNvSpPr>
      </xdr:nvSpPr>
      <xdr:spPr>
        <a:xfrm>
          <a:off x="6905625" y="20574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31</xdr:col>
      <xdr:colOff>57150</xdr:colOff>
      <xdr:row>9</xdr:row>
      <xdr:rowOff>9525</xdr:rowOff>
    </xdr:from>
    <xdr:to>
      <xdr:col>33</xdr:col>
      <xdr:colOff>38100</xdr:colOff>
      <xdr:row>9</xdr:row>
      <xdr:rowOff>123825</xdr:rowOff>
    </xdr:to>
    <xdr:sp>
      <xdr:nvSpPr>
        <xdr:cNvPr id="71" name="AutoShape 92"/>
        <xdr:cNvSpPr>
          <a:spLocks/>
        </xdr:cNvSpPr>
      </xdr:nvSpPr>
      <xdr:spPr>
        <a:xfrm>
          <a:off x="7143750" y="1724025"/>
          <a:ext cx="4381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30</xdr:col>
      <xdr:colOff>85725</xdr:colOff>
      <xdr:row>7</xdr:row>
      <xdr:rowOff>47625</xdr:rowOff>
    </xdr:from>
    <xdr:ext cx="285750" cy="142875"/>
    <xdr:sp>
      <xdr:nvSpPr>
        <xdr:cNvPr id="72" name="AutoShape 93"/>
        <xdr:cNvSpPr>
          <a:spLocks/>
        </xdr:cNvSpPr>
      </xdr:nvSpPr>
      <xdr:spPr>
        <a:xfrm>
          <a:off x="6943725" y="13811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28</xdr:col>
      <xdr:colOff>152400</xdr:colOff>
      <xdr:row>9</xdr:row>
      <xdr:rowOff>114300</xdr:rowOff>
    </xdr:from>
    <xdr:ext cx="438150" cy="133350"/>
    <xdr:sp>
      <xdr:nvSpPr>
        <xdr:cNvPr id="73" name="AutoShape 94"/>
        <xdr:cNvSpPr>
          <a:spLocks/>
        </xdr:cNvSpPr>
      </xdr:nvSpPr>
      <xdr:spPr>
        <a:xfrm>
          <a:off x="6553200" y="1828800"/>
          <a:ext cx="4381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24</xdr:col>
      <xdr:colOff>142875</xdr:colOff>
      <xdr:row>12</xdr:row>
      <xdr:rowOff>47625</xdr:rowOff>
    </xdr:from>
    <xdr:ext cx="0" cy="142875"/>
    <xdr:sp>
      <xdr:nvSpPr>
        <xdr:cNvPr id="74" name="AutoShape 95"/>
        <xdr:cNvSpPr>
          <a:spLocks/>
        </xdr:cNvSpPr>
      </xdr:nvSpPr>
      <xdr:spPr>
        <a:xfrm>
          <a:off x="5629275" y="2333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22</xdr:col>
      <xdr:colOff>123825</xdr:colOff>
      <xdr:row>14</xdr:row>
      <xdr:rowOff>104775</xdr:rowOff>
    </xdr:from>
    <xdr:ext cx="0" cy="133350"/>
    <xdr:sp>
      <xdr:nvSpPr>
        <xdr:cNvPr id="75" name="AutoShape 96"/>
        <xdr:cNvSpPr>
          <a:spLocks/>
        </xdr:cNvSpPr>
      </xdr:nvSpPr>
      <xdr:spPr>
        <a:xfrm>
          <a:off x="5153025" y="2771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25</xdr:col>
      <xdr:colOff>38100</xdr:colOff>
      <xdr:row>14</xdr:row>
      <xdr:rowOff>66675</xdr:rowOff>
    </xdr:from>
    <xdr:ext cx="0" cy="142875"/>
    <xdr:sp>
      <xdr:nvSpPr>
        <xdr:cNvPr id="76" name="AutoShape 97"/>
        <xdr:cNvSpPr>
          <a:spLocks/>
        </xdr:cNvSpPr>
      </xdr:nvSpPr>
      <xdr:spPr>
        <a:xfrm>
          <a:off x="5753100" y="27336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57150</xdr:colOff>
      <xdr:row>14</xdr:row>
      <xdr:rowOff>0</xdr:rowOff>
    </xdr:from>
    <xdr:ext cx="295275" cy="142875"/>
    <xdr:sp>
      <xdr:nvSpPr>
        <xdr:cNvPr id="77" name="AutoShape 98"/>
        <xdr:cNvSpPr>
          <a:spLocks/>
        </xdr:cNvSpPr>
      </xdr:nvSpPr>
      <xdr:spPr>
        <a:xfrm>
          <a:off x="5543550" y="2667000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26</xdr:col>
      <xdr:colOff>38100</xdr:colOff>
      <xdr:row>14</xdr:row>
      <xdr:rowOff>19050</xdr:rowOff>
    </xdr:from>
    <xdr:ext cx="0" cy="142875"/>
    <xdr:sp>
      <xdr:nvSpPr>
        <xdr:cNvPr id="78" name="AutoShape 99"/>
        <xdr:cNvSpPr>
          <a:spLocks/>
        </xdr:cNvSpPr>
      </xdr:nvSpPr>
      <xdr:spPr>
        <a:xfrm>
          <a:off x="5981700" y="2686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28</xdr:col>
      <xdr:colOff>85725</xdr:colOff>
      <xdr:row>17</xdr:row>
      <xdr:rowOff>180975</xdr:rowOff>
    </xdr:from>
    <xdr:to>
      <xdr:col>36</xdr:col>
      <xdr:colOff>123825</xdr:colOff>
      <xdr:row>23</xdr:row>
      <xdr:rowOff>104775</xdr:rowOff>
    </xdr:to>
    <xdr:sp>
      <xdr:nvSpPr>
        <xdr:cNvPr id="79" name="Polygon 100"/>
        <xdr:cNvSpPr>
          <a:spLocks/>
        </xdr:cNvSpPr>
      </xdr:nvSpPr>
      <xdr:spPr>
        <a:xfrm>
          <a:off x="6486525" y="3419475"/>
          <a:ext cx="1866900" cy="1066800"/>
        </a:xfrm>
        <a:custGeom>
          <a:pathLst>
            <a:path h="95" w="139">
              <a:moveTo>
                <a:pt x="0" y="10"/>
              </a:moveTo>
              <a:lnTo>
                <a:pt x="5" y="10"/>
              </a:lnTo>
              <a:lnTo>
                <a:pt x="5" y="6"/>
              </a:lnTo>
              <a:lnTo>
                <a:pt x="6" y="0"/>
              </a:lnTo>
              <a:lnTo>
                <a:pt x="18" y="6"/>
              </a:lnTo>
              <a:lnTo>
                <a:pt x="28" y="8"/>
              </a:lnTo>
              <a:lnTo>
                <a:pt x="35" y="15"/>
              </a:lnTo>
              <a:lnTo>
                <a:pt x="38" y="22"/>
              </a:lnTo>
              <a:lnTo>
                <a:pt x="40" y="31"/>
              </a:lnTo>
              <a:lnTo>
                <a:pt x="44" y="39"/>
              </a:lnTo>
              <a:lnTo>
                <a:pt x="51" y="38"/>
              </a:lnTo>
              <a:lnTo>
                <a:pt x="52" y="35"/>
              </a:lnTo>
              <a:lnTo>
                <a:pt x="51" y="30"/>
              </a:lnTo>
              <a:lnTo>
                <a:pt x="57" y="28"/>
              </a:lnTo>
              <a:lnTo>
                <a:pt x="68" y="31"/>
              </a:lnTo>
              <a:lnTo>
                <a:pt x="72" y="32"/>
              </a:lnTo>
              <a:lnTo>
                <a:pt x="74" y="32"/>
              </a:lnTo>
              <a:lnTo>
                <a:pt x="81" y="31"/>
              </a:lnTo>
              <a:lnTo>
                <a:pt x="87" y="36"/>
              </a:lnTo>
              <a:lnTo>
                <a:pt x="91" y="34"/>
              </a:lnTo>
              <a:lnTo>
                <a:pt x="100" y="44"/>
              </a:lnTo>
              <a:lnTo>
                <a:pt x="106" y="38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5" y="16"/>
              </a:lnTo>
              <a:lnTo>
                <a:pt x="112" y="11"/>
              </a:lnTo>
              <a:lnTo>
                <a:pt x="114" y="10"/>
              </a:lnTo>
              <a:lnTo>
                <a:pt x="134" y="20"/>
              </a:lnTo>
              <a:lnTo>
                <a:pt x="139" y="26"/>
              </a:lnTo>
              <a:lnTo>
                <a:pt x="137" y="30"/>
              </a:lnTo>
              <a:lnTo>
                <a:pt x="131" y="38"/>
              </a:lnTo>
              <a:lnTo>
                <a:pt x="132" y="41"/>
              </a:lnTo>
              <a:lnTo>
                <a:pt x="136" y="46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5"/>
              </a:lnTo>
              <a:lnTo>
                <a:pt x="114" y="92"/>
              </a:lnTo>
              <a:lnTo>
                <a:pt x="109" y="91"/>
              </a:lnTo>
              <a:lnTo>
                <a:pt x="105" y="94"/>
              </a:lnTo>
              <a:lnTo>
                <a:pt x="101" y="93"/>
              </a:lnTo>
              <a:lnTo>
                <a:pt x="95" y="93"/>
              </a:lnTo>
              <a:lnTo>
                <a:pt x="91" y="86"/>
              </a:lnTo>
              <a:lnTo>
                <a:pt x="85" y="83"/>
              </a:lnTo>
              <a:lnTo>
                <a:pt x="79" y="76"/>
              </a:lnTo>
              <a:lnTo>
                <a:pt x="63" y="75"/>
              </a:lnTo>
              <a:lnTo>
                <a:pt x="60" y="71"/>
              </a:lnTo>
              <a:lnTo>
                <a:pt x="52" y="72"/>
              </a:lnTo>
              <a:lnTo>
                <a:pt x="47" y="77"/>
              </a:lnTo>
              <a:lnTo>
                <a:pt x="47" y="84"/>
              </a:lnTo>
              <a:lnTo>
                <a:pt x="51" y="85"/>
              </a:lnTo>
              <a:lnTo>
                <a:pt x="49" y="88"/>
              </a:lnTo>
              <a:lnTo>
                <a:pt x="41" y="92"/>
              </a:lnTo>
              <a:lnTo>
                <a:pt x="36" y="91"/>
              </a:lnTo>
              <a:lnTo>
                <a:pt x="32" y="94"/>
              </a:lnTo>
              <a:lnTo>
                <a:pt x="27" y="94"/>
              </a:lnTo>
              <a:lnTo>
                <a:pt x="21" y="82"/>
              </a:lnTo>
              <a:lnTo>
                <a:pt x="23" y="79"/>
              </a:lnTo>
              <a:lnTo>
                <a:pt x="18" y="75"/>
              </a:lnTo>
              <a:lnTo>
                <a:pt x="21" y="70"/>
              </a:lnTo>
              <a:lnTo>
                <a:pt x="17" y="68"/>
              </a:lnTo>
              <a:lnTo>
                <a:pt x="13" y="60"/>
              </a:lnTo>
              <a:lnTo>
                <a:pt x="13" y="55"/>
              </a:lnTo>
              <a:lnTo>
                <a:pt x="23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1"/>
              </a:lnTo>
              <a:lnTo>
                <a:pt x="14" y="25"/>
              </a:lnTo>
              <a:lnTo>
                <a:pt x="13" y="21"/>
              </a:lnTo>
              <a:lnTo>
                <a:pt x="5" y="22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31</xdr:col>
      <xdr:colOff>171450</xdr:colOff>
      <xdr:row>20</xdr:row>
      <xdr:rowOff>161925</xdr:rowOff>
    </xdr:from>
    <xdr:ext cx="428625" cy="142875"/>
    <xdr:sp>
      <xdr:nvSpPr>
        <xdr:cNvPr id="80" name="AutoShape 101"/>
        <xdr:cNvSpPr>
          <a:spLocks/>
        </xdr:cNvSpPr>
      </xdr:nvSpPr>
      <xdr:spPr>
        <a:xfrm>
          <a:off x="7258050" y="3971925"/>
          <a:ext cx="428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東近江</a:t>
          </a:r>
        </a:p>
      </xdr:txBody>
    </xdr:sp>
    <xdr:clientData/>
  </xdr:oneCellAnchor>
  <xdr:oneCellAnchor>
    <xdr:from>
      <xdr:col>27</xdr:col>
      <xdr:colOff>104775</xdr:colOff>
      <xdr:row>2</xdr:row>
      <xdr:rowOff>180975</xdr:rowOff>
    </xdr:from>
    <xdr:ext cx="857250" cy="219075"/>
    <xdr:sp>
      <xdr:nvSpPr>
        <xdr:cNvPr id="81" name="TextBox 213"/>
        <xdr:cNvSpPr txBox="1">
          <a:spLocks noChangeArrowheads="1"/>
        </xdr:cNvSpPr>
      </xdr:nvSpPr>
      <xdr:spPr>
        <a:xfrm>
          <a:off x="6276975" y="561975"/>
          <a:ext cx="8572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新市町別</a:t>
          </a:r>
        </a:p>
      </xdr:txBody>
    </xdr:sp>
    <xdr:clientData/>
  </xdr:oneCellAnchor>
  <xdr:twoCellAnchor>
    <xdr:from>
      <xdr:col>0</xdr:col>
      <xdr:colOff>0</xdr:colOff>
      <xdr:row>31</xdr:row>
      <xdr:rowOff>0</xdr:rowOff>
    </xdr:from>
    <xdr:to>
      <xdr:col>36</xdr:col>
      <xdr:colOff>200025</xdr:colOff>
      <xdr:row>55</xdr:row>
      <xdr:rowOff>180975</xdr:rowOff>
    </xdr:to>
    <xdr:graphicFrame>
      <xdr:nvGraphicFramePr>
        <xdr:cNvPr id="82" name="Chart 215"/>
        <xdr:cNvGraphicFramePr/>
      </xdr:nvGraphicFramePr>
      <xdr:xfrm>
        <a:off x="0" y="5905500"/>
        <a:ext cx="84296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16</xdr:row>
      <xdr:rowOff>104775</xdr:rowOff>
    </xdr:from>
    <xdr:to>
      <xdr:col>6</xdr:col>
      <xdr:colOff>133350</xdr:colOff>
      <xdr:row>27</xdr:row>
      <xdr:rowOff>180975</xdr:rowOff>
    </xdr:to>
    <xdr:sp>
      <xdr:nvSpPr>
        <xdr:cNvPr id="83" name="AutoShape 292"/>
        <xdr:cNvSpPr>
          <a:spLocks/>
        </xdr:cNvSpPr>
      </xdr:nvSpPr>
      <xdr:spPr>
        <a:xfrm>
          <a:off x="285750" y="3152775"/>
          <a:ext cx="1219200" cy="2171700"/>
        </a:xfrm>
        <a:custGeom>
          <a:pathLst>
            <a:path h="200" w="93">
              <a:moveTo>
                <a:pt x="61" y="145"/>
              </a:moveTo>
              <a:lnTo>
                <a:pt x="64" y="145"/>
              </a:lnTo>
              <a:lnTo>
                <a:pt x="66" y="149"/>
              </a:lnTo>
              <a:lnTo>
                <a:pt x="70" y="147"/>
              </a:lnTo>
              <a:lnTo>
                <a:pt x="74" y="149"/>
              </a:lnTo>
              <a:lnTo>
                <a:pt x="78" y="147"/>
              </a:lnTo>
              <a:lnTo>
                <a:pt x="80" y="150"/>
              </a:lnTo>
              <a:lnTo>
                <a:pt x="83" y="154"/>
              </a:lnTo>
              <a:lnTo>
                <a:pt x="80" y="157"/>
              </a:lnTo>
              <a:lnTo>
                <a:pt x="80" y="162"/>
              </a:lnTo>
              <a:lnTo>
                <a:pt x="85" y="163"/>
              </a:lnTo>
              <a:lnTo>
                <a:pt x="88" y="164"/>
              </a:lnTo>
              <a:lnTo>
                <a:pt x="90" y="162"/>
              </a:lnTo>
              <a:lnTo>
                <a:pt x="91" y="154"/>
              </a:lnTo>
              <a:lnTo>
                <a:pt x="93" y="154"/>
              </a:lnTo>
              <a:lnTo>
                <a:pt x="93" y="160"/>
              </a:lnTo>
              <a:lnTo>
                <a:pt x="92" y="167"/>
              </a:lnTo>
              <a:lnTo>
                <a:pt x="90" y="169"/>
              </a:lnTo>
              <a:lnTo>
                <a:pt x="92" y="172"/>
              </a:lnTo>
              <a:lnTo>
                <a:pt x="92" y="175"/>
              </a:lnTo>
              <a:lnTo>
                <a:pt x="84" y="176"/>
              </a:lnTo>
              <a:lnTo>
                <a:pt x="78" y="178"/>
              </a:lnTo>
              <a:lnTo>
                <a:pt x="73" y="181"/>
              </a:lnTo>
              <a:lnTo>
                <a:pt x="70" y="186"/>
              </a:lnTo>
              <a:lnTo>
                <a:pt x="68" y="193"/>
              </a:lnTo>
              <a:lnTo>
                <a:pt x="66" y="195"/>
              </a:lnTo>
              <a:lnTo>
                <a:pt x="62" y="192"/>
              </a:lnTo>
              <a:lnTo>
                <a:pt x="61" y="192"/>
              </a:lnTo>
              <a:lnTo>
                <a:pt x="59" y="197"/>
              </a:lnTo>
              <a:lnTo>
                <a:pt x="51" y="198"/>
              </a:lnTo>
              <a:lnTo>
                <a:pt x="49" y="190"/>
              </a:lnTo>
              <a:lnTo>
                <a:pt x="44" y="197"/>
              </a:lnTo>
              <a:lnTo>
                <a:pt x="38" y="197"/>
              </a:lnTo>
              <a:lnTo>
                <a:pt x="32" y="200"/>
              </a:lnTo>
              <a:lnTo>
                <a:pt x="30" y="200"/>
              </a:lnTo>
              <a:lnTo>
                <a:pt x="28" y="197"/>
              </a:lnTo>
              <a:lnTo>
                <a:pt x="22" y="190"/>
              </a:lnTo>
              <a:lnTo>
                <a:pt x="22" y="186"/>
              </a:lnTo>
              <a:lnTo>
                <a:pt x="22" y="176"/>
              </a:lnTo>
              <a:lnTo>
                <a:pt x="23" y="172"/>
              </a:lnTo>
              <a:lnTo>
                <a:pt x="23" y="162"/>
              </a:lnTo>
              <a:lnTo>
                <a:pt x="20" y="159"/>
              </a:lnTo>
              <a:lnTo>
                <a:pt x="17" y="154"/>
              </a:lnTo>
              <a:lnTo>
                <a:pt x="16" y="147"/>
              </a:lnTo>
              <a:lnTo>
                <a:pt x="12" y="144"/>
              </a:lnTo>
              <a:lnTo>
                <a:pt x="7" y="143"/>
              </a:lnTo>
              <a:lnTo>
                <a:pt x="7" y="135"/>
              </a:lnTo>
              <a:lnTo>
                <a:pt x="2" y="134"/>
              </a:lnTo>
              <a:lnTo>
                <a:pt x="8" y="130"/>
              </a:lnTo>
              <a:lnTo>
                <a:pt x="7" y="127"/>
              </a:lnTo>
              <a:lnTo>
                <a:pt x="0" y="116"/>
              </a:lnTo>
              <a:lnTo>
                <a:pt x="3" y="115"/>
              </a:lnTo>
              <a:lnTo>
                <a:pt x="7" y="111"/>
              </a:lnTo>
              <a:lnTo>
                <a:pt x="8" y="104"/>
              </a:lnTo>
              <a:lnTo>
                <a:pt x="8" y="92"/>
              </a:lnTo>
              <a:lnTo>
                <a:pt x="12" y="84"/>
              </a:lnTo>
              <a:lnTo>
                <a:pt x="14" y="78"/>
              </a:lnTo>
              <a:lnTo>
                <a:pt x="14" y="67"/>
              </a:lnTo>
              <a:lnTo>
                <a:pt x="16" y="63"/>
              </a:lnTo>
              <a:lnTo>
                <a:pt x="12" y="58"/>
              </a:lnTo>
              <a:lnTo>
                <a:pt x="9" y="48"/>
              </a:lnTo>
              <a:lnTo>
                <a:pt x="7" y="36"/>
              </a:lnTo>
              <a:lnTo>
                <a:pt x="7" y="31"/>
              </a:lnTo>
              <a:lnTo>
                <a:pt x="8" y="22"/>
              </a:lnTo>
              <a:lnTo>
                <a:pt x="8" y="15"/>
              </a:lnTo>
              <a:lnTo>
                <a:pt x="13" y="7"/>
              </a:lnTo>
              <a:lnTo>
                <a:pt x="16" y="1"/>
              </a:lnTo>
              <a:lnTo>
                <a:pt x="23" y="0"/>
              </a:lnTo>
              <a:lnTo>
                <a:pt x="27" y="1"/>
              </a:lnTo>
              <a:lnTo>
                <a:pt x="33" y="3"/>
              </a:lnTo>
              <a:lnTo>
                <a:pt x="27" y="10"/>
              </a:lnTo>
              <a:lnTo>
                <a:pt x="23" y="16"/>
              </a:lnTo>
              <a:lnTo>
                <a:pt x="26" y="20"/>
              </a:lnTo>
              <a:lnTo>
                <a:pt x="30" y="17"/>
              </a:lnTo>
              <a:lnTo>
                <a:pt x="35" y="21"/>
              </a:lnTo>
              <a:lnTo>
                <a:pt x="35" y="25"/>
              </a:lnTo>
              <a:lnTo>
                <a:pt x="30" y="26"/>
              </a:lnTo>
              <a:lnTo>
                <a:pt x="28" y="33"/>
              </a:lnTo>
              <a:lnTo>
                <a:pt x="25" y="39"/>
              </a:lnTo>
              <a:lnTo>
                <a:pt x="20" y="39"/>
              </a:lnTo>
              <a:lnTo>
                <a:pt x="20" y="44"/>
              </a:lnTo>
              <a:lnTo>
                <a:pt x="21" y="49"/>
              </a:lnTo>
              <a:lnTo>
                <a:pt x="25" y="57"/>
              </a:lnTo>
              <a:lnTo>
                <a:pt x="32" y="65"/>
              </a:lnTo>
              <a:lnTo>
                <a:pt x="38" y="67"/>
              </a:lnTo>
              <a:lnTo>
                <a:pt x="44" y="73"/>
              </a:lnTo>
              <a:lnTo>
                <a:pt x="44" y="82"/>
              </a:lnTo>
              <a:lnTo>
                <a:pt x="42" y="86"/>
              </a:lnTo>
              <a:lnTo>
                <a:pt x="41" y="86"/>
              </a:lnTo>
              <a:lnTo>
                <a:pt x="35" y="87"/>
              </a:lnTo>
              <a:lnTo>
                <a:pt x="33" y="96"/>
              </a:lnTo>
              <a:lnTo>
                <a:pt x="28" y="104"/>
              </a:lnTo>
              <a:lnTo>
                <a:pt x="21" y="119"/>
              </a:lnTo>
              <a:lnTo>
                <a:pt x="22" y="124"/>
              </a:lnTo>
              <a:lnTo>
                <a:pt x="19" y="128"/>
              </a:lnTo>
              <a:lnTo>
                <a:pt x="20" y="131"/>
              </a:lnTo>
              <a:lnTo>
                <a:pt x="23" y="134"/>
              </a:lnTo>
              <a:lnTo>
                <a:pt x="28" y="138"/>
              </a:lnTo>
              <a:lnTo>
                <a:pt x="35" y="149"/>
              </a:lnTo>
              <a:lnTo>
                <a:pt x="38" y="144"/>
              </a:lnTo>
              <a:lnTo>
                <a:pt x="38" y="140"/>
              </a:lnTo>
              <a:lnTo>
                <a:pt x="45" y="143"/>
              </a:lnTo>
              <a:lnTo>
                <a:pt x="49" y="144"/>
              </a:lnTo>
              <a:lnTo>
                <a:pt x="52" y="149"/>
              </a:lnTo>
              <a:lnTo>
                <a:pt x="54" y="154"/>
              </a:lnTo>
              <a:lnTo>
                <a:pt x="61" y="14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161925</xdr:rowOff>
    </xdr:from>
    <xdr:to>
      <xdr:col>13</xdr:col>
      <xdr:colOff>104775</xdr:colOff>
      <xdr:row>19</xdr:row>
      <xdr:rowOff>0</xdr:rowOff>
    </xdr:to>
    <xdr:sp>
      <xdr:nvSpPr>
        <xdr:cNvPr id="84" name="AutoShape 293"/>
        <xdr:cNvSpPr>
          <a:spLocks/>
        </xdr:cNvSpPr>
      </xdr:nvSpPr>
      <xdr:spPr>
        <a:xfrm>
          <a:off x="1828800" y="3019425"/>
          <a:ext cx="1247775" cy="600075"/>
        </a:xfrm>
        <a:custGeom>
          <a:pathLst>
            <a:path h="56" w="96">
              <a:moveTo>
                <a:pt x="23" y="48"/>
              </a:moveTo>
              <a:lnTo>
                <a:pt x="18" y="47"/>
              </a:lnTo>
              <a:lnTo>
                <a:pt x="10" y="45"/>
              </a:lnTo>
              <a:lnTo>
                <a:pt x="0" y="41"/>
              </a:lnTo>
              <a:lnTo>
                <a:pt x="8" y="41"/>
              </a:lnTo>
              <a:lnTo>
                <a:pt x="23" y="32"/>
              </a:lnTo>
              <a:lnTo>
                <a:pt x="36" y="24"/>
              </a:lnTo>
              <a:lnTo>
                <a:pt x="46" y="15"/>
              </a:lnTo>
              <a:lnTo>
                <a:pt x="54" y="6"/>
              </a:lnTo>
              <a:lnTo>
                <a:pt x="57" y="1"/>
              </a:lnTo>
              <a:lnTo>
                <a:pt x="66" y="3"/>
              </a:lnTo>
              <a:lnTo>
                <a:pt x="73" y="0"/>
              </a:lnTo>
              <a:lnTo>
                <a:pt x="78" y="3"/>
              </a:lnTo>
              <a:lnTo>
                <a:pt x="81" y="8"/>
              </a:lnTo>
              <a:lnTo>
                <a:pt x="83" y="8"/>
              </a:lnTo>
              <a:lnTo>
                <a:pt x="84" y="3"/>
              </a:lnTo>
              <a:lnTo>
                <a:pt x="88" y="3"/>
              </a:lnTo>
              <a:lnTo>
                <a:pt x="96" y="13"/>
              </a:lnTo>
              <a:lnTo>
                <a:pt x="91" y="16"/>
              </a:lnTo>
              <a:lnTo>
                <a:pt x="88" y="16"/>
              </a:lnTo>
              <a:lnTo>
                <a:pt x="83" y="18"/>
              </a:lnTo>
              <a:lnTo>
                <a:pt x="78" y="20"/>
              </a:lnTo>
              <a:lnTo>
                <a:pt x="73" y="27"/>
              </a:lnTo>
              <a:lnTo>
                <a:pt x="66" y="29"/>
              </a:lnTo>
              <a:lnTo>
                <a:pt x="65" y="32"/>
              </a:lnTo>
              <a:lnTo>
                <a:pt x="65" y="37"/>
              </a:lnTo>
              <a:lnTo>
                <a:pt x="59" y="37"/>
              </a:lnTo>
              <a:lnTo>
                <a:pt x="56" y="38"/>
              </a:lnTo>
              <a:lnTo>
                <a:pt x="54" y="41"/>
              </a:lnTo>
              <a:lnTo>
                <a:pt x="51" y="45"/>
              </a:lnTo>
              <a:lnTo>
                <a:pt x="44" y="41"/>
              </a:lnTo>
              <a:lnTo>
                <a:pt x="42" y="45"/>
              </a:lnTo>
              <a:lnTo>
                <a:pt x="38" y="51"/>
              </a:lnTo>
              <a:lnTo>
                <a:pt x="33" y="52"/>
              </a:lnTo>
              <a:lnTo>
                <a:pt x="31" y="56"/>
              </a:lnTo>
              <a:lnTo>
                <a:pt x="25" y="51"/>
              </a:lnTo>
              <a:lnTo>
                <a:pt x="23" y="4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219075</xdr:colOff>
      <xdr:row>12</xdr:row>
      <xdr:rowOff>114300</xdr:rowOff>
    </xdr:from>
    <xdr:to>
      <xdr:col>13</xdr:col>
      <xdr:colOff>28575</xdr:colOff>
      <xdr:row>14</xdr:row>
      <xdr:rowOff>133350</xdr:rowOff>
    </xdr:to>
    <xdr:sp>
      <xdr:nvSpPr>
        <xdr:cNvPr id="85" name="AutoShape 294"/>
        <xdr:cNvSpPr>
          <a:spLocks/>
        </xdr:cNvSpPr>
      </xdr:nvSpPr>
      <xdr:spPr>
        <a:xfrm>
          <a:off x="2505075" y="2400300"/>
          <a:ext cx="495300" cy="400050"/>
        </a:xfrm>
        <a:custGeom>
          <a:pathLst>
            <a:path h="37" w="38">
              <a:moveTo>
                <a:pt x="27" y="34"/>
              </a:moveTo>
              <a:lnTo>
                <a:pt x="24" y="33"/>
              </a:lnTo>
              <a:lnTo>
                <a:pt x="20" y="31"/>
              </a:lnTo>
              <a:lnTo>
                <a:pt x="14" y="32"/>
              </a:lnTo>
              <a:lnTo>
                <a:pt x="14" y="27"/>
              </a:lnTo>
              <a:lnTo>
                <a:pt x="11" y="21"/>
              </a:lnTo>
              <a:lnTo>
                <a:pt x="6" y="18"/>
              </a:lnTo>
              <a:lnTo>
                <a:pt x="0" y="15"/>
              </a:lnTo>
              <a:lnTo>
                <a:pt x="3" y="10"/>
              </a:lnTo>
              <a:lnTo>
                <a:pt x="8" y="5"/>
              </a:lnTo>
              <a:lnTo>
                <a:pt x="14" y="1"/>
              </a:lnTo>
              <a:lnTo>
                <a:pt x="20" y="0"/>
              </a:lnTo>
              <a:lnTo>
                <a:pt x="24" y="2"/>
              </a:lnTo>
              <a:lnTo>
                <a:pt x="30" y="1"/>
              </a:lnTo>
              <a:lnTo>
                <a:pt x="34" y="1"/>
              </a:lnTo>
              <a:lnTo>
                <a:pt x="38" y="6"/>
              </a:lnTo>
              <a:lnTo>
                <a:pt x="37" y="11"/>
              </a:lnTo>
              <a:lnTo>
                <a:pt x="37" y="18"/>
              </a:lnTo>
              <a:lnTo>
                <a:pt x="37" y="21"/>
              </a:lnTo>
              <a:lnTo>
                <a:pt x="33" y="26"/>
              </a:lnTo>
              <a:lnTo>
                <a:pt x="33" y="32"/>
              </a:lnTo>
              <a:lnTo>
                <a:pt x="32" y="37"/>
              </a:lnTo>
              <a:lnTo>
                <a:pt x="27" y="3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104775</xdr:rowOff>
    </xdr:from>
    <xdr:to>
      <xdr:col>9</xdr:col>
      <xdr:colOff>28575</xdr:colOff>
      <xdr:row>22</xdr:row>
      <xdr:rowOff>28575</xdr:rowOff>
    </xdr:to>
    <xdr:sp>
      <xdr:nvSpPr>
        <xdr:cNvPr id="86" name="AutoShape 295"/>
        <xdr:cNvSpPr>
          <a:spLocks/>
        </xdr:cNvSpPr>
      </xdr:nvSpPr>
      <xdr:spPr>
        <a:xfrm>
          <a:off x="1371600" y="3533775"/>
          <a:ext cx="714375" cy="685800"/>
        </a:xfrm>
        <a:custGeom>
          <a:pathLst>
            <a:path h="64" w="54">
              <a:moveTo>
                <a:pt x="26" y="19"/>
              </a:moveTo>
              <a:lnTo>
                <a:pt x="28" y="22"/>
              </a:lnTo>
              <a:lnTo>
                <a:pt x="29" y="24"/>
              </a:lnTo>
              <a:lnTo>
                <a:pt x="34" y="24"/>
              </a:lnTo>
              <a:lnTo>
                <a:pt x="37" y="30"/>
              </a:lnTo>
              <a:lnTo>
                <a:pt x="40" y="35"/>
              </a:lnTo>
              <a:lnTo>
                <a:pt x="45" y="41"/>
              </a:lnTo>
              <a:lnTo>
                <a:pt x="48" y="43"/>
              </a:lnTo>
              <a:lnTo>
                <a:pt x="54" y="47"/>
              </a:lnTo>
              <a:lnTo>
                <a:pt x="48" y="48"/>
              </a:lnTo>
              <a:lnTo>
                <a:pt x="45" y="49"/>
              </a:lnTo>
              <a:lnTo>
                <a:pt x="42" y="51"/>
              </a:lnTo>
              <a:lnTo>
                <a:pt x="43" y="56"/>
              </a:lnTo>
              <a:lnTo>
                <a:pt x="45" y="58"/>
              </a:lnTo>
              <a:lnTo>
                <a:pt x="48" y="64"/>
              </a:lnTo>
              <a:lnTo>
                <a:pt x="43" y="63"/>
              </a:lnTo>
              <a:lnTo>
                <a:pt x="42" y="61"/>
              </a:lnTo>
              <a:lnTo>
                <a:pt x="37" y="57"/>
              </a:lnTo>
              <a:lnTo>
                <a:pt x="30" y="56"/>
              </a:lnTo>
              <a:lnTo>
                <a:pt x="28" y="54"/>
              </a:lnTo>
              <a:lnTo>
                <a:pt x="23" y="56"/>
              </a:lnTo>
              <a:lnTo>
                <a:pt x="16" y="51"/>
              </a:lnTo>
              <a:lnTo>
                <a:pt x="7" y="48"/>
              </a:lnTo>
              <a:lnTo>
                <a:pt x="2" y="39"/>
              </a:lnTo>
              <a:lnTo>
                <a:pt x="0" y="33"/>
              </a:lnTo>
              <a:lnTo>
                <a:pt x="1" y="30"/>
              </a:lnTo>
              <a:lnTo>
                <a:pt x="5" y="32"/>
              </a:lnTo>
              <a:lnTo>
                <a:pt x="10" y="32"/>
              </a:lnTo>
              <a:lnTo>
                <a:pt x="14" y="32"/>
              </a:lnTo>
              <a:lnTo>
                <a:pt x="16" y="29"/>
              </a:lnTo>
              <a:lnTo>
                <a:pt x="19" y="28"/>
              </a:lnTo>
              <a:lnTo>
                <a:pt x="21" y="25"/>
              </a:lnTo>
              <a:lnTo>
                <a:pt x="16" y="24"/>
              </a:lnTo>
              <a:lnTo>
                <a:pt x="14" y="23"/>
              </a:lnTo>
              <a:lnTo>
                <a:pt x="14" y="19"/>
              </a:lnTo>
              <a:lnTo>
                <a:pt x="16" y="13"/>
              </a:lnTo>
              <a:lnTo>
                <a:pt x="20" y="9"/>
              </a:lnTo>
              <a:lnTo>
                <a:pt x="23" y="9"/>
              </a:lnTo>
              <a:lnTo>
                <a:pt x="28" y="9"/>
              </a:lnTo>
              <a:lnTo>
                <a:pt x="28" y="6"/>
              </a:lnTo>
              <a:lnTo>
                <a:pt x="24" y="4"/>
              </a:lnTo>
              <a:lnTo>
                <a:pt x="26" y="0"/>
              </a:lnTo>
              <a:lnTo>
                <a:pt x="29" y="4"/>
              </a:lnTo>
              <a:lnTo>
                <a:pt x="30" y="10"/>
              </a:lnTo>
              <a:lnTo>
                <a:pt x="34" y="17"/>
              </a:lnTo>
              <a:lnTo>
                <a:pt x="28" y="17"/>
              </a:lnTo>
              <a:lnTo>
                <a:pt x="26" y="19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200025</xdr:colOff>
      <xdr:row>18</xdr:row>
      <xdr:rowOff>47625</xdr:rowOff>
    </xdr:from>
    <xdr:to>
      <xdr:col>7</xdr:col>
      <xdr:colOff>47625</xdr:colOff>
      <xdr:row>18</xdr:row>
      <xdr:rowOff>114300</xdr:rowOff>
    </xdr:to>
    <xdr:sp>
      <xdr:nvSpPr>
        <xdr:cNvPr id="87" name="AutoShape 296"/>
        <xdr:cNvSpPr>
          <a:spLocks/>
        </xdr:cNvSpPr>
      </xdr:nvSpPr>
      <xdr:spPr>
        <a:xfrm>
          <a:off x="1571625" y="3476625"/>
          <a:ext cx="76200" cy="57150"/>
        </a:xfrm>
        <a:custGeom>
          <a:pathLst>
            <a:path h="5" w="5">
              <a:moveTo>
                <a:pt x="3" y="0"/>
              </a:moveTo>
              <a:lnTo>
                <a:pt x="5" y="1"/>
              </a:lnTo>
              <a:lnTo>
                <a:pt x="5" y="2"/>
              </a:lnTo>
              <a:lnTo>
                <a:pt x="4" y="3"/>
              </a:lnTo>
              <a:lnTo>
                <a:pt x="1" y="4"/>
              </a:lnTo>
              <a:lnTo>
                <a:pt x="0" y="5"/>
              </a:lnTo>
              <a:lnTo>
                <a:pt x="0" y="3"/>
              </a:lnTo>
              <a:lnTo>
                <a:pt x="1" y="2"/>
              </a:lnTo>
              <a:lnTo>
                <a:pt x="1" y="1"/>
              </a:lnTo>
              <a:lnTo>
                <a:pt x="3" y="0"/>
              </a:lnTo>
              <a:close/>
            </a:path>
          </a:pathLst>
        </a:custGeom>
        <a:pattFill prst="ltDnDiag">
          <a:fgClr>
            <a:srgbClr val="008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66675</xdr:rowOff>
    </xdr:from>
    <xdr:to>
      <xdr:col>11</xdr:col>
      <xdr:colOff>180975</xdr:colOff>
      <xdr:row>22</xdr:row>
      <xdr:rowOff>66675</xdr:rowOff>
    </xdr:to>
    <xdr:sp>
      <xdr:nvSpPr>
        <xdr:cNvPr id="88" name="AutoShape 297"/>
        <xdr:cNvSpPr>
          <a:spLocks/>
        </xdr:cNvSpPr>
      </xdr:nvSpPr>
      <xdr:spPr>
        <a:xfrm>
          <a:off x="1924050" y="3876675"/>
          <a:ext cx="771525" cy="381000"/>
        </a:xfrm>
        <a:custGeom>
          <a:pathLst>
            <a:path h="35" w="59">
              <a:moveTo>
                <a:pt x="1" y="23"/>
              </a:moveTo>
              <a:lnTo>
                <a:pt x="0" y="18"/>
              </a:lnTo>
              <a:lnTo>
                <a:pt x="3" y="16"/>
              </a:lnTo>
              <a:lnTo>
                <a:pt x="6" y="15"/>
              </a:lnTo>
              <a:lnTo>
                <a:pt x="12" y="14"/>
              </a:lnTo>
              <a:lnTo>
                <a:pt x="17" y="12"/>
              </a:lnTo>
              <a:lnTo>
                <a:pt x="18" y="8"/>
              </a:lnTo>
              <a:lnTo>
                <a:pt x="21" y="6"/>
              </a:lnTo>
              <a:lnTo>
                <a:pt x="25" y="5"/>
              </a:lnTo>
              <a:lnTo>
                <a:pt x="26" y="0"/>
              </a:lnTo>
              <a:lnTo>
                <a:pt x="33" y="0"/>
              </a:lnTo>
              <a:lnTo>
                <a:pt x="36" y="6"/>
              </a:lnTo>
              <a:lnTo>
                <a:pt x="39" y="12"/>
              </a:lnTo>
              <a:lnTo>
                <a:pt x="45" y="18"/>
              </a:lnTo>
              <a:lnTo>
                <a:pt x="49" y="18"/>
              </a:lnTo>
              <a:lnTo>
                <a:pt x="52" y="23"/>
              </a:lnTo>
              <a:lnTo>
                <a:pt x="55" y="23"/>
              </a:lnTo>
              <a:lnTo>
                <a:pt x="59" y="24"/>
              </a:lnTo>
              <a:lnTo>
                <a:pt x="59" y="28"/>
              </a:lnTo>
              <a:lnTo>
                <a:pt x="57" y="28"/>
              </a:lnTo>
              <a:lnTo>
                <a:pt x="52" y="28"/>
              </a:lnTo>
              <a:lnTo>
                <a:pt x="49" y="34"/>
              </a:lnTo>
              <a:lnTo>
                <a:pt x="42" y="35"/>
              </a:lnTo>
              <a:lnTo>
                <a:pt x="33" y="30"/>
              </a:lnTo>
              <a:lnTo>
                <a:pt x="30" y="29"/>
              </a:lnTo>
              <a:lnTo>
                <a:pt x="25" y="34"/>
              </a:lnTo>
              <a:lnTo>
                <a:pt x="24" y="30"/>
              </a:lnTo>
              <a:lnTo>
                <a:pt x="20" y="31"/>
              </a:lnTo>
              <a:lnTo>
                <a:pt x="17" y="28"/>
              </a:lnTo>
              <a:lnTo>
                <a:pt x="14" y="30"/>
              </a:lnTo>
              <a:lnTo>
                <a:pt x="10" y="34"/>
              </a:lnTo>
              <a:lnTo>
                <a:pt x="6" y="31"/>
              </a:lnTo>
              <a:lnTo>
                <a:pt x="3" y="25"/>
              </a:lnTo>
              <a:lnTo>
                <a:pt x="1" y="23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76200</xdr:colOff>
      <xdr:row>22</xdr:row>
      <xdr:rowOff>66675</xdr:rowOff>
    </xdr:from>
    <xdr:to>
      <xdr:col>5</xdr:col>
      <xdr:colOff>95250</xdr:colOff>
      <xdr:row>25</xdr:row>
      <xdr:rowOff>57150</xdr:rowOff>
    </xdr:to>
    <xdr:sp>
      <xdr:nvSpPr>
        <xdr:cNvPr id="89" name="AutoShape 298"/>
        <xdr:cNvSpPr>
          <a:spLocks/>
        </xdr:cNvSpPr>
      </xdr:nvSpPr>
      <xdr:spPr>
        <a:xfrm>
          <a:off x="762000" y="4257675"/>
          <a:ext cx="476250" cy="561975"/>
        </a:xfrm>
        <a:custGeom>
          <a:pathLst>
            <a:path h="51" w="37">
              <a:moveTo>
                <a:pt x="28" y="42"/>
              </a:moveTo>
              <a:lnTo>
                <a:pt x="25" y="42"/>
              </a:lnTo>
              <a:lnTo>
                <a:pt x="18" y="51"/>
              </a:lnTo>
              <a:lnTo>
                <a:pt x="16" y="46"/>
              </a:lnTo>
              <a:lnTo>
                <a:pt x="13" y="41"/>
              </a:lnTo>
              <a:lnTo>
                <a:pt x="9" y="40"/>
              </a:lnTo>
              <a:lnTo>
                <a:pt x="2" y="37"/>
              </a:lnTo>
              <a:lnTo>
                <a:pt x="3" y="24"/>
              </a:lnTo>
              <a:lnTo>
                <a:pt x="2" y="20"/>
              </a:lnTo>
              <a:lnTo>
                <a:pt x="0" y="18"/>
              </a:lnTo>
              <a:lnTo>
                <a:pt x="0" y="16"/>
              </a:lnTo>
              <a:lnTo>
                <a:pt x="5" y="14"/>
              </a:lnTo>
              <a:lnTo>
                <a:pt x="5" y="13"/>
              </a:lnTo>
              <a:lnTo>
                <a:pt x="5" y="12"/>
              </a:lnTo>
              <a:lnTo>
                <a:pt x="11" y="3"/>
              </a:lnTo>
              <a:lnTo>
                <a:pt x="10" y="1"/>
              </a:lnTo>
              <a:lnTo>
                <a:pt x="13" y="0"/>
              </a:lnTo>
              <a:lnTo>
                <a:pt x="20" y="8"/>
              </a:lnTo>
              <a:lnTo>
                <a:pt x="23" y="19"/>
              </a:lnTo>
              <a:lnTo>
                <a:pt x="25" y="25"/>
              </a:lnTo>
              <a:lnTo>
                <a:pt x="26" y="28"/>
              </a:lnTo>
              <a:lnTo>
                <a:pt x="30" y="31"/>
              </a:lnTo>
              <a:lnTo>
                <a:pt x="34" y="33"/>
              </a:lnTo>
              <a:lnTo>
                <a:pt x="37" y="38"/>
              </a:lnTo>
              <a:lnTo>
                <a:pt x="37" y="40"/>
              </a:lnTo>
              <a:lnTo>
                <a:pt x="34" y="40"/>
              </a:lnTo>
              <a:lnTo>
                <a:pt x="34" y="44"/>
              </a:lnTo>
              <a:lnTo>
                <a:pt x="30" y="46"/>
              </a:lnTo>
              <a:lnTo>
                <a:pt x="28" y="4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142875</xdr:rowOff>
    </xdr:from>
    <xdr:to>
      <xdr:col>5</xdr:col>
      <xdr:colOff>180975</xdr:colOff>
      <xdr:row>23</xdr:row>
      <xdr:rowOff>57150</xdr:rowOff>
    </xdr:to>
    <xdr:sp>
      <xdr:nvSpPr>
        <xdr:cNvPr id="90" name="AutoShape 299"/>
        <xdr:cNvSpPr>
          <a:spLocks/>
        </xdr:cNvSpPr>
      </xdr:nvSpPr>
      <xdr:spPr>
        <a:xfrm>
          <a:off x="923925" y="3952875"/>
          <a:ext cx="400050" cy="485775"/>
        </a:xfrm>
        <a:custGeom>
          <a:pathLst>
            <a:path h="45" w="30">
              <a:moveTo>
                <a:pt x="22" y="45"/>
              </a:moveTo>
              <a:lnTo>
                <a:pt x="17" y="45"/>
              </a:lnTo>
              <a:lnTo>
                <a:pt x="13" y="42"/>
              </a:lnTo>
              <a:lnTo>
                <a:pt x="7" y="37"/>
              </a:lnTo>
              <a:lnTo>
                <a:pt x="0" y="29"/>
              </a:lnTo>
              <a:lnTo>
                <a:pt x="5" y="28"/>
              </a:lnTo>
              <a:lnTo>
                <a:pt x="5" y="24"/>
              </a:lnTo>
              <a:lnTo>
                <a:pt x="3" y="19"/>
              </a:lnTo>
              <a:lnTo>
                <a:pt x="3" y="12"/>
              </a:lnTo>
              <a:lnTo>
                <a:pt x="2" y="10"/>
              </a:lnTo>
              <a:lnTo>
                <a:pt x="2" y="6"/>
              </a:lnTo>
              <a:lnTo>
                <a:pt x="5" y="0"/>
              </a:lnTo>
              <a:lnTo>
                <a:pt x="10" y="5"/>
              </a:lnTo>
              <a:lnTo>
                <a:pt x="15" y="4"/>
              </a:lnTo>
              <a:lnTo>
                <a:pt x="21" y="6"/>
              </a:lnTo>
              <a:lnTo>
                <a:pt x="26" y="15"/>
              </a:lnTo>
              <a:lnTo>
                <a:pt x="30" y="22"/>
              </a:lnTo>
              <a:lnTo>
                <a:pt x="30" y="28"/>
              </a:lnTo>
              <a:lnTo>
                <a:pt x="26" y="29"/>
              </a:lnTo>
              <a:lnTo>
                <a:pt x="25" y="32"/>
              </a:lnTo>
              <a:lnTo>
                <a:pt x="29" y="37"/>
              </a:lnTo>
              <a:lnTo>
                <a:pt x="26" y="42"/>
              </a:lnTo>
              <a:lnTo>
                <a:pt x="22" y="45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104775</xdr:colOff>
      <xdr:row>22</xdr:row>
      <xdr:rowOff>161925</xdr:rowOff>
    </xdr:from>
    <xdr:to>
      <xdr:col>7</xdr:col>
      <xdr:colOff>28575</xdr:colOff>
      <xdr:row>25</xdr:row>
      <xdr:rowOff>171450</xdr:rowOff>
    </xdr:to>
    <xdr:sp>
      <xdr:nvSpPr>
        <xdr:cNvPr id="91" name="AutoShape 300"/>
        <xdr:cNvSpPr>
          <a:spLocks/>
        </xdr:cNvSpPr>
      </xdr:nvSpPr>
      <xdr:spPr>
        <a:xfrm>
          <a:off x="1019175" y="4352925"/>
          <a:ext cx="609600" cy="581025"/>
        </a:xfrm>
        <a:custGeom>
          <a:pathLst>
            <a:path h="53" w="46">
              <a:moveTo>
                <a:pt x="6" y="5"/>
              </a:moveTo>
              <a:lnTo>
                <a:pt x="10" y="8"/>
              </a:lnTo>
              <a:lnTo>
                <a:pt x="15" y="8"/>
              </a:lnTo>
              <a:lnTo>
                <a:pt x="19" y="5"/>
              </a:lnTo>
              <a:lnTo>
                <a:pt x="22" y="0"/>
              </a:lnTo>
              <a:lnTo>
                <a:pt x="27" y="4"/>
              </a:lnTo>
              <a:lnTo>
                <a:pt x="29" y="10"/>
              </a:lnTo>
              <a:lnTo>
                <a:pt x="35" y="11"/>
              </a:lnTo>
              <a:lnTo>
                <a:pt x="32" y="18"/>
              </a:lnTo>
              <a:lnTo>
                <a:pt x="36" y="25"/>
              </a:lnTo>
              <a:lnTo>
                <a:pt x="37" y="32"/>
              </a:lnTo>
              <a:lnTo>
                <a:pt x="38" y="34"/>
              </a:lnTo>
              <a:lnTo>
                <a:pt x="46" y="42"/>
              </a:lnTo>
              <a:lnTo>
                <a:pt x="37" y="49"/>
              </a:lnTo>
              <a:lnTo>
                <a:pt x="37" y="43"/>
              </a:lnTo>
              <a:lnTo>
                <a:pt x="35" y="43"/>
              </a:lnTo>
              <a:lnTo>
                <a:pt x="34" y="51"/>
              </a:lnTo>
              <a:lnTo>
                <a:pt x="32" y="53"/>
              </a:lnTo>
              <a:lnTo>
                <a:pt x="29" y="52"/>
              </a:lnTo>
              <a:lnTo>
                <a:pt x="24" y="51"/>
              </a:lnTo>
              <a:lnTo>
                <a:pt x="24" y="46"/>
              </a:lnTo>
              <a:lnTo>
                <a:pt x="27" y="43"/>
              </a:lnTo>
              <a:lnTo>
                <a:pt x="24" y="39"/>
              </a:lnTo>
              <a:lnTo>
                <a:pt x="22" y="36"/>
              </a:lnTo>
              <a:lnTo>
                <a:pt x="18" y="38"/>
              </a:lnTo>
              <a:lnTo>
                <a:pt x="14" y="36"/>
              </a:lnTo>
              <a:lnTo>
                <a:pt x="14" y="32"/>
              </a:lnTo>
              <a:lnTo>
                <a:pt x="17" y="32"/>
              </a:lnTo>
              <a:lnTo>
                <a:pt x="17" y="30"/>
              </a:lnTo>
              <a:lnTo>
                <a:pt x="14" y="25"/>
              </a:lnTo>
              <a:lnTo>
                <a:pt x="10" y="23"/>
              </a:lnTo>
              <a:lnTo>
                <a:pt x="6" y="20"/>
              </a:lnTo>
              <a:lnTo>
                <a:pt x="5" y="17"/>
              </a:lnTo>
              <a:lnTo>
                <a:pt x="3" y="11"/>
              </a:lnTo>
              <a:lnTo>
                <a:pt x="0" y="0"/>
              </a:lnTo>
              <a:lnTo>
                <a:pt x="6" y="5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133350</xdr:rowOff>
    </xdr:from>
    <xdr:to>
      <xdr:col>5</xdr:col>
      <xdr:colOff>28575</xdr:colOff>
      <xdr:row>20</xdr:row>
      <xdr:rowOff>133350</xdr:rowOff>
    </xdr:to>
    <xdr:sp>
      <xdr:nvSpPr>
        <xdr:cNvPr id="92" name="AutoShape 301"/>
        <xdr:cNvSpPr>
          <a:spLocks/>
        </xdr:cNvSpPr>
      </xdr:nvSpPr>
      <xdr:spPr>
        <a:xfrm>
          <a:off x="552450" y="3181350"/>
          <a:ext cx="619125" cy="762000"/>
        </a:xfrm>
        <a:custGeom>
          <a:pathLst>
            <a:path h="70" w="47">
              <a:moveTo>
                <a:pt x="15" y="22"/>
              </a:moveTo>
              <a:lnTo>
                <a:pt x="15" y="18"/>
              </a:lnTo>
              <a:lnTo>
                <a:pt x="10" y="14"/>
              </a:lnTo>
              <a:lnTo>
                <a:pt x="6" y="17"/>
              </a:lnTo>
              <a:lnTo>
                <a:pt x="3" y="13"/>
              </a:lnTo>
              <a:lnTo>
                <a:pt x="7" y="7"/>
              </a:lnTo>
              <a:lnTo>
                <a:pt x="13" y="0"/>
              </a:lnTo>
              <a:lnTo>
                <a:pt x="18" y="5"/>
              </a:lnTo>
              <a:lnTo>
                <a:pt x="22" y="7"/>
              </a:lnTo>
              <a:lnTo>
                <a:pt x="27" y="7"/>
              </a:lnTo>
              <a:lnTo>
                <a:pt x="29" y="5"/>
              </a:lnTo>
              <a:lnTo>
                <a:pt x="34" y="1"/>
              </a:lnTo>
              <a:lnTo>
                <a:pt x="39" y="5"/>
              </a:lnTo>
              <a:lnTo>
                <a:pt x="42" y="5"/>
              </a:lnTo>
              <a:lnTo>
                <a:pt x="47" y="6"/>
              </a:lnTo>
              <a:lnTo>
                <a:pt x="40" y="12"/>
              </a:lnTo>
              <a:lnTo>
                <a:pt x="39" y="14"/>
              </a:lnTo>
              <a:lnTo>
                <a:pt x="39" y="23"/>
              </a:lnTo>
              <a:lnTo>
                <a:pt x="36" y="24"/>
              </a:lnTo>
              <a:lnTo>
                <a:pt x="28" y="30"/>
              </a:lnTo>
              <a:lnTo>
                <a:pt x="25" y="36"/>
              </a:lnTo>
              <a:lnTo>
                <a:pt x="21" y="38"/>
              </a:lnTo>
              <a:lnTo>
                <a:pt x="21" y="49"/>
              </a:lnTo>
              <a:lnTo>
                <a:pt x="24" y="54"/>
              </a:lnTo>
              <a:lnTo>
                <a:pt x="27" y="60"/>
              </a:lnTo>
              <a:lnTo>
                <a:pt x="24" y="64"/>
              </a:lnTo>
              <a:lnTo>
                <a:pt x="24" y="70"/>
              </a:lnTo>
              <a:lnTo>
                <a:pt x="18" y="64"/>
              </a:lnTo>
              <a:lnTo>
                <a:pt x="12" y="62"/>
              </a:lnTo>
              <a:lnTo>
                <a:pt x="5" y="54"/>
              </a:lnTo>
              <a:lnTo>
                <a:pt x="1" y="46"/>
              </a:lnTo>
              <a:lnTo>
                <a:pt x="0" y="41"/>
              </a:lnTo>
              <a:lnTo>
                <a:pt x="0" y="36"/>
              </a:lnTo>
              <a:lnTo>
                <a:pt x="5" y="36"/>
              </a:lnTo>
              <a:lnTo>
                <a:pt x="8" y="30"/>
              </a:lnTo>
              <a:lnTo>
                <a:pt x="10" y="23"/>
              </a:lnTo>
              <a:lnTo>
                <a:pt x="15" y="2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200025</xdr:colOff>
      <xdr:row>20</xdr:row>
      <xdr:rowOff>57150</xdr:rowOff>
    </xdr:from>
    <xdr:to>
      <xdr:col>6</xdr:col>
      <xdr:colOff>95250</xdr:colOff>
      <xdr:row>22</xdr:row>
      <xdr:rowOff>0</xdr:rowOff>
    </xdr:to>
    <xdr:sp>
      <xdr:nvSpPr>
        <xdr:cNvPr id="93" name="AutoShape 302"/>
        <xdr:cNvSpPr>
          <a:spLocks/>
        </xdr:cNvSpPr>
      </xdr:nvSpPr>
      <xdr:spPr>
        <a:xfrm>
          <a:off x="1114425" y="3867150"/>
          <a:ext cx="352425" cy="323850"/>
        </a:xfrm>
        <a:custGeom>
          <a:pathLst>
            <a:path h="29" w="26">
              <a:moveTo>
                <a:pt x="6" y="13"/>
              </a:moveTo>
              <a:lnTo>
                <a:pt x="0" y="11"/>
              </a:lnTo>
              <a:lnTo>
                <a:pt x="1" y="6"/>
              </a:lnTo>
              <a:lnTo>
                <a:pt x="1" y="1"/>
              </a:lnTo>
              <a:lnTo>
                <a:pt x="4" y="0"/>
              </a:lnTo>
              <a:lnTo>
                <a:pt x="9" y="1"/>
              </a:lnTo>
              <a:lnTo>
                <a:pt x="15" y="6"/>
              </a:lnTo>
              <a:lnTo>
                <a:pt x="19" y="1"/>
              </a:lnTo>
              <a:lnTo>
                <a:pt x="21" y="7"/>
              </a:lnTo>
              <a:lnTo>
                <a:pt x="26" y="16"/>
              </a:lnTo>
              <a:lnTo>
                <a:pt x="24" y="22"/>
              </a:lnTo>
              <a:lnTo>
                <a:pt x="23" y="26"/>
              </a:lnTo>
              <a:lnTo>
                <a:pt x="19" y="29"/>
              </a:lnTo>
              <a:lnTo>
                <a:pt x="15" y="29"/>
              </a:lnTo>
              <a:lnTo>
                <a:pt x="11" y="22"/>
              </a:lnTo>
              <a:lnTo>
                <a:pt x="6" y="13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104775</xdr:colOff>
      <xdr:row>21</xdr:row>
      <xdr:rowOff>47625</xdr:rowOff>
    </xdr:from>
    <xdr:to>
      <xdr:col>7</xdr:col>
      <xdr:colOff>76200</xdr:colOff>
      <xdr:row>23</xdr:row>
      <xdr:rowOff>85725</xdr:rowOff>
    </xdr:to>
    <xdr:sp>
      <xdr:nvSpPr>
        <xdr:cNvPr id="94" name="AutoShape 303"/>
        <xdr:cNvSpPr>
          <a:spLocks/>
        </xdr:cNvSpPr>
      </xdr:nvSpPr>
      <xdr:spPr>
        <a:xfrm>
          <a:off x="1247775" y="4048125"/>
          <a:ext cx="428625" cy="419100"/>
        </a:xfrm>
        <a:custGeom>
          <a:pathLst>
            <a:path h="39" w="32">
              <a:moveTo>
                <a:pt x="14" y="6"/>
              </a:moveTo>
              <a:lnTo>
                <a:pt x="16" y="0"/>
              </a:lnTo>
              <a:lnTo>
                <a:pt x="25" y="3"/>
              </a:lnTo>
              <a:lnTo>
                <a:pt x="32" y="8"/>
              </a:lnTo>
              <a:lnTo>
                <a:pt x="32" y="16"/>
              </a:lnTo>
              <a:lnTo>
                <a:pt x="30" y="27"/>
              </a:lnTo>
              <a:lnTo>
                <a:pt x="24" y="25"/>
              </a:lnTo>
              <a:lnTo>
                <a:pt x="23" y="27"/>
              </a:lnTo>
              <a:lnTo>
                <a:pt x="23" y="34"/>
              </a:lnTo>
              <a:lnTo>
                <a:pt x="17" y="39"/>
              </a:lnTo>
              <a:lnTo>
                <a:pt x="11" y="38"/>
              </a:lnTo>
              <a:lnTo>
                <a:pt x="9" y="32"/>
              </a:lnTo>
              <a:lnTo>
                <a:pt x="4" y="28"/>
              </a:lnTo>
              <a:lnTo>
                <a:pt x="0" y="23"/>
              </a:lnTo>
              <a:lnTo>
                <a:pt x="1" y="20"/>
              </a:lnTo>
              <a:lnTo>
                <a:pt x="5" y="19"/>
              </a:lnTo>
              <a:lnTo>
                <a:pt x="5" y="13"/>
              </a:lnTo>
              <a:lnTo>
                <a:pt x="9" y="13"/>
              </a:lnTo>
              <a:lnTo>
                <a:pt x="13" y="10"/>
              </a:lnTo>
              <a:lnTo>
                <a:pt x="14" y="6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76200</xdr:colOff>
      <xdr:row>23</xdr:row>
      <xdr:rowOff>85725</xdr:rowOff>
    </xdr:from>
    <xdr:to>
      <xdr:col>7</xdr:col>
      <xdr:colOff>47625</xdr:colOff>
      <xdr:row>25</xdr:row>
      <xdr:rowOff>47625</xdr:rowOff>
    </xdr:to>
    <xdr:sp>
      <xdr:nvSpPr>
        <xdr:cNvPr id="95" name="AutoShape 304"/>
        <xdr:cNvSpPr>
          <a:spLocks/>
        </xdr:cNvSpPr>
      </xdr:nvSpPr>
      <xdr:spPr>
        <a:xfrm>
          <a:off x="1447800" y="4467225"/>
          <a:ext cx="200025" cy="342900"/>
        </a:xfrm>
        <a:custGeom>
          <a:pathLst>
            <a:path h="31" w="16">
              <a:moveTo>
                <a:pt x="5" y="21"/>
              </a:moveTo>
              <a:lnTo>
                <a:pt x="4" y="14"/>
              </a:lnTo>
              <a:lnTo>
                <a:pt x="0" y="7"/>
              </a:lnTo>
              <a:lnTo>
                <a:pt x="3" y="0"/>
              </a:lnTo>
              <a:lnTo>
                <a:pt x="11" y="3"/>
              </a:lnTo>
              <a:lnTo>
                <a:pt x="15" y="6"/>
              </a:lnTo>
              <a:lnTo>
                <a:pt x="16" y="9"/>
              </a:lnTo>
              <a:lnTo>
                <a:pt x="15" y="16"/>
              </a:lnTo>
              <a:lnTo>
                <a:pt x="16" y="22"/>
              </a:lnTo>
              <a:lnTo>
                <a:pt x="14" y="31"/>
              </a:lnTo>
              <a:lnTo>
                <a:pt x="6" y="23"/>
              </a:lnTo>
              <a:lnTo>
                <a:pt x="5" y="21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104775</xdr:colOff>
      <xdr:row>22</xdr:row>
      <xdr:rowOff>133350</xdr:rowOff>
    </xdr:from>
    <xdr:to>
      <xdr:col>8</xdr:col>
      <xdr:colOff>180975</xdr:colOff>
      <xdr:row>25</xdr:row>
      <xdr:rowOff>142875</xdr:rowOff>
    </xdr:to>
    <xdr:sp>
      <xdr:nvSpPr>
        <xdr:cNvPr id="96" name="AutoShape 305"/>
        <xdr:cNvSpPr>
          <a:spLocks/>
        </xdr:cNvSpPr>
      </xdr:nvSpPr>
      <xdr:spPr>
        <a:xfrm>
          <a:off x="1476375" y="4324350"/>
          <a:ext cx="533400" cy="581025"/>
        </a:xfrm>
        <a:custGeom>
          <a:pathLst>
            <a:path h="54" w="41">
              <a:moveTo>
                <a:pt x="12" y="20"/>
              </a:moveTo>
              <a:lnTo>
                <a:pt x="8" y="17"/>
              </a:lnTo>
              <a:lnTo>
                <a:pt x="0" y="14"/>
              </a:lnTo>
              <a:lnTo>
                <a:pt x="6" y="9"/>
              </a:lnTo>
              <a:lnTo>
                <a:pt x="6" y="2"/>
              </a:lnTo>
              <a:lnTo>
                <a:pt x="7" y="0"/>
              </a:lnTo>
              <a:lnTo>
                <a:pt x="13" y="2"/>
              </a:lnTo>
              <a:lnTo>
                <a:pt x="16" y="7"/>
              </a:lnTo>
              <a:lnTo>
                <a:pt x="16" y="13"/>
              </a:lnTo>
              <a:lnTo>
                <a:pt x="20" y="15"/>
              </a:lnTo>
              <a:lnTo>
                <a:pt x="22" y="16"/>
              </a:lnTo>
              <a:lnTo>
                <a:pt x="26" y="15"/>
              </a:lnTo>
              <a:lnTo>
                <a:pt x="28" y="15"/>
              </a:lnTo>
              <a:lnTo>
                <a:pt x="29" y="17"/>
              </a:lnTo>
              <a:lnTo>
                <a:pt x="32" y="17"/>
              </a:lnTo>
              <a:lnTo>
                <a:pt x="32" y="14"/>
              </a:lnTo>
              <a:lnTo>
                <a:pt x="29" y="13"/>
              </a:lnTo>
              <a:lnTo>
                <a:pt x="29" y="11"/>
              </a:lnTo>
              <a:lnTo>
                <a:pt x="34" y="11"/>
              </a:lnTo>
              <a:lnTo>
                <a:pt x="39" y="13"/>
              </a:lnTo>
              <a:lnTo>
                <a:pt x="41" y="15"/>
              </a:lnTo>
              <a:lnTo>
                <a:pt x="39" y="21"/>
              </a:lnTo>
              <a:lnTo>
                <a:pt x="39" y="26"/>
              </a:lnTo>
              <a:lnTo>
                <a:pt x="35" y="27"/>
              </a:lnTo>
              <a:lnTo>
                <a:pt x="34" y="27"/>
              </a:lnTo>
              <a:lnTo>
                <a:pt x="34" y="33"/>
              </a:lnTo>
              <a:lnTo>
                <a:pt x="35" y="41"/>
              </a:lnTo>
              <a:lnTo>
                <a:pt x="37" y="45"/>
              </a:lnTo>
              <a:lnTo>
                <a:pt x="34" y="49"/>
              </a:lnTo>
              <a:lnTo>
                <a:pt x="27" y="54"/>
              </a:lnTo>
              <a:lnTo>
                <a:pt x="21" y="51"/>
              </a:lnTo>
              <a:lnTo>
                <a:pt x="18" y="49"/>
              </a:lnTo>
              <a:lnTo>
                <a:pt x="15" y="46"/>
              </a:lnTo>
              <a:lnTo>
                <a:pt x="11" y="45"/>
              </a:lnTo>
              <a:lnTo>
                <a:pt x="13" y="36"/>
              </a:lnTo>
              <a:lnTo>
                <a:pt x="12" y="30"/>
              </a:lnTo>
              <a:lnTo>
                <a:pt x="13" y="23"/>
              </a:lnTo>
              <a:lnTo>
                <a:pt x="12" y="20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171450</xdr:colOff>
      <xdr:row>23</xdr:row>
      <xdr:rowOff>85725</xdr:rowOff>
    </xdr:from>
    <xdr:to>
      <xdr:col>10</xdr:col>
      <xdr:colOff>180975</xdr:colOff>
      <xdr:row>26</xdr:row>
      <xdr:rowOff>104775</xdr:rowOff>
    </xdr:to>
    <xdr:sp>
      <xdr:nvSpPr>
        <xdr:cNvPr id="97" name="AutoShape 306"/>
        <xdr:cNvSpPr>
          <a:spLocks/>
        </xdr:cNvSpPr>
      </xdr:nvSpPr>
      <xdr:spPr>
        <a:xfrm>
          <a:off x="1771650" y="4467225"/>
          <a:ext cx="695325" cy="590550"/>
        </a:xfrm>
        <a:custGeom>
          <a:pathLst>
            <a:path h="53" w="54">
              <a:moveTo>
                <a:pt x="12" y="19"/>
              </a:moveTo>
              <a:lnTo>
                <a:pt x="12" y="13"/>
              </a:lnTo>
              <a:lnTo>
                <a:pt x="13" y="13"/>
              </a:lnTo>
              <a:lnTo>
                <a:pt x="17" y="12"/>
              </a:lnTo>
              <a:lnTo>
                <a:pt x="17" y="7"/>
              </a:lnTo>
              <a:lnTo>
                <a:pt x="19" y="1"/>
              </a:lnTo>
              <a:lnTo>
                <a:pt x="23" y="3"/>
              </a:lnTo>
              <a:lnTo>
                <a:pt x="25" y="0"/>
              </a:lnTo>
              <a:lnTo>
                <a:pt x="29" y="3"/>
              </a:lnTo>
              <a:lnTo>
                <a:pt x="32" y="5"/>
              </a:lnTo>
              <a:lnTo>
                <a:pt x="33" y="12"/>
              </a:lnTo>
              <a:lnTo>
                <a:pt x="38" y="16"/>
              </a:lnTo>
              <a:lnTo>
                <a:pt x="42" y="19"/>
              </a:lnTo>
              <a:lnTo>
                <a:pt x="48" y="21"/>
              </a:lnTo>
              <a:lnTo>
                <a:pt x="49" y="25"/>
              </a:lnTo>
              <a:lnTo>
                <a:pt x="54" y="31"/>
              </a:lnTo>
              <a:lnTo>
                <a:pt x="51" y="33"/>
              </a:lnTo>
              <a:lnTo>
                <a:pt x="51" y="37"/>
              </a:lnTo>
              <a:lnTo>
                <a:pt x="54" y="42"/>
              </a:lnTo>
              <a:lnTo>
                <a:pt x="51" y="45"/>
              </a:lnTo>
              <a:lnTo>
                <a:pt x="47" y="41"/>
              </a:lnTo>
              <a:lnTo>
                <a:pt x="45" y="40"/>
              </a:lnTo>
              <a:lnTo>
                <a:pt x="41" y="38"/>
              </a:lnTo>
              <a:lnTo>
                <a:pt x="33" y="37"/>
              </a:lnTo>
              <a:lnTo>
                <a:pt x="30" y="40"/>
              </a:lnTo>
              <a:lnTo>
                <a:pt x="23" y="45"/>
              </a:lnTo>
              <a:lnTo>
                <a:pt x="18" y="48"/>
              </a:lnTo>
              <a:lnTo>
                <a:pt x="13" y="51"/>
              </a:lnTo>
              <a:lnTo>
                <a:pt x="7" y="51"/>
              </a:lnTo>
              <a:lnTo>
                <a:pt x="1" y="53"/>
              </a:lnTo>
              <a:lnTo>
                <a:pt x="0" y="50"/>
              </a:lnTo>
              <a:lnTo>
                <a:pt x="5" y="40"/>
              </a:lnTo>
              <a:lnTo>
                <a:pt x="12" y="35"/>
              </a:lnTo>
              <a:lnTo>
                <a:pt x="15" y="31"/>
              </a:lnTo>
              <a:lnTo>
                <a:pt x="13" y="27"/>
              </a:lnTo>
              <a:lnTo>
                <a:pt x="12" y="19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114300</xdr:rowOff>
    </xdr:from>
    <xdr:to>
      <xdr:col>15</xdr:col>
      <xdr:colOff>47625</xdr:colOff>
      <xdr:row>27</xdr:row>
      <xdr:rowOff>38100</xdr:rowOff>
    </xdr:to>
    <xdr:sp>
      <xdr:nvSpPr>
        <xdr:cNvPr id="98" name="AutoShape 307"/>
        <xdr:cNvSpPr>
          <a:spLocks/>
        </xdr:cNvSpPr>
      </xdr:nvSpPr>
      <xdr:spPr>
        <a:xfrm>
          <a:off x="2428875" y="4495800"/>
          <a:ext cx="1047750" cy="685800"/>
        </a:xfrm>
        <a:custGeom>
          <a:pathLst>
            <a:path h="63" w="80">
              <a:moveTo>
                <a:pt x="26" y="52"/>
              </a:moveTo>
              <a:lnTo>
                <a:pt x="24" y="52"/>
              </a:lnTo>
              <a:lnTo>
                <a:pt x="19" y="50"/>
              </a:lnTo>
              <a:lnTo>
                <a:pt x="16" y="44"/>
              </a:lnTo>
              <a:lnTo>
                <a:pt x="10" y="44"/>
              </a:lnTo>
              <a:lnTo>
                <a:pt x="3" y="40"/>
              </a:lnTo>
              <a:lnTo>
                <a:pt x="0" y="35"/>
              </a:lnTo>
              <a:lnTo>
                <a:pt x="0" y="31"/>
              </a:lnTo>
              <a:lnTo>
                <a:pt x="3" y="29"/>
              </a:lnTo>
              <a:lnTo>
                <a:pt x="10" y="33"/>
              </a:lnTo>
              <a:lnTo>
                <a:pt x="14" y="33"/>
              </a:lnTo>
              <a:lnTo>
                <a:pt x="19" y="30"/>
              </a:lnTo>
              <a:lnTo>
                <a:pt x="22" y="27"/>
              </a:lnTo>
              <a:lnTo>
                <a:pt x="25" y="23"/>
              </a:lnTo>
              <a:lnTo>
                <a:pt x="29" y="20"/>
              </a:lnTo>
              <a:lnTo>
                <a:pt x="33" y="19"/>
              </a:lnTo>
              <a:lnTo>
                <a:pt x="37" y="20"/>
              </a:lnTo>
              <a:lnTo>
                <a:pt x="42" y="19"/>
              </a:lnTo>
              <a:lnTo>
                <a:pt x="45" y="17"/>
              </a:lnTo>
              <a:lnTo>
                <a:pt x="48" y="11"/>
              </a:lnTo>
              <a:lnTo>
                <a:pt x="48" y="1"/>
              </a:lnTo>
              <a:lnTo>
                <a:pt x="53" y="0"/>
              </a:lnTo>
              <a:lnTo>
                <a:pt x="58" y="3"/>
              </a:lnTo>
              <a:lnTo>
                <a:pt x="61" y="0"/>
              </a:lnTo>
              <a:lnTo>
                <a:pt x="67" y="0"/>
              </a:lnTo>
              <a:lnTo>
                <a:pt x="77" y="3"/>
              </a:lnTo>
              <a:lnTo>
                <a:pt x="80" y="10"/>
              </a:lnTo>
              <a:lnTo>
                <a:pt x="77" y="16"/>
              </a:lnTo>
              <a:lnTo>
                <a:pt x="72" y="25"/>
              </a:lnTo>
              <a:lnTo>
                <a:pt x="68" y="33"/>
              </a:lnTo>
              <a:lnTo>
                <a:pt x="63" y="35"/>
              </a:lnTo>
              <a:lnTo>
                <a:pt x="61" y="39"/>
              </a:lnTo>
              <a:lnTo>
                <a:pt x="61" y="48"/>
              </a:lnTo>
              <a:lnTo>
                <a:pt x="56" y="57"/>
              </a:lnTo>
              <a:lnTo>
                <a:pt x="50" y="62"/>
              </a:lnTo>
              <a:lnTo>
                <a:pt x="42" y="63"/>
              </a:lnTo>
              <a:lnTo>
                <a:pt x="37" y="59"/>
              </a:lnTo>
              <a:lnTo>
                <a:pt x="37" y="55"/>
              </a:lnTo>
              <a:lnTo>
                <a:pt x="29" y="55"/>
              </a:lnTo>
              <a:lnTo>
                <a:pt x="26" y="5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123825</xdr:rowOff>
    </xdr:from>
    <xdr:to>
      <xdr:col>13</xdr:col>
      <xdr:colOff>9525</xdr:colOff>
      <xdr:row>28</xdr:row>
      <xdr:rowOff>9525</xdr:rowOff>
    </xdr:to>
    <xdr:sp>
      <xdr:nvSpPr>
        <xdr:cNvPr id="99" name="AutoShape 308"/>
        <xdr:cNvSpPr>
          <a:spLocks/>
        </xdr:cNvSpPr>
      </xdr:nvSpPr>
      <xdr:spPr>
        <a:xfrm>
          <a:off x="2238375" y="4886325"/>
          <a:ext cx="742950" cy="457200"/>
        </a:xfrm>
        <a:custGeom>
          <a:pathLst>
            <a:path h="42" w="57">
              <a:moveTo>
                <a:pt x="39" y="16"/>
              </a:moveTo>
              <a:lnTo>
                <a:pt x="41" y="16"/>
              </a:lnTo>
              <a:lnTo>
                <a:pt x="44" y="19"/>
              </a:lnTo>
              <a:lnTo>
                <a:pt x="52" y="19"/>
              </a:lnTo>
              <a:lnTo>
                <a:pt x="52" y="23"/>
              </a:lnTo>
              <a:lnTo>
                <a:pt x="57" y="27"/>
              </a:lnTo>
              <a:lnTo>
                <a:pt x="52" y="30"/>
              </a:lnTo>
              <a:lnTo>
                <a:pt x="52" y="35"/>
              </a:lnTo>
              <a:lnTo>
                <a:pt x="47" y="37"/>
              </a:lnTo>
              <a:lnTo>
                <a:pt x="42" y="37"/>
              </a:lnTo>
              <a:lnTo>
                <a:pt x="35" y="38"/>
              </a:lnTo>
              <a:lnTo>
                <a:pt x="28" y="42"/>
              </a:lnTo>
              <a:lnTo>
                <a:pt x="20" y="42"/>
              </a:lnTo>
              <a:lnTo>
                <a:pt x="15" y="41"/>
              </a:lnTo>
              <a:lnTo>
                <a:pt x="15" y="37"/>
              </a:lnTo>
              <a:lnTo>
                <a:pt x="9" y="35"/>
              </a:lnTo>
              <a:lnTo>
                <a:pt x="5" y="32"/>
              </a:lnTo>
              <a:lnTo>
                <a:pt x="7" y="29"/>
              </a:lnTo>
              <a:lnTo>
                <a:pt x="7" y="26"/>
              </a:lnTo>
              <a:lnTo>
                <a:pt x="5" y="21"/>
              </a:lnTo>
              <a:lnTo>
                <a:pt x="5" y="18"/>
              </a:lnTo>
              <a:lnTo>
                <a:pt x="7" y="18"/>
              </a:lnTo>
              <a:lnTo>
                <a:pt x="7" y="13"/>
              </a:lnTo>
              <a:lnTo>
                <a:pt x="5" y="14"/>
              </a:lnTo>
              <a:lnTo>
                <a:pt x="0" y="10"/>
              </a:lnTo>
              <a:lnTo>
                <a:pt x="2" y="8"/>
              </a:lnTo>
              <a:lnTo>
                <a:pt x="5" y="0"/>
              </a:lnTo>
              <a:lnTo>
                <a:pt x="9" y="2"/>
              </a:lnTo>
              <a:lnTo>
                <a:pt x="11" y="3"/>
              </a:lnTo>
              <a:lnTo>
                <a:pt x="15" y="7"/>
              </a:lnTo>
              <a:lnTo>
                <a:pt x="18" y="4"/>
              </a:lnTo>
              <a:lnTo>
                <a:pt x="25" y="8"/>
              </a:lnTo>
              <a:lnTo>
                <a:pt x="31" y="8"/>
              </a:lnTo>
              <a:lnTo>
                <a:pt x="34" y="14"/>
              </a:lnTo>
              <a:lnTo>
                <a:pt x="39" y="16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180975</xdr:colOff>
      <xdr:row>25</xdr:row>
      <xdr:rowOff>114300</xdr:rowOff>
    </xdr:from>
    <xdr:to>
      <xdr:col>10</xdr:col>
      <xdr:colOff>142875</xdr:colOff>
      <xdr:row>28</xdr:row>
      <xdr:rowOff>0</xdr:rowOff>
    </xdr:to>
    <xdr:sp>
      <xdr:nvSpPr>
        <xdr:cNvPr id="100" name="AutoShape 309"/>
        <xdr:cNvSpPr>
          <a:spLocks/>
        </xdr:cNvSpPr>
      </xdr:nvSpPr>
      <xdr:spPr>
        <a:xfrm>
          <a:off x="1781175" y="4876800"/>
          <a:ext cx="647700" cy="457200"/>
        </a:xfrm>
        <a:custGeom>
          <a:pathLst>
            <a:path h="42" w="50">
              <a:moveTo>
                <a:pt x="22" y="8"/>
              </a:moveTo>
              <a:lnTo>
                <a:pt x="29" y="3"/>
              </a:lnTo>
              <a:lnTo>
                <a:pt x="32" y="0"/>
              </a:lnTo>
              <a:lnTo>
                <a:pt x="40" y="1"/>
              </a:lnTo>
              <a:lnTo>
                <a:pt x="37" y="9"/>
              </a:lnTo>
              <a:lnTo>
                <a:pt x="35" y="11"/>
              </a:lnTo>
              <a:lnTo>
                <a:pt x="40" y="15"/>
              </a:lnTo>
              <a:lnTo>
                <a:pt x="42" y="14"/>
              </a:lnTo>
              <a:lnTo>
                <a:pt x="42" y="19"/>
              </a:lnTo>
              <a:lnTo>
                <a:pt x="40" y="19"/>
              </a:lnTo>
              <a:lnTo>
                <a:pt x="40" y="22"/>
              </a:lnTo>
              <a:lnTo>
                <a:pt x="42" y="27"/>
              </a:lnTo>
              <a:lnTo>
                <a:pt x="42" y="30"/>
              </a:lnTo>
              <a:lnTo>
                <a:pt x="40" y="33"/>
              </a:lnTo>
              <a:lnTo>
                <a:pt x="44" y="36"/>
              </a:lnTo>
              <a:lnTo>
                <a:pt x="50" y="38"/>
              </a:lnTo>
              <a:lnTo>
                <a:pt x="50" y="42"/>
              </a:lnTo>
              <a:lnTo>
                <a:pt x="44" y="40"/>
              </a:lnTo>
              <a:lnTo>
                <a:pt x="40" y="38"/>
              </a:lnTo>
              <a:lnTo>
                <a:pt x="35" y="36"/>
              </a:lnTo>
              <a:lnTo>
                <a:pt x="31" y="33"/>
              </a:lnTo>
              <a:lnTo>
                <a:pt x="23" y="33"/>
              </a:lnTo>
              <a:lnTo>
                <a:pt x="16" y="33"/>
              </a:lnTo>
              <a:lnTo>
                <a:pt x="11" y="31"/>
              </a:lnTo>
              <a:lnTo>
                <a:pt x="4" y="27"/>
              </a:lnTo>
              <a:lnTo>
                <a:pt x="0" y="16"/>
              </a:lnTo>
              <a:lnTo>
                <a:pt x="6" y="14"/>
              </a:lnTo>
              <a:lnTo>
                <a:pt x="12" y="14"/>
              </a:lnTo>
              <a:lnTo>
                <a:pt x="17" y="11"/>
              </a:lnTo>
              <a:lnTo>
                <a:pt x="22" y="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47625</xdr:rowOff>
    </xdr:from>
    <xdr:to>
      <xdr:col>8</xdr:col>
      <xdr:colOff>95250</xdr:colOff>
      <xdr:row>30</xdr:row>
      <xdr:rowOff>28575</xdr:rowOff>
    </xdr:to>
    <xdr:sp>
      <xdr:nvSpPr>
        <xdr:cNvPr id="101" name="AutoShape 310"/>
        <xdr:cNvSpPr>
          <a:spLocks/>
        </xdr:cNvSpPr>
      </xdr:nvSpPr>
      <xdr:spPr>
        <a:xfrm>
          <a:off x="952500" y="4810125"/>
          <a:ext cx="971550" cy="933450"/>
        </a:xfrm>
        <a:custGeom>
          <a:pathLst>
            <a:path h="86" w="74">
              <a:moveTo>
                <a:pt x="10" y="39"/>
              </a:moveTo>
              <a:lnTo>
                <a:pt x="11" y="39"/>
              </a:lnTo>
              <a:lnTo>
                <a:pt x="15" y="42"/>
              </a:lnTo>
              <a:lnTo>
                <a:pt x="17" y="40"/>
              </a:lnTo>
              <a:lnTo>
                <a:pt x="19" y="33"/>
              </a:lnTo>
              <a:lnTo>
                <a:pt x="22" y="28"/>
              </a:lnTo>
              <a:lnTo>
                <a:pt x="27" y="25"/>
              </a:lnTo>
              <a:lnTo>
                <a:pt x="33" y="23"/>
              </a:lnTo>
              <a:lnTo>
                <a:pt x="41" y="22"/>
              </a:lnTo>
              <a:lnTo>
                <a:pt x="41" y="19"/>
              </a:lnTo>
              <a:lnTo>
                <a:pt x="39" y="16"/>
              </a:lnTo>
              <a:lnTo>
                <a:pt x="41" y="14"/>
              </a:lnTo>
              <a:lnTo>
                <a:pt x="42" y="7"/>
              </a:lnTo>
              <a:lnTo>
                <a:pt x="51" y="0"/>
              </a:lnTo>
              <a:lnTo>
                <a:pt x="55" y="1"/>
              </a:lnTo>
              <a:lnTo>
                <a:pt x="58" y="4"/>
              </a:lnTo>
              <a:lnTo>
                <a:pt x="61" y="6"/>
              </a:lnTo>
              <a:lnTo>
                <a:pt x="67" y="9"/>
              </a:lnTo>
              <a:lnTo>
                <a:pt x="62" y="19"/>
              </a:lnTo>
              <a:lnTo>
                <a:pt x="63" y="22"/>
              </a:lnTo>
              <a:lnTo>
                <a:pt x="67" y="33"/>
              </a:lnTo>
              <a:lnTo>
                <a:pt x="61" y="37"/>
              </a:lnTo>
              <a:lnTo>
                <a:pt x="60" y="42"/>
              </a:lnTo>
              <a:lnTo>
                <a:pt x="60" y="45"/>
              </a:lnTo>
              <a:lnTo>
                <a:pt x="63" y="45"/>
              </a:lnTo>
              <a:lnTo>
                <a:pt x="69" y="46"/>
              </a:lnTo>
              <a:lnTo>
                <a:pt x="74" y="47"/>
              </a:lnTo>
              <a:lnTo>
                <a:pt x="74" y="52"/>
              </a:lnTo>
              <a:lnTo>
                <a:pt x="68" y="54"/>
              </a:lnTo>
              <a:lnTo>
                <a:pt x="66" y="61"/>
              </a:lnTo>
              <a:lnTo>
                <a:pt x="61" y="61"/>
              </a:lnTo>
              <a:lnTo>
                <a:pt x="60" y="62"/>
              </a:lnTo>
              <a:lnTo>
                <a:pt x="61" y="72"/>
              </a:lnTo>
              <a:lnTo>
                <a:pt x="55" y="75"/>
              </a:lnTo>
              <a:lnTo>
                <a:pt x="51" y="80"/>
              </a:lnTo>
              <a:lnTo>
                <a:pt x="42" y="84"/>
              </a:lnTo>
              <a:lnTo>
                <a:pt x="36" y="86"/>
              </a:lnTo>
              <a:lnTo>
                <a:pt x="32" y="84"/>
              </a:lnTo>
              <a:lnTo>
                <a:pt x="29" y="78"/>
              </a:lnTo>
              <a:lnTo>
                <a:pt x="37" y="75"/>
              </a:lnTo>
              <a:lnTo>
                <a:pt x="37" y="72"/>
              </a:lnTo>
              <a:lnTo>
                <a:pt x="33" y="67"/>
              </a:lnTo>
              <a:lnTo>
                <a:pt x="27" y="66"/>
              </a:lnTo>
              <a:lnTo>
                <a:pt x="24" y="60"/>
              </a:lnTo>
              <a:lnTo>
                <a:pt x="19" y="62"/>
              </a:lnTo>
              <a:lnTo>
                <a:pt x="13" y="64"/>
              </a:lnTo>
              <a:lnTo>
                <a:pt x="8" y="56"/>
              </a:lnTo>
              <a:lnTo>
                <a:pt x="3" y="56"/>
              </a:lnTo>
              <a:lnTo>
                <a:pt x="0" y="53"/>
              </a:lnTo>
              <a:lnTo>
                <a:pt x="0" y="45"/>
              </a:lnTo>
              <a:lnTo>
                <a:pt x="8" y="44"/>
              </a:lnTo>
              <a:lnTo>
                <a:pt x="10" y="39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219075</xdr:colOff>
      <xdr:row>19</xdr:row>
      <xdr:rowOff>76200</xdr:rowOff>
    </xdr:from>
    <xdr:to>
      <xdr:col>9</xdr:col>
      <xdr:colOff>142875</xdr:colOff>
      <xdr:row>21</xdr:row>
      <xdr:rowOff>38100</xdr:rowOff>
    </xdr:to>
    <xdr:sp>
      <xdr:nvSpPr>
        <xdr:cNvPr id="102" name="AutoShape 311"/>
        <xdr:cNvSpPr>
          <a:spLocks/>
        </xdr:cNvSpPr>
      </xdr:nvSpPr>
      <xdr:spPr>
        <a:xfrm>
          <a:off x="1819275" y="3695700"/>
          <a:ext cx="381000" cy="342900"/>
        </a:xfrm>
        <a:custGeom>
          <a:pathLst>
            <a:path h="31" w="29">
              <a:moveTo>
                <a:pt x="6" y="19"/>
              </a:moveTo>
              <a:lnTo>
                <a:pt x="3" y="14"/>
              </a:lnTo>
              <a:lnTo>
                <a:pt x="0" y="8"/>
              </a:lnTo>
              <a:lnTo>
                <a:pt x="3" y="4"/>
              </a:lnTo>
              <a:lnTo>
                <a:pt x="0" y="1"/>
              </a:lnTo>
              <a:lnTo>
                <a:pt x="8" y="0"/>
              </a:lnTo>
              <a:lnTo>
                <a:pt x="11" y="3"/>
              </a:lnTo>
              <a:lnTo>
                <a:pt x="19" y="12"/>
              </a:lnTo>
              <a:lnTo>
                <a:pt x="22" y="16"/>
              </a:lnTo>
              <a:lnTo>
                <a:pt x="29" y="23"/>
              </a:lnTo>
              <a:lnTo>
                <a:pt x="26" y="25"/>
              </a:lnTo>
              <a:lnTo>
                <a:pt x="25" y="29"/>
              </a:lnTo>
              <a:lnTo>
                <a:pt x="20" y="31"/>
              </a:lnTo>
              <a:lnTo>
                <a:pt x="14" y="27"/>
              </a:lnTo>
              <a:lnTo>
                <a:pt x="11" y="25"/>
              </a:lnTo>
              <a:lnTo>
                <a:pt x="6" y="19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171450</xdr:colOff>
      <xdr:row>22</xdr:row>
      <xdr:rowOff>0</xdr:rowOff>
    </xdr:from>
    <xdr:to>
      <xdr:col>10</xdr:col>
      <xdr:colOff>180975</xdr:colOff>
      <xdr:row>23</xdr:row>
      <xdr:rowOff>142875</xdr:rowOff>
    </xdr:to>
    <xdr:sp>
      <xdr:nvSpPr>
        <xdr:cNvPr id="103" name="AutoShape 312"/>
        <xdr:cNvSpPr>
          <a:spLocks/>
        </xdr:cNvSpPr>
      </xdr:nvSpPr>
      <xdr:spPr>
        <a:xfrm>
          <a:off x="2000250" y="4191000"/>
          <a:ext cx="466725" cy="333375"/>
        </a:xfrm>
        <a:custGeom>
          <a:pathLst>
            <a:path h="31" w="36">
              <a:moveTo>
                <a:pt x="11" y="0"/>
              </a:moveTo>
              <a:lnTo>
                <a:pt x="14" y="3"/>
              </a:lnTo>
              <a:lnTo>
                <a:pt x="18" y="2"/>
              </a:lnTo>
              <a:lnTo>
                <a:pt x="19" y="6"/>
              </a:lnTo>
              <a:lnTo>
                <a:pt x="24" y="1"/>
              </a:lnTo>
              <a:lnTo>
                <a:pt x="27" y="2"/>
              </a:lnTo>
              <a:lnTo>
                <a:pt x="36" y="7"/>
              </a:lnTo>
              <a:lnTo>
                <a:pt x="31" y="10"/>
              </a:lnTo>
              <a:lnTo>
                <a:pt x="30" y="14"/>
              </a:lnTo>
              <a:lnTo>
                <a:pt x="30" y="19"/>
              </a:lnTo>
              <a:lnTo>
                <a:pt x="33" y="20"/>
              </a:lnTo>
              <a:lnTo>
                <a:pt x="31" y="23"/>
              </a:lnTo>
              <a:lnTo>
                <a:pt x="27" y="25"/>
              </a:lnTo>
              <a:lnTo>
                <a:pt x="23" y="27"/>
              </a:lnTo>
              <a:lnTo>
                <a:pt x="18" y="27"/>
              </a:lnTo>
              <a:lnTo>
                <a:pt x="14" y="31"/>
              </a:lnTo>
              <a:lnTo>
                <a:pt x="11" y="29"/>
              </a:lnTo>
              <a:lnTo>
                <a:pt x="7" y="26"/>
              </a:lnTo>
              <a:lnTo>
                <a:pt x="5" y="20"/>
              </a:lnTo>
              <a:lnTo>
                <a:pt x="4" y="16"/>
              </a:lnTo>
              <a:lnTo>
                <a:pt x="5" y="14"/>
              </a:lnTo>
              <a:lnTo>
                <a:pt x="0" y="10"/>
              </a:lnTo>
              <a:lnTo>
                <a:pt x="4" y="6"/>
              </a:lnTo>
              <a:lnTo>
                <a:pt x="8" y="2"/>
              </a:lnTo>
              <a:lnTo>
                <a:pt x="11" y="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123825</xdr:colOff>
      <xdr:row>22</xdr:row>
      <xdr:rowOff>57150</xdr:rowOff>
    </xdr:from>
    <xdr:to>
      <xdr:col>13</xdr:col>
      <xdr:colOff>85725</xdr:colOff>
      <xdr:row>25</xdr:row>
      <xdr:rowOff>85725</xdr:rowOff>
    </xdr:to>
    <xdr:sp>
      <xdr:nvSpPr>
        <xdr:cNvPr id="104" name="AutoShape 313"/>
        <xdr:cNvSpPr>
          <a:spLocks/>
        </xdr:cNvSpPr>
      </xdr:nvSpPr>
      <xdr:spPr>
        <a:xfrm>
          <a:off x="2181225" y="4248150"/>
          <a:ext cx="876300" cy="600075"/>
        </a:xfrm>
        <a:custGeom>
          <a:pathLst>
            <a:path h="55" w="67">
              <a:moveTo>
                <a:pt x="17" y="17"/>
              </a:moveTo>
              <a:lnTo>
                <a:pt x="19" y="14"/>
              </a:lnTo>
              <a:lnTo>
                <a:pt x="16" y="13"/>
              </a:lnTo>
              <a:lnTo>
                <a:pt x="16" y="8"/>
              </a:lnTo>
              <a:lnTo>
                <a:pt x="17" y="4"/>
              </a:lnTo>
              <a:lnTo>
                <a:pt x="22" y="1"/>
              </a:lnTo>
              <a:lnTo>
                <a:pt x="29" y="0"/>
              </a:lnTo>
              <a:lnTo>
                <a:pt x="33" y="4"/>
              </a:lnTo>
              <a:lnTo>
                <a:pt x="38" y="4"/>
              </a:lnTo>
              <a:lnTo>
                <a:pt x="43" y="4"/>
              </a:lnTo>
              <a:lnTo>
                <a:pt x="49" y="6"/>
              </a:lnTo>
              <a:lnTo>
                <a:pt x="56" y="13"/>
              </a:lnTo>
              <a:lnTo>
                <a:pt x="61" y="15"/>
              </a:lnTo>
              <a:lnTo>
                <a:pt x="67" y="23"/>
              </a:lnTo>
              <a:lnTo>
                <a:pt x="67" y="33"/>
              </a:lnTo>
              <a:lnTo>
                <a:pt x="64" y="39"/>
              </a:lnTo>
              <a:lnTo>
                <a:pt x="61" y="41"/>
              </a:lnTo>
              <a:lnTo>
                <a:pt x="56" y="42"/>
              </a:lnTo>
              <a:lnTo>
                <a:pt x="52" y="41"/>
              </a:lnTo>
              <a:lnTo>
                <a:pt x="48" y="42"/>
              </a:lnTo>
              <a:lnTo>
                <a:pt x="44" y="45"/>
              </a:lnTo>
              <a:lnTo>
                <a:pt x="41" y="49"/>
              </a:lnTo>
              <a:lnTo>
                <a:pt x="38" y="52"/>
              </a:lnTo>
              <a:lnTo>
                <a:pt x="33" y="55"/>
              </a:lnTo>
              <a:lnTo>
                <a:pt x="29" y="55"/>
              </a:lnTo>
              <a:lnTo>
                <a:pt x="22" y="51"/>
              </a:lnTo>
              <a:lnTo>
                <a:pt x="17" y="45"/>
              </a:lnTo>
              <a:lnTo>
                <a:pt x="16" y="41"/>
              </a:lnTo>
              <a:lnTo>
                <a:pt x="10" y="39"/>
              </a:lnTo>
              <a:lnTo>
                <a:pt x="6" y="36"/>
              </a:lnTo>
              <a:lnTo>
                <a:pt x="1" y="32"/>
              </a:lnTo>
              <a:lnTo>
                <a:pt x="0" y="25"/>
              </a:lnTo>
              <a:lnTo>
                <a:pt x="4" y="21"/>
              </a:lnTo>
              <a:lnTo>
                <a:pt x="9" y="21"/>
              </a:lnTo>
              <a:lnTo>
                <a:pt x="13" y="19"/>
              </a:lnTo>
              <a:lnTo>
                <a:pt x="17" y="17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114300</xdr:rowOff>
    </xdr:from>
    <xdr:to>
      <xdr:col>9</xdr:col>
      <xdr:colOff>38100</xdr:colOff>
      <xdr:row>23</xdr:row>
      <xdr:rowOff>123825</xdr:rowOff>
    </xdr:to>
    <xdr:sp>
      <xdr:nvSpPr>
        <xdr:cNvPr id="105" name="AutoShape 314"/>
        <xdr:cNvSpPr>
          <a:spLocks/>
        </xdr:cNvSpPr>
      </xdr:nvSpPr>
      <xdr:spPr>
        <a:xfrm>
          <a:off x="1647825" y="4114800"/>
          <a:ext cx="447675" cy="390525"/>
        </a:xfrm>
        <a:custGeom>
          <a:pathLst>
            <a:path h="36" w="34">
              <a:moveTo>
                <a:pt x="7" y="0"/>
              </a:moveTo>
              <a:lnTo>
                <a:pt x="9" y="2"/>
              </a:lnTo>
              <a:lnTo>
                <a:pt x="16" y="3"/>
              </a:lnTo>
              <a:lnTo>
                <a:pt x="21" y="7"/>
              </a:lnTo>
              <a:lnTo>
                <a:pt x="22" y="9"/>
              </a:lnTo>
              <a:lnTo>
                <a:pt x="27" y="10"/>
              </a:lnTo>
              <a:lnTo>
                <a:pt x="31" y="13"/>
              </a:lnTo>
              <a:lnTo>
                <a:pt x="27" y="17"/>
              </a:lnTo>
              <a:lnTo>
                <a:pt x="32" y="21"/>
              </a:lnTo>
              <a:lnTo>
                <a:pt x="31" y="23"/>
              </a:lnTo>
              <a:lnTo>
                <a:pt x="32" y="27"/>
              </a:lnTo>
              <a:lnTo>
                <a:pt x="34" y="33"/>
              </a:lnTo>
              <a:lnTo>
                <a:pt x="32" y="36"/>
              </a:lnTo>
              <a:lnTo>
                <a:pt x="28" y="34"/>
              </a:lnTo>
              <a:lnTo>
                <a:pt x="26" y="32"/>
              </a:lnTo>
              <a:lnTo>
                <a:pt x="21" y="30"/>
              </a:lnTo>
              <a:lnTo>
                <a:pt x="16" y="30"/>
              </a:lnTo>
              <a:lnTo>
                <a:pt x="16" y="32"/>
              </a:lnTo>
              <a:lnTo>
                <a:pt x="19" y="33"/>
              </a:lnTo>
              <a:lnTo>
                <a:pt x="19" y="36"/>
              </a:lnTo>
              <a:lnTo>
                <a:pt x="16" y="36"/>
              </a:lnTo>
              <a:lnTo>
                <a:pt x="15" y="34"/>
              </a:lnTo>
              <a:lnTo>
                <a:pt x="13" y="34"/>
              </a:lnTo>
              <a:lnTo>
                <a:pt x="9" y="35"/>
              </a:lnTo>
              <a:lnTo>
                <a:pt x="7" y="34"/>
              </a:lnTo>
              <a:lnTo>
                <a:pt x="3" y="32"/>
              </a:lnTo>
              <a:lnTo>
                <a:pt x="3" y="26"/>
              </a:lnTo>
              <a:lnTo>
                <a:pt x="0" y="21"/>
              </a:lnTo>
              <a:lnTo>
                <a:pt x="2" y="10"/>
              </a:lnTo>
              <a:lnTo>
                <a:pt x="2" y="2"/>
              </a:lnTo>
              <a:lnTo>
                <a:pt x="7" y="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47625</xdr:colOff>
      <xdr:row>18</xdr:row>
      <xdr:rowOff>142875</xdr:rowOff>
    </xdr:from>
    <xdr:to>
      <xdr:col>15</xdr:col>
      <xdr:colOff>190500</xdr:colOff>
      <xdr:row>23</xdr:row>
      <xdr:rowOff>142875</xdr:rowOff>
    </xdr:to>
    <xdr:sp>
      <xdr:nvSpPr>
        <xdr:cNvPr id="106" name="AutoShape 315"/>
        <xdr:cNvSpPr>
          <a:spLocks/>
        </xdr:cNvSpPr>
      </xdr:nvSpPr>
      <xdr:spPr>
        <a:xfrm>
          <a:off x="2562225" y="3571875"/>
          <a:ext cx="1057275" cy="952500"/>
        </a:xfrm>
        <a:custGeom>
          <a:pathLst>
            <a:path h="88" w="81">
              <a:moveTo>
                <a:pt x="27" y="76"/>
              </a:moveTo>
              <a:lnTo>
                <a:pt x="20" y="69"/>
              </a:lnTo>
              <a:lnTo>
                <a:pt x="14" y="67"/>
              </a:lnTo>
              <a:lnTo>
                <a:pt x="9" y="67"/>
              </a:lnTo>
              <a:lnTo>
                <a:pt x="4" y="67"/>
              </a:lnTo>
              <a:lnTo>
                <a:pt x="0" y="63"/>
              </a:lnTo>
              <a:lnTo>
                <a:pt x="3" y="57"/>
              </a:lnTo>
              <a:lnTo>
                <a:pt x="8" y="57"/>
              </a:lnTo>
              <a:lnTo>
                <a:pt x="10" y="57"/>
              </a:lnTo>
              <a:lnTo>
                <a:pt x="10" y="53"/>
              </a:lnTo>
              <a:lnTo>
                <a:pt x="16" y="57"/>
              </a:lnTo>
              <a:lnTo>
                <a:pt x="22" y="52"/>
              </a:lnTo>
              <a:lnTo>
                <a:pt x="25" y="48"/>
              </a:lnTo>
              <a:lnTo>
                <a:pt x="22" y="45"/>
              </a:lnTo>
              <a:lnTo>
                <a:pt x="23" y="41"/>
              </a:lnTo>
              <a:lnTo>
                <a:pt x="28" y="44"/>
              </a:lnTo>
              <a:lnTo>
                <a:pt x="32" y="44"/>
              </a:lnTo>
              <a:lnTo>
                <a:pt x="38" y="43"/>
              </a:lnTo>
              <a:lnTo>
                <a:pt x="39" y="39"/>
              </a:lnTo>
              <a:lnTo>
                <a:pt x="41" y="33"/>
              </a:lnTo>
              <a:lnTo>
                <a:pt x="48" y="28"/>
              </a:lnTo>
              <a:lnTo>
                <a:pt x="53" y="26"/>
              </a:lnTo>
              <a:lnTo>
                <a:pt x="55" y="19"/>
              </a:lnTo>
              <a:lnTo>
                <a:pt x="51" y="15"/>
              </a:lnTo>
              <a:lnTo>
                <a:pt x="48" y="15"/>
              </a:lnTo>
              <a:lnTo>
                <a:pt x="48" y="6"/>
              </a:lnTo>
              <a:lnTo>
                <a:pt x="52" y="2"/>
              </a:lnTo>
              <a:lnTo>
                <a:pt x="57" y="0"/>
              </a:lnTo>
              <a:lnTo>
                <a:pt x="64" y="2"/>
              </a:lnTo>
              <a:lnTo>
                <a:pt x="70" y="6"/>
              </a:lnTo>
              <a:lnTo>
                <a:pt x="78" y="10"/>
              </a:lnTo>
              <a:lnTo>
                <a:pt x="81" y="15"/>
              </a:lnTo>
              <a:lnTo>
                <a:pt x="81" y="19"/>
              </a:lnTo>
              <a:lnTo>
                <a:pt x="78" y="25"/>
              </a:lnTo>
              <a:lnTo>
                <a:pt x="74" y="29"/>
              </a:lnTo>
              <a:lnTo>
                <a:pt x="79" y="34"/>
              </a:lnTo>
              <a:lnTo>
                <a:pt x="79" y="37"/>
              </a:lnTo>
              <a:lnTo>
                <a:pt x="78" y="44"/>
              </a:lnTo>
              <a:lnTo>
                <a:pt x="75" y="57"/>
              </a:lnTo>
              <a:lnTo>
                <a:pt x="75" y="63"/>
              </a:lnTo>
              <a:lnTo>
                <a:pt x="70" y="67"/>
              </a:lnTo>
              <a:lnTo>
                <a:pt x="66" y="72"/>
              </a:lnTo>
              <a:lnTo>
                <a:pt x="67" y="80"/>
              </a:lnTo>
              <a:lnTo>
                <a:pt x="67" y="88"/>
              </a:lnTo>
              <a:lnTo>
                <a:pt x="57" y="85"/>
              </a:lnTo>
              <a:lnTo>
                <a:pt x="51" y="85"/>
              </a:lnTo>
              <a:lnTo>
                <a:pt x="48" y="88"/>
              </a:lnTo>
              <a:lnTo>
                <a:pt x="43" y="85"/>
              </a:lnTo>
              <a:lnTo>
                <a:pt x="38" y="86"/>
              </a:lnTo>
              <a:lnTo>
                <a:pt x="32" y="78"/>
              </a:lnTo>
              <a:lnTo>
                <a:pt x="27" y="76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57150</xdr:rowOff>
    </xdr:from>
    <xdr:to>
      <xdr:col>10</xdr:col>
      <xdr:colOff>76200</xdr:colOff>
      <xdr:row>20</xdr:row>
      <xdr:rowOff>142875</xdr:rowOff>
    </xdr:to>
    <xdr:sp>
      <xdr:nvSpPr>
        <xdr:cNvPr id="107" name="AutoShape 316"/>
        <xdr:cNvSpPr>
          <a:spLocks/>
        </xdr:cNvSpPr>
      </xdr:nvSpPr>
      <xdr:spPr>
        <a:xfrm>
          <a:off x="2057400" y="3676650"/>
          <a:ext cx="304800" cy="276225"/>
        </a:xfrm>
        <a:custGeom>
          <a:pathLst>
            <a:path h="25" w="23">
              <a:moveTo>
                <a:pt x="15" y="24"/>
              </a:moveTo>
              <a:lnTo>
                <a:pt x="11" y="25"/>
              </a:lnTo>
              <a:lnTo>
                <a:pt x="4" y="18"/>
              </a:lnTo>
              <a:lnTo>
                <a:pt x="1" y="14"/>
              </a:lnTo>
              <a:lnTo>
                <a:pt x="0" y="11"/>
              </a:lnTo>
              <a:lnTo>
                <a:pt x="6" y="5"/>
              </a:lnTo>
              <a:lnTo>
                <a:pt x="11" y="3"/>
              </a:lnTo>
              <a:lnTo>
                <a:pt x="16" y="0"/>
              </a:lnTo>
              <a:lnTo>
                <a:pt x="19" y="9"/>
              </a:lnTo>
              <a:lnTo>
                <a:pt x="23" y="19"/>
              </a:lnTo>
              <a:lnTo>
                <a:pt x="16" y="19"/>
              </a:lnTo>
              <a:lnTo>
                <a:pt x="15" y="2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152400</xdr:colOff>
      <xdr:row>18</xdr:row>
      <xdr:rowOff>28575</xdr:rowOff>
    </xdr:from>
    <xdr:to>
      <xdr:col>9</xdr:col>
      <xdr:colOff>200025</xdr:colOff>
      <xdr:row>20</xdr:row>
      <xdr:rowOff>19050</xdr:rowOff>
    </xdr:to>
    <xdr:sp>
      <xdr:nvSpPr>
        <xdr:cNvPr id="108" name="AutoShape 317"/>
        <xdr:cNvSpPr>
          <a:spLocks/>
        </xdr:cNvSpPr>
      </xdr:nvSpPr>
      <xdr:spPr>
        <a:xfrm>
          <a:off x="1752600" y="3457575"/>
          <a:ext cx="504825" cy="371475"/>
        </a:xfrm>
        <a:custGeom>
          <a:pathLst>
            <a:path h="34" w="39">
              <a:moveTo>
                <a:pt x="24" y="6"/>
              </a:moveTo>
              <a:lnTo>
                <a:pt x="29" y="7"/>
              </a:lnTo>
              <a:lnTo>
                <a:pt x="31" y="10"/>
              </a:lnTo>
              <a:lnTo>
                <a:pt x="37" y="15"/>
              </a:lnTo>
              <a:lnTo>
                <a:pt x="39" y="20"/>
              </a:lnTo>
              <a:lnTo>
                <a:pt x="34" y="23"/>
              </a:lnTo>
              <a:lnTo>
                <a:pt x="29" y="25"/>
              </a:lnTo>
              <a:lnTo>
                <a:pt x="23" y="31"/>
              </a:lnTo>
              <a:lnTo>
                <a:pt x="24" y="34"/>
              </a:lnTo>
              <a:lnTo>
                <a:pt x="16" y="25"/>
              </a:lnTo>
              <a:lnTo>
                <a:pt x="13" y="22"/>
              </a:lnTo>
              <a:lnTo>
                <a:pt x="5" y="23"/>
              </a:lnTo>
              <a:lnTo>
                <a:pt x="1" y="16"/>
              </a:lnTo>
              <a:lnTo>
                <a:pt x="0" y="10"/>
              </a:lnTo>
              <a:lnTo>
                <a:pt x="5" y="10"/>
              </a:lnTo>
              <a:lnTo>
                <a:pt x="6" y="0"/>
              </a:lnTo>
              <a:lnTo>
                <a:pt x="16" y="4"/>
              </a:lnTo>
              <a:lnTo>
                <a:pt x="24" y="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142875</xdr:colOff>
      <xdr:row>20</xdr:row>
      <xdr:rowOff>19050</xdr:rowOff>
    </xdr:from>
    <xdr:to>
      <xdr:col>13</xdr:col>
      <xdr:colOff>133350</xdr:colOff>
      <xdr:row>22</xdr:row>
      <xdr:rowOff>0</xdr:rowOff>
    </xdr:to>
    <xdr:sp>
      <xdr:nvSpPr>
        <xdr:cNvPr id="109" name="AutoShape 318"/>
        <xdr:cNvSpPr>
          <a:spLocks/>
        </xdr:cNvSpPr>
      </xdr:nvSpPr>
      <xdr:spPr>
        <a:xfrm>
          <a:off x="2428875" y="3829050"/>
          <a:ext cx="676275" cy="361950"/>
        </a:xfrm>
        <a:custGeom>
          <a:pathLst>
            <a:path h="33" w="51">
              <a:moveTo>
                <a:pt x="20" y="29"/>
              </a:moveTo>
              <a:lnTo>
                <a:pt x="16" y="28"/>
              </a:lnTo>
              <a:lnTo>
                <a:pt x="13" y="28"/>
              </a:lnTo>
              <a:lnTo>
                <a:pt x="10" y="23"/>
              </a:lnTo>
              <a:lnTo>
                <a:pt x="6" y="23"/>
              </a:lnTo>
              <a:lnTo>
                <a:pt x="0" y="17"/>
              </a:lnTo>
              <a:lnTo>
                <a:pt x="5" y="13"/>
              </a:lnTo>
              <a:lnTo>
                <a:pt x="8" y="11"/>
              </a:lnTo>
              <a:lnTo>
                <a:pt x="11" y="14"/>
              </a:lnTo>
              <a:lnTo>
                <a:pt x="19" y="11"/>
              </a:lnTo>
              <a:lnTo>
                <a:pt x="19" y="9"/>
              </a:lnTo>
              <a:lnTo>
                <a:pt x="19" y="4"/>
              </a:lnTo>
              <a:lnTo>
                <a:pt x="20" y="4"/>
              </a:lnTo>
              <a:lnTo>
                <a:pt x="24" y="4"/>
              </a:lnTo>
              <a:lnTo>
                <a:pt x="29" y="4"/>
              </a:lnTo>
              <a:lnTo>
                <a:pt x="35" y="4"/>
              </a:lnTo>
              <a:lnTo>
                <a:pt x="39" y="2"/>
              </a:lnTo>
              <a:lnTo>
                <a:pt x="43" y="0"/>
              </a:lnTo>
              <a:lnTo>
                <a:pt x="51" y="9"/>
              </a:lnTo>
              <a:lnTo>
                <a:pt x="49" y="15"/>
              </a:lnTo>
              <a:lnTo>
                <a:pt x="48" y="19"/>
              </a:lnTo>
              <a:lnTo>
                <a:pt x="42" y="20"/>
              </a:lnTo>
              <a:lnTo>
                <a:pt x="38" y="20"/>
              </a:lnTo>
              <a:lnTo>
                <a:pt x="33" y="17"/>
              </a:lnTo>
              <a:lnTo>
                <a:pt x="32" y="21"/>
              </a:lnTo>
              <a:lnTo>
                <a:pt x="35" y="24"/>
              </a:lnTo>
              <a:lnTo>
                <a:pt x="32" y="28"/>
              </a:lnTo>
              <a:lnTo>
                <a:pt x="26" y="33"/>
              </a:lnTo>
              <a:lnTo>
                <a:pt x="20" y="29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76200</xdr:colOff>
      <xdr:row>19</xdr:row>
      <xdr:rowOff>142875</xdr:rowOff>
    </xdr:from>
    <xdr:to>
      <xdr:col>12</xdr:col>
      <xdr:colOff>190500</xdr:colOff>
      <xdr:row>21</xdr:row>
      <xdr:rowOff>9525</xdr:rowOff>
    </xdr:to>
    <xdr:sp>
      <xdr:nvSpPr>
        <xdr:cNvPr id="110" name="AutoShape 319"/>
        <xdr:cNvSpPr>
          <a:spLocks/>
        </xdr:cNvSpPr>
      </xdr:nvSpPr>
      <xdr:spPr>
        <a:xfrm>
          <a:off x="2362200" y="3762375"/>
          <a:ext cx="571500" cy="247650"/>
        </a:xfrm>
        <a:custGeom>
          <a:pathLst>
            <a:path h="23" w="45">
              <a:moveTo>
                <a:pt x="17" y="20"/>
              </a:moveTo>
              <a:lnTo>
                <a:pt x="14" y="17"/>
              </a:lnTo>
              <a:lnTo>
                <a:pt x="11" y="19"/>
              </a:lnTo>
              <a:lnTo>
                <a:pt x="6" y="23"/>
              </a:lnTo>
              <a:lnTo>
                <a:pt x="3" y="17"/>
              </a:lnTo>
              <a:lnTo>
                <a:pt x="0" y="11"/>
              </a:lnTo>
              <a:lnTo>
                <a:pt x="6" y="10"/>
              </a:lnTo>
              <a:lnTo>
                <a:pt x="9" y="6"/>
              </a:lnTo>
              <a:lnTo>
                <a:pt x="6" y="1"/>
              </a:lnTo>
              <a:lnTo>
                <a:pt x="11" y="0"/>
              </a:lnTo>
              <a:lnTo>
                <a:pt x="19" y="1"/>
              </a:lnTo>
              <a:lnTo>
                <a:pt x="25" y="3"/>
              </a:lnTo>
              <a:lnTo>
                <a:pt x="31" y="3"/>
              </a:lnTo>
              <a:lnTo>
                <a:pt x="36" y="2"/>
              </a:lnTo>
              <a:lnTo>
                <a:pt x="38" y="2"/>
              </a:lnTo>
              <a:lnTo>
                <a:pt x="41" y="3"/>
              </a:lnTo>
              <a:lnTo>
                <a:pt x="43" y="6"/>
              </a:lnTo>
              <a:lnTo>
                <a:pt x="45" y="8"/>
              </a:lnTo>
              <a:lnTo>
                <a:pt x="41" y="10"/>
              </a:lnTo>
              <a:lnTo>
                <a:pt x="35" y="10"/>
              </a:lnTo>
              <a:lnTo>
                <a:pt x="30" y="10"/>
              </a:lnTo>
              <a:lnTo>
                <a:pt x="26" y="10"/>
              </a:lnTo>
              <a:lnTo>
                <a:pt x="25" y="10"/>
              </a:lnTo>
              <a:lnTo>
                <a:pt x="25" y="15"/>
              </a:lnTo>
              <a:lnTo>
                <a:pt x="25" y="17"/>
              </a:lnTo>
              <a:lnTo>
                <a:pt x="17" y="20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104775</xdr:colOff>
      <xdr:row>18</xdr:row>
      <xdr:rowOff>161925</xdr:rowOff>
    </xdr:from>
    <xdr:to>
      <xdr:col>13</xdr:col>
      <xdr:colOff>28575</xdr:colOff>
      <xdr:row>20</xdr:row>
      <xdr:rowOff>38100</xdr:rowOff>
    </xdr:to>
    <xdr:sp>
      <xdr:nvSpPr>
        <xdr:cNvPr id="111" name="AutoShape 320"/>
        <xdr:cNvSpPr>
          <a:spLocks/>
        </xdr:cNvSpPr>
      </xdr:nvSpPr>
      <xdr:spPr>
        <a:xfrm>
          <a:off x="2390775" y="3590925"/>
          <a:ext cx="609600" cy="257175"/>
        </a:xfrm>
        <a:custGeom>
          <a:pathLst>
            <a:path h="24" w="46">
              <a:moveTo>
                <a:pt x="28" y="19"/>
              </a:moveTo>
              <a:lnTo>
                <a:pt x="22" y="19"/>
              </a:lnTo>
              <a:lnTo>
                <a:pt x="16" y="17"/>
              </a:lnTo>
              <a:lnTo>
                <a:pt x="8" y="16"/>
              </a:lnTo>
              <a:lnTo>
                <a:pt x="3" y="17"/>
              </a:lnTo>
              <a:lnTo>
                <a:pt x="3" y="16"/>
              </a:lnTo>
              <a:lnTo>
                <a:pt x="0" y="11"/>
              </a:lnTo>
              <a:lnTo>
                <a:pt x="0" y="4"/>
              </a:lnTo>
              <a:lnTo>
                <a:pt x="6" y="7"/>
              </a:lnTo>
              <a:lnTo>
                <a:pt x="4" y="0"/>
              </a:lnTo>
              <a:lnTo>
                <a:pt x="14" y="3"/>
              </a:lnTo>
              <a:lnTo>
                <a:pt x="23" y="7"/>
              </a:lnTo>
              <a:lnTo>
                <a:pt x="28" y="5"/>
              </a:lnTo>
              <a:lnTo>
                <a:pt x="30" y="8"/>
              </a:lnTo>
              <a:lnTo>
                <a:pt x="30" y="13"/>
              </a:lnTo>
              <a:lnTo>
                <a:pt x="35" y="16"/>
              </a:lnTo>
              <a:lnTo>
                <a:pt x="41" y="18"/>
              </a:lnTo>
              <a:lnTo>
                <a:pt x="46" y="22"/>
              </a:lnTo>
              <a:lnTo>
                <a:pt x="42" y="24"/>
              </a:lnTo>
              <a:lnTo>
                <a:pt x="40" y="22"/>
              </a:lnTo>
              <a:lnTo>
                <a:pt x="38" y="19"/>
              </a:lnTo>
              <a:lnTo>
                <a:pt x="35" y="18"/>
              </a:lnTo>
              <a:lnTo>
                <a:pt x="33" y="18"/>
              </a:lnTo>
              <a:lnTo>
                <a:pt x="28" y="19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180975</xdr:colOff>
      <xdr:row>18</xdr:row>
      <xdr:rowOff>142875</xdr:rowOff>
    </xdr:from>
    <xdr:to>
      <xdr:col>10</xdr:col>
      <xdr:colOff>180975</xdr:colOff>
      <xdr:row>20</xdr:row>
      <xdr:rowOff>66675</xdr:rowOff>
    </xdr:to>
    <xdr:sp>
      <xdr:nvSpPr>
        <xdr:cNvPr id="112" name="AutoShape 321"/>
        <xdr:cNvSpPr>
          <a:spLocks/>
        </xdr:cNvSpPr>
      </xdr:nvSpPr>
      <xdr:spPr>
        <a:xfrm>
          <a:off x="2238375" y="3571875"/>
          <a:ext cx="228600" cy="304800"/>
        </a:xfrm>
        <a:custGeom>
          <a:pathLst>
            <a:path h="29" w="18">
              <a:moveTo>
                <a:pt x="9" y="29"/>
              </a:moveTo>
              <a:lnTo>
                <a:pt x="5" y="19"/>
              </a:lnTo>
              <a:lnTo>
                <a:pt x="2" y="10"/>
              </a:lnTo>
              <a:lnTo>
                <a:pt x="0" y="5"/>
              </a:lnTo>
              <a:lnTo>
                <a:pt x="2" y="1"/>
              </a:lnTo>
              <a:lnTo>
                <a:pt x="7" y="0"/>
              </a:lnTo>
              <a:lnTo>
                <a:pt x="12" y="6"/>
              </a:lnTo>
              <a:lnTo>
                <a:pt x="12" y="13"/>
              </a:lnTo>
              <a:lnTo>
                <a:pt x="15" y="18"/>
              </a:lnTo>
              <a:lnTo>
                <a:pt x="15" y="19"/>
              </a:lnTo>
              <a:lnTo>
                <a:pt x="18" y="24"/>
              </a:lnTo>
              <a:lnTo>
                <a:pt x="15" y="28"/>
              </a:lnTo>
              <a:lnTo>
                <a:pt x="9" y="29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38100</xdr:colOff>
      <xdr:row>18</xdr:row>
      <xdr:rowOff>28575</xdr:rowOff>
    </xdr:from>
    <xdr:to>
      <xdr:col>11</xdr:col>
      <xdr:colOff>57150</xdr:colOff>
      <xdr:row>19</xdr:row>
      <xdr:rowOff>47625</xdr:rowOff>
    </xdr:to>
    <xdr:sp>
      <xdr:nvSpPr>
        <xdr:cNvPr id="113" name="AutoShape 322"/>
        <xdr:cNvSpPr>
          <a:spLocks/>
        </xdr:cNvSpPr>
      </xdr:nvSpPr>
      <xdr:spPr>
        <a:xfrm>
          <a:off x="2324100" y="3457575"/>
          <a:ext cx="247650" cy="209550"/>
        </a:xfrm>
        <a:custGeom>
          <a:pathLst>
            <a:path h="19" w="19">
              <a:moveTo>
                <a:pt x="11" y="19"/>
              </a:moveTo>
              <a:lnTo>
                <a:pt x="5" y="16"/>
              </a:lnTo>
              <a:lnTo>
                <a:pt x="0" y="10"/>
              </a:lnTo>
              <a:lnTo>
                <a:pt x="4" y="4"/>
              </a:lnTo>
              <a:lnTo>
                <a:pt x="6" y="0"/>
              </a:lnTo>
              <a:lnTo>
                <a:pt x="13" y="4"/>
              </a:lnTo>
              <a:lnTo>
                <a:pt x="16" y="10"/>
              </a:lnTo>
              <a:lnTo>
                <a:pt x="19" y="15"/>
              </a:lnTo>
              <a:lnTo>
                <a:pt x="9" y="12"/>
              </a:lnTo>
              <a:lnTo>
                <a:pt x="11" y="19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219075</xdr:colOff>
      <xdr:row>17</xdr:row>
      <xdr:rowOff>180975</xdr:rowOff>
    </xdr:from>
    <xdr:to>
      <xdr:col>12</xdr:col>
      <xdr:colOff>9525</xdr:colOff>
      <xdr:row>19</xdr:row>
      <xdr:rowOff>47625</xdr:rowOff>
    </xdr:to>
    <xdr:sp>
      <xdr:nvSpPr>
        <xdr:cNvPr id="114" name="AutoShape 323"/>
        <xdr:cNvSpPr>
          <a:spLocks/>
        </xdr:cNvSpPr>
      </xdr:nvSpPr>
      <xdr:spPr>
        <a:xfrm>
          <a:off x="2505075" y="3419475"/>
          <a:ext cx="247650" cy="247650"/>
        </a:xfrm>
        <a:custGeom>
          <a:pathLst>
            <a:path h="23" w="20">
              <a:moveTo>
                <a:pt x="6" y="19"/>
              </a:moveTo>
              <a:lnTo>
                <a:pt x="3" y="14"/>
              </a:lnTo>
              <a:lnTo>
                <a:pt x="0" y="8"/>
              </a:lnTo>
              <a:lnTo>
                <a:pt x="3" y="4"/>
              </a:lnTo>
              <a:lnTo>
                <a:pt x="5" y="1"/>
              </a:lnTo>
              <a:lnTo>
                <a:pt x="8" y="0"/>
              </a:lnTo>
              <a:lnTo>
                <a:pt x="11" y="2"/>
              </a:lnTo>
              <a:lnTo>
                <a:pt x="17" y="9"/>
              </a:lnTo>
              <a:lnTo>
                <a:pt x="20" y="14"/>
              </a:lnTo>
              <a:lnTo>
                <a:pt x="20" y="21"/>
              </a:lnTo>
              <a:lnTo>
                <a:pt x="15" y="23"/>
              </a:lnTo>
              <a:lnTo>
                <a:pt x="6" y="19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85725</xdr:colOff>
      <xdr:row>16</xdr:row>
      <xdr:rowOff>19050</xdr:rowOff>
    </xdr:from>
    <xdr:to>
      <xdr:col>14</xdr:col>
      <xdr:colOff>219075</xdr:colOff>
      <xdr:row>20</xdr:row>
      <xdr:rowOff>123825</xdr:rowOff>
    </xdr:to>
    <xdr:sp>
      <xdr:nvSpPr>
        <xdr:cNvPr id="115" name="AutoShape 324"/>
        <xdr:cNvSpPr>
          <a:spLocks/>
        </xdr:cNvSpPr>
      </xdr:nvSpPr>
      <xdr:spPr>
        <a:xfrm>
          <a:off x="2600325" y="3067050"/>
          <a:ext cx="819150" cy="866775"/>
        </a:xfrm>
        <a:custGeom>
          <a:pathLst>
            <a:path h="79" w="62">
              <a:moveTo>
                <a:pt x="12" y="46"/>
              </a:moveTo>
              <a:lnTo>
                <a:pt x="9" y="41"/>
              </a:lnTo>
              <a:lnTo>
                <a:pt x="3" y="34"/>
              </a:lnTo>
              <a:lnTo>
                <a:pt x="0" y="32"/>
              </a:lnTo>
              <a:lnTo>
                <a:pt x="6" y="32"/>
              </a:lnTo>
              <a:lnTo>
                <a:pt x="6" y="27"/>
              </a:lnTo>
              <a:lnTo>
                <a:pt x="7" y="24"/>
              </a:lnTo>
              <a:lnTo>
                <a:pt x="14" y="22"/>
              </a:lnTo>
              <a:lnTo>
                <a:pt x="19" y="15"/>
              </a:lnTo>
              <a:lnTo>
                <a:pt x="24" y="13"/>
              </a:lnTo>
              <a:lnTo>
                <a:pt x="29" y="11"/>
              </a:lnTo>
              <a:lnTo>
                <a:pt x="32" y="11"/>
              </a:lnTo>
              <a:lnTo>
                <a:pt x="37" y="8"/>
              </a:lnTo>
              <a:lnTo>
                <a:pt x="45" y="3"/>
              </a:lnTo>
              <a:lnTo>
                <a:pt x="52" y="0"/>
              </a:lnTo>
              <a:lnTo>
                <a:pt x="54" y="17"/>
              </a:lnTo>
              <a:lnTo>
                <a:pt x="48" y="20"/>
              </a:lnTo>
              <a:lnTo>
                <a:pt x="48" y="23"/>
              </a:lnTo>
              <a:lnTo>
                <a:pt x="55" y="29"/>
              </a:lnTo>
              <a:lnTo>
                <a:pt x="62" y="33"/>
              </a:lnTo>
              <a:lnTo>
                <a:pt x="61" y="48"/>
              </a:lnTo>
              <a:lnTo>
                <a:pt x="54" y="46"/>
              </a:lnTo>
              <a:lnTo>
                <a:pt x="49" y="48"/>
              </a:lnTo>
              <a:lnTo>
                <a:pt x="45" y="52"/>
              </a:lnTo>
              <a:lnTo>
                <a:pt x="45" y="61"/>
              </a:lnTo>
              <a:lnTo>
                <a:pt x="48" y="61"/>
              </a:lnTo>
              <a:lnTo>
                <a:pt x="52" y="65"/>
              </a:lnTo>
              <a:lnTo>
                <a:pt x="50" y="72"/>
              </a:lnTo>
              <a:lnTo>
                <a:pt x="45" y="74"/>
              </a:lnTo>
              <a:lnTo>
                <a:pt x="38" y="79"/>
              </a:lnTo>
              <a:lnTo>
                <a:pt x="30" y="70"/>
              </a:lnTo>
              <a:lnTo>
                <a:pt x="25" y="66"/>
              </a:lnTo>
              <a:lnTo>
                <a:pt x="19" y="64"/>
              </a:lnTo>
              <a:lnTo>
                <a:pt x="14" y="61"/>
              </a:lnTo>
              <a:lnTo>
                <a:pt x="14" y="56"/>
              </a:lnTo>
              <a:lnTo>
                <a:pt x="12" y="53"/>
              </a:lnTo>
              <a:lnTo>
                <a:pt x="12" y="46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12</xdr:col>
      <xdr:colOff>180975</xdr:colOff>
      <xdr:row>12</xdr:row>
      <xdr:rowOff>171450</xdr:rowOff>
    </xdr:from>
    <xdr:to>
      <xdr:col>15</xdr:col>
      <xdr:colOff>0</xdr:colOff>
      <xdr:row>15</xdr:row>
      <xdr:rowOff>161925</xdr:rowOff>
    </xdr:to>
    <xdr:sp>
      <xdr:nvSpPr>
        <xdr:cNvPr id="116" name="AutoShape 325"/>
        <xdr:cNvSpPr>
          <a:spLocks/>
        </xdr:cNvSpPr>
      </xdr:nvSpPr>
      <xdr:spPr>
        <a:xfrm>
          <a:off x="2924175" y="2457450"/>
          <a:ext cx="504825" cy="561975"/>
        </a:xfrm>
        <a:custGeom>
          <a:pathLst>
            <a:path h="51" w="38">
              <a:moveTo>
                <a:pt x="29" y="18"/>
              </a:moveTo>
              <a:lnTo>
                <a:pt x="30" y="15"/>
              </a:lnTo>
              <a:lnTo>
                <a:pt x="32" y="14"/>
              </a:lnTo>
              <a:lnTo>
                <a:pt x="36" y="16"/>
              </a:lnTo>
              <a:lnTo>
                <a:pt x="33" y="21"/>
              </a:lnTo>
              <a:lnTo>
                <a:pt x="36" y="24"/>
              </a:lnTo>
              <a:lnTo>
                <a:pt x="38" y="27"/>
              </a:lnTo>
              <a:lnTo>
                <a:pt x="36" y="33"/>
              </a:lnTo>
              <a:lnTo>
                <a:pt x="36" y="41"/>
              </a:lnTo>
              <a:lnTo>
                <a:pt x="32" y="46"/>
              </a:lnTo>
              <a:lnTo>
                <a:pt x="29" y="51"/>
              </a:lnTo>
              <a:lnTo>
                <a:pt x="18" y="47"/>
              </a:lnTo>
              <a:lnTo>
                <a:pt x="15" y="45"/>
              </a:lnTo>
              <a:lnTo>
                <a:pt x="14" y="38"/>
              </a:lnTo>
              <a:lnTo>
                <a:pt x="18" y="32"/>
              </a:lnTo>
              <a:lnTo>
                <a:pt x="11" y="31"/>
              </a:lnTo>
              <a:lnTo>
                <a:pt x="10" y="32"/>
              </a:lnTo>
              <a:lnTo>
                <a:pt x="5" y="28"/>
              </a:lnTo>
              <a:lnTo>
                <a:pt x="0" y="26"/>
              </a:lnTo>
              <a:lnTo>
                <a:pt x="0" y="20"/>
              </a:lnTo>
              <a:lnTo>
                <a:pt x="4" y="15"/>
              </a:lnTo>
              <a:lnTo>
                <a:pt x="4" y="12"/>
              </a:lnTo>
              <a:lnTo>
                <a:pt x="4" y="5"/>
              </a:lnTo>
              <a:lnTo>
                <a:pt x="5" y="0"/>
              </a:lnTo>
              <a:lnTo>
                <a:pt x="11" y="0"/>
              </a:lnTo>
              <a:lnTo>
                <a:pt x="18" y="2"/>
              </a:lnTo>
              <a:lnTo>
                <a:pt x="18" y="8"/>
              </a:lnTo>
              <a:lnTo>
                <a:pt x="18" y="13"/>
              </a:lnTo>
              <a:lnTo>
                <a:pt x="19" y="16"/>
              </a:lnTo>
              <a:lnTo>
                <a:pt x="23" y="20"/>
              </a:lnTo>
              <a:lnTo>
                <a:pt x="23" y="25"/>
              </a:lnTo>
              <a:lnTo>
                <a:pt x="27" y="22"/>
              </a:lnTo>
              <a:lnTo>
                <a:pt x="29" y="18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12</xdr:col>
      <xdr:colOff>190500</xdr:colOff>
      <xdr:row>8</xdr:row>
      <xdr:rowOff>123825</xdr:rowOff>
    </xdr:from>
    <xdr:to>
      <xdr:col>15</xdr:col>
      <xdr:colOff>95250</xdr:colOff>
      <xdr:row>14</xdr:row>
      <xdr:rowOff>57150</xdr:rowOff>
    </xdr:to>
    <xdr:sp>
      <xdr:nvSpPr>
        <xdr:cNvPr id="117" name="AutoShape 326"/>
        <xdr:cNvSpPr>
          <a:spLocks/>
        </xdr:cNvSpPr>
      </xdr:nvSpPr>
      <xdr:spPr>
        <a:xfrm>
          <a:off x="2933700" y="1647825"/>
          <a:ext cx="590550" cy="1076325"/>
        </a:xfrm>
        <a:custGeom>
          <a:pathLst>
            <a:path h="100" w="45">
              <a:moveTo>
                <a:pt x="29" y="90"/>
              </a:moveTo>
              <a:lnTo>
                <a:pt x="28" y="93"/>
              </a:lnTo>
              <a:lnTo>
                <a:pt x="26" y="97"/>
              </a:lnTo>
              <a:lnTo>
                <a:pt x="22" y="100"/>
              </a:lnTo>
              <a:lnTo>
                <a:pt x="22" y="95"/>
              </a:lnTo>
              <a:lnTo>
                <a:pt x="18" y="91"/>
              </a:lnTo>
              <a:lnTo>
                <a:pt x="17" y="88"/>
              </a:lnTo>
              <a:lnTo>
                <a:pt x="17" y="83"/>
              </a:lnTo>
              <a:lnTo>
                <a:pt x="17" y="77"/>
              </a:lnTo>
              <a:lnTo>
                <a:pt x="10" y="75"/>
              </a:lnTo>
              <a:lnTo>
                <a:pt x="11" y="69"/>
              </a:lnTo>
              <a:lnTo>
                <a:pt x="10" y="61"/>
              </a:lnTo>
              <a:lnTo>
                <a:pt x="6" y="50"/>
              </a:lnTo>
              <a:lnTo>
                <a:pt x="3" y="42"/>
              </a:lnTo>
              <a:lnTo>
                <a:pt x="0" y="36"/>
              </a:lnTo>
              <a:lnTo>
                <a:pt x="3" y="31"/>
              </a:lnTo>
              <a:lnTo>
                <a:pt x="5" y="23"/>
              </a:lnTo>
              <a:lnTo>
                <a:pt x="5" y="12"/>
              </a:lnTo>
              <a:lnTo>
                <a:pt x="10" y="12"/>
              </a:lnTo>
              <a:lnTo>
                <a:pt x="11" y="9"/>
              </a:lnTo>
              <a:lnTo>
                <a:pt x="11" y="5"/>
              </a:lnTo>
              <a:lnTo>
                <a:pt x="12" y="0"/>
              </a:lnTo>
              <a:lnTo>
                <a:pt x="17" y="1"/>
              </a:lnTo>
              <a:lnTo>
                <a:pt x="19" y="6"/>
              </a:lnTo>
              <a:lnTo>
                <a:pt x="19" y="11"/>
              </a:lnTo>
              <a:lnTo>
                <a:pt x="22" y="13"/>
              </a:lnTo>
              <a:lnTo>
                <a:pt x="26" y="13"/>
              </a:lnTo>
              <a:lnTo>
                <a:pt x="28" y="17"/>
              </a:lnTo>
              <a:lnTo>
                <a:pt x="29" y="22"/>
              </a:lnTo>
              <a:lnTo>
                <a:pt x="28" y="25"/>
              </a:lnTo>
              <a:lnTo>
                <a:pt x="22" y="30"/>
              </a:lnTo>
              <a:lnTo>
                <a:pt x="24" y="35"/>
              </a:lnTo>
              <a:lnTo>
                <a:pt x="28" y="41"/>
              </a:lnTo>
              <a:lnTo>
                <a:pt x="30" y="44"/>
              </a:lnTo>
              <a:lnTo>
                <a:pt x="35" y="45"/>
              </a:lnTo>
              <a:lnTo>
                <a:pt x="36" y="49"/>
              </a:lnTo>
              <a:lnTo>
                <a:pt x="38" y="56"/>
              </a:lnTo>
              <a:lnTo>
                <a:pt x="36" y="61"/>
              </a:lnTo>
              <a:lnTo>
                <a:pt x="33" y="65"/>
              </a:lnTo>
              <a:lnTo>
                <a:pt x="33" y="69"/>
              </a:lnTo>
              <a:lnTo>
                <a:pt x="36" y="71"/>
              </a:lnTo>
              <a:lnTo>
                <a:pt x="41" y="76"/>
              </a:lnTo>
              <a:lnTo>
                <a:pt x="45" y="82"/>
              </a:lnTo>
              <a:lnTo>
                <a:pt x="45" y="84"/>
              </a:lnTo>
              <a:lnTo>
                <a:pt x="43" y="88"/>
              </a:lnTo>
              <a:lnTo>
                <a:pt x="35" y="91"/>
              </a:lnTo>
              <a:lnTo>
                <a:pt x="31" y="89"/>
              </a:lnTo>
              <a:lnTo>
                <a:pt x="29" y="9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57150</xdr:colOff>
      <xdr:row>14</xdr:row>
      <xdr:rowOff>133350</xdr:rowOff>
    </xdr:from>
    <xdr:to>
      <xdr:col>14</xdr:col>
      <xdr:colOff>104775</xdr:colOff>
      <xdr:row>16</xdr:row>
      <xdr:rowOff>114300</xdr:rowOff>
    </xdr:to>
    <xdr:sp>
      <xdr:nvSpPr>
        <xdr:cNvPr id="118" name="AutoShape 327"/>
        <xdr:cNvSpPr>
          <a:spLocks/>
        </xdr:cNvSpPr>
      </xdr:nvSpPr>
      <xdr:spPr>
        <a:xfrm>
          <a:off x="2571750" y="2800350"/>
          <a:ext cx="733425" cy="361950"/>
        </a:xfrm>
        <a:custGeom>
          <a:pathLst>
            <a:path h="33" w="56">
              <a:moveTo>
                <a:pt x="42" y="14"/>
              </a:moveTo>
              <a:lnTo>
                <a:pt x="45" y="16"/>
              </a:lnTo>
              <a:lnTo>
                <a:pt x="56" y="20"/>
              </a:lnTo>
              <a:lnTo>
                <a:pt x="54" y="25"/>
              </a:lnTo>
              <a:lnTo>
                <a:pt x="47" y="28"/>
              </a:lnTo>
              <a:lnTo>
                <a:pt x="39" y="33"/>
              </a:lnTo>
              <a:lnTo>
                <a:pt x="31" y="23"/>
              </a:lnTo>
              <a:lnTo>
                <a:pt x="27" y="23"/>
              </a:lnTo>
              <a:lnTo>
                <a:pt x="26" y="28"/>
              </a:lnTo>
              <a:lnTo>
                <a:pt x="24" y="28"/>
              </a:lnTo>
              <a:lnTo>
                <a:pt x="21" y="23"/>
              </a:lnTo>
              <a:lnTo>
                <a:pt x="16" y="20"/>
              </a:lnTo>
              <a:lnTo>
                <a:pt x="9" y="23"/>
              </a:lnTo>
              <a:lnTo>
                <a:pt x="0" y="21"/>
              </a:lnTo>
              <a:lnTo>
                <a:pt x="2" y="16"/>
              </a:lnTo>
              <a:lnTo>
                <a:pt x="3" y="10"/>
              </a:lnTo>
              <a:lnTo>
                <a:pt x="7" y="4"/>
              </a:lnTo>
              <a:lnTo>
                <a:pt x="13" y="8"/>
              </a:lnTo>
              <a:lnTo>
                <a:pt x="16" y="12"/>
              </a:lnTo>
              <a:lnTo>
                <a:pt x="18" y="16"/>
              </a:lnTo>
              <a:lnTo>
                <a:pt x="22" y="12"/>
              </a:lnTo>
              <a:lnTo>
                <a:pt x="26" y="8"/>
              </a:lnTo>
              <a:lnTo>
                <a:pt x="31" y="6"/>
              </a:lnTo>
              <a:lnTo>
                <a:pt x="37" y="1"/>
              </a:lnTo>
              <a:lnTo>
                <a:pt x="38" y="0"/>
              </a:lnTo>
              <a:lnTo>
                <a:pt x="45" y="1"/>
              </a:lnTo>
              <a:lnTo>
                <a:pt x="41" y="7"/>
              </a:lnTo>
              <a:lnTo>
                <a:pt x="42" y="14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152400</xdr:colOff>
      <xdr:row>14</xdr:row>
      <xdr:rowOff>57150</xdr:rowOff>
    </xdr:from>
    <xdr:to>
      <xdr:col>13</xdr:col>
      <xdr:colOff>85725</xdr:colOff>
      <xdr:row>15</xdr:row>
      <xdr:rowOff>114300</xdr:rowOff>
    </xdr:to>
    <xdr:sp>
      <xdr:nvSpPr>
        <xdr:cNvPr id="119" name="AutoShape 328"/>
        <xdr:cNvSpPr>
          <a:spLocks/>
        </xdr:cNvSpPr>
      </xdr:nvSpPr>
      <xdr:spPr>
        <a:xfrm>
          <a:off x="2667000" y="2724150"/>
          <a:ext cx="390525" cy="247650"/>
        </a:xfrm>
        <a:custGeom>
          <a:pathLst>
            <a:path h="22" w="30">
              <a:moveTo>
                <a:pt x="25" y="3"/>
              </a:moveTo>
              <a:lnTo>
                <a:pt x="30" y="7"/>
              </a:lnTo>
              <a:lnTo>
                <a:pt x="24" y="12"/>
              </a:lnTo>
              <a:lnTo>
                <a:pt x="19" y="14"/>
              </a:lnTo>
              <a:lnTo>
                <a:pt x="15" y="18"/>
              </a:lnTo>
              <a:lnTo>
                <a:pt x="11" y="22"/>
              </a:lnTo>
              <a:lnTo>
                <a:pt x="9" y="18"/>
              </a:lnTo>
              <a:lnTo>
                <a:pt x="6" y="14"/>
              </a:lnTo>
              <a:lnTo>
                <a:pt x="0" y="10"/>
              </a:lnTo>
              <a:lnTo>
                <a:pt x="1" y="1"/>
              </a:lnTo>
              <a:lnTo>
                <a:pt x="7" y="0"/>
              </a:lnTo>
              <a:lnTo>
                <a:pt x="11" y="2"/>
              </a:lnTo>
              <a:lnTo>
                <a:pt x="14" y="3"/>
              </a:lnTo>
              <a:lnTo>
                <a:pt x="19" y="6"/>
              </a:lnTo>
              <a:lnTo>
                <a:pt x="20" y="1"/>
              </a:lnTo>
              <a:lnTo>
                <a:pt x="25" y="3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133350</xdr:colOff>
      <xdr:row>8</xdr:row>
      <xdr:rowOff>180975</xdr:rowOff>
    </xdr:from>
    <xdr:to>
      <xdr:col>13</xdr:col>
      <xdr:colOff>104775</xdr:colOff>
      <xdr:row>12</xdr:row>
      <xdr:rowOff>171450</xdr:rowOff>
    </xdr:to>
    <xdr:sp>
      <xdr:nvSpPr>
        <xdr:cNvPr id="120" name="AutoShape 329"/>
        <xdr:cNvSpPr>
          <a:spLocks/>
        </xdr:cNvSpPr>
      </xdr:nvSpPr>
      <xdr:spPr>
        <a:xfrm>
          <a:off x="2647950" y="1704975"/>
          <a:ext cx="428625" cy="752475"/>
        </a:xfrm>
        <a:custGeom>
          <a:pathLst>
            <a:path h="69" w="34">
              <a:moveTo>
                <a:pt x="29" y="44"/>
              </a:moveTo>
              <a:lnTo>
                <a:pt x="33" y="55"/>
              </a:lnTo>
              <a:lnTo>
                <a:pt x="34" y="63"/>
              </a:lnTo>
              <a:lnTo>
                <a:pt x="33" y="69"/>
              </a:lnTo>
              <a:lnTo>
                <a:pt x="27" y="69"/>
              </a:lnTo>
              <a:lnTo>
                <a:pt x="23" y="64"/>
              </a:lnTo>
              <a:lnTo>
                <a:pt x="19" y="64"/>
              </a:lnTo>
              <a:lnTo>
                <a:pt x="13" y="65"/>
              </a:lnTo>
              <a:lnTo>
                <a:pt x="9" y="63"/>
              </a:lnTo>
              <a:lnTo>
                <a:pt x="3" y="61"/>
              </a:lnTo>
              <a:lnTo>
                <a:pt x="2" y="57"/>
              </a:lnTo>
              <a:lnTo>
                <a:pt x="3" y="49"/>
              </a:lnTo>
              <a:lnTo>
                <a:pt x="3" y="44"/>
              </a:lnTo>
              <a:lnTo>
                <a:pt x="4" y="39"/>
              </a:lnTo>
              <a:lnTo>
                <a:pt x="6" y="35"/>
              </a:lnTo>
              <a:lnTo>
                <a:pt x="0" y="29"/>
              </a:lnTo>
              <a:lnTo>
                <a:pt x="4" y="25"/>
              </a:lnTo>
              <a:lnTo>
                <a:pt x="4" y="19"/>
              </a:lnTo>
              <a:lnTo>
                <a:pt x="4" y="16"/>
              </a:lnTo>
              <a:lnTo>
                <a:pt x="3" y="10"/>
              </a:lnTo>
              <a:lnTo>
                <a:pt x="3" y="6"/>
              </a:lnTo>
              <a:lnTo>
                <a:pt x="8" y="5"/>
              </a:lnTo>
              <a:lnTo>
                <a:pt x="14" y="5"/>
              </a:lnTo>
              <a:lnTo>
                <a:pt x="19" y="1"/>
              </a:lnTo>
              <a:lnTo>
                <a:pt x="22" y="0"/>
              </a:lnTo>
              <a:lnTo>
                <a:pt x="27" y="1"/>
              </a:lnTo>
              <a:lnTo>
                <a:pt x="28" y="6"/>
              </a:lnTo>
              <a:lnTo>
                <a:pt x="28" y="17"/>
              </a:lnTo>
              <a:lnTo>
                <a:pt x="26" y="25"/>
              </a:lnTo>
              <a:lnTo>
                <a:pt x="23" y="30"/>
              </a:lnTo>
              <a:lnTo>
                <a:pt x="26" y="36"/>
              </a:lnTo>
              <a:lnTo>
                <a:pt x="29" y="4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219075</xdr:colOff>
      <xdr:row>11</xdr:row>
      <xdr:rowOff>142875</xdr:rowOff>
    </xdr:from>
    <xdr:to>
      <xdr:col>12</xdr:col>
      <xdr:colOff>9525</xdr:colOff>
      <xdr:row>12</xdr:row>
      <xdr:rowOff>161925</xdr:rowOff>
    </xdr:to>
    <xdr:sp>
      <xdr:nvSpPr>
        <xdr:cNvPr id="121" name="AutoShape 330"/>
        <xdr:cNvSpPr>
          <a:spLocks/>
        </xdr:cNvSpPr>
      </xdr:nvSpPr>
      <xdr:spPr>
        <a:xfrm>
          <a:off x="2505075" y="2238375"/>
          <a:ext cx="247650" cy="209550"/>
        </a:xfrm>
        <a:custGeom>
          <a:pathLst>
            <a:path h="19" w="20">
              <a:moveTo>
                <a:pt x="20" y="14"/>
              </a:moveTo>
              <a:lnTo>
                <a:pt x="14" y="15"/>
              </a:lnTo>
              <a:lnTo>
                <a:pt x="8" y="19"/>
              </a:lnTo>
              <a:lnTo>
                <a:pt x="3" y="18"/>
              </a:lnTo>
              <a:lnTo>
                <a:pt x="0" y="15"/>
              </a:lnTo>
              <a:lnTo>
                <a:pt x="0" y="10"/>
              </a:lnTo>
              <a:lnTo>
                <a:pt x="1" y="3"/>
              </a:lnTo>
              <a:lnTo>
                <a:pt x="5" y="3"/>
              </a:lnTo>
              <a:lnTo>
                <a:pt x="14" y="0"/>
              </a:lnTo>
              <a:lnTo>
                <a:pt x="13" y="8"/>
              </a:lnTo>
              <a:lnTo>
                <a:pt x="14" y="12"/>
              </a:lnTo>
              <a:lnTo>
                <a:pt x="20" y="1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123825</xdr:rowOff>
    </xdr:from>
    <xdr:to>
      <xdr:col>11</xdr:col>
      <xdr:colOff>200025</xdr:colOff>
      <xdr:row>12</xdr:row>
      <xdr:rowOff>57150</xdr:rowOff>
    </xdr:to>
    <xdr:sp>
      <xdr:nvSpPr>
        <xdr:cNvPr id="122" name="AutoShape 331"/>
        <xdr:cNvSpPr>
          <a:spLocks/>
        </xdr:cNvSpPr>
      </xdr:nvSpPr>
      <xdr:spPr>
        <a:xfrm>
          <a:off x="2200275" y="2028825"/>
          <a:ext cx="514350" cy="314325"/>
        </a:xfrm>
        <a:custGeom>
          <a:pathLst>
            <a:path h="30" w="40">
              <a:moveTo>
                <a:pt x="38" y="10"/>
              </a:moveTo>
              <a:lnTo>
                <a:pt x="37" y="15"/>
              </a:lnTo>
              <a:lnTo>
                <a:pt x="37" y="20"/>
              </a:lnTo>
              <a:lnTo>
                <a:pt x="28" y="23"/>
              </a:lnTo>
              <a:lnTo>
                <a:pt x="24" y="23"/>
              </a:lnTo>
              <a:lnTo>
                <a:pt x="23" y="30"/>
              </a:lnTo>
              <a:lnTo>
                <a:pt x="15" y="30"/>
              </a:lnTo>
              <a:lnTo>
                <a:pt x="12" y="28"/>
              </a:lnTo>
              <a:lnTo>
                <a:pt x="9" y="30"/>
              </a:lnTo>
              <a:lnTo>
                <a:pt x="4" y="30"/>
              </a:lnTo>
              <a:lnTo>
                <a:pt x="0" y="23"/>
              </a:lnTo>
              <a:lnTo>
                <a:pt x="0" y="20"/>
              </a:lnTo>
              <a:lnTo>
                <a:pt x="5" y="17"/>
              </a:lnTo>
              <a:lnTo>
                <a:pt x="12" y="20"/>
              </a:lnTo>
              <a:lnTo>
                <a:pt x="16" y="16"/>
              </a:lnTo>
              <a:lnTo>
                <a:pt x="21" y="15"/>
              </a:lnTo>
              <a:lnTo>
                <a:pt x="24" y="11"/>
              </a:lnTo>
              <a:lnTo>
                <a:pt x="26" y="8"/>
              </a:lnTo>
              <a:lnTo>
                <a:pt x="28" y="4"/>
              </a:lnTo>
              <a:lnTo>
                <a:pt x="34" y="0"/>
              </a:lnTo>
              <a:lnTo>
                <a:pt x="40" y="6"/>
              </a:lnTo>
              <a:lnTo>
                <a:pt x="38" y="1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152400</xdr:colOff>
      <xdr:row>11</xdr:row>
      <xdr:rowOff>114300</xdr:rowOff>
    </xdr:from>
    <xdr:to>
      <xdr:col>9</xdr:col>
      <xdr:colOff>9525</xdr:colOff>
      <xdr:row>11</xdr:row>
      <xdr:rowOff>180975</xdr:rowOff>
    </xdr:to>
    <xdr:sp>
      <xdr:nvSpPr>
        <xdr:cNvPr id="123" name="AutoShape 332"/>
        <xdr:cNvSpPr>
          <a:spLocks/>
        </xdr:cNvSpPr>
      </xdr:nvSpPr>
      <xdr:spPr>
        <a:xfrm>
          <a:off x="1981200" y="2209800"/>
          <a:ext cx="85725" cy="66675"/>
        </a:xfrm>
        <a:custGeom>
          <a:pathLst>
            <a:path h="6" w="6">
              <a:moveTo>
                <a:pt x="6" y="0"/>
              </a:moveTo>
              <a:lnTo>
                <a:pt x="5" y="6"/>
              </a:lnTo>
              <a:lnTo>
                <a:pt x="0" y="6"/>
              </a:lnTo>
              <a:lnTo>
                <a:pt x="1" y="0"/>
              </a:lnTo>
              <a:lnTo>
                <a:pt x="6" y="0"/>
              </a:lnTo>
              <a:close/>
            </a:path>
          </a:pathLst>
        </a:custGeom>
        <a:pattFill prst="ltDnDiag">
          <a:fgClr>
            <a:srgbClr val="008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38100</xdr:rowOff>
    </xdr:from>
    <xdr:to>
      <xdr:col>11</xdr:col>
      <xdr:colOff>85725</xdr:colOff>
      <xdr:row>13</xdr:row>
      <xdr:rowOff>76200</xdr:rowOff>
    </xdr:to>
    <xdr:sp>
      <xdr:nvSpPr>
        <xdr:cNvPr id="124" name="AutoShape 333"/>
        <xdr:cNvSpPr>
          <a:spLocks/>
        </xdr:cNvSpPr>
      </xdr:nvSpPr>
      <xdr:spPr>
        <a:xfrm>
          <a:off x="2247900" y="2324100"/>
          <a:ext cx="352425" cy="228600"/>
        </a:xfrm>
        <a:custGeom>
          <a:pathLst>
            <a:path h="21" w="27">
              <a:moveTo>
                <a:pt x="19" y="7"/>
              </a:moveTo>
              <a:lnTo>
                <a:pt x="22" y="10"/>
              </a:lnTo>
              <a:lnTo>
                <a:pt x="27" y="11"/>
              </a:lnTo>
              <a:lnTo>
                <a:pt x="22" y="16"/>
              </a:lnTo>
              <a:lnTo>
                <a:pt x="19" y="21"/>
              </a:lnTo>
              <a:lnTo>
                <a:pt x="8" y="20"/>
              </a:lnTo>
              <a:lnTo>
                <a:pt x="8" y="14"/>
              </a:lnTo>
              <a:lnTo>
                <a:pt x="4" y="6"/>
              </a:lnTo>
              <a:lnTo>
                <a:pt x="0" y="2"/>
              </a:lnTo>
              <a:lnTo>
                <a:pt x="5" y="2"/>
              </a:lnTo>
              <a:lnTo>
                <a:pt x="8" y="0"/>
              </a:lnTo>
              <a:lnTo>
                <a:pt x="11" y="2"/>
              </a:lnTo>
              <a:lnTo>
                <a:pt x="19" y="2"/>
              </a:lnTo>
              <a:lnTo>
                <a:pt x="19" y="7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180975</xdr:colOff>
      <xdr:row>10</xdr:row>
      <xdr:rowOff>47625</xdr:rowOff>
    </xdr:from>
    <xdr:to>
      <xdr:col>11</xdr:col>
      <xdr:colOff>133350</xdr:colOff>
      <xdr:row>11</xdr:row>
      <xdr:rowOff>142875</xdr:rowOff>
    </xdr:to>
    <xdr:sp>
      <xdr:nvSpPr>
        <xdr:cNvPr id="125" name="AutoShape 334"/>
        <xdr:cNvSpPr>
          <a:spLocks/>
        </xdr:cNvSpPr>
      </xdr:nvSpPr>
      <xdr:spPr>
        <a:xfrm>
          <a:off x="2238375" y="1952625"/>
          <a:ext cx="409575" cy="285750"/>
        </a:xfrm>
        <a:custGeom>
          <a:pathLst>
            <a:path h="26" w="31">
              <a:moveTo>
                <a:pt x="18" y="21"/>
              </a:moveTo>
              <a:lnTo>
                <a:pt x="13" y="22"/>
              </a:lnTo>
              <a:lnTo>
                <a:pt x="9" y="26"/>
              </a:lnTo>
              <a:lnTo>
                <a:pt x="2" y="23"/>
              </a:lnTo>
              <a:lnTo>
                <a:pt x="0" y="15"/>
              </a:lnTo>
              <a:lnTo>
                <a:pt x="0" y="8"/>
              </a:lnTo>
              <a:lnTo>
                <a:pt x="6" y="12"/>
              </a:lnTo>
              <a:lnTo>
                <a:pt x="6" y="6"/>
              </a:lnTo>
              <a:lnTo>
                <a:pt x="9" y="2"/>
              </a:lnTo>
              <a:lnTo>
                <a:pt x="11" y="6"/>
              </a:lnTo>
              <a:lnTo>
                <a:pt x="15" y="7"/>
              </a:lnTo>
              <a:lnTo>
                <a:pt x="15" y="6"/>
              </a:lnTo>
              <a:lnTo>
                <a:pt x="18" y="0"/>
              </a:lnTo>
              <a:lnTo>
                <a:pt x="20" y="0"/>
              </a:lnTo>
              <a:lnTo>
                <a:pt x="23" y="6"/>
              </a:lnTo>
              <a:lnTo>
                <a:pt x="31" y="6"/>
              </a:lnTo>
              <a:lnTo>
                <a:pt x="25" y="10"/>
              </a:lnTo>
              <a:lnTo>
                <a:pt x="23" y="14"/>
              </a:lnTo>
              <a:lnTo>
                <a:pt x="21" y="17"/>
              </a:lnTo>
              <a:lnTo>
                <a:pt x="18" y="21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133350</xdr:colOff>
      <xdr:row>10</xdr:row>
      <xdr:rowOff>142875</xdr:rowOff>
    </xdr:from>
    <xdr:to>
      <xdr:col>9</xdr:col>
      <xdr:colOff>9525</xdr:colOff>
      <xdr:row>11</xdr:row>
      <xdr:rowOff>114300</xdr:rowOff>
    </xdr:to>
    <xdr:sp>
      <xdr:nvSpPr>
        <xdr:cNvPr id="126" name="AutoShape 335"/>
        <xdr:cNvSpPr>
          <a:spLocks/>
        </xdr:cNvSpPr>
      </xdr:nvSpPr>
      <xdr:spPr>
        <a:xfrm>
          <a:off x="1962150" y="2047875"/>
          <a:ext cx="104775" cy="161925"/>
        </a:xfrm>
        <a:custGeom>
          <a:pathLst>
            <a:path h="15" w="8">
              <a:moveTo>
                <a:pt x="2" y="12"/>
              </a:moveTo>
              <a:lnTo>
                <a:pt x="0" y="8"/>
              </a:lnTo>
              <a:lnTo>
                <a:pt x="2" y="4"/>
              </a:lnTo>
              <a:lnTo>
                <a:pt x="2" y="0"/>
              </a:lnTo>
              <a:lnTo>
                <a:pt x="7" y="0"/>
              </a:lnTo>
              <a:lnTo>
                <a:pt x="3" y="5"/>
              </a:lnTo>
              <a:lnTo>
                <a:pt x="3" y="8"/>
              </a:lnTo>
              <a:lnTo>
                <a:pt x="8" y="15"/>
              </a:lnTo>
              <a:lnTo>
                <a:pt x="3" y="15"/>
              </a:lnTo>
              <a:lnTo>
                <a:pt x="2" y="12"/>
              </a:lnTo>
              <a:close/>
            </a:path>
          </a:pathLst>
        </a:custGeom>
        <a:solidFill>
          <a:srgbClr val="80808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12</xdr:col>
      <xdr:colOff>171450</xdr:colOff>
      <xdr:row>10</xdr:row>
      <xdr:rowOff>180975</xdr:rowOff>
    </xdr:to>
    <xdr:sp>
      <xdr:nvSpPr>
        <xdr:cNvPr id="127" name="AutoShape 336"/>
        <xdr:cNvSpPr>
          <a:spLocks/>
        </xdr:cNvSpPr>
      </xdr:nvSpPr>
      <xdr:spPr>
        <a:xfrm>
          <a:off x="2095500" y="1333500"/>
          <a:ext cx="819150" cy="752475"/>
        </a:xfrm>
        <a:custGeom>
          <a:pathLst>
            <a:path h="69" w="63">
              <a:moveTo>
                <a:pt x="26" y="64"/>
              </a:moveTo>
              <a:lnTo>
                <a:pt x="22" y="63"/>
              </a:lnTo>
              <a:lnTo>
                <a:pt x="20" y="59"/>
              </a:lnTo>
              <a:lnTo>
                <a:pt x="17" y="63"/>
              </a:lnTo>
              <a:lnTo>
                <a:pt x="17" y="69"/>
              </a:lnTo>
              <a:lnTo>
                <a:pt x="11" y="65"/>
              </a:lnTo>
              <a:lnTo>
                <a:pt x="8" y="59"/>
              </a:lnTo>
              <a:lnTo>
                <a:pt x="0" y="56"/>
              </a:lnTo>
              <a:lnTo>
                <a:pt x="6" y="53"/>
              </a:lnTo>
              <a:lnTo>
                <a:pt x="11" y="54"/>
              </a:lnTo>
              <a:lnTo>
                <a:pt x="16" y="51"/>
              </a:lnTo>
              <a:lnTo>
                <a:pt x="20" y="51"/>
              </a:lnTo>
              <a:lnTo>
                <a:pt x="20" y="47"/>
              </a:lnTo>
              <a:lnTo>
                <a:pt x="24" y="45"/>
              </a:lnTo>
              <a:lnTo>
                <a:pt x="24" y="39"/>
              </a:lnTo>
              <a:lnTo>
                <a:pt x="30" y="35"/>
              </a:lnTo>
              <a:lnTo>
                <a:pt x="29" y="31"/>
              </a:lnTo>
              <a:lnTo>
                <a:pt x="29" y="23"/>
              </a:lnTo>
              <a:lnTo>
                <a:pt x="34" y="18"/>
              </a:lnTo>
              <a:lnTo>
                <a:pt x="36" y="11"/>
              </a:lnTo>
              <a:lnTo>
                <a:pt x="39" y="9"/>
              </a:lnTo>
              <a:lnTo>
                <a:pt x="44" y="6"/>
              </a:lnTo>
              <a:lnTo>
                <a:pt x="50" y="1"/>
              </a:lnTo>
              <a:lnTo>
                <a:pt x="56" y="0"/>
              </a:lnTo>
              <a:lnTo>
                <a:pt x="61" y="1"/>
              </a:lnTo>
              <a:lnTo>
                <a:pt x="63" y="5"/>
              </a:lnTo>
              <a:lnTo>
                <a:pt x="59" y="7"/>
              </a:lnTo>
              <a:lnTo>
                <a:pt x="61" y="11"/>
              </a:lnTo>
              <a:lnTo>
                <a:pt x="63" y="15"/>
              </a:lnTo>
              <a:lnTo>
                <a:pt x="63" y="18"/>
              </a:lnTo>
              <a:lnTo>
                <a:pt x="61" y="26"/>
              </a:lnTo>
              <a:lnTo>
                <a:pt x="61" y="35"/>
              </a:lnTo>
              <a:lnTo>
                <a:pt x="56" y="39"/>
              </a:lnTo>
              <a:lnTo>
                <a:pt x="50" y="39"/>
              </a:lnTo>
              <a:lnTo>
                <a:pt x="45" y="40"/>
              </a:lnTo>
              <a:lnTo>
                <a:pt x="45" y="44"/>
              </a:lnTo>
              <a:lnTo>
                <a:pt x="46" y="50"/>
              </a:lnTo>
              <a:lnTo>
                <a:pt x="46" y="53"/>
              </a:lnTo>
              <a:lnTo>
                <a:pt x="46" y="59"/>
              </a:lnTo>
              <a:lnTo>
                <a:pt x="42" y="63"/>
              </a:lnTo>
              <a:lnTo>
                <a:pt x="34" y="63"/>
              </a:lnTo>
              <a:lnTo>
                <a:pt x="31" y="57"/>
              </a:lnTo>
              <a:lnTo>
                <a:pt x="29" y="57"/>
              </a:lnTo>
              <a:lnTo>
                <a:pt x="26" y="63"/>
              </a:lnTo>
              <a:lnTo>
                <a:pt x="26" y="64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95250</xdr:colOff>
      <xdr:row>4</xdr:row>
      <xdr:rowOff>152400</xdr:rowOff>
    </xdr:from>
    <xdr:to>
      <xdr:col>12</xdr:col>
      <xdr:colOff>0</xdr:colOff>
      <xdr:row>10</xdr:row>
      <xdr:rowOff>19050</xdr:rowOff>
    </xdr:to>
    <xdr:sp>
      <xdr:nvSpPr>
        <xdr:cNvPr id="128" name="AutoShape 337"/>
        <xdr:cNvSpPr>
          <a:spLocks/>
        </xdr:cNvSpPr>
      </xdr:nvSpPr>
      <xdr:spPr>
        <a:xfrm>
          <a:off x="1924050" y="914400"/>
          <a:ext cx="819150" cy="1009650"/>
        </a:xfrm>
        <a:custGeom>
          <a:pathLst>
            <a:path h="93" w="63">
              <a:moveTo>
                <a:pt x="52" y="48"/>
              </a:moveTo>
              <a:lnTo>
                <a:pt x="49" y="50"/>
              </a:lnTo>
              <a:lnTo>
                <a:pt x="47" y="57"/>
              </a:lnTo>
              <a:lnTo>
                <a:pt x="42" y="62"/>
              </a:lnTo>
              <a:lnTo>
                <a:pt x="42" y="70"/>
              </a:lnTo>
              <a:lnTo>
                <a:pt x="43" y="74"/>
              </a:lnTo>
              <a:lnTo>
                <a:pt x="37" y="78"/>
              </a:lnTo>
              <a:lnTo>
                <a:pt x="37" y="84"/>
              </a:lnTo>
              <a:lnTo>
                <a:pt x="33" y="86"/>
              </a:lnTo>
              <a:lnTo>
                <a:pt x="33" y="90"/>
              </a:lnTo>
              <a:lnTo>
                <a:pt x="29" y="90"/>
              </a:lnTo>
              <a:lnTo>
                <a:pt x="24" y="93"/>
              </a:lnTo>
              <a:lnTo>
                <a:pt x="19" y="92"/>
              </a:lnTo>
              <a:lnTo>
                <a:pt x="17" y="85"/>
              </a:lnTo>
              <a:lnTo>
                <a:pt x="14" y="79"/>
              </a:lnTo>
              <a:lnTo>
                <a:pt x="13" y="72"/>
              </a:lnTo>
              <a:lnTo>
                <a:pt x="11" y="65"/>
              </a:lnTo>
              <a:lnTo>
                <a:pt x="14" y="65"/>
              </a:lnTo>
              <a:lnTo>
                <a:pt x="13" y="59"/>
              </a:lnTo>
              <a:lnTo>
                <a:pt x="13" y="55"/>
              </a:lnTo>
              <a:lnTo>
                <a:pt x="16" y="52"/>
              </a:lnTo>
              <a:lnTo>
                <a:pt x="14" y="46"/>
              </a:lnTo>
              <a:lnTo>
                <a:pt x="11" y="38"/>
              </a:lnTo>
              <a:lnTo>
                <a:pt x="11" y="31"/>
              </a:lnTo>
              <a:lnTo>
                <a:pt x="6" y="22"/>
              </a:lnTo>
              <a:lnTo>
                <a:pt x="0" y="16"/>
              </a:lnTo>
              <a:lnTo>
                <a:pt x="3" y="12"/>
              </a:lnTo>
              <a:lnTo>
                <a:pt x="5" y="3"/>
              </a:lnTo>
              <a:lnTo>
                <a:pt x="11" y="2"/>
              </a:lnTo>
              <a:lnTo>
                <a:pt x="12" y="2"/>
              </a:lnTo>
              <a:lnTo>
                <a:pt x="17" y="0"/>
              </a:lnTo>
              <a:lnTo>
                <a:pt x="21" y="1"/>
              </a:lnTo>
              <a:lnTo>
                <a:pt x="25" y="7"/>
              </a:lnTo>
              <a:lnTo>
                <a:pt x="30" y="9"/>
              </a:lnTo>
              <a:lnTo>
                <a:pt x="35" y="9"/>
              </a:lnTo>
              <a:lnTo>
                <a:pt x="42" y="12"/>
              </a:lnTo>
              <a:lnTo>
                <a:pt x="49" y="16"/>
              </a:lnTo>
              <a:lnTo>
                <a:pt x="58" y="20"/>
              </a:lnTo>
              <a:lnTo>
                <a:pt x="58" y="28"/>
              </a:lnTo>
              <a:lnTo>
                <a:pt x="58" y="34"/>
              </a:lnTo>
              <a:lnTo>
                <a:pt x="63" y="40"/>
              </a:lnTo>
              <a:lnTo>
                <a:pt x="57" y="45"/>
              </a:lnTo>
              <a:lnTo>
                <a:pt x="52" y="48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28575</xdr:rowOff>
    </xdr:from>
    <xdr:to>
      <xdr:col>9</xdr:col>
      <xdr:colOff>104775</xdr:colOff>
      <xdr:row>11</xdr:row>
      <xdr:rowOff>180975</xdr:rowOff>
    </xdr:to>
    <xdr:sp>
      <xdr:nvSpPr>
        <xdr:cNvPr id="129" name="AutoShape 338"/>
        <xdr:cNvSpPr>
          <a:spLocks/>
        </xdr:cNvSpPr>
      </xdr:nvSpPr>
      <xdr:spPr>
        <a:xfrm>
          <a:off x="1743075" y="1552575"/>
          <a:ext cx="419100" cy="723900"/>
        </a:xfrm>
        <a:custGeom>
          <a:pathLst>
            <a:path h="66" w="33">
              <a:moveTo>
                <a:pt x="28" y="20"/>
              </a:moveTo>
              <a:lnTo>
                <a:pt x="31" y="26"/>
              </a:lnTo>
              <a:lnTo>
                <a:pt x="33" y="33"/>
              </a:lnTo>
              <a:lnTo>
                <a:pt x="27" y="36"/>
              </a:lnTo>
              <a:lnTo>
                <a:pt x="27" y="32"/>
              </a:lnTo>
              <a:lnTo>
                <a:pt x="25" y="32"/>
              </a:lnTo>
              <a:lnTo>
                <a:pt x="25" y="39"/>
              </a:lnTo>
              <a:lnTo>
                <a:pt x="26" y="43"/>
              </a:lnTo>
              <a:lnTo>
                <a:pt x="24" y="45"/>
              </a:lnTo>
              <a:lnTo>
                <a:pt x="19" y="45"/>
              </a:lnTo>
              <a:lnTo>
                <a:pt x="19" y="49"/>
              </a:lnTo>
              <a:lnTo>
                <a:pt x="17" y="53"/>
              </a:lnTo>
              <a:lnTo>
                <a:pt x="19" y="57"/>
              </a:lnTo>
              <a:lnTo>
                <a:pt x="20" y="60"/>
              </a:lnTo>
              <a:lnTo>
                <a:pt x="19" y="66"/>
              </a:lnTo>
              <a:lnTo>
                <a:pt x="15" y="64"/>
              </a:lnTo>
              <a:lnTo>
                <a:pt x="17" y="60"/>
              </a:lnTo>
              <a:lnTo>
                <a:pt x="14" y="59"/>
              </a:lnTo>
              <a:lnTo>
                <a:pt x="11" y="59"/>
              </a:lnTo>
              <a:lnTo>
                <a:pt x="9" y="54"/>
              </a:lnTo>
              <a:lnTo>
                <a:pt x="12" y="51"/>
              </a:lnTo>
              <a:lnTo>
                <a:pt x="14" y="47"/>
              </a:lnTo>
              <a:lnTo>
                <a:pt x="6" y="47"/>
              </a:lnTo>
              <a:lnTo>
                <a:pt x="6" y="52"/>
              </a:lnTo>
              <a:lnTo>
                <a:pt x="1" y="60"/>
              </a:lnTo>
              <a:lnTo>
                <a:pt x="0" y="57"/>
              </a:lnTo>
              <a:lnTo>
                <a:pt x="0" y="52"/>
              </a:lnTo>
              <a:lnTo>
                <a:pt x="0" y="45"/>
              </a:lnTo>
              <a:lnTo>
                <a:pt x="1" y="31"/>
              </a:lnTo>
              <a:lnTo>
                <a:pt x="1" y="24"/>
              </a:lnTo>
              <a:lnTo>
                <a:pt x="3" y="24"/>
              </a:lnTo>
              <a:lnTo>
                <a:pt x="2" y="2"/>
              </a:lnTo>
              <a:lnTo>
                <a:pt x="6" y="0"/>
              </a:lnTo>
              <a:lnTo>
                <a:pt x="9" y="2"/>
              </a:lnTo>
              <a:lnTo>
                <a:pt x="14" y="3"/>
              </a:lnTo>
              <a:lnTo>
                <a:pt x="19" y="5"/>
              </a:lnTo>
              <a:lnTo>
                <a:pt x="25" y="6"/>
              </a:lnTo>
              <a:lnTo>
                <a:pt x="27" y="13"/>
              </a:lnTo>
              <a:lnTo>
                <a:pt x="28" y="2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66675</xdr:rowOff>
    </xdr:from>
    <xdr:to>
      <xdr:col>7</xdr:col>
      <xdr:colOff>152400</xdr:colOff>
      <xdr:row>12</xdr:row>
      <xdr:rowOff>38100</xdr:rowOff>
    </xdr:to>
    <xdr:sp>
      <xdr:nvSpPr>
        <xdr:cNvPr id="130" name="AutoShape 339"/>
        <xdr:cNvSpPr>
          <a:spLocks/>
        </xdr:cNvSpPr>
      </xdr:nvSpPr>
      <xdr:spPr>
        <a:xfrm>
          <a:off x="1095375" y="1781175"/>
          <a:ext cx="657225" cy="542925"/>
        </a:xfrm>
        <a:custGeom>
          <a:pathLst>
            <a:path h="50" w="50">
              <a:moveTo>
                <a:pt x="49" y="24"/>
              </a:moveTo>
              <a:lnTo>
                <a:pt x="49" y="31"/>
              </a:lnTo>
              <a:lnTo>
                <a:pt x="49" y="36"/>
              </a:lnTo>
              <a:lnTo>
                <a:pt x="50" y="39"/>
              </a:lnTo>
              <a:lnTo>
                <a:pt x="49" y="43"/>
              </a:lnTo>
              <a:lnTo>
                <a:pt x="44" y="42"/>
              </a:lnTo>
              <a:lnTo>
                <a:pt x="41" y="35"/>
              </a:lnTo>
              <a:lnTo>
                <a:pt x="36" y="38"/>
              </a:lnTo>
              <a:lnTo>
                <a:pt x="35" y="43"/>
              </a:lnTo>
              <a:lnTo>
                <a:pt x="31" y="45"/>
              </a:lnTo>
              <a:lnTo>
                <a:pt x="26" y="50"/>
              </a:lnTo>
              <a:lnTo>
                <a:pt x="18" y="47"/>
              </a:lnTo>
              <a:lnTo>
                <a:pt x="16" y="45"/>
              </a:lnTo>
              <a:lnTo>
                <a:pt x="13" y="39"/>
              </a:lnTo>
              <a:lnTo>
                <a:pt x="13" y="33"/>
              </a:lnTo>
              <a:lnTo>
                <a:pt x="6" y="33"/>
              </a:lnTo>
              <a:lnTo>
                <a:pt x="4" y="36"/>
              </a:lnTo>
              <a:lnTo>
                <a:pt x="2" y="35"/>
              </a:lnTo>
              <a:lnTo>
                <a:pt x="2" y="32"/>
              </a:lnTo>
              <a:lnTo>
                <a:pt x="0" y="31"/>
              </a:lnTo>
              <a:lnTo>
                <a:pt x="2" y="29"/>
              </a:lnTo>
              <a:lnTo>
                <a:pt x="3" y="24"/>
              </a:lnTo>
              <a:lnTo>
                <a:pt x="11" y="23"/>
              </a:lnTo>
              <a:lnTo>
                <a:pt x="16" y="22"/>
              </a:lnTo>
              <a:lnTo>
                <a:pt x="16" y="15"/>
              </a:lnTo>
              <a:lnTo>
                <a:pt x="18" y="10"/>
              </a:lnTo>
              <a:lnTo>
                <a:pt x="21" y="5"/>
              </a:lnTo>
              <a:lnTo>
                <a:pt x="28" y="3"/>
              </a:lnTo>
              <a:lnTo>
                <a:pt x="32" y="3"/>
              </a:lnTo>
              <a:lnTo>
                <a:pt x="37" y="9"/>
              </a:lnTo>
              <a:lnTo>
                <a:pt x="40" y="3"/>
              </a:lnTo>
              <a:lnTo>
                <a:pt x="44" y="0"/>
              </a:lnTo>
              <a:lnTo>
                <a:pt x="50" y="3"/>
              </a:lnTo>
              <a:lnTo>
                <a:pt x="50" y="10"/>
              </a:lnTo>
              <a:lnTo>
                <a:pt x="49" y="24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171450</xdr:rowOff>
    </xdr:from>
    <xdr:to>
      <xdr:col>6</xdr:col>
      <xdr:colOff>95250</xdr:colOff>
      <xdr:row>13</xdr:row>
      <xdr:rowOff>133350</xdr:rowOff>
    </xdr:to>
    <xdr:sp>
      <xdr:nvSpPr>
        <xdr:cNvPr id="131" name="AutoShape 340"/>
        <xdr:cNvSpPr>
          <a:spLocks/>
        </xdr:cNvSpPr>
      </xdr:nvSpPr>
      <xdr:spPr>
        <a:xfrm>
          <a:off x="561975" y="1885950"/>
          <a:ext cx="904875" cy="723900"/>
        </a:xfrm>
        <a:custGeom>
          <a:pathLst>
            <a:path h="67" w="69">
              <a:moveTo>
                <a:pt x="41" y="22"/>
              </a:moveTo>
              <a:lnTo>
                <a:pt x="43" y="23"/>
              </a:lnTo>
              <a:lnTo>
                <a:pt x="43" y="26"/>
              </a:lnTo>
              <a:lnTo>
                <a:pt x="45" y="27"/>
              </a:lnTo>
              <a:lnTo>
                <a:pt x="47" y="24"/>
              </a:lnTo>
              <a:lnTo>
                <a:pt x="54" y="24"/>
              </a:lnTo>
              <a:lnTo>
                <a:pt x="54" y="30"/>
              </a:lnTo>
              <a:lnTo>
                <a:pt x="57" y="36"/>
              </a:lnTo>
              <a:lnTo>
                <a:pt x="59" y="38"/>
              </a:lnTo>
              <a:lnTo>
                <a:pt x="67" y="41"/>
              </a:lnTo>
              <a:lnTo>
                <a:pt x="69" y="47"/>
              </a:lnTo>
              <a:lnTo>
                <a:pt x="69" y="53"/>
              </a:lnTo>
              <a:lnTo>
                <a:pt x="66" y="55"/>
              </a:lnTo>
              <a:lnTo>
                <a:pt x="66" y="62"/>
              </a:lnTo>
              <a:lnTo>
                <a:pt x="59" y="65"/>
              </a:lnTo>
              <a:lnTo>
                <a:pt x="54" y="62"/>
              </a:lnTo>
              <a:lnTo>
                <a:pt x="50" y="65"/>
              </a:lnTo>
              <a:lnTo>
                <a:pt x="47" y="60"/>
              </a:lnTo>
              <a:lnTo>
                <a:pt x="44" y="60"/>
              </a:lnTo>
              <a:lnTo>
                <a:pt x="39" y="60"/>
              </a:lnTo>
              <a:lnTo>
                <a:pt x="33" y="65"/>
              </a:lnTo>
              <a:lnTo>
                <a:pt x="28" y="60"/>
              </a:lnTo>
              <a:lnTo>
                <a:pt x="26" y="57"/>
              </a:lnTo>
              <a:lnTo>
                <a:pt x="24" y="55"/>
              </a:lnTo>
              <a:lnTo>
                <a:pt x="24" y="65"/>
              </a:lnTo>
              <a:lnTo>
                <a:pt x="20" y="66"/>
              </a:lnTo>
              <a:lnTo>
                <a:pt x="15" y="67"/>
              </a:lnTo>
              <a:lnTo>
                <a:pt x="11" y="66"/>
              </a:lnTo>
              <a:lnTo>
                <a:pt x="6" y="65"/>
              </a:lnTo>
              <a:lnTo>
                <a:pt x="0" y="60"/>
              </a:lnTo>
              <a:lnTo>
                <a:pt x="5" y="57"/>
              </a:lnTo>
              <a:lnTo>
                <a:pt x="7" y="52"/>
              </a:lnTo>
              <a:lnTo>
                <a:pt x="6" y="49"/>
              </a:lnTo>
              <a:lnTo>
                <a:pt x="9" y="45"/>
              </a:lnTo>
              <a:lnTo>
                <a:pt x="14" y="45"/>
              </a:lnTo>
              <a:lnTo>
                <a:pt x="14" y="39"/>
              </a:lnTo>
              <a:lnTo>
                <a:pt x="15" y="32"/>
              </a:lnTo>
              <a:lnTo>
                <a:pt x="15" y="26"/>
              </a:lnTo>
              <a:lnTo>
                <a:pt x="17" y="20"/>
              </a:lnTo>
              <a:lnTo>
                <a:pt x="20" y="17"/>
              </a:lnTo>
              <a:lnTo>
                <a:pt x="21" y="13"/>
              </a:lnTo>
              <a:lnTo>
                <a:pt x="23" y="9"/>
              </a:lnTo>
              <a:lnTo>
                <a:pt x="24" y="3"/>
              </a:lnTo>
              <a:lnTo>
                <a:pt x="26" y="0"/>
              </a:lnTo>
              <a:lnTo>
                <a:pt x="28" y="2"/>
              </a:lnTo>
              <a:lnTo>
                <a:pt x="30" y="8"/>
              </a:lnTo>
              <a:lnTo>
                <a:pt x="33" y="10"/>
              </a:lnTo>
              <a:lnTo>
                <a:pt x="38" y="10"/>
              </a:lnTo>
              <a:lnTo>
                <a:pt x="40" y="13"/>
              </a:lnTo>
              <a:lnTo>
                <a:pt x="44" y="15"/>
              </a:lnTo>
              <a:lnTo>
                <a:pt x="43" y="20"/>
              </a:lnTo>
              <a:lnTo>
                <a:pt x="41" y="2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161925</xdr:rowOff>
    </xdr:from>
    <xdr:to>
      <xdr:col>4</xdr:col>
      <xdr:colOff>85725</xdr:colOff>
      <xdr:row>16</xdr:row>
      <xdr:rowOff>133350</xdr:rowOff>
    </xdr:to>
    <xdr:sp>
      <xdr:nvSpPr>
        <xdr:cNvPr id="132" name="AutoShape 341"/>
        <xdr:cNvSpPr>
          <a:spLocks/>
        </xdr:cNvSpPr>
      </xdr:nvSpPr>
      <xdr:spPr>
        <a:xfrm>
          <a:off x="0" y="2447925"/>
          <a:ext cx="1000125" cy="733425"/>
        </a:xfrm>
        <a:custGeom>
          <a:pathLst>
            <a:path h="67" w="76">
              <a:moveTo>
                <a:pt x="54" y="14"/>
              </a:moveTo>
              <a:lnTo>
                <a:pt x="58" y="15"/>
              </a:lnTo>
              <a:lnTo>
                <a:pt x="63" y="14"/>
              </a:lnTo>
              <a:lnTo>
                <a:pt x="67" y="13"/>
              </a:lnTo>
              <a:lnTo>
                <a:pt x="73" y="16"/>
              </a:lnTo>
              <a:lnTo>
                <a:pt x="76" y="21"/>
              </a:lnTo>
              <a:lnTo>
                <a:pt x="73" y="27"/>
              </a:lnTo>
              <a:lnTo>
                <a:pt x="74" y="34"/>
              </a:lnTo>
              <a:lnTo>
                <a:pt x="71" y="40"/>
              </a:lnTo>
              <a:lnTo>
                <a:pt x="69" y="42"/>
              </a:lnTo>
              <a:lnTo>
                <a:pt x="66" y="46"/>
              </a:lnTo>
              <a:lnTo>
                <a:pt x="64" y="51"/>
              </a:lnTo>
              <a:lnTo>
                <a:pt x="60" y="55"/>
              </a:lnTo>
              <a:lnTo>
                <a:pt x="55" y="67"/>
              </a:lnTo>
              <a:lnTo>
                <a:pt x="49" y="65"/>
              </a:lnTo>
              <a:lnTo>
                <a:pt x="45" y="64"/>
              </a:lnTo>
              <a:lnTo>
                <a:pt x="38" y="65"/>
              </a:lnTo>
              <a:lnTo>
                <a:pt x="37" y="61"/>
              </a:lnTo>
              <a:lnTo>
                <a:pt x="34" y="63"/>
              </a:lnTo>
              <a:lnTo>
                <a:pt x="29" y="67"/>
              </a:lnTo>
              <a:lnTo>
                <a:pt x="26" y="67"/>
              </a:lnTo>
              <a:lnTo>
                <a:pt x="23" y="60"/>
              </a:lnTo>
              <a:lnTo>
                <a:pt x="20" y="57"/>
              </a:lnTo>
              <a:lnTo>
                <a:pt x="19" y="51"/>
              </a:lnTo>
              <a:lnTo>
                <a:pt x="16" y="46"/>
              </a:lnTo>
              <a:lnTo>
                <a:pt x="12" y="46"/>
              </a:lnTo>
              <a:lnTo>
                <a:pt x="10" y="42"/>
              </a:lnTo>
              <a:lnTo>
                <a:pt x="6" y="36"/>
              </a:lnTo>
              <a:lnTo>
                <a:pt x="0" y="34"/>
              </a:lnTo>
              <a:lnTo>
                <a:pt x="2" y="26"/>
              </a:lnTo>
              <a:lnTo>
                <a:pt x="6" y="21"/>
              </a:lnTo>
              <a:lnTo>
                <a:pt x="10" y="20"/>
              </a:lnTo>
              <a:lnTo>
                <a:pt x="10" y="16"/>
              </a:lnTo>
              <a:lnTo>
                <a:pt x="16" y="15"/>
              </a:lnTo>
              <a:lnTo>
                <a:pt x="18" y="10"/>
              </a:lnTo>
              <a:lnTo>
                <a:pt x="19" y="2"/>
              </a:lnTo>
              <a:lnTo>
                <a:pt x="26" y="0"/>
              </a:lnTo>
              <a:lnTo>
                <a:pt x="34" y="1"/>
              </a:lnTo>
              <a:lnTo>
                <a:pt x="36" y="9"/>
              </a:lnTo>
              <a:lnTo>
                <a:pt x="43" y="8"/>
              </a:lnTo>
              <a:lnTo>
                <a:pt x="49" y="13"/>
              </a:lnTo>
              <a:lnTo>
                <a:pt x="54" y="14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190500</xdr:colOff>
      <xdr:row>13</xdr:row>
      <xdr:rowOff>0</xdr:rowOff>
    </xdr:from>
    <xdr:to>
      <xdr:col>7</xdr:col>
      <xdr:colOff>47625</xdr:colOff>
      <xdr:row>15</xdr:row>
      <xdr:rowOff>171450</xdr:rowOff>
    </xdr:to>
    <xdr:sp>
      <xdr:nvSpPr>
        <xdr:cNvPr id="133" name="AutoShape 342"/>
        <xdr:cNvSpPr>
          <a:spLocks/>
        </xdr:cNvSpPr>
      </xdr:nvSpPr>
      <xdr:spPr>
        <a:xfrm>
          <a:off x="876300" y="2476500"/>
          <a:ext cx="771525" cy="552450"/>
        </a:xfrm>
        <a:custGeom>
          <a:pathLst>
            <a:path h="50" w="59">
              <a:moveTo>
                <a:pt x="9" y="18"/>
              </a:moveTo>
              <a:lnTo>
                <a:pt x="6" y="13"/>
              </a:lnTo>
              <a:lnTo>
                <a:pt x="0" y="10"/>
              </a:lnTo>
              <a:lnTo>
                <a:pt x="0" y="0"/>
              </a:lnTo>
              <a:lnTo>
                <a:pt x="2" y="2"/>
              </a:lnTo>
              <a:lnTo>
                <a:pt x="4" y="5"/>
              </a:lnTo>
              <a:lnTo>
                <a:pt x="9" y="10"/>
              </a:lnTo>
              <a:lnTo>
                <a:pt x="15" y="12"/>
              </a:lnTo>
              <a:lnTo>
                <a:pt x="20" y="14"/>
              </a:lnTo>
              <a:lnTo>
                <a:pt x="23" y="18"/>
              </a:lnTo>
              <a:lnTo>
                <a:pt x="33" y="23"/>
              </a:lnTo>
              <a:lnTo>
                <a:pt x="34" y="29"/>
              </a:lnTo>
              <a:lnTo>
                <a:pt x="40" y="31"/>
              </a:lnTo>
              <a:lnTo>
                <a:pt x="45" y="33"/>
              </a:lnTo>
              <a:lnTo>
                <a:pt x="51" y="36"/>
              </a:lnTo>
              <a:lnTo>
                <a:pt x="57" y="35"/>
              </a:lnTo>
              <a:lnTo>
                <a:pt x="59" y="37"/>
              </a:lnTo>
              <a:lnTo>
                <a:pt x="59" y="42"/>
              </a:lnTo>
              <a:lnTo>
                <a:pt x="54" y="43"/>
              </a:lnTo>
              <a:lnTo>
                <a:pt x="49" y="45"/>
              </a:lnTo>
              <a:lnTo>
                <a:pt x="45" y="50"/>
              </a:lnTo>
              <a:lnTo>
                <a:pt x="40" y="50"/>
              </a:lnTo>
              <a:lnTo>
                <a:pt x="39" y="42"/>
              </a:lnTo>
              <a:lnTo>
                <a:pt x="35" y="42"/>
              </a:lnTo>
              <a:lnTo>
                <a:pt x="26" y="41"/>
              </a:lnTo>
              <a:lnTo>
                <a:pt x="19" y="37"/>
              </a:lnTo>
              <a:lnTo>
                <a:pt x="16" y="33"/>
              </a:lnTo>
              <a:lnTo>
                <a:pt x="7" y="31"/>
              </a:lnTo>
              <a:lnTo>
                <a:pt x="6" y="24"/>
              </a:lnTo>
              <a:lnTo>
                <a:pt x="9" y="1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38100</xdr:colOff>
      <xdr:row>14</xdr:row>
      <xdr:rowOff>152400</xdr:rowOff>
    </xdr:from>
    <xdr:to>
      <xdr:col>6</xdr:col>
      <xdr:colOff>28575</xdr:colOff>
      <xdr:row>17</xdr:row>
      <xdr:rowOff>9525</xdr:rowOff>
    </xdr:to>
    <xdr:sp>
      <xdr:nvSpPr>
        <xdr:cNvPr id="134" name="AutoShape 343"/>
        <xdr:cNvSpPr>
          <a:spLocks/>
        </xdr:cNvSpPr>
      </xdr:nvSpPr>
      <xdr:spPr>
        <a:xfrm>
          <a:off x="723900" y="2819400"/>
          <a:ext cx="676275" cy="428625"/>
        </a:xfrm>
        <a:custGeom>
          <a:pathLst>
            <a:path h="40" w="52">
              <a:moveTo>
                <a:pt x="38" y="10"/>
              </a:moveTo>
              <a:lnTo>
                <a:pt x="47" y="11"/>
              </a:lnTo>
              <a:lnTo>
                <a:pt x="51" y="11"/>
              </a:lnTo>
              <a:lnTo>
                <a:pt x="52" y="19"/>
              </a:lnTo>
              <a:lnTo>
                <a:pt x="47" y="23"/>
              </a:lnTo>
              <a:lnTo>
                <a:pt x="47" y="31"/>
              </a:lnTo>
              <a:lnTo>
                <a:pt x="45" y="33"/>
              </a:lnTo>
              <a:lnTo>
                <a:pt x="40" y="36"/>
              </a:lnTo>
              <a:lnTo>
                <a:pt x="34" y="39"/>
              </a:lnTo>
              <a:lnTo>
                <a:pt x="29" y="38"/>
              </a:lnTo>
              <a:lnTo>
                <a:pt x="26" y="38"/>
              </a:lnTo>
              <a:lnTo>
                <a:pt x="21" y="34"/>
              </a:lnTo>
              <a:lnTo>
                <a:pt x="16" y="38"/>
              </a:lnTo>
              <a:lnTo>
                <a:pt x="14" y="40"/>
              </a:lnTo>
              <a:lnTo>
                <a:pt x="9" y="40"/>
              </a:lnTo>
              <a:lnTo>
                <a:pt x="5" y="38"/>
              </a:lnTo>
              <a:lnTo>
                <a:pt x="0" y="33"/>
              </a:lnTo>
              <a:lnTo>
                <a:pt x="5" y="21"/>
              </a:lnTo>
              <a:lnTo>
                <a:pt x="9" y="17"/>
              </a:lnTo>
              <a:lnTo>
                <a:pt x="11" y="12"/>
              </a:lnTo>
              <a:lnTo>
                <a:pt x="14" y="8"/>
              </a:lnTo>
              <a:lnTo>
                <a:pt x="16" y="6"/>
              </a:lnTo>
              <a:lnTo>
                <a:pt x="19" y="0"/>
              </a:lnTo>
              <a:lnTo>
                <a:pt x="28" y="2"/>
              </a:lnTo>
              <a:lnTo>
                <a:pt x="31" y="6"/>
              </a:lnTo>
              <a:lnTo>
                <a:pt x="38" y="1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57150</xdr:rowOff>
    </xdr:from>
    <xdr:to>
      <xdr:col>7</xdr:col>
      <xdr:colOff>28575</xdr:colOff>
      <xdr:row>15</xdr:row>
      <xdr:rowOff>9525</xdr:rowOff>
    </xdr:to>
    <xdr:sp>
      <xdr:nvSpPr>
        <xdr:cNvPr id="135" name="AutoShape 344"/>
        <xdr:cNvSpPr>
          <a:spLocks/>
        </xdr:cNvSpPr>
      </xdr:nvSpPr>
      <xdr:spPr>
        <a:xfrm>
          <a:off x="1000125" y="2533650"/>
          <a:ext cx="628650" cy="333375"/>
        </a:xfrm>
        <a:custGeom>
          <a:pathLst>
            <a:path h="31" w="48">
              <a:moveTo>
                <a:pt x="36" y="28"/>
              </a:moveTo>
              <a:lnTo>
                <a:pt x="31" y="26"/>
              </a:lnTo>
              <a:lnTo>
                <a:pt x="25" y="24"/>
              </a:lnTo>
              <a:lnTo>
                <a:pt x="24" y="18"/>
              </a:lnTo>
              <a:lnTo>
                <a:pt x="14" y="13"/>
              </a:lnTo>
              <a:lnTo>
                <a:pt x="11" y="9"/>
              </a:lnTo>
              <a:lnTo>
                <a:pt x="6" y="7"/>
              </a:lnTo>
              <a:lnTo>
                <a:pt x="0" y="5"/>
              </a:lnTo>
              <a:lnTo>
                <a:pt x="6" y="0"/>
              </a:lnTo>
              <a:lnTo>
                <a:pt x="11" y="0"/>
              </a:lnTo>
              <a:lnTo>
                <a:pt x="14" y="0"/>
              </a:lnTo>
              <a:lnTo>
                <a:pt x="17" y="5"/>
              </a:lnTo>
              <a:lnTo>
                <a:pt x="21" y="2"/>
              </a:lnTo>
              <a:lnTo>
                <a:pt x="26" y="5"/>
              </a:lnTo>
              <a:lnTo>
                <a:pt x="33" y="2"/>
              </a:lnTo>
              <a:lnTo>
                <a:pt x="37" y="9"/>
              </a:lnTo>
              <a:lnTo>
                <a:pt x="40" y="15"/>
              </a:lnTo>
              <a:lnTo>
                <a:pt x="45" y="20"/>
              </a:lnTo>
              <a:lnTo>
                <a:pt x="48" y="30"/>
              </a:lnTo>
              <a:lnTo>
                <a:pt x="42" y="31"/>
              </a:lnTo>
              <a:lnTo>
                <a:pt x="36" y="28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15</xdr:col>
      <xdr:colOff>190500</xdr:colOff>
      <xdr:row>30</xdr:row>
      <xdr:rowOff>28575</xdr:rowOff>
    </xdr:to>
    <xdr:sp>
      <xdr:nvSpPr>
        <xdr:cNvPr id="136" name="AutoShape 345"/>
        <xdr:cNvSpPr>
          <a:spLocks/>
        </xdr:cNvSpPr>
      </xdr:nvSpPr>
      <xdr:spPr>
        <a:xfrm>
          <a:off x="0" y="914400"/>
          <a:ext cx="3619500" cy="4829175"/>
        </a:xfrm>
        <a:custGeom>
          <a:pathLst>
            <a:path h="3773" w="2354">
              <a:moveTo>
                <a:pt x="1137" y="704"/>
              </a:moveTo>
              <a:lnTo>
                <a:pt x="1157" y="704"/>
              </a:lnTo>
              <a:lnTo>
                <a:pt x="1147" y="523"/>
              </a:lnTo>
              <a:lnTo>
                <a:pt x="1177" y="503"/>
              </a:lnTo>
              <a:lnTo>
                <a:pt x="1208" y="523"/>
              </a:lnTo>
              <a:lnTo>
                <a:pt x="1248" y="533"/>
              </a:lnTo>
              <a:lnTo>
                <a:pt x="1288" y="543"/>
              </a:lnTo>
              <a:lnTo>
                <a:pt x="1338" y="554"/>
              </a:lnTo>
              <a:lnTo>
                <a:pt x="1368" y="554"/>
              </a:lnTo>
              <a:lnTo>
                <a:pt x="1358" y="503"/>
              </a:lnTo>
              <a:lnTo>
                <a:pt x="1358" y="473"/>
              </a:lnTo>
              <a:lnTo>
                <a:pt x="1379" y="443"/>
              </a:lnTo>
              <a:lnTo>
                <a:pt x="1368" y="393"/>
              </a:lnTo>
              <a:lnTo>
                <a:pt x="1338" y="322"/>
              </a:lnTo>
              <a:lnTo>
                <a:pt x="1338" y="262"/>
              </a:lnTo>
              <a:lnTo>
                <a:pt x="1298" y="191"/>
              </a:lnTo>
              <a:lnTo>
                <a:pt x="1248" y="141"/>
              </a:lnTo>
              <a:lnTo>
                <a:pt x="1268" y="101"/>
              </a:lnTo>
              <a:lnTo>
                <a:pt x="1288" y="30"/>
              </a:lnTo>
              <a:lnTo>
                <a:pt x="1338" y="20"/>
              </a:lnTo>
              <a:lnTo>
                <a:pt x="1348" y="20"/>
              </a:lnTo>
              <a:lnTo>
                <a:pt x="1389" y="0"/>
              </a:lnTo>
              <a:lnTo>
                <a:pt x="1429" y="10"/>
              </a:lnTo>
              <a:lnTo>
                <a:pt x="1459" y="61"/>
              </a:lnTo>
              <a:lnTo>
                <a:pt x="1499" y="81"/>
              </a:lnTo>
              <a:lnTo>
                <a:pt x="1540" y="81"/>
              </a:lnTo>
              <a:lnTo>
                <a:pt x="1600" y="101"/>
              </a:lnTo>
              <a:lnTo>
                <a:pt x="1660" y="141"/>
              </a:lnTo>
              <a:lnTo>
                <a:pt x="1741" y="171"/>
              </a:lnTo>
              <a:lnTo>
                <a:pt x="1741" y="242"/>
              </a:lnTo>
              <a:lnTo>
                <a:pt x="1741" y="292"/>
              </a:lnTo>
              <a:lnTo>
                <a:pt x="1781" y="342"/>
              </a:lnTo>
              <a:lnTo>
                <a:pt x="1831" y="332"/>
              </a:lnTo>
              <a:lnTo>
                <a:pt x="1871" y="342"/>
              </a:lnTo>
              <a:lnTo>
                <a:pt x="1892" y="372"/>
              </a:lnTo>
              <a:lnTo>
                <a:pt x="1861" y="393"/>
              </a:lnTo>
              <a:lnTo>
                <a:pt x="1871" y="423"/>
              </a:lnTo>
              <a:lnTo>
                <a:pt x="1892" y="463"/>
              </a:lnTo>
              <a:lnTo>
                <a:pt x="1892" y="483"/>
              </a:lnTo>
              <a:lnTo>
                <a:pt x="1871" y="554"/>
              </a:lnTo>
              <a:lnTo>
                <a:pt x="1871" y="634"/>
              </a:lnTo>
              <a:lnTo>
                <a:pt x="1902" y="624"/>
              </a:lnTo>
              <a:lnTo>
                <a:pt x="1942" y="634"/>
              </a:lnTo>
              <a:lnTo>
                <a:pt x="1952" y="674"/>
              </a:lnTo>
              <a:lnTo>
                <a:pt x="1992" y="674"/>
              </a:lnTo>
              <a:lnTo>
                <a:pt x="2002" y="644"/>
              </a:lnTo>
              <a:lnTo>
                <a:pt x="2002" y="614"/>
              </a:lnTo>
              <a:lnTo>
                <a:pt x="2012" y="574"/>
              </a:lnTo>
              <a:lnTo>
                <a:pt x="2053" y="584"/>
              </a:lnTo>
              <a:lnTo>
                <a:pt x="2073" y="624"/>
              </a:lnTo>
              <a:lnTo>
                <a:pt x="2073" y="664"/>
              </a:lnTo>
              <a:lnTo>
                <a:pt x="2093" y="684"/>
              </a:lnTo>
              <a:lnTo>
                <a:pt x="2133" y="684"/>
              </a:lnTo>
              <a:lnTo>
                <a:pt x="2143" y="714"/>
              </a:lnTo>
              <a:lnTo>
                <a:pt x="2153" y="755"/>
              </a:lnTo>
              <a:lnTo>
                <a:pt x="2143" y="785"/>
              </a:lnTo>
              <a:lnTo>
                <a:pt x="2093" y="825"/>
              </a:lnTo>
              <a:lnTo>
                <a:pt x="2113" y="865"/>
              </a:lnTo>
              <a:lnTo>
                <a:pt x="2143" y="916"/>
              </a:lnTo>
              <a:lnTo>
                <a:pt x="2163" y="946"/>
              </a:lnTo>
              <a:lnTo>
                <a:pt x="2203" y="956"/>
              </a:lnTo>
              <a:lnTo>
                <a:pt x="2214" y="986"/>
              </a:lnTo>
              <a:lnTo>
                <a:pt x="2234" y="1046"/>
              </a:lnTo>
              <a:lnTo>
                <a:pt x="2214" y="1087"/>
              </a:lnTo>
              <a:lnTo>
                <a:pt x="2193" y="1127"/>
              </a:lnTo>
              <a:lnTo>
                <a:pt x="2193" y="1157"/>
              </a:lnTo>
              <a:lnTo>
                <a:pt x="2214" y="1177"/>
              </a:lnTo>
              <a:lnTo>
                <a:pt x="2254" y="1217"/>
              </a:lnTo>
              <a:lnTo>
                <a:pt x="2294" y="1268"/>
              </a:lnTo>
              <a:lnTo>
                <a:pt x="2294" y="1288"/>
              </a:lnTo>
              <a:lnTo>
                <a:pt x="2274" y="1318"/>
              </a:lnTo>
              <a:lnTo>
                <a:pt x="2203" y="1348"/>
              </a:lnTo>
              <a:lnTo>
                <a:pt x="2183" y="1388"/>
              </a:lnTo>
              <a:lnTo>
                <a:pt x="2203" y="1409"/>
              </a:lnTo>
              <a:lnTo>
                <a:pt x="2224" y="1439"/>
              </a:lnTo>
              <a:lnTo>
                <a:pt x="2203" y="1489"/>
              </a:lnTo>
              <a:lnTo>
                <a:pt x="2203" y="1560"/>
              </a:lnTo>
              <a:lnTo>
                <a:pt x="2173" y="1600"/>
              </a:lnTo>
              <a:lnTo>
                <a:pt x="2143" y="1640"/>
              </a:lnTo>
              <a:lnTo>
                <a:pt x="2133" y="1680"/>
              </a:lnTo>
              <a:lnTo>
                <a:pt x="2143" y="1831"/>
              </a:lnTo>
              <a:lnTo>
                <a:pt x="2093" y="1851"/>
              </a:lnTo>
              <a:lnTo>
                <a:pt x="2093" y="1881"/>
              </a:lnTo>
              <a:lnTo>
                <a:pt x="2153" y="1932"/>
              </a:lnTo>
              <a:lnTo>
                <a:pt x="2214" y="1962"/>
              </a:lnTo>
              <a:lnTo>
                <a:pt x="2203" y="2093"/>
              </a:lnTo>
              <a:lnTo>
                <a:pt x="2254" y="2123"/>
              </a:lnTo>
              <a:lnTo>
                <a:pt x="2324" y="2163"/>
              </a:lnTo>
              <a:lnTo>
                <a:pt x="2354" y="2203"/>
              </a:lnTo>
              <a:lnTo>
                <a:pt x="2354" y="2234"/>
              </a:lnTo>
              <a:lnTo>
                <a:pt x="2324" y="2284"/>
              </a:lnTo>
              <a:lnTo>
                <a:pt x="2294" y="2324"/>
              </a:lnTo>
              <a:lnTo>
                <a:pt x="2334" y="2364"/>
              </a:lnTo>
              <a:lnTo>
                <a:pt x="2334" y="2384"/>
              </a:lnTo>
              <a:lnTo>
                <a:pt x="2324" y="2445"/>
              </a:lnTo>
              <a:lnTo>
                <a:pt x="2304" y="2555"/>
              </a:lnTo>
              <a:lnTo>
                <a:pt x="2304" y="2606"/>
              </a:lnTo>
              <a:lnTo>
                <a:pt x="2254" y="2646"/>
              </a:lnTo>
              <a:lnTo>
                <a:pt x="2224" y="2686"/>
              </a:lnTo>
              <a:lnTo>
                <a:pt x="2234" y="2757"/>
              </a:lnTo>
              <a:lnTo>
                <a:pt x="2234" y="2817"/>
              </a:lnTo>
              <a:lnTo>
                <a:pt x="2254" y="2877"/>
              </a:lnTo>
              <a:lnTo>
                <a:pt x="2234" y="2928"/>
              </a:lnTo>
              <a:lnTo>
                <a:pt x="2193" y="3008"/>
              </a:lnTo>
              <a:lnTo>
                <a:pt x="2153" y="3079"/>
              </a:lnTo>
              <a:lnTo>
                <a:pt x="2113" y="3089"/>
              </a:lnTo>
              <a:lnTo>
                <a:pt x="2093" y="3129"/>
              </a:lnTo>
              <a:lnTo>
                <a:pt x="2093" y="3199"/>
              </a:lnTo>
              <a:lnTo>
                <a:pt x="2053" y="3280"/>
              </a:lnTo>
              <a:lnTo>
                <a:pt x="2002" y="3320"/>
              </a:lnTo>
              <a:lnTo>
                <a:pt x="1932" y="3330"/>
              </a:lnTo>
              <a:lnTo>
                <a:pt x="1892" y="3360"/>
              </a:lnTo>
              <a:lnTo>
                <a:pt x="1892" y="3400"/>
              </a:lnTo>
              <a:lnTo>
                <a:pt x="1851" y="3411"/>
              </a:lnTo>
              <a:lnTo>
                <a:pt x="1811" y="3411"/>
              </a:lnTo>
              <a:lnTo>
                <a:pt x="1751" y="3421"/>
              </a:lnTo>
              <a:lnTo>
                <a:pt x="1690" y="3461"/>
              </a:lnTo>
              <a:lnTo>
                <a:pt x="1620" y="3461"/>
              </a:lnTo>
              <a:lnTo>
                <a:pt x="1580" y="3451"/>
              </a:lnTo>
              <a:lnTo>
                <a:pt x="1529" y="3431"/>
              </a:lnTo>
              <a:lnTo>
                <a:pt x="1489" y="3411"/>
              </a:lnTo>
              <a:lnTo>
                <a:pt x="1449" y="3400"/>
              </a:lnTo>
              <a:lnTo>
                <a:pt x="1419" y="3370"/>
              </a:lnTo>
              <a:lnTo>
                <a:pt x="1348" y="3370"/>
              </a:lnTo>
              <a:lnTo>
                <a:pt x="1288" y="3370"/>
              </a:lnTo>
              <a:lnTo>
                <a:pt x="1248" y="3360"/>
              </a:lnTo>
              <a:lnTo>
                <a:pt x="1187" y="3320"/>
              </a:lnTo>
              <a:lnTo>
                <a:pt x="1137" y="3360"/>
              </a:lnTo>
              <a:lnTo>
                <a:pt x="1127" y="3400"/>
              </a:lnTo>
              <a:lnTo>
                <a:pt x="1127" y="3421"/>
              </a:lnTo>
              <a:lnTo>
                <a:pt x="1157" y="3421"/>
              </a:lnTo>
              <a:lnTo>
                <a:pt x="1208" y="3431"/>
              </a:lnTo>
              <a:lnTo>
                <a:pt x="1248" y="3441"/>
              </a:lnTo>
              <a:lnTo>
                <a:pt x="1248" y="3481"/>
              </a:lnTo>
              <a:lnTo>
                <a:pt x="1197" y="3501"/>
              </a:lnTo>
              <a:lnTo>
                <a:pt x="1177" y="3561"/>
              </a:lnTo>
              <a:lnTo>
                <a:pt x="1137" y="3561"/>
              </a:lnTo>
              <a:lnTo>
                <a:pt x="1127" y="3572"/>
              </a:lnTo>
              <a:lnTo>
                <a:pt x="1137" y="3652"/>
              </a:lnTo>
              <a:lnTo>
                <a:pt x="1087" y="3682"/>
              </a:lnTo>
              <a:lnTo>
                <a:pt x="1047" y="3722"/>
              </a:lnTo>
              <a:lnTo>
                <a:pt x="976" y="3753"/>
              </a:lnTo>
              <a:lnTo>
                <a:pt x="926" y="3773"/>
              </a:lnTo>
              <a:lnTo>
                <a:pt x="886" y="3753"/>
              </a:lnTo>
              <a:lnTo>
                <a:pt x="865" y="3702"/>
              </a:lnTo>
              <a:lnTo>
                <a:pt x="936" y="3682"/>
              </a:lnTo>
              <a:lnTo>
                <a:pt x="936" y="3652"/>
              </a:lnTo>
              <a:lnTo>
                <a:pt x="896" y="3612"/>
              </a:lnTo>
              <a:lnTo>
                <a:pt x="845" y="3602"/>
              </a:lnTo>
              <a:lnTo>
                <a:pt x="825" y="3551"/>
              </a:lnTo>
              <a:lnTo>
                <a:pt x="775" y="3572"/>
              </a:lnTo>
              <a:lnTo>
                <a:pt x="725" y="3582"/>
              </a:lnTo>
              <a:lnTo>
                <a:pt x="684" y="3521"/>
              </a:lnTo>
              <a:lnTo>
                <a:pt x="644" y="3521"/>
              </a:lnTo>
              <a:lnTo>
                <a:pt x="614" y="3491"/>
              </a:lnTo>
              <a:lnTo>
                <a:pt x="614" y="3421"/>
              </a:lnTo>
              <a:lnTo>
                <a:pt x="604" y="3360"/>
              </a:lnTo>
              <a:lnTo>
                <a:pt x="554" y="3411"/>
              </a:lnTo>
              <a:lnTo>
                <a:pt x="503" y="3411"/>
              </a:lnTo>
              <a:lnTo>
                <a:pt x="453" y="3441"/>
              </a:lnTo>
              <a:lnTo>
                <a:pt x="443" y="3441"/>
              </a:lnTo>
              <a:lnTo>
                <a:pt x="423" y="3411"/>
              </a:lnTo>
              <a:lnTo>
                <a:pt x="373" y="3360"/>
              </a:lnTo>
              <a:lnTo>
                <a:pt x="373" y="3320"/>
              </a:lnTo>
              <a:lnTo>
                <a:pt x="373" y="3240"/>
              </a:lnTo>
              <a:lnTo>
                <a:pt x="383" y="3199"/>
              </a:lnTo>
              <a:lnTo>
                <a:pt x="383" y="3119"/>
              </a:lnTo>
              <a:lnTo>
                <a:pt x="352" y="3089"/>
              </a:lnTo>
              <a:lnTo>
                <a:pt x="332" y="3048"/>
              </a:lnTo>
              <a:lnTo>
                <a:pt x="322" y="2988"/>
              </a:lnTo>
              <a:lnTo>
                <a:pt x="282" y="2968"/>
              </a:lnTo>
              <a:lnTo>
                <a:pt x="242" y="2958"/>
              </a:lnTo>
              <a:lnTo>
                <a:pt x="242" y="2887"/>
              </a:lnTo>
              <a:lnTo>
                <a:pt x="202" y="2877"/>
              </a:lnTo>
              <a:lnTo>
                <a:pt x="252" y="2847"/>
              </a:lnTo>
              <a:lnTo>
                <a:pt x="242" y="2817"/>
              </a:lnTo>
              <a:lnTo>
                <a:pt x="181" y="2726"/>
              </a:lnTo>
              <a:lnTo>
                <a:pt x="212" y="2716"/>
              </a:lnTo>
              <a:lnTo>
                <a:pt x="242" y="2686"/>
              </a:lnTo>
              <a:lnTo>
                <a:pt x="252" y="2626"/>
              </a:lnTo>
              <a:lnTo>
                <a:pt x="252" y="2525"/>
              </a:lnTo>
              <a:lnTo>
                <a:pt x="282" y="2455"/>
              </a:lnTo>
              <a:lnTo>
                <a:pt x="302" y="2405"/>
              </a:lnTo>
              <a:lnTo>
                <a:pt x="302" y="2314"/>
              </a:lnTo>
              <a:lnTo>
                <a:pt x="322" y="2274"/>
              </a:lnTo>
              <a:lnTo>
                <a:pt x="282" y="2234"/>
              </a:lnTo>
              <a:lnTo>
                <a:pt x="262" y="2153"/>
              </a:lnTo>
              <a:lnTo>
                <a:pt x="242" y="2052"/>
              </a:lnTo>
              <a:lnTo>
                <a:pt x="242" y="2002"/>
              </a:lnTo>
              <a:lnTo>
                <a:pt x="252" y="1932"/>
              </a:lnTo>
              <a:lnTo>
                <a:pt x="252" y="1871"/>
              </a:lnTo>
              <a:lnTo>
                <a:pt x="292" y="1801"/>
              </a:lnTo>
              <a:lnTo>
                <a:pt x="322" y="1751"/>
              </a:lnTo>
              <a:lnTo>
                <a:pt x="312" y="1720"/>
              </a:lnTo>
              <a:lnTo>
                <a:pt x="282" y="1731"/>
              </a:lnTo>
              <a:lnTo>
                <a:pt x="242" y="1771"/>
              </a:lnTo>
              <a:lnTo>
                <a:pt x="222" y="1771"/>
              </a:lnTo>
              <a:lnTo>
                <a:pt x="191" y="1710"/>
              </a:lnTo>
              <a:lnTo>
                <a:pt x="171" y="1680"/>
              </a:lnTo>
              <a:lnTo>
                <a:pt x="161" y="1630"/>
              </a:lnTo>
              <a:lnTo>
                <a:pt x="131" y="1590"/>
              </a:lnTo>
              <a:lnTo>
                <a:pt x="101" y="1590"/>
              </a:lnTo>
              <a:lnTo>
                <a:pt x="81" y="1560"/>
              </a:lnTo>
              <a:lnTo>
                <a:pt x="51" y="1509"/>
              </a:lnTo>
              <a:lnTo>
                <a:pt x="0" y="1489"/>
              </a:lnTo>
              <a:lnTo>
                <a:pt x="10" y="1419"/>
              </a:lnTo>
              <a:lnTo>
                <a:pt x="51" y="1378"/>
              </a:lnTo>
              <a:lnTo>
                <a:pt x="81" y="1368"/>
              </a:lnTo>
              <a:lnTo>
                <a:pt x="81" y="1338"/>
              </a:lnTo>
              <a:lnTo>
                <a:pt x="131" y="1328"/>
              </a:lnTo>
              <a:lnTo>
                <a:pt x="151" y="1288"/>
              </a:lnTo>
              <a:lnTo>
                <a:pt x="161" y="1217"/>
              </a:lnTo>
              <a:lnTo>
                <a:pt x="222" y="1197"/>
              </a:lnTo>
              <a:lnTo>
                <a:pt x="282" y="1207"/>
              </a:lnTo>
              <a:lnTo>
                <a:pt x="302" y="1278"/>
              </a:lnTo>
              <a:lnTo>
                <a:pt x="362" y="1268"/>
              </a:lnTo>
              <a:lnTo>
                <a:pt x="403" y="1238"/>
              </a:lnTo>
              <a:lnTo>
                <a:pt x="423" y="1197"/>
              </a:lnTo>
              <a:lnTo>
                <a:pt x="413" y="1177"/>
              </a:lnTo>
              <a:lnTo>
                <a:pt x="443" y="1137"/>
              </a:lnTo>
              <a:lnTo>
                <a:pt x="483" y="1137"/>
              </a:lnTo>
              <a:lnTo>
                <a:pt x="483" y="1087"/>
              </a:lnTo>
              <a:lnTo>
                <a:pt x="493" y="1026"/>
              </a:lnTo>
              <a:lnTo>
                <a:pt x="493" y="976"/>
              </a:lnTo>
              <a:lnTo>
                <a:pt x="503" y="926"/>
              </a:lnTo>
              <a:lnTo>
                <a:pt x="534" y="906"/>
              </a:lnTo>
              <a:lnTo>
                <a:pt x="544" y="865"/>
              </a:lnTo>
              <a:lnTo>
                <a:pt x="554" y="835"/>
              </a:lnTo>
              <a:lnTo>
                <a:pt x="564" y="785"/>
              </a:lnTo>
              <a:lnTo>
                <a:pt x="584" y="755"/>
              </a:lnTo>
              <a:lnTo>
                <a:pt x="604" y="775"/>
              </a:lnTo>
              <a:lnTo>
                <a:pt x="614" y="825"/>
              </a:lnTo>
              <a:lnTo>
                <a:pt x="644" y="845"/>
              </a:lnTo>
              <a:lnTo>
                <a:pt x="684" y="845"/>
              </a:lnTo>
              <a:lnTo>
                <a:pt x="705" y="865"/>
              </a:lnTo>
              <a:lnTo>
                <a:pt x="735" y="885"/>
              </a:lnTo>
              <a:lnTo>
                <a:pt x="805" y="875"/>
              </a:lnTo>
              <a:lnTo>
                <a:pt x="845" y="865"/>
              </a:lnTo>
              <a:lnTo>
                <a:pt x="845" y="805"/>
              </a:lnTo>
              <a:lnTo>
                <a:pt x="865" y="765"/>
              </a:lnTo>
              <a:lnTo>
                <a:pt x="886" y="725"/>
              </a:lnTo>
              <a:lnTo>
                <a:pt x="946" y="704"/>
              </a:lnTo>
              <a:lnTo>
                <a:pt x="986" y="704"/>
              </a:lnTo>
              <a:lnTo>
                <a:pt x="1026" y="755"/>
              </a:lnTo>
              <a:lnTo>
                <a:pt x="1047" y="704"/>
              </a:lnTo>
              <a:lnTo>
                <a:pt x="1087" y="684"/>
              </a:lnTo>
              <a:lnTo>
                <a:pt x="1137" y="704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85725</xdr:colOff>
      <xdr:row>10</xdr:row>
      <xdr:rowOff>0</xdr:rowOff>
    </xdr:from>
    <xdr:to>
      <xdr:col>11</xdr:col>
      <xdr:colOff>171450</xdr:colOff>
      <xdr:row>25</xdr:row>
      <xdr:rowOff>0</xdr:rowOff>
    </xdr:to>
    <xdr:sp>
      <xdr:nvSpPr>
        <xdr:cNvPr id="137" name="AutoShape 346"/>
        <xdr:cNvSpPr>
          <a:spLocks/>
        </xdr:cNvSpPr>
      </xdr:nvSpPr>
      <xdr:spPr>
        <a:xfrm>
          <a:off x="542925" y="1905000"/>
          <a:ext cx="2143125" cy="2857500"/>
        </a:xfrm>
        <a:custGeom>
          <a:pathLst>
            <a:path h="2233" w="1399">
              <a:moveTo>
                <a:pt x="1348" y="835"/>
              </a:moveTo>
              <a:lnTo>
                <a:pt x="1358" y="785"/>
              </a:lnTo>
              <a:lnTo>
                <a:pt x="1389" y="734"/>
              </a:lnTo>
              <a:lnTo>
                <a:pt x="1399" y="654"/>
              </a:lnTo>
              <a:lnTo>
                <a:pt x="1399" y="613"/>
              </a:lnTo>
              <a:lnTo>
                <a:pt x="1369" y="563"/>
              </a:lnTo>
              <a:lnTo>
                <a:pt x="1328" y="533"/>
              </a:lnTo>
              <a:lnTo>
                <a:pt x="1278" y="513"/>
              </a:lnTo>
              <a:lnTo>
                <a:pt x="1187" y="503"/>
              </a:lnTo>
              <a:lnTo>
                <a:pt x="1187" y="453"/>
              </a:lnTo>
              <a:lnTo>
                <a:pt x="1147" y="382"/>
              </a:lnTo>
              <a:lnTo>
                <a:pt x="1117" y="352"/>
              </a:lnTo>
              <a:lnTo>
                <a:pt x="1087" y="292"/>
              </a:lnTo>
              <a:lnTo>
                <a:pt x="1087" y="261"/>
              </a:lnTo>
              <a:lnTo>
                <a:pt x="1127" y="241"/>
              </a:lnTo>
              <a:lnTo>
                <a:pt x="1107" y="171"/>
              </a:lnTo>
              <a:lnTo>
                <a:pt x="1107" y="110"/>
              </a:lnTo>
              <a:lnTo>
                <a:pt x="1087" y="60"/>
              </a:lnTo>
              <a:lnTo>
                <a:pt x="1016" y="30"/>
              </a:lnTo>
              <a:lnTo>
                <a:pt x="1016" y="0"/>
              </a:lnTo>
              <a:lnTo>
                <a:pt x="996" y="0"/>
              </a:lnTo>
              <a:lnTo>
                <a:pt x="996" y="60"/>
              </a:lnTo>
              <a:lnTo>
                <a:pt x="1006" y="90"/>
              </a:lnTo>
              <a:lnTo>
                <a:pt x="986" y="110"/>
              </a:lnTo>
              <a:lnTo>
                <a:pt x="956" y="151"/>
              </a:lnTo>
              <a:lnTo>
                <a:pt x="956" y="181"/>
              </a:lnTo>
              <a:lnTo>
                <a:pt x="996" y="241"/>
              </a:lnTo>
              <a:lnTo>
                <a:pt x="986" y="292"/>
              </a:lnTo>
              <a:lnTo>
                <a:pt x="946" y="292"/>
              </a:lnTo>
              <a:lnTo>
                <a:pt x="916" y="271"/>
              </a:lnTo>
              <a:lnTo>
                <a:pt x="926" y="241"/>
              </a:lnTo>
              <a:lnTo>
                <a:pt x="906" y="231"/>
              </a:lnTo>
              <a:lnTo>
                <a:pt x="876" y="231"/>
              </a:lnTo>
              <a:lnTo>
                <a:pt x="866" y="191"/>
              </a:lnTo>
              <a:lnTo>
                <a:pt x="886" y="161"/>
              </a:lnTo>
              <a:lnTo>
                <a:pt x="906" y="131"/>
              </a:lnTo>
              <a:lnTo>
                <a:pt x="835" y="131"/>
              </a:lnTo>
              <a:lnTo>
                <a:pt x="835" y="171"/>
              </a:lnTo>
              <a:lnTo>
                <a:pt x="795" y="241"/>
              </a:lnTo>
              <a:lnTo>
                <a:pt x="785" y="271"/>
              </a:lnTo>
              <a:lnTo>
                <a:pt x="745" y="261"/>
              </a:lnTo>
              <a:lnTo>
                <a:pt x="715" y="201"/>
              </a:lnTo>
              <a:lnTo>
                <a:pt x="674" y="231"/>
              </a:lnTo>
              <a:lnTo>
                <a:pt x="664" y="271"/>
              </a:lnTo>
              <a:lnTo>
                <a:pt x="634" y="292"/>
              </a:lnTo>
              <a:lnTo>
                <a:pt x="594" y="332"/>
              </a:lnTo>
              <a:lnTo>
                <a:pt x="604" y="382"/>
              </a:lnTo>
              <a:lnTo>
                <a:pt x="604" y="432"/>
              </a:lnTo>
              <a:lnTo>
                <a:pt x="584" y="453"/>
              </a:lnTo>
              <a:lnTo>
                <a:pt x="584" y="513"/>
              </a:lnTo>
              <a:lnTo>
                <a:pt x="614" y="573"/>
              </a:lnTo>
              <a:lnTo>
                <a:pt x="644" y="624"/>
              </a:lnTo>
              <a:lnTo>
                <a:pt x="684" y="664"/>
              </a:lnTo>
              <a:lnTo>
                <a:pt x="705" y="744"/>
              </a:lnTo>
              <a:lnTo>
                <a:pt x="725" y="764"/>
              </a:lnTo>
              <a:lnTo>
                <a:pt x="725" y="805"/>
              </a:lnTo>
              <a:lnTo>
                <a:pt x="684" y="815"/>
              </a:lnTo>
              <a:lnTo>
                <a:pt x="644" y="835"/>
              </a:lnTo>
              <a:lnTo>
                <a:pt x="604" y="875"/>
              </a:lnTo>
              <a:lnTo>
                <a:pt x="564" y="875"/>
              </a:lnTo>
              <a:lnTo>
                <a:pt x="523" y="905"/>
              </a:lnTo>
              <a:lnTo>
                <a:pt x="523" y="976"/>
              </a:lnTo>
              <a:lnTo>
                <a:pt x="503" y="996"/>
              </a:lnTo>
              <a:lnTo>
                <a:pt x="463" y="1016"/>
              </a:lnTo>
              <a:lnTo>
                <a:pt x="413" y="1046"/>
              </a:lnTo>
              <a:lnTo>
                <a:pt x="352" y="1096"/>
              </a:lnTo>
              <a:lnTo>
                <a:pt x="342" y="1116"/>
              </a:lnTo>
              <a:lnTo>
                <a:pt x="342" y="1187"/>
              </a:lnTo>
              <a:lnTo>
                <a:pt x="322" y="1197"/>
              </a:lnTo>
              <a:lnTo>
                <a:pt x="252" y="1247"/>
              </a:lnTo>
              <a:lnTo>
                <a:pt x="222" y="1298"/>
              </a:lnTo>
              <a:lnTo>
                <a:pt x="192" y="1318"/>
              </a:lnTo>
              <a:lnTo>
                <a:pt x="192" y="1408"/>
              </a:lnTo>
              <a:lnTo>
                <a:pt x="212" y="1448"/>
              </a:lnTo>
              <a:lnTo>
                <a:pt x="242" y="1499"/>
              </a:lnTo>
              <a:lnTo>
                <a:pt x="212" y="1539"/>
              </a:lnTo>
              <a:lnTo>
                <a:pt x="212" y="1589"/>
              </a:lnTo>
              <a:lnTo>
                <a:pt x="212" y="1660"/>
              </a:lnTo>
              <a:lnTo>
                <a:pt x="202" y="1700"/>
              </a:lnTo>
              <a:lnTo>
                <a:pt x="192" y="1700"/>
              </a:lnTo>
              <a:lnTo>
                <a:pt x="141" y="1710"/>
              </a:lnTo>
              <a:lnTo>
                <a:pt x="121" y="1780"/>
              </a:lnTo>
              <a:lnTo>
                <a:pt x="81" y="1851"/>
              </a:lnTo>
              <a:lnTo>
                <a:pt x="20" y="1982"/>
              </a:lnTo>
              <a:lnTo>
                <a:pt x="31" y="2022"/>
              </a:lnTo>
              <a:lnTo>
                <a:pt x="0" y="2052"/>
              </a:lnTo>
              <a:lnTo>
                <a:pt x="10" y="2082"/>
              </a:lnTo>
              <a:lnTo>
                <a:pt x="41" y="2102"/>
              </a:lnTo>
              <a:lnTo>
                <a:pt x="81" y="2143"/>
              </a:lnTo>
              <a:lnTo>
                <a:pt x="141" y="2233"/>
              </a:lnTo>
              <a:lnTo>
                <a:pt x="161" y="2193"/>
              </a:lnTo>
              <a:lnTo>
                <a:pt x="161" y="2153"/>
              </a:lnTo>
              <a:lnTo>
                <a:pt x="171" y="2042"/>
              </a:lnTo>
              <a:lnTo>
                <a:pt x="161" y="2012"/>
              </a:lnTo>
              <a:lnTo>
                <a:pt x="151" y="1992"/>
              </a:lnTo>
              <a:lnTo>
                <a:pt x="151" y="1982"/>
              </a:lnTo>
              <a:lnTo>
                <a:pt x="192" y="1962"/>
              </a:lnTo>
              <a:lnTo>
                <a:pt x="192" y="1951"/>
              </a:lnTo>
              <a:lnTo>
                <a:pt x="192" y="1941"/>
              </a:lnTo>
              <a:lnTo>
                <a:pt x="242" y="1871"/>
              </a:lnTo>
              <a:lnTo>
                <a:pt x="232" y="1851"/>
              </a:lnTo>
              <a:lnTo>
                <a:pt x="262" y="1841"/>
              </a:lnTo>
              <a:lnTo>
                <a:pt x="302" y="1831"/>
              </a:lnTo>
              <a:lnTo>
                <a:pt x="302" y="1801"/>
              </a:lnTo>
              <a:lnTo>
                <a:pt x="282" y="1760"/>
              </a:lnTo>
              <a:lnTo>
                <a:pt x="282" y="1700"/>
              </a:lnTo>
              <a:lnTo>
                <a:pt x="272" y="1680"/>
              </a:lnTo>
              <a:lnTo>
                <a:pt x="272" y="1650"/>
              </a:lnTo>
              <a:lnTo>
                <a:pt x="302" y="1599"/>
              </a:lnTo>
              <a:lnTo>
                <a:pt x="342" y="1640"/>
              </a:lnTo>
              <a:lnTo>
                <a:pt x="383" y="163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171450</xdr:rowOff>
    </xdr:from>
    <xdr:to>
      <xdr:col>11</xdr:col>
      <xdr:colOff>57150</xdr:colOff>
      <xdr:row>20</xdr:row>
      <xdr:rowOff>133350</xdr:rowOff>
    </xdr:to>
    <xdr:sp>
      <xdr:nvSpPr>
        <xdr:cNvPr id="138" name="AutoShape 347"/>
        <xdr:cNvSpPr>
          <a:spLocks/>
        </xdr:cNvSpPr>
      </xdr:nvSpPr>
      <xdr:spPr>
        <a:xfrm>
          <a:off x="1143000" y="3028950"/>
          <a:ext cx="1428750" cy="914400"/>
        </a:xfrm>
        <a:custGeom>
          <a:pathLst>
            <a:path h="714" w="935">
              <a:moveTo>
                <a:pt x="0" y="714"/>
              </a:moveTo>
              <a:lnTo>
                <a:pt x="0" y="674"/>
              </a:lnTo>
              <a:lnTo>
                <a:pt x="30" y="664"/>
              </a:lnTo>
              <a:lnTo>
                <a:pt x="70" y="674"/>
              </a:lnTo>
              <a:lnTo>
                <a:pt x="120" y="714"/>
              </a:lnTo>
              <a:lnTo>
                <a:pt x="151" y="674"/>
              </a:lnTo>
              <a:lnTo>
                <a:pt x="161" y="644"/>
              </a:lnTo>
              <a:lnTo>
                <a:pt x="201" y="664"/>
              </a:lnTo>
              <a:lnTo>
                <a:pt x="241" y="664"/>
              </a:lnTo>
              <a:lnTo>
                <a:pt x="271" y="664"/>
              </a:lnTo>
              <a:lnTo>
                <a:pt x="291" y="634"/>
              </a:lnTo>
              <a:lnTo>
                <a:pt x="312" y="624"/>
              </a:lnTo>
              <a:lnTo>
                <a:pt x="332" y="604"/>
              </a:lnTo>
              <a:lnTo>
                <a:pt x="291" y="594"/>
              </a:lnTo>
              <a:lnTo>
                <a:pt x="271" y="584"/>
              </a:lnTo>
              <a:lnTo>
                <a:pt x="271" y="553"/>
              </a:lnTo>
              <a:lnTo>
                <a:pt x="291" y="503"/>
              </a:lnTo>
              <a:lnTo>
                <a:pt x="322" y="463"/>
              </a:lnTo>
              <a:lnTo>
                <a:pt x="352" y="463"/>
              </a:lnTo>
              <a:lnTo>
                <a:pt x="392" y="463"/>
              </a:lnTo>
              <a:lnTo>
                <a:pt x="392" y="443"/>
              </a:lnTo>
              <a:lnTo>
                <a:pt x="362" y="423"/>
              </a:lnTo>
              <a:lnTo>
                <a:pt x="372" y="392"/>
              </a:lnTo>
              <a:lnTo>
                <a:pt x="402" y="423"/>
              </a:lnTo>
              <a:lnTo>
                <a:pt x="442" y="423"/>
              </a:lnTo>
              <a:lnTo>
                <a:pt x="452" y="342"/>
              </a:lnTo>
              <a:lnTo>
                <a:pt x="523" y="342"/>
              </a:lnTo>
              <a:lnTo>
                <a:pt x="644" y="262"/>
              </a:lnTo>
              <a:lnTo>
                <a:pt x="754" y="191"/>
              </a:lnTo>
              <a:lnTo>
                <a:pt x="845" y="121"/>
              </a:lnTo>
              <a:lnTo>
                <a:pt x="915" y="40"/>
              </a:lnTo>
              <a:lnTo>
                <a:pt x="935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85725</xdr:colOff>
      <xdr:row>10</xdr:row>
      <xdr:rowOff>0</xdr:rowOff>
    </xdr:from>
    <xdr:to>
      <xdr:col>11</xdr:col>
      <xdr:colOff>171450</xdr:colOff>
      <xdr:row>25</xdr:row>
      <xdr:rowOff>0</xdr:rowOff>
    </xdr:to>
    <xdr:sp>
      <xdr:nvSpPr>
        <xdr:cNvPr id="139" name="AutoShape 349"/>
        <xdr:cNvSpPr>
          <a:spLocks/>
        </xdr:cNvSpPr>
      </xdr:nvSpPr>
      <xdr:spPr>
        <a:xfrm>
          <a:off x="542925" y="1905000"/>
          <a:ext cx="2143125" cy="2857500"/>
        </a:xfrm>
        <a:custGeom>
          <a:pathLst>
            <a:path h="2233" w="1399">
              <a:moveTo>
                <a:pt x="1348" y="835"/>
              </a:moveTo>
              <a:lnTo>
                <a:pt x="1348" y="835"/>
              </a:lnTo>
              <a:lnTo>
                <a:pt x="1358" y="785"/>
              </a:lnTo>
              <a:lnTo>
                <a:pt x="1389" y="734"/>
              </a:lnTo>
              <a:lnTo>
                <a:pt x="1399" y="654"/>
              </a:lnTo>
              <a:lnTo>
                <a:pt x="1399" y="613"/>
              </a:lnTo>
              <a:lnTo>
                <a:pt x="1369" y="563"/>
              </a:lnTo>
              <a:lnTo>
                <a:pt x="1328" y="533"/>
              </a:lnTo>
              <a:lnTo>
                <a:pt x="1278" y="513"/>
              </a:lnTo>
              <a:lnTo>
                <a:pt x="1187" y="503"/>
              </a:lnTo>
              <a:lnTo>
                <a:pt x="1187" y="453"/>
              </a:lnTo>
              <a:lnTo>
                <a:pt x="1147" y="382"/>
              </a:lnTo>
              <a:lnTo>
                <a:pt x="1117" y="352"/>
              </a:lnTo>
              <a:lnTo>
                <a:pt x="1087" y="292"/>
              </a:lnTo>
              <a:lnTo>
                <a:pt x="1087" y="261"/>
              </a:lnTo>
              <a:lnTo>
                <a:pt x="1127" y="241"/>
              </a:lnTo>
              <a:lnTo>
                <a:pt x="1107" y="171"/>
              </a:lnTo>
              <a:lnTo>
                <a:pt x="1107" y="110"/>
              </a:lnTo>
              <a:lnTo>
                <a:pt x="1087" y="60"/>
              </a:lnTo>
              <a:lnTo>
                <a:pt x="1016" y="30"/>
              </a:lnTo>
              <a:lnTo>
                <a:pt x="1016" y="0"/>
              </a:lnTo>
              <a:lnTo>
                <a:pt x="996" y="0"/>
              </a:lnTo>
              <a:lnTo>
                <a:pt x="996" y="60"/>
              </a:lnTo>
              <a:lnTo>
                <a:pt x="1006" y="90"/>
              </a:lnTo>
              <a:lnTo>
                <a:pt x="986" y="110"/>
              </a:lnTo>
              <a:lnTo>
                <a:pt x="956" y="151"/>
              </a:lnTo>
              <a:lnTo>
                <a:pt x="956" y="181"/>
              </a:lnTo>
              <a:lnTo>
                <a:pt x="996" y="241"/>
              </a:lnTo>
              <a:lnTo>
                <a:pt x="986" y="292"/>
              </a:lnTo>
              <a:lnTo>
                <a:pt x="946" y="292"/>
              </a:lnTo>
              <a:lnTo>
                <a:pt x="916" y="271"/>
              </a:lnTo>
              <a:lnTo>
                <a:pt x="926" y="241"/>
              </a:lnTo>
              <a:lnTo>
                <a:pt x="906" y="231"/>
              </a:lnTo>
              <a:lnTo>
                <a:pt x="876" y="231"/>
              </a:lnTo>
              <a:lnTo>
                <a:pt x="866" y="191"/>
              </a:lnTo>
              <a:lnTo>
                <a:pt x="886" y="161"/>
              </a:lnTo>
              <a:lnTo>
                <a:pt x="906" y="131"/>
              </a:lnTo>
              <a:lnTo>
                <a:pt x="835" y="131"/>
              </a:lnTo>
              <a:lnTo>
                <a:pt x="835" y="171"/>
              </a:lnTo>
              <a:lnTo>
                <a:pt x="795" y="241"/>
              </a:lnTo>
              <a:lnTo>
                <a:pt x="785" y="271"/>
              </a:lnTo>
              <a:lnTo>
                <a:pt x="745" y="261"/>
              </a:lnTo>
              <a:lnTo>
                <a:pt x="715" y="201"/>
              </a:lnTo>
              <a:lnTo>
                <a:pt x="674" y="231"/>
              </a:lnTo>
              <a:lnTo>
                <a:pt x="664" y="271"/>
              </a:lnTo>
              <a:lnTo>
                <a:pt x="634" y="292"/>
              </a:lnTo>
              <a:lnTo>
                <a:pt x="594" y="332"/>
              </a:lnTo>
              <a:lnTo>
                <a:pt x="604" y="382"/>
              </a:lnTo>
              <a:lnTo>
                <a:pt x="604" y="432"/>
              </a:lnTo>
              <a:lnTo>
                <a:pt x="584" y="453"/>
              </a:lnTo>
              <a:lnTo>
                <a:pt x="584" y="513"/>
              </a:lnTo>
              <a:lnTo>
                <a:pt x="614" y="573"/>
              </a:lnTo>
              <a:lnTo>
                <a:pt x="644" y="624"/>
              </a:lnTo>
              <a:lnTo>
                <a:pt x="684" y="664"/>
              </a:lnTo>
              <a:lnTo>
                <a:pt x="705" y="744"/>
              </a:lnTo>
              <a:lnTo>
                <a:pt x="725" y="764"/>
              </a:lnTo>
              <a:lnTo>
                <a:pt x="725" y="805"/>
              </a:lnTo>
              <a:lnTo>
                <a:pt x="684" y="815"/>
              </a:lnTo>
              <a:lnTo>
                <a:pt x="644" y="835"/>
              </a:lnTo>
              <a:lnTo>
                <a:pt x="604" y="875"/>
              </a:lnTo>
              <a:lnTo>
                <a:pt x="564" y="875"/>
              </a:lnTo>
              <a:lnTo>
                <a:pt x="523" y="905"/>
              </a:lnTo>
              <a:lnTo>
                <a:pt x="523" y="976"/>
              </a:lnTo>
              <a:lnTo>
                <a:pt x="503" y="996"/>
              </a:lnTo>
              <a:lnTo>
                <a:pt x="463" y="1016"/>
              </a:lnTo>
              <a:lnTo>
                <a:pt x="413" y="1046"/>
              </a:lnTo>
              <a:lnTo>
                <a:pt x="352" y="1096"/>
              </a:lnTo>
              <a:lnTo>
                <a:pt x="342" y="1116"/>
              </a:lnTo>
              <a:lnTo>
                <a:pt x="342" y="1187"/>
              </a:lnTo>
              <a:lnTo>
                <a:pt x="322" y="1197"/>
              </a:lnTo>
              <a:lnTo>
                <a:pt x="252" y="1247"/>
              </a:lnTo>
              <a:lnTo>
                <a:pt x="222" y="1298"/>
              </a:lnTo>
              <a:lnTo>
                <a:pt x="192" y="1318"/>
              </a:lnTo>
              <a:lnTo>
                <a:pt x="192" y="1408"/>
              </a:lnTo>
              <a:lnTo>
                <a:pt x="212" y="1448"/>
              </a:lnTo>
              <a:lnTo>
                <a:pt x="242" y="1499"/>
              </a:lnTo>
              <a:lnTo>
                <a:pt x="212" y="1539"/>
              </a:lnTo>
              <a:lnTo>
                <a:pt x="212" y="1589"/>
              </a:lnTo>
              <a:lnTo>
                <a:pt x="212" y="1660"/>
              </a:lnTo>
              <a:lnTo>
                <a:pt x="202" y="1700"/>
              </a:lnTo>
              <a:lnTo>
                <a:pt x="192" y="1700"/>
              </a:lnTo>
              <a:lnTo>
                <a:pt x="141" y="1710"/>
              </a:lnTo>
              <a:lnTo>
                <a:pt x="121" y="1780"/>
              </a:lnTo>
              <a:lnTo>
                <a:pt x="81" y="1851"/>
              </a:lnTo>
              <a:lnTo>
                <a:pt x="20" y="1982"/>
              </a:lnTo>
              <a:lnTo>
                <a:pt x="31" y="2022"/>
              </a:lnTo>
              <a:lnTo>
                <a:pt x="0" y="2052"/>
              </a:lnTo>
              <a:lnTo>
                <a:pt x="10" y="2082"/>
              </a:lnTo>
              <a:lnTo>
                <a:pt x="41" y="2102"/>
              </a:lnTo>
              <a:lnTo>
                <a:pt x="81" y="2143"/>
              </a:lnTo>
              <a:lnTo>
                <a:pt x="141" y="2233"/>
              </a:lnTo>
              <a:lnTo>
                <a:pt x="161" y="2193"/>
              </a:lnTo>
              <a:lnTo>
                <a:pt x="161" y="2153"/>
              </a:lnTo>
              <a:lnTo>
                <a:pt x="171" y="2042"/>
              </a:lnTo>
              <a:lnTo>
                <a:pt x="161" y="2012"/>
              </a:lnTo>
              <a:lnTo>
                <a:pt x="151" y="1992"/>
              </a:lnTo>
              <a:lnTo>
                <a:pt x="151" y="1982"/>
              </a:lnTo>
              <a:lnTo>
                <a:pt x="192" y="1962"/>
              </a:lnTo>
              <a:lnTo>
                <a:pt x="192" y="1951"/>
              </a:lnTo>
              <a:lnTo>
                <a:pt x="192" y="1941"/>
              </a:lnTo>
              <a:lnTo>
                <a:pt x="242" y="1871"/>
              </a:lnTo>
              <a:lnTo>
                <a:pt x="232" y="1851"/>
              </a:lnTo>
              <a:lnTo>
                <a:pt x="262" y="1841"/>
              </a:lnTo>
              <a:lnTo>
                <a:pt x="302" y="1831"/>
              </a:lnTo>
              <a:lnTo>
                <a:pt x="302" y="1801"/>
              </a:lnTo>
              <a:lnTo>
                <a:pt x="282" y="1760"/>
              </a:lnTo>
              <a:lnTo>
                <a:pt x="282" y="1700"/>
              </a:lnTo>
              <a:lnTo>
                <a:pt x="272" y="1680"/>
              </a:lnTo>
              <a:lnTo>
                <a:pt x="272" y="1650"/>
              </a:lnTo>
              <a:lnTo>
                <a:pt x="302" y="1599"/>
              </a:lnTo>
              <a:lnTo>
                <a:pt x="342" y="1640"/>
              </a:lnTo>
              <a:lnTo>
                <a:pt x="383" y="163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3</xdr:col>
      <xdr:colOff>85725</xdr:colOff>
      <xdr:row>25</xdr:row>
      <xdr:rowOff>133350</xdr:rowOff>
    </xdr:from>
    <xdr:ext cx="190500" cy="104775"/>
    <xdr:sp>
      <xdr:nvSpPr>
        <xdr:cNvPr id="140" name="AutoShape 608"/>
        <xdr:cNvSpPr>
          <a:spLocks/>
        </xdr:cNvSpPr>
      </xdr:nvSpPr>
      <xdr:spPr>
        <a:xfrm>
          <a:off x="771525" y="489585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10</xdr:col>
      <xdr:colOff>38100</xdr:colOff>
      <xdr:row>17</xdr:row>
      <xdr:rowOff>28575</xdr:rowOff>
    </xdr:from>
    <xdr:ext cx="190500" cy="114300"/>
    <xdr:sp>
      <xdr:nvSpPr>
        <xdr:cNvPr id="141" name="AutoShape 609"/>
        <xdr:cNvSpPr>
          <a:spLocks/>
        </xdr:cNvSpPr>
      </xdr:nvSpPr>
      <xdr:spPr>
        <a:xfrm>
          <a:off x="2324100" y="326707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11</xdr:col>
      <xdr:colOff>123825</xdr:colOff>
      <xdr:row>13</xdr:row>
      <xdr:rowOff>9525</xdr:rowOff>
    </xdr:from>
    <xdr:ext cx="190500" cy="114300"/>
    <xdr:sp>
      <xdr:nvSpPr>
        <xdr:cNvPr id="142" name="AutoShape 610"/>
        <xdr:cNvSpPr>
          <a:spLocks/>
        </xdr:cNvSpPr>
      </xdr:nvSpPr>
      <xdr:spPr>
        <a:xfrm>
          <a:off x="2638425" y="248602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6</xdr:col>
      <xdr:colOff>152400</xdr:colOff>
      <xdr:row>20</xdr:row>
      <xdr:rowOff>19050</xdr:rowOff>
    </xdr:from>
    <xdr:ext cx="390525" cy="114300"/>
    <xdr:sp>
      <xdr:nvSpPr>
        <xdr:cNvPr id="143" name="AutoShape 611"/>
        <xdr:cNvSpPr>
          <a:spLocks/>
        </xdr:cNvSpPr>
      </xdr:nvSpPr>
      <xdr:spPr>
        <a:xfrm>
          <a:off x="1524000" y="3829050"/>
          <a:ext cx="390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9</xdr:col>
      <xdr:colOff>57150</xdr:colOff>
      <xdr:row>21</xdr:row>
      <xdr:rowOff>19050</xdr:rowOff>
    </xdr:from>
    <xdr:ext cx="295275" cy="114300"/>
    <xdr:sp>
      <xdr:nvSpPr>
        <xdr:cNvPr id="144" name="AutoShape 612"/>
        <xdr:cNvSpPr>
          <a:spLocks/>
        </xdr:cNvSpPr>
      </xdr:nvSpPr>
      <xdr:spPr>
        <a:xfrm>
          <a:off x="2114550" y="4019550"/>
          <a:ext cx="2952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八日市</a:t>
          </a:r>
        </a:p>
      </xdr:txBody>
    </xdr:sp>
    <xdr:clientData/>
  </xdr:oneCellAnchor>
  <xdr:oneCellAnchor>
    <xdr:from>
      <xdr:col>3</xdr:col>
      <xdr:colOff>152400</xdr:colOff>
      <xdr:row>23</xdr:row>
      <xdr:rowOff>161925</xdr:rowOff>
    </xdr:from>
    <xdr:ext cx="200025" cy="104775"/>
    <xdr:sp>
      <xdr:nvSpPr>
        <xdr:cNvPr id="145" name="AutoShape 613"/>
        <xdr:cNvSpPr>
          <a:spLocks/>
        </xdr:cNvSpPr>
      </xdr:nvSpPr>
      <xdr:spPr>
        <a:xfrm>
          <a:off x="838200" y="454342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4</xdr:col>
      <xdr:colOff>142875</xdr:colOff>
      <xdr:row>21</xdr:row>
      <xdr:rowOff>123825</xdr:rowOff>
    </xdr:from>
    <xdr:ext cx="190500" cy="104775"/>
    <xdr:sp>
      <xdr:nvSpPr>
        <xdr:cNvPr id="146" name="AutoShape 614"/>
        <xdr:cNvSpPr>
          <a:spLocks/>
        </xdr:cNvSpPr>
      </xdr:nvSpPr>
      <xdr:spPr>
        <a:xfrm>
          <a:off x="1057275" y="41243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</xdr:col>
      <xdr:colOff>190500</xdr:colOff>
      <xdr:row>17</xdr:row>
      <xdr:rowOff>161925</xdr:rowOff>
    </xdr:from>
    <xdr:ext cx="190500" cy="104775"/>
    <xdr:sp>
      <xdr:nvSpPr>
        <xdr:cNvPr id="147" name="AutoShape 615"/>
        <xdr:cNvSpPr>
          <a:spLocks/>
        </xdr:cNvSpPr>
      </xdr:nvSpPr>
      <xdr:spPr>
        <a:xfrm>
          <a:off x="647700" y="34004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志賀</a:t>
          </a:r>
        </a:p>
      </xdr:txBody>
    </xdr:sp>
    <xdr:clientData/>
  </xdr:oneCellAnchor>
  <xdr:oneCellAnchor>
    <xdr:from>
      <xdr:col>5</xdr:col>
      <xdr:colOff>76200</xdr:colOff>
      <xdr:row>23</xdr:row>
      <xdr:rowOff>57150</xdr:rowOff>
    </xdr:from>
    <xdr:ext cx="190500" cy="114300"/>
    <xdr:sp>
      <xdr:nvSpPr>
        <xdr:cNvPr id="148" name="AutoShape 616"/>
        <xdr:cNvSpPr>
          <a:spLocks/>
        </xdr:cNvSpPr>
      </xdr:nvSpPr>
      <xdr:spPr>
        <a:xfrm>
          <a:off x="1219200" y="443865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5</xdr:col>
      <xdr:colOff>38100</xdr:colOff>
      <xdr:row>20</xdr:row>
      <xdr:rowOff>123825</xdr:rowOff>
    </xdr:from>
    <xdr:ext cx="190500" cy="104775"/>
    <xdr:sp>
      <xdr:nvSpPr>
        <xdr:cNvPr id="149" name="AutoShape 617"/>
        <xdr:cNvSpPr>
          <a:spLocks/>
        </xdr:cNvSpPr>
      </xdr:nvSpPr>
      <xdr:spPr>
        <a:xfrm>
          <a:off x="1181100" y="39338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中主</a:t>
          </a:r>
        </a:p>
      </xdr:txBody>
    </xdr:sp>
    <xdr:clientData/>
  </xdr:oneCellAnchor>
  <xdr:oneCellAnchor>
    <xdr:from>
      <xdr:col>5</xdr:col>
      <xdr:colOff>190500</xdr:colOff>
      <xdr:row>22</xdr:row>
      <xdr:rowOff>0</xdr:rowOff>
    </xdr:from>
    <xdr:ext cx="190500" cy="114300"/>
    <xdr:sp>
      <xdr:nvSpPr>
        <xdr:cNvPr id="150" name="AutoShape 618"/>
        <xdr:cNvSpPr>
          <a:spLocks/>
        </xdr:cNvSpPr>
      </xdr:nvSpPr>
      <xdr:spPr>
        <a:xfrm>
          <a:off x="1333500" y="419100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6</xdr:col>
      <xdr:colOff>57150</xdr:colOff>
      <xdr:row>23</xdr:row>
      <xdr:rowOff>161925</xdr:rowOff>
    </xdr:from>
    <xdr:ext cx="200025" cy="104775"/>
    <xdr:sp>
      <xdr:nvSpPr>
        <xdr:cNvPr id="151" name="AutoShape 619"/>
        <xdr:cNvSpPr>
          <a:spLocks/>
        </xdr:cNvSpPr>
      </xdr:nvSpPr>
      <xdr:spPr>
        <a:xfrm>
          <a:off x="1428750" y="454342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石部</a:t>
          </a:r>
        </a:p>
      </xdr:txBody>
    </xdr:sp>
    <xdr:clientData/>
  </xdr:oneCellAnchor>
  <xdr:oneCellAnchor>
    <xdr:from>
      <xdr:col>7</xdr:col>
      <xdr:colOff>76200</xdr:colOff>
      <xdr:row>23</xdr:row>
      <xdr:rowOff>161925</xdr:rowOff>
    </xdr:from>
    <xdr:ext cx="190500" cy="104775"/>
    <xdr:sp>
      <xdr:nvSpPr>
        <xdr:cNvPr id="152" name="AutoShape 620"/>
        <xdr:cNvSpPr>
          <a:spLocks/>
        </xdr:cNvSpPr>
      </xdr:nvSpPr>
      <xdr:spPr>
        <a:xfrm>
          <a:off x="1676400" y="45434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甲西</a:t>
          </a:r>
        </a:p>
      </xdr:txBody>
    </xdr:sp>
    <xdr:clientData/>
  </xdr:oneCellAnchor>
  <xdr:oneCellAnchor>
    <xdr:from>
      <xdr:col>8</xdr:col>
      <xdr:colOff>142875</xdr:colOff>
      <xdr:row>24</xdr:row>
      <xdr:rowOff>114300</xdr:rowOff>
    </xdr:from>
    <xdr:ext cx="190500" cy="104775"/>
    <xdr:sp>
      <xdr:nvSpPr>
        <xdr:cNvPr id="153" name="AutoShape 621"/>
        <xdr:cNvSpPr>
          <a:spLocks/>
        </xdr:cNvSpPr>
      </xdr:nvSpPr>
      <xdr:spPr>
        <a:xfrm>
          <a:off x="1971675" y="468630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水口</a:t>
          </a:r>
        </a:p>
      </xdr:txBody>
    </xdr:sp>
    <xdr:clientData/>
  </xdr:oneCellAnchor>
  <xdr:oneCellAnchor>
    <xdr:from>
      <xdr:col>12</xdr:col>
      <xdr:colOff>95250</xdr:colOff>
      <xdr:row>25</xdr:row>
      <xdr:rowOff>0</xdr:rowOff>
    </xdr:from>
    <xdr:ext cx="190500" cy="114300"/>
    <xdr:sp>
      <xdr:nvSpPr>
        <xdr:cNvPr id="154" name="AutoShape 622"/>
        <xdr:cNvSpPr>
          <a:spLocks/>
        </xdr:cNvSpPr>
      </xdr:nvSpPr>
      <xdr:spPr>
        <a:xfrm>
          <a:off x="2838450" y="476250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土山</a:t>
          </a:r>
        </a:p>
      </xdr:txBody>
    </xdr:sp>
    <xdr:clientData/>
  </xdr:oneCellAnchor>
  <xdr:oneCellAnchor>
    <xdr:from>
      <xdr:col>10</xdr:col>
      <xdr:colOff>123825</xdr:colOff>
      <xdr:row>26</xdr:row>
      <xdr:rowOff>76200</xdr:rowOff>
    </xdr:from>
    <xdr:ext cx="190500" cy="114300"/>
    <xdr:sp>
      <xdr:nvSpPr>
        <xdr:cNvPr id="155" name="AutoShape 623"/>
        <xdr:cNvSpPr>
          <a:spLocks/>
        </xdr:cNvSpPr>
      </xdr:nvSpPr>
      <xdr:spPr>
        <a:xfrm>
          <a:off x="2409825" y="502920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8</xdr:col>
      <xdr:colOff>142875</xdr:colOff>
      <xdr:row>26</xdr:row>
      <xdr:rowOff>57150</xdr:rowOff>
    </xdr:from>
    <xdr:ext cx="190500" cy="114300"/>
    <xdr:sp>
      <xdr:nvSpPr>
        <xdr:cNvPr id="156" name="AutoShape 624"/>
        <xdr:cNvSpPr>
          <a:spLocks/>
        </xdr:cNvSpPr>
      </xdr:nvSpPr>
      <xdr:spPr>
        <a:xfrm>
          <a:off x="1971675" y="501015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甲南</a:t>
          </a:r>
        </a:p>
      </xdr:txBody>
    </xdr:sp>
    <xdr:clientData/>
  </xdr:oneCellAnchor>
  <xdr:oneCellAnchor>
    <xdr:from>
      <xdr:col>5</xdr:col>
      <xdr:colOff>171450</xdr:colOff>
      <xdr:row>27</xdr:row>
      <xdr:rowOff>57150</xdr:rowOff>
    </xdr:from>
    <xdr:ext cx="190500" cy="114300"/>
    <xdr:sp>
      <xdr:nvSpPr>
        <xdr:cNvPr id="157" name="AutoShape 625"/>
        <xdr:cNvSpPr>
          <a:spLocks/>
        </xdr:cNvSpPr>
      </xdr:nvSpPr>
      <xdr:spPr>
        <a:xfrm>
          <a:off x="1314450" y="520065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信楽</a:t>
          </a:r>
        </a:p>
      </xdr:txBody>
    </xdr:sp>
    <xdr:clientData/>
  </xdr:oneCellAnchor>
  <xdr:oneCellAnchor>
    <xdr:from>
      <xdr:col>8</xdr:col>
      <xdr:colOff>76200</xdr:colOff>
      <xdr:row>19</xdr:row>
      <xdr:rowOff>123825</xdr:rowOff>
    </xdr:from>
    <xdr:ext cx="190500" cy="104775"/>
    <xdr:sp>
      <xdr:nvSpPr>
        <xdr:cNvPr id="158" name="AutoShape 626"/>
        <xdr:cNvSpPr>
          <a:spLocks/>
        </xdr:cNvSpPr>
      </xdr:nvSpPr>
      <xdr:spPr>
        <a:xfrm>
          <a:off x="1905000" y="37433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9</xdr:col>
      <xdr:colOff>38100</xdr:colOff>
      <xdr:row>22</xdr:row>
      <xdr:rowOff>142875</xdr:rowOff>
    </xdr:from>
    <xdr:ext cx="190500" cy="104775"/>
    <xdr:sp>
      <xdr:nvSpPr>
        <xdr:cNvPr id="159" name="AutoShape 627"/>
        <xdr:cNvSpPr>
          <a:spLocks/>
        </xdr:cNvSpPr>
      </xdr:nvSpPr>
      <xdr:spPr>
        <a:xfrm>
          <a:off x="2095500" y="433387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蒲生</a:t>
          </a:r>
        </a:p>
      </xdr:txBody>
    </xdr:sp>
    <xdr:clientData/>
  </xdr:oneCellAnchor>
  <xdr:oneCellAnchor>
    <xdr:from>
      <xdr:col>10</xdr:col>
      <xdr:colOff>171450</xdr:colOff>
      <xdr:row>23</xdr:row>
      <xdr:rowOff>76200</xdr:rowOff>
    </xdr:from>
    <xdr:ext cx="190500" cy="114300"/>
    <xdr:sp>
      <xdr:nvSpPr>
        <xdr:cNvPr id="160" name="AutoShape 628"/>
        <xdr:cNvSpPr>
          <a:spLocks/>
        </xdr:cNvSpPr>
      </xdr:nvSpPr>
      <xdr:spPr>
        <a:xfrm>
          <a:off x="2457450" y="445770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7</xdr:col>
      <xdr:colOff>95250</xdr:colOff>
      <xdr:row>22</xdr:row>
      <xdr:rowOff>38100</xdr:rowOff>
    </xdr:from>
    <xdr:ext cx="190500" cy="114300"/>
    <xdr:sp>
      <xdr:nvSpPr>
        <xdr:cNvPr id="161" name="AutoShape 629"/>
        <xdr:cNvSpPr>
          <a:spLocks/>
        </xdr:cNvSpPr>
      </xdr:nvSpPr>
      <xdr:spPr>
        <a:xfrm>
          <a:off x="1695450" y="4229100"/>
          <a:ext cx="190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13</xdr:col>
      <xdr:colOff>47625</xdr:colOff>
      <xdr:row>21</xdr:row>
      <xdr:rowOff>123825</xdr:rowOff>
    </xdr:from>
    <xdr:ext cx="285750" cy="104775"/>
    <xdr:sp>
      <xdr:nvSpPr>
        <xdr:cNvPr id="162" name="AutoShape 630"/>
        <xdr:cNvSpPr>
          <a:spLocks/>
        </xdr:cNvSpPr>
      </xdr:nvSpPr>
      <xdr:spPr>
        <a:xfrm>
          <a:off x="3019425" y="4124325"/>
          <a:ext cx="2857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永源寺</a:t>
          </a:r>
        </a:p>
      </xdr:txBody>
    </xdr:sp>
    <xdr:clientData/>
  </xdr:oneCellAnchor>
  <xdr:twoCellAnchor>
    <xdr:from>
      <xdr:col>7</xdr:col>
      <xdr:colOff>152400</xdr:colOff>
      <xdr:row>18</xdr:row>
      <xdr:rowOff>104775</xdr:rowOff>
    </xdr:from>
    <xdr:to>
      <xdr:col>8</xdr:col>
      <xdr:colOff>200025</xdr:colOff>
      <xdr:row>19</xdr:row>
      <xdr:rowOff>19050</xdr:rowOff>
    </xdr:to>
    <xdr:sp>
      <xdr:nvSpPr>
        <xdr:cNvPr id="163" name="AutoShape 631"/>
        <xdr:cNvSpPr>
          <a:spLocks/>
        </xdr:cNvSpPr>
      </xdr:nvSpPr>
      <xdr:spPr>
        <a:xfrm>
          <a:off x="1752600" y="3533775"/>
          <a:ext cx="2762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能登川 
川</a:t>
          </a:r>
        </a:p>
      </xdr:txBody>
    </xdr:sp>
    <xdr:clientData/>
  </xdr:twoCellAnchor>
  <xdr:oneCellAnchor>
    <xdr:from>
      <xdr:col>11</xdr:col>
      <xdr:colOff>123825</xdr:colOff>
      <xdr:row>20</xdr:row>
      <xdr:rowOff>114300</xdr:rowOff>
    </xdr:from>
    <xdr:ext cx="190500" cy="104775"/>
    <xdr:sp>
      <xdr:nvSpPr>
        <xdr:cNvPr id="164" name="AutoShape 632"/>
        <xdr:cNvSpPr>
          <a:spLocks/>
        </xdr:cNvSpPr>
      </xdr:nvSpPr>
      <xdr:spPr>
        <a:xfrm>
          <a:off x="2638425" y="392430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愛東</a:t>
          </a:r>
        </a:p>
      </xdr:txBody>
    </xdr:sp>
    <xdr:clientData/>
  </xdr:oneCellAnchor>
  <xdr:oneCellAnchor>
    <xdr:from>
      <xdr:col>10</xdr:col>
      <xdr:colOff>171450</xdr:colOff>
      <xdr:row>19</xdr:row>
      <xdr:rowOff>66675</xdr:rowOff>
    </xdr:from>
    <xdr:ext cx="190500" cy="114300"/>
    <xdr:sp>
      <xdr:nvSpPr>
        <xdr:cNvPr id="165" name="AutoShape 633"/>
        <xdr:cNvSpPr>
          <a:spLocks/>
        </xdr:cNvSpPr>
      </xdr:nvSpPr>
      <xdr:spPr>
        <a:xfrm>
          <a:off x="2457450" y="368617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秦荘</a:t>
          </a:r>
        </a:p>
      </xdr:txBody>
    </xdr:sp>
    <xdr:clientData/>
  </xdr:oneCellAnchor>
  <xdr:oneCellAnchor>
    <xdr:from>
      <xdr:col>9</xdr:col>
      <xdr:colOff>57150</xdr:colOff>
      <xdr:row>19</xdr:row>
      <xdr:rowOff>85725</xdr:rowOff>
    </xdr:from>
    <xdr:ext cx="295275" cy="114300"/>
    <xdr:sp>
      <xdr:nvSpPr>
        <xdr:cNvPr id="166" name="AutoShape 634"/>
        <xdr:cNvSpPr>
          <a:spLocks/>
        </xdr:cNvSpPr>
      </xdr:nvSpPr>
      <xdr:spPr>
        <a:xfrm>
          <a:off x="2114550" y="3705225"/>
          <a:ext cx="2952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愛知川</a:t>
          </a:r>
        </a:p>
      </xdr:txBody>
    </xdr:sp>
    <xdr:clientData/>
  </xdr:oneCellAnchor>
  <xdr:oneCellAnchor>
    <xdr:from>
      <xdr:col>9</xdr:col>
      <xdr:colOff>219075</xdr:colOff>
      <xdr:row>18</xdr:row>
      <xdr:rowOff>47625</xdr:rowOff>
    </xdr:from>
    <xdr:ext cx="190500" cy="114300"/>
    <xdr:sp>
      <xdr:nvSpPr>
        <xdr:cNvPr id="167" name="AutoShape 635"/>
        <xdr:cNvSpPr>
          <a:spLocks/>
        </xdr:cNvSpPr>
      </xdr:nvSpPr>
      <xdr:spPr>
        <a:xfrm>
          <a:off x="2276475" y="347662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10</xdr:col>
      <xdr:colOff>219075</xdr:colOff>
      <xdr:row>17</xdr:row>
      <xdr:rowOff>180975</xdr:rowOff>
    </xdr:from>
    <xdr:ext cx="190500" cy="114300"/>
    <xdr:sp>
      <xdr:nvSpPr>
        <xdr:cNvPr id="168" name="AutoShape 636"/>
        <xdr:cNvSpPr>
          <a:spLocks/>
        </xdr:cNvSpPr>
      </xdr:nvSpPr>
      <xdr:spPr>
        <a:xfrm>
          <a:off x="2505075" y="341947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12</xdr:col>
      <xdr:colOff>152400</xdr:colOff>
      <xdr:row>17</xdr:row>
      <xdr:rowOff>142875</xdr:rowOff>
    </xdr:from>
    <xdr:ext cx="200025" cy="104775"/>
    <xdr:sp>
      <xdr:nvSpPr>
        <xdr:cNvPr id="169" name="AutoShape 637"/>
        <xdr:cNvSpPr>
          <a:spLocks/>
        </xdr:cNvSpPr>
      </xdr:nvSpPr>
      <xdr:spPr>
        <a:xfrm>
          <a:off x="2895600" y="338137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12</xdr:col>
      <xdr:colOff>219075</xdr:colOff>
      <xdr:row>13</xdr:row>
      <xdr:rowOff>152400</xdr:rowOff>
    </xdr:from>
    <xdr:ext cx="190500" cy="104775"/>
    <xdr:sp>
      <xdr:nvSpPr>
        <xdr:cNvPr id="170" name="AutoShape 638"/>
        <xdr:cNvSpPr>
          <a:spLocks/>
        </xdr:cNvSpPr>
      </xdr:nvSpPr>
      <xdr:spPr>
        <a:xfrm>
          <a:off x="2962275" y="262890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山東</a:t>
          </a:r>
        </a:p>
      </xdr:txBody>
    </xdr:sp>
    <xdr:clientData/>
  </xdr:oneCellAnchor>
  <xdr:oneCellAnchor>
    <xdr:from>
      <xdr:col>13</xdr:col>
      <xdr:colOff>104775</xdr:colOff>
      <xdr:row>11</xdr:row>
      <xdr:rowOff>114300</xdr:rowOff>
    </xdr:from>
    <xdr:ext cx="200025" cy="104775"/>
    <xdr:sp>
      <xdr:nvSpPr>
        <xdr:cNvPr id="171" name="AutoShape 639"/>
        <xdr:cNvSpPr>
          <a:spLocks/>
        </xdr:cNvSpPr>
      </xdr:nvSpPr>
      <xdr:spPr>
        <a:xfrm>
          <a:off x="3076575" y="2209800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伊吹</a:t>
          </a:r>
        </a:p>
      </xdr:txBody>
    </xdr:sp>
    <xdr:clientData/>
  </xdr:oneCellAnchor>
  <xdr:oneCellAnchor>
    <xdr:from>
      <xdr:col>12</xdr:col>
      <xdr:colOff>95250</xdr:colOff>
      <xdr:row>15</xdr:row>
      <xdr:rowOff>28575</xdr:rowOff>
    </xdr:from>
    <xdr:ext cx="190500" cy="114300"/>
    <xdr:sp>
      <xdr:nvSpPr>
        <xdr:cNvPr id="172" name="AutoShape 640"/>
        <xdr:cNvSpPr>
          <a:spLocks/>
        </xdr:cNvSpPr>
      </xdr:nvSpPr>
      <xdr:spPr>
        <a:xfrm>
          <a:off x="2838450" y="288607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11</xdr:col>
      <xdr:colOff>190500</xdr:colOff>
      <xdr:row>14</xdr:row>
      <xdr:rowOff>114300</xdr:rowOff>
    </xdr:from>
    <xdr:ext cx="190500" cy="104775"/>
    <xdr:sp>
      <xdr:nvSpPr>
        <xdr:cNvPr id="173" name="AutoShape 641"/>
        <xdr:cNvSpPr>
          <a:spLocks/>
        </xdr:cNvSpPr>
      </xdr:nvSpPr>
      <xdr:spPr>
        <a:xfrm>
          <a:off x="2705100" y="278130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</a:t>
          </a:r>
        </a:p>
      </xdr:txBody>
    </xdr:sp>
    <xdr:clientData/>
  </xdr:oneCellAnchor>
  <xdr:oneCellAnchor>
    <xdr:from>
      <xdr:col>12</xdr:col>
      <xdr:colOff>9525</xdr:colOff>
      <xdr:row>10</xdr:row>
      <xdr:rowOff>171450</xdr:rowOff>
    </xdr:from>
    <xdr:ext cx="190500" cy="104775"/>
    <xdr:sp>
      <xdr:nvSpPr>
        <xdr:cNvPr id="174" name="AutoShape 642"/>
        <xdr:cNvSpPr>
          <a:spLocks/>
        </xdr:cNvSpPr>
      </xdr:nvSpPr>
      <xdr:spPr>
        <a:xfrm>
          <a:off x="2752725" y="207645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浅井</a:t>
          </a:r>
        </a:p>
      </xdr:txBody>
    </xdr:sp>
    <xdr:clientData/>
  </xdr:oneCellAnchor>
  <xdr:oneCellAnchor>
    <xdr:from>
      <xdr:col>11</xdr:col>
      <xdr:colOff>123825</xdr:colOff>
      <xdr:row>11</xdr:row>
      <xdr:rowOff>133350</xdr:rowOff>
    </xdr:from>
    <xdr:ext cx="190500" cy="104775"/>
    <xdr:sp>
      <xdr:nvSpPr>
        <xdr:cNvPr id="175" name="AutoShape 643"/>
        <xdr:cNvSpPr>
          <a:spLocks/>
        </xdr:cNvSpPr>
      </xdr:nvSpPr>
      <xdr:spPr>
        <a:xfrm>
          <a:off x="2638425" y="222885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9</xdr:col>
      <xdr:colOff>38100</xdr:colOff>
      <xdr:row>11</xdr:row>
      <xdr:rowOff>114300</xdr:rowOff>
    </xdr:from>
    <xdr:ext cx="190500" cy="104775"/>
    <xdr:sp>
      <xdr:nvSpPr>
        <xdr:cNvPr id="176" name="AutoShape 644"/>
        <xdr:cNvSpPr>
          <a:spLocks/>
        </xdr:cNvSpPr>
      </xdr:nvSpPr>
      <xdr:spPr>
        <a:xfrm>
          <a:off x="2095500" y="220980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9</xdr:col>
      <xdr:colOff>95250</xdr:colOff>
      <xdr:row>12</xdr:row>
      <xdr:rowOff>85725</xdr:rowOff>
    </xdr:from>
    <xdr:ext cx="190500" cy="114300"/>
    <xdr:sp>
      <xdr:nvSpPr>
        <xdr:cNvPr id="177" name="AutoShape 645"/>
        <xdr:cNvSpPr>
          <a:spLocks/>
        </xdr:cNvSpPr>
      </xdr:nvSpPr>
      <xdr:spPr>
        <a:xfrm>
          <a:off x="2152650" y="237172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びわ</a:t>
          </a:r>
        </a:p>
      </xdr:txBody>
    </xdr:sp>
    <xdr:clientData/>
  </xdr:oneCellAnchor>
  <xdr:oneCellAnchor>
    <xdr:from>
      <xdr:col>9</xdr:col>
      <xdr:colOff>180975</xdr:colOff>
      <xdr:row>10</xdr:row>
      <xdr:rowOff>133350</xdr:rowOff>
    </xdr:from>
    <xdr:ext cx="190500" cy="104775"/>
    <xdr:sp>
      <xdr:nvSpPr>
        <xdr:cNvPr id="178" name="AutoShape 646"/>
        <xdr:cNvSpPr>
          <a:spLocks/>
        </xdr:cNvSpPr>
      </xdr:nvSpPr>
      <xdr:spPr>
        <a:xfrm>
          <a:off x="2238375" y="2038350"/>
          <a:ext cx="190500" cy="104775"/>
        </a:xfrm>
        <a:prstGeom prst="rect">
          <a:avLst/>
        </a:prstGeom>
        <a:pattFill prst="pct75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10</xdr:col>
      <xdr:colOff>85725</xdr:colOff>
      <xdr:row>8</xdr:row>
      <xdr:rowOff>180975</xdr:rowOff>
    </xdr:from>
    <xdr:to>
      <xdr:col>12</xdr:col>
      <xdr:colOff>28575</xdr:colOff>
      <xdr:row>9</xdr:row>
      <xdr:rowOff>85725</xdr:rowOff>
    </xdr:to>
    <xdr:sp>
      <xdr:nvSpPr>
        <xdr:cNvPr id="179" name="AutoShape 647"/>
        <xdr:cNvSpPr>
          <a:spLocks/>
        </xdr:cNvSpPr>
      </xdr:nvSpPr>
      <xdr:spPr>
        <a:xfrm>
          <a:off x="2371725" y="1704975"/>
          <a:ext cx="4000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9</xdr:col>
      <xdr:colOff>95250</xdr:colOff>
      <xdr:row>7</xdr:row>
      <xdr:rowOff>19050</xdr:rowOff>
    </xdr:from>
    <xdr:ext cx="190500" cy="114300"/>
    <xdr:sp>
      <xdr:nvSpPr>
        <xdr:cNvPr id="180" name="AutoShape 648"/>
        <xdr:cNvSpPr>
          <a:spLocks/>
        </xdr:cNvSpPr>
      </xdr:nvSpPr>
      <xdr:spPr>
        <a:xfrm>
          <a:off x="2152650" y="135255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7</xdr:col>
      <xdr:colOff>180975</xdr:colOff>
      <xdr:row>9</xdr:row>
      <xdr:rowOff>85725</xdr:rowOff>
    </xdr:from>
    <xdr:ext cx="285750" cy="114300"/>
    <xdr:sp>
      <xdr:nvSpPr>
        <xdr:cNvPr id="181" name="AutoShape 649"/>
        <xdr:cNvSpPr>
          <a:spLocks/>
        </xdr:cNvSpPr>
      </xdr:nvSpPr>
      <xdr:spPr>
        <a:xfrm>
          <a:off x="1781175" y="1800225"/>
          <a:ext cx="2857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3</xdr:col>
      <xdr:colOff>190500</xdr:colOff>
      <xdr:row>12</xdr:row>
      <xdr:rowOff>9525</xdr:rowOff>
    </xdr:from>
    <xdr:ext cx="190500" cy="114300"/>
    <xdr:sp>
      <xdr:nvSpPr>
        <xdr:cNvPr id="182" name="AutoShape 650"/>
        <xdr:cNvSpPr>
          <a:spLocks/>
        </xdr:cNvSpPr>
      </xdr:nvSpPr>
      <xdr:spPr>
        <a:xfrm>
          <a:off x="876300" y="229552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今津</a:t>
          </a:r>
        </a:p>
      </xdr:txBody>
    </xdr:sp>
    <xdr:clientData/>
  </xdr:oneCellAnchor>
  <xdr:oneCellAnchor>
    <xdr:from>
      <xdr:col>1</xdr:col>
      <xdr:colOff>190500</xdr:colOff>
      <xdr:row>14</xdr:row>
      <xdr:rowOff>76200</xdr:rowOff>
    </xdr:from>
    <xdr:ext cx="190500" cy="114300"/>
    <xdr:sp>
      <xdr:nvSpPr>
        <xdr:cNvPr id="183" name="AutoShape 651"/>
        <xdr:cNvSpPr>
          <a:spLocks/>
        </xdr:cNvSpPr>
      </xdr:nvSpPr>
      <xdr:spPr>
        <a:xfrm>
          <a:off x="419100" y="274320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朽木</a:t>
          </a:r>
        </a:p>
      </xdr:txBody>
    </xdr:sp>
    <xdr:clientData/>
  </xdr:oneCellAnchor>
  <xdr:oneCellAnchor>
    <xdr:from>
      <xdr:col>4</xdr:col>
      <xdr:colOff>85725</xdr:colOff>
      <xdr:row>14</xdr:row>
      <xdr:rowOff>47625</xdr:rowOff>
    </xdr:from>
    <xdr:ext cx="285750" cy="114300"/>
    <xdr:sp>
      <xdr:nvSpPr>
        <xdr:cNvPr id="184" name="AutoShape 652"/>
        <xdr:cNvSpPr>
          <a:spLocks/>
        </xdr:cNvSpPr>
      </xdr:nvSpPr>
      <xdr:spPr>
        <a:xfrm>
          <a:off x="1000125" y="2714625"/>
          <a:ext cx="2857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安曇川</a:t>
          </a:r>
        </a:p>
      </xdr:txBody>
    </xdr:sp>
    <xdr:clientData/>
  </xdr:oneCellAnchor>
  <xdr:oneCellAnchor>
    <xdr:from>
      <xdr:col>4</xdr:col>
      <xdr:colOff>47625</xdr:colOff>
      <xdr:row>15</xdr:row>
      <xdr:rowOff>123825</xdr:rowOff>
    </xdr:from>
    <xdr:ext cx="190500" cy="104775"/>
    <xdr:sp>
      <xdr:nvSpPr>
        <xdr:cNvPr id="185" name="AutoShape 653"/>
        <xdr:cNvSpPr>
          <a:spLocks/>
        </xdr:cNvSpPr>
      </xdr:nvSpPr>
      <xdr:spPr>
        <a:xfrm>
          <a:off x="962025" y="29813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5</xdr:col>
      <xdr:colOff>190500</xdr:colOff>
      <xdr:row>13</xdr:row>
      <xdr:rowOff>152400</xdr:rowOff>
    </xdr:from>
    <xdr:ext cx="190500" cy="104775"/>
    <xdr:sp>
      <xdr:nvSpPr>
        <xdr:cNvPr id="186" name="AutoShape 654"/>
        <xdr:cNvSpPr>
          <a:spLocks/>
        </xdr:cNvSpPr>
      </xdr:nvSpPr>
      <xdr:spPr>
        <a:xfrm>
          <a:off x="1333500" y="262890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新旭</a:t>
          </a:r>
        </a:p>
      </xdr:txBody>
    </xdr:sp>
    <xdr:clientData/>
  </xdr:oneCellAnchor>
  <xdr:twoCellAnchor>
    <xdr:from>
      <xdr:col>5</xdr:col>
      <xdr:colOff>219075</xdr:colOff>
      <xdr:row>10</xdr:row>
      <xdr:rowOff>38100</xdr:rowOff>
    </xdr:from>
    <xdr:to>
      <xdr:col>7</xdr:col>
      <xdr:colOff>28575</xdr:colOff>
      <xdr:row>10</xdr:row>
      <xdr:rowOff>152400</xdr:rowOff>
    </xdr:to>
    <xdr:sp>
      <xdr:nvSpPr>
        <xdr:cNvPr id="187" name="AutoShape 655"/>
        <xdr:cNvSpPr>
          <a:spLocks/>
        </xdr:cNvSpPr>
      </xdr:nvSpPr>
      <xdr:spPr>
        <a:xfrm>
          <a:off x="1362075" y="1943100"/>
          <a:ext cx="2667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マキノ</a:t>
          </a:r>
        </a:p>
      </xdr:txBody>
    </xdr:sp>
    <xdr:clientData/>
  </xdr:twoCellAnchor>
  <xdr:oneCellAnchor>
    <xdr:from>
      <xdr:col>10</xdr:col>
      <xdr:colOff>171450</xdr:colOff>
      <xdr:row>20</xdr:row>
      <xdr:rowOff>28575</xdr:rowOff>
    </xdr:from>
    <xdr:ext cx="190500" cy="114300"/>
    <xdr:sp>
      <xdr:nvSpPr>
        <xdr:cNvPr id="188" name="AutoShape 656"/>
        <xdr:cNvSpPr>
          <a:spLocks/>
        </xdr:cNvSpPr>
      </xdr:nvSpPr>
      <xdr:spPr>
        <a:xfrm>
          <a:off x="2457450" y="383857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湖東</a:t>
          </a:r>
        </a:p>
      </xdr:txBody>
    </xdr:sp>
    <xdr:clientData/>
  </xdr:oneCellAnchor>
  <xdr:oneCellAnchor>
    <xdr:from>
      <xdr:col>6</xdr:col>
      <xdr:colOff>85725</xdr:colOff>
      <xdr:row>3</xdr:row>
      <xdr:rowOff>0</xdr:rowOff>
    </xdr:from>
    <xdr:ext cx="1047750" cy="219075"/>
    <xdr:sp>
      <xdr:nvSpPr>
        <xdr:cNvPr id="189" name="TextBox 657"/>
        <xdr:cNvSpPr txBox="1">
          <a:spLocks noChangeArrowheads="1"/>
        </xdr:cNvSpPr>
      </xdr:nvSpPr>
      <xdr:spPr>
        <a:xfrm>
          <a:off x="1457325" y="571500"/>
          <a:ext cx="10477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旧市町村別</a:t>
          </a:r>
        </a:p>
      </xdr:txBody>
    </xdr:sp>
    <xdr:clientData/>
  </xdr:oneCellAnchor>
  <xdr:twoCellAnchor>
    <xdr:from>
      <xdr:col>14</xdr:col>
      <xdr:colOff>200025</xdr:colOff>
      <xdr:row>25</xdr:row>
      <xdr:rowOff>114300</xdr:rowOff>
    </xdr:from>
    <xdr:to>
      <xdr:col>16</xdr:col>
      <xdr:colOff>142875</xdr:colOff>
      <xdr:row>26</xdr:row>
      <xdr:rowOff>85725</xdr:rowOff>
    </xdr:to>
    <xdr:sp>
      <xdr:nvSpPr>
        <xdr:cNvPr id="190" name="AutoShape 659"/>
        <xdr:cNvSpPr>
          <a:spLocks/>
        </xdr:cNvSpPr>
      </xdr:nvSpPr>
      <xdr:spPr>
        <a:xfrm>
          <a:off x="3400425" y="4876800"/>
          <a:ext cx="40005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133350</xdr:colOff>
      <xdr:row>25</xdr:row>
      <xdr:rowOff>76200</xdr:rowOff>
    </xdr:from>
    <xdr:ext cx="0" cy="247650"/>
    <xdr:sp>
      <xdr:nvSpPr>
        <xdr:cNvPr id="191" name="AutoShape 660"/>
        <xdr:cNvSpPr>
          <a:spLocks/>
        </xdr:cNvSpPr>
      </xdr:nvSpPr>
      <xdr:spPr>
        <a:xfrm>
          <a:off x="4248150" y="48387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19</xdr:col>
      <xdr:colOff>0</xdr:colOff>
      <xdr:row>25</xdr:row>
      <xdr:rowOff>76200</xdr:rowOff>
    </xdr:from>
    <xdr:ext cx="361950" cy="247650"/>
    <xdr:sp>
      <xdr:nvSpPr>
        <xdr:cNvPr id="192" name="AutoShape 661"/>
        <xdr:cNvSpPr>
          <a:spLocks/>
        </xdr:cNvSpPr>
      </xdr:nvSpPr>
      <xdr:spPr>
        <a:xfrm>
          <a:off x="4343400" y="48387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76200</xdr:colOff>
      <xdr:row>25</xdr:row>
      <xdr:rowOff>76200</xdr:rowOff>
    </xdr:from>
    <xdr:ext cx="600075" cy="247650"/>
    <xdr:sp>
      <xdr:nvSpPr>
        <xdr:cNvPr id="193" name="AutoShape 662"/>
        <xdr:cNvSpPr>
          <a:spLocks/>
        </xdr:cNvSpPr>
      </xdr:nvSpPr>
      <xdr:spPr>
        <a:xfrm>
          <a:off x="4648200" y="48387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1.00</a:t>
          </a:r>
        </a:p>
      </xdr:txBody>
    </xdr:sp>
    <xdr:clientData/>
  </xdr:oneCellAnchor>
  <xdr:twoCellAnchor>
    <xdr:from>
      <xdr:col>14</xdr:col>
      <xdr:colOff>200025</xdr:colOff>
      <xdr:row>26</xdr:row>
      <xdr:rowOff>142875</xdr:rowOff>
    </xdr:from>
    <xdr:to>
      <xdr:col>16</xdr:col>
      <xdr:colOff>142875</xdr:colOff>
      <xdr:row>27</xdr:row>
      <xdr:rowOff>133350</xdr:rowOff>
    </xdr:to>
    <xdr:sp>
      <xdr:nvSpPr>
        <xdr:cNvPr id="194" name="AutoShape 663"/>
        <xdr:cNvSpPr>
          <a:spLocks/>
        </xdr:cNvSpPr>
      </xdr:nvSpPr>
      <xdr:spPr>
        <a:xfrm>
          <a:off x="3400425" y="5095875"/>
          <a:ext cx="40005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190500</xdr:colOff>
      <xdr:row>26</xdr:row>
      <xdr:rowOff>114300</xdr:rowOff>
    </xdr:from>
    <xdr:ext cx="600075" cy="238125"/>
    <xdr:sp>
      <xdr:nvSpPr>
        <xdr:cNvPr id="195" name="AutoShape 664"/>
        <xdr:cNvSpPr>
          <a:spLocks/>
        </xdr:cNvSpPr>
      </xdr:nvSpPr>
      <xdr:spPr>
        <a:xfrm>
          <a:off x="3848100" y="50673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1.00</a:t>
          </a:r>
        </a:p>
      </xdr:txBody>
    </xdr:sp>
    <xdr:clientData/>
  </xdr:oneCellAnchor>
  <xdr:oneCellAnchor>
    <xdr:from>
      <xdr:col>19</xdr:col>
      <xdr:colOff>0</xdr:colOff>
      <xdr:row>26</xdr:row>
      <xdr:rowOff>114300</xdr:rowOff>
    </xdr:from>
    <xdr:ext cx="361950" cy="238125"/>
    <xdr:sp>
      <xdr:nvSpPr>
        <xdr:cNvPr id="196" name="AutoShape 665"/>
        <xdr:cNvSpPr>
          <a:spLocks/>
        </xdr:cNvSpPr>
      </xdr:nvSpPr>
      <xdr:spPr>
        <a:xfrm>
          <a:off x="4343400" y="506730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76200</xdr:colOff>
      <xdr:row>26</xdr:row>
      <xdr:rowOff>114300</xdr:rowOff>
    </xdr:from>
    <xdr:ext cx="600075" cy="238125"/>
    <xdr:sp>
      <xdr:nvSpPr>
        <xdr:cNvPr id="197" name="AutoShape 666"/>
        <xdr:cNvSpPr>
          <a:spLocks/>
        </xdr:cNvSpPr>
      </xdr:nvSpPr>
      <xdr:spPr>
        <a:xfrm>
          <a:off x="4648200" y="50673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1.25</a:t>
          </a:r>
        </a:p>
      </xdr:txBody>
    </xdr:sp>
    <xdr:clientData/>
  </xdr:oneCellAnchor>
  <xdr:twoCellAnchor>
    <xdr:from>
      <xdr:col>14</xdr:col>
      <xdr:colOff>200025</xdr:colOff>
      <xdr:row>27</xdr:row>
      <xdr:rowOff>180975</xdr:rowOff>
    </xdr:from>
    <xdr:to>
      <xdr:col>16</xdr:col>
      <xdr:colOff>142875</xdr:colOff>
      <xdr:row>28</xdr:row>
      <xdr:rowOff>152400</xdr:rowOff>
    </xdr:to>
    <xdr:sp>
      <xdr:nvSpPr>
        <xdr:cNvPr id="198" name="AutoShape 667"/>
        <xdr:cNvSpPr>
          <a:spLocks/>
        </xdr:cNvSpPr>
      </xdr:nvSpPr>
      <xdr:spPr>
        <a:xfrm>
          <a:off x="3400425" y="5324475"/>
          <a:ext cx="400050" cy="16192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190500</xdr:colOff>
      <xdr:row>27</xdr:row>
      <xdr:rowOff>152400</xdr:rowOff>
    </xdr:from>
    <xdr:ext cx="600075" cy="238125"/>
    <xdr:sp>
      <xdr:nvSpPr>
        <xdr:cNvPr id="199" name="AutoShape 668"/>
        <xdr:cNvSpPr>
          <a:spLocks/>
        </xdr:cNvSpPr>
      </xdr:nvSpPr>
      <xdr:spPr>
        <a:xfrm>
          <a:off x="3848100" y="52959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1.25</a:t>
          </a:r>
        </a:p>
      </xdr:txBody>
    </xdr:sp>
    <xdr:clientData/>
  </xdr:oneCellAnchor>
  <xdr:oneCellAnchor>
    <xdr:from>
      <xdr:col>19</xdr:col>
      <xdr:colOff>0</xdr:colOff>
      <xdr:row>27</xdr:row>
      <xdr:rowOff>152400</xdr:rowOff>
    </xdr:from>
    <xdr:ext cx="361950" cy="238125"/>
    <xdr:sp>
      <xdr:nvSpPr>
        <xdr:cNvPr id="200" name="AutoShape 669"/>
        <xdr:cNvSpPr>
          <a:spLocks/>
        </xdr:cNvSpPr>
      </xdr:nvSpPr>
      <xdr:spPr>
        <a:xfrm>
          <a:off x="4343400" y="529590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76200</xdr:colOff>
      <xdr:row>27</xdr:row>
      <xdr:rowOff>152400</xdr:rowOff>
    </xdr:from>
    <xdr:ext cx="600075" cy="238125"/>
    <xdr:sp>
      <xdr:nvSpPr>
        <xdr:cNvPr id="201" name="AutoShape 670"/>
        <xdr:cNvSpPr>
          <a:spLocks/>
        </xdr:cNvSpPr>
      </xdr:nvSpPr>
      <xdr:spPr>
        <a:xfrm>
          <a:off x="4648200" y="52959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1.50</a:t>
          </a:r>
        </a:p>
      </xdr:txBody>
    </xdr:sp>
    <xdr:clientData/>
  </xdr:oneCellAnchor>
  <xdr:twoCellAnchor>
    <xdr:from>
      <xdr:col>14</xdr:col>
      <xdr:colOff>200025</xdr:colOff>
      <xdr:row>29</xdr:row>
      <xdr:rowOff>9525</xdr:rowOff>
    </xdr:from>
    <xdr:to>
      <xdr:col>16</xdr:col>
      <xdr:colOff>142875</xdr:colOff>
      <xdr:row>30</xdr:row>
      <xdr:rowOff>0</xdr:rowOff>
    </xdr:to>
    <xdr:sp>
      <xdr:nvSpPr>
        <xdr:cNvPr id="202" name="AutoShape 671"/>
        <xdr:cNvSpPr>
          <a:spLocks/>
        </xdr:cNvSpPr>
      </xdr:nvSpPr>
      <xdr:spPr>
        <a:xfrm>
          <a:off x="3400425" y="5534025"/>
          <a:ext cx="400050" cy="180975"/>
        </a:xfrm>
        <a:prstGeom prst="rect">
          <a:avLst/>
        </a:prstGeom>
        <a:pattFill prst="pct7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190500</xdr:colOff>
      <xdr:row>28</xdr:row>
      <xdr:rowOff>171450</xdr:rowOff>
    </xdr:from>
    <xdr:ext cx="600075" cy="238125"/>
    <xdr:sp>
      <xdr:nvSpPr>
        <xdr:cNvPr id="203" name="AutoShape 672"/>
        <xdr:cNvSpPr>
          <a:spLocks/>
        </xdr:cNvSpPr>
      </xdr:nvSpPr>
      <xdr:spPr>
        <a:xfrm>
          <a:off x="3848100" y="550545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1.50</a:t>
          </a:r>
        </a:p>
      </xdr:txBody>
    </xdr:sp>
    <xdr:clientData/>
  </xdr:oneCellAnchor>
  <xdr:oneCellAnchor>
    <xdr:from>
      <xdr:col>19</xdr:col>
      <xdr:colOff>0</xdr:colOff>
      <xdr:row>28</xdr:row>
      <xdr:rowOff>171450</xdr:rowOff>
    </xdr:from>
    <xdr:ext cx="361950" cy="238125"/>
    <xdr:sp>
      <xdr:nvSpPr>
        <xdr:cNvPr id="204" name="AutoShape 673"/>
        <xdr:cNvSpPr>
          <a:spLocks/>
        </xdr:cNvSpPr>
      </xdr:nvSpPr>
      <xdr:spPr>
        <a:xfrm>
          <a:off x="4343400" y="55054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22</xdr:col>
      <xdr:colOff>28575</xdr:colOff>
      <xdr:row>28</xdr:row>
      <xdr:rowOff>171450</xdr:rowOff>
    </xdr:from>
    <xdr:ext cx="0" cy="238125"/>
    <xdr:sp>
      <xdr:nvSpPr>
        <xdr:cNvPr id="205" name="AutoShape 674"/>
        <xdr:cNvSpPr>
          <a:spLocks/>
        </xdr:cNvSpPr>
      </xdr:nvSpPr>
      <xdr:spPr>
        <a:xfrm>
          <a:off x="5057775" y="55054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9</xdr:col>
      <xdr:colOff>133350</xdr:colOff>
      <xdr:row>10</xdr:row>
      <xdr:rowOff>123825</xdr:rowOff>
    </xdr:from>
    <xdr:ext cx="190500" cy="104775"/>
    <xdr:sp>
      <xdr:nvSpPr>
        <xdr:cNvPr id="206" name="AutoShape 675"/>
        <xdr:cNvSpPr>
          <a:spLocks/>
        </xdr:cNvSpPr>
      </xdr:nvSpPr>
      <xdr:spPr>
        <a:xfrm>
          <a:off x="2190750" y="20288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8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22" sqref="S22"/>
    </sheetView>
  </sheetViews>
  <sheetFormatPr defaultColWidth="8.796875" defaultRowHeight="15"/>
  <cols>
    <col min="1" max="1" width="1.390625" style="1" customWidth="1"/>
    <col min="2" max="2" width="8.09765625" style="1" customWidth="1"/>
    <col min="3" max="3" width="4.8984375" style="1" customWidth="1"/>
    <col min="4" max="4" width="4.69921875" style="1" customWidth="1"/>
    <col min="5" max="5" width="3.8984375" style="1" customWidth="1"/>
    <col min="6" max="6" width="4.5" style="1" customWidth="1"/>
    <col min="7" max="7" width="4" style="1" customWidth="1"/>
    <col min="8" max="8" width="4.3984375" style="1" customWidth="1"/>
    <col min="9" max="10" width="4.5" style="1" customWidth="1"/>
    <col min="11" max="11" width="2.3984375" style="1" customWidth="1"/>
    <col min="12" max="12" width="3.09765625" style="1" customWidth="1"/>
    <col min="13" max="13" width="2.3984375" style="1" customWidth="1"/>
    <col min="14" max="14" width="2.19921875" style="1" customWidth="1"/>
    <col min="15" max="15" width="4.3984375" style="1" customWidth="1"/>
    <col min="16" max="16" width="3.69921875" style="9" customWidth="1"/>
    <col min="17" max="17" width="4.59765625" style="1" customWidth="1"/>
    <col min="18" max="19" width="4.5" style="1" customWidth="1"/>
    <col min="20" max="20" width="4.59765625" style="1" customWidth="1"/>
    <col min="21" max="21" width="4" style="1" customWidth="1"/>
    <col min="22" max="22" width="4.59765625" style="1" customWidth="1"/>
    <col min="23" max="28" width="3.3984375" style="1" customWidth="1"/>
    <col min="29" max="29" width="3.5" style="1" customWidth="1"/>
    <col min="30" max="31" width="2.19921875" style="1" customWidth="1"/>
    <col min="32" max="32" width="4.59765625" style="1" customWidth="1"/>
    <col min="33" max="33" width="2.8984375" style="1" customWidth="1"/>
    <col min="34" max="34" width="2.19921875" style="1" customWidth="1"/>
    <col min="35" max="35" width="5" style="1" customWidth="1"/>
    <col min="36" max="16384" width="3" style="1" customWidth="1"/>
  </cols>
  <sheetData>
    <row r="1" spans="2:33" ht="23.25" customHeight="1">
      <c r="B1" s="93" t="s">
        <v>4</v>
      </c>
      <c r="C1" s="88" t="s">
        <v>5</v>
      </c>
      <c r="D1" s="88" t="s">
        <v>6</v>
      </c>
      <c r="E1" s="88" t="s">
        <v>7</v>
      </c>
      <c r="F1" s="88" t="s">
        <v>8</v>
      </c>
      <c r="G1" s="88" t="s">
        <v>102</v>
      </c>
      <c r="H1" s="11" t="s">
        <v>0</v>
      </c>
      <c r="I1" s="12"/>
      <c r="J1" s="11"/>
      <c r="K1" s="11"/>
      <c r="L1" s="11"/>
      <c r="M1" s="11"/>
      <c r="N1" s="11"/>
      <c r="O1" s="11"/>
      <c r="P1" s="13"/>
      <c r="Q1" s="13"/>
      <c r="R1" s="11" t="s">
        <v>1</v>
      </c>
      <c r="S1" s="11"/>
      <c r="T1" s="11"/>
      <c r="U1" s="14"/>
      <c r="V1" s="15"/>
      <c r="W1" s="11" t="s">
        <v>2</v>
      </c>
      <c r="X1" s="11"/>
      <c r="Y1" s="11"/>
      <c r="Z1" s="11"/>
      <c r="AA1" s="11"/>
      <c r="AB1" s="11"/>
      <c r="AC1" s="11"/>
      <c r="AD1" s="90" t="s">
        <v>3</v>
      </c>
      <c r="AE1" s="91"/>
      <c r="AF1" s="92"/>
      <c r="AG1" s="16"/>
    </row>
    <row r="2" spans="2:33" s="2" customFormat="1" ht="48" customHeight="1">
      <c r="B2" s="94"/>
      <c r="C2" s="89"/>
      <c r="D2" s="89"/>
      <c r="E2" s="89"/>
      <c r="F2" s="89"/>
      <c r="G2" s="89"/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4" t="s">
        <v>17</v>
      </c>
      <c r="Q2" s="4" t="s">
        <v>18</v>
      </c>
      <c r="R2" s="3" t="s">
        <v>19</v>
      </c>
      <c r="S2" s="3" t="s">
        <v>20</v>
      </c>
      <c r="T2" s="3" t="s">
        <v>21</v>
      </c>
      <c r="U2" s="5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6" t="s">
        <v>30</v>
      </c>
      <c r="AD2" s="3" t="s">
        <v>31</v>
      </c>
      <c r="AE2" s="3" t="s">
        <v>32</v>
      </c>
      <c r="AF2" s="3" t="s">
        <v>33</v>
      </c>
      <c r="AG2" s="40" t="s">
        <v>34</v>
      </c>
    </row>
    <row r="3" spans="2:35" s="41" customFormat="1" ht="8.25" customHeight="1">
      <c r="B3" s="69" t="s">
        <v>95</v>
      </c>
      <c r="C3" s="72">
        <v>40</v>
      </c>
      <c r="D3" s="72">
        <v>37</v>
      </c>
      <c r="E3" s="50">
        <v>92.5</v>
      </c>
      <c r="F3" s="72">
        <v>37</v>
      </c>
      <c r="G3" s="78">
        <f aca="true" t="shared" si="0" ref="G3:G23">F3/D3*100</f>
        <v>100</v>
      </c>
      <c r="H3" s="72">
        <v>32</v>
      </c>
      <c r="I3" s="72">
        <v>2</v>
      </c>
      <c r="J3" s="72">
        <v>2</v>
      </c>
      <c r="K3" s="72">
        <v>0</v>
      </c>
      <c r="L3" s="72">
        <v>1</v>
      </c>
      <c r="M3" s="72">
        <v>0</v>
      </c>
      <c r="N3" s="72">
        <v>0</v>
      </c>
      <c r="O3" s="72">
        <v>5</v>
      </c>
      <c r="P3" s="50">
        <v>13.5</v>
      </c>
      <c r="Q3" s="72">
        <v>3</v>
      </c>
      <c r="R3" s="72">
        <v>6</v>
      </c>
      <c r="S3" s="72">
        <v>13</v>
      </c>
      <c r="T3" s="72">
        <v>19</v>
      </c>
      <c r="U3" s="51">
        <v>0.51</v>
      </c>
      <c r="V3" s="72">
        <v>1</v>
      </c>
      <c r="W3" s="72">
        <v>1</v>
      </c>
      <c r="X3" s="72">
        <v>0</v>
      </c>
      <c r="Y3" s="72">
        <v>0</v>
      </c>
      <c r="Z3" s="72">
        <v>0</v>
      </c>
      <c r="AA3" s="72">
        <v>0</v>
      </c>
      <c r="AB3" s="72">
        <v>1</v>
      </c>
      <c r="AC3" s="72">
        <v>2</v>
      </c>
      <c r="AD3" s="72">
        <v>0</v>
      </c>
      <c r="AE3" s="72">
        <v>0</v>
      </c>
      <c r="AF3" s="72">
        <v>37</v>
      </c>
      <c r="AG3" s="85">
        <v>3</v>
      </c>
      <c r="AI3" s="42"/>
    </row>
    <row r="4" spans="2:35" s="41" customFormat="1" ht="8.25" customHeight="1">
      <c r="B4" s="47" t="s">
        <v>49</v>
      </c>
      <c r="C4" s="52">
        <v>25</v>
      </c>
      <c r="D4" s="52">
        <v>25</v>
      </c>
      <c r="E4" s="59">
        <f aca="true" t="shared" si="1" ref="E4:E49">D4/C4*100</f>
        <v>100</v>
      </c>
      <c r="F4" s="52">
        <v>25</v>
      </c>
      <c r="G4" s="59">
        <f t="shared" si="0"/>
        <v>100</v>
      </c>
      <c r="H4" s="52">
        <v>16</v>
      </c>
      <c r="I4" s="52">
        <v>4</v>
      </c>
      <c r="J4" s="52">
        <v>4</v>
      </c>
      <c r="K4" s="52">
        <v>1</v>
      </c>
      <c r="L4" s="52">
        <v>0</v>
      </c>
      <c r="M4" s="52">
        <v>0</v>
      </c>
      <c r="N4" s="52">
        <v>0</v>
      </c>
      <c r="O4" s="52">
        <f aca="true" t="shared" si="2" ref="O4:O12">SUM(I4:N4)</f>
        <v>9</v>
      </c>
      <c r="P4" s="53">
        <f aca="true" t="shared" si="3" ref="P4:P49">O4/D4*100</f>
        <v>36</v>
      </c>
      <c r="Q4" s="52">
        <v>8</v>
      </c>
      <c r="R4" s="52">
        <v>17</v>
      </c>
      <c r="S4" s="52">
        <v>1</v>
      </c>
      <c r="T4" s="52">
        <v>18</v>
      </c>
      <c r="U4" s="56">
        <f aca="true" t="shared" si="4" ref="U4:U49">T4/D4</f>
        <v>0.72</v>
      </c>
      <c r="V4" s="52">
        <v>11</v>
      </c>
      <c r="W4" s="52">
        <v>0</v>
      </c>
      <c r="X4" s="52">
        <v>1</v>
      </c>
      <c r="Y4" s="52">
        <v>2</v>
      </c>
      <c r="Z4" s="52">
        <v>2</v>
      </c>
      <c r="AA4" s="52">
        <v>0</v>
      </c>
      <c r="AB4" s="52">
        <v>0</v>
      </c>
      <c r="AC4" s="52">
        <f aca="true" t="shared" si="5" ref="AC4:AC32">SUM(W4:AB4)</f>
        <v>5</v>
      </c>
      <c r="AD4" s="52">
        <v>0</v>
      </c>
      <c r="AE4" s="52">
        <v>0</v>
      </c>
      <c r="AF4" s="52">
        <v>25</v>
      </c>
      <c r="AG4" s="57">
        <v>0</v>
      </c>
      <c r="AI4" s="42"/>
    </row>
    <row r="5" spans="2:35" s="41" customFormat="1" ht="8.25" customHeight="1">
      <c r="B5" s="47" t="s">
        <v>39</v>
      </c>
      <c r="C5" s="52">
        <v>114</v>
      </c>
      <c r="D5" s="52">
        <v>106</v>
      </c>
      <c r="E5" s="53">
        <f t="shared" si="1"/>
        <v>92.98245614035088</v>
      </c>
      <c r="F5" s="52">
        <v>106</v>
      </c>
      <c r="G5" s="59">
        <f t="shared" si="0"/>
        <v>100</v>
      </c>
      <c r="H5" s="52">
        <v>84</v>
      </c>
      <c r="I5" s="52">
        <v>15</v>
      </c>
      <c r="J5" s="52">
        <v>7</v>
      </c>
      <c r="K5" s="52">
        <v>0</v>
      </c>
      <c r="L5" s="52">
        <v>0</v>
      </c>
      <c r="M5" s="52">
        <v>0</v>
      </c>
      <c r="N5" s="52">
        <v>0</v>
      </c>
      <c r="O5" s="52">
        <f t="shared" si="2"/>
        <v>22</v>
      </c>
      <c r="P5" s="53">
        <f t="shared" si="3"/>
        <v>20.754716981132077</v>
      </c>
      <c r="Q5" s="52">
        <v>21</v>
      </c>
      <c r="R5" s="52">
        <v>70</v>
      </c>
      <c r="S5" s="52">
        <v>11</v>
      </c>
      <c r="T5" s="52">
        <f>SUM(R5:S5)</f>
        <v>81</v>
      </c>
      <c r="U5" s="56">
        <f t="shared" si="4"/>
        <v>0.7641509433962265</v>
      </c>
      <c r="V5" s="52">
        <v>1</v>
      </c>
      <c r="W5" s="52">
        <v>2</v>
      </c>
      <c r="X5" s="52">
        <v>0</v>
      </c>
      <c r="Y5" s="52">
        <v>1</v>
      </c>
      <c r="Z5" s="52">
        <v>0</v>
      </c>
      <c r="AA5" s="52">
        <v>0</v>
      </c>
      <c r="AB5" s="52">
        <v>0</v>
      </c>
      <c r="AC5" s="52">
        <f t="shared" si="5"/>
        <v>3</v>
      </c>
      <c r="AD5" s="52">
        <v>0</v>
      </c>
      <c r="AE5" s="52">
        <v>0</v>
      </c>
      <c r="AF5" s="52">
        <v>106</v>
      </c>
      <c r="AG5" s="58">
        <v>0</v>
      </c>
      <c r="AI5" s="42"/>
    </row>
    <row r="6" spans="2:35" s="41" customFormat="1" ht="8.25" customHeight="1">
      <c r="B6" s="17" t="s">
        <v>97</v>
      </c>
      <c r="C6" s="52">
        <v>22</v>
      </c>
      <c r="D6" s="52">
        <v>14</v>
      </c>
      <c r="E6" s="53">
        <f t="shared" si="1"/>
        <v>63.63636363636363</v>
      </c>
      <c r="F6" s="52">
        <v>14</v>
      </c>
      <c r="G6" s="59">
        <f t="shared" si="0"/>
        <v>100</v>
      </c>
      <c r="H6" s="52">
        <v>8</v>
      </c>
      <c r="I6" s="52">
        <v>5</v>
      </c>
      <c r="J6" s="52">
        <v>1</v>
      </c>
      <c r="K6" s="52">
        <v>0</v>
      </c>
      <c r="L6" s="52">
        <v>0</v>
      </c>
      <c r="M6" s="52">
        <v>0</v>
      </c>
      <c r="N6" s="52">
        <v>0</v>
      </c>
      <c r="O6" s="52">
        <f t="shared" si="2"/>
        <v>6</v>
      </c>
      <c r="P6" s="53">
        <f t="shared" si="3"/>
        <v>42.857142857142854</v>
      </c>
      <c r="Q6" s="52">
        <v>1</v>
      </c>
      <c r="R6" s="52">
        <v>2</v>
      </c>
      <c r="S6" s="52">
        <v>9</v>
      </c>
      <c r="T6" s="52">
        <v>11</v>
      </c>
      <c r="U6" s="56">
        <f t="shared" si="4"/>
        <v>0.7857142857142857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f t="shared" si="5"/>
        <v>0</v>
      </c>
      <c r="AD6" s="52">
        <v>0</v>
      </c>
      <c r="AE6" s="52">
        <v>0</v>
      </c>
      <c r="AF6" s="52">
        <v>14</v>
      </c>
      <c r="AG6" s="58">
        <v>0</v>
      </c>
      <c r="AI6" s="42"/>
    </row>
    <row r="7" spans="2:35" s="41" customFormat="1" ht="8.25" customHeight="1">
      <c r="B7" s="17" t="s">
        <v>92</v>
      </c>
      <c r="C7" s="52">
        <v>96</v>
      </c>
      <c r="D7" s="52">
        <v>81</v>
      </c>
      <c r="E7" s="53">
        <f t="shared" si="1"/>
        <v>84.375</v>
      </c>
      <c r="F7" s="52">
        <v>81</v>
      </c>
      <c r="G7" s="59">
        <f t="shared" si="0"/>
        <v>100</v>
      </c>
      <c r="H7" s="52">
        <v>61</v>
      </c>
      <c r="I7" s="52">
        <v>8</v>
      </c>
      <c r="J7" s="52">
        <v>5</v>
      </c>
      <c r="K7" s="52">
        <v>0</v>
      </c>
      <c r="L7" s="52">
        <v>2</v>
      </c>
      <c r="M7" s="52">
        <v>4</v>
      </c>
      <c r="N7" s="52">
        <v>1</v>
      </c>
      <c r="O7" s="52">
        <f t="shared" si="2"/>
        <v>20</v>
      </c>
      <c r="P7" s="53">
        <f t="shared" si="3"/>
        <v>24.691358024691358</v>
      </c>
      <c r="Q7" s="52">
        <v>15</v>
      </c>
      <c r="R7" s="52">
        <v>51</v>
      </c>
      <c r="S7" s="52">
        <v>16</v>
      </c>
      <c r="T7" s="52">
        <f aca="true" t="shared" si="6" ref="T7:T14">SUM(R7:S7)</f>
        <v>67</v>
      </c>
      <c r="U7" s="56">
        <f t="shared" si="4"/>
        <v>0.8271604938271605</v>
      </c>
      <c r="V7" s="52">
        <v>13</v>
      </c>
      <c r="W7" s="52">
        <v>2</v>
      </c>
      <c r="X7" s="52">
        <v>0</v>
      </c>
      <c r="Y7" s="52">
        <v>3</v>
      </c>
      <c r="Z7" s="52">
        <v>2</v>
      </c>
      <c r="AA7" s="52">
        <v>0</v>
      </c>
      <c r="AB7" s="52">
        <v>3</v>
      </c>
      <c r="AC7" s="52">
        <f t="shared" si="5"/>
        <v>10</v>
      </c>
      <c r="AD7" s="52">
        <v>0</v>
      </c>
      <c r="AE7" s="52">
        <v>0</v>
      </c>
      <c r="AF7" s="52">
        <v>81</v>
      </c>
      <c r="AG7" s="58">
        <v>0</v>
      </c>
      <c r="AI7" s="42"/>
    </row>
    <row r="8" spans="2:35" s="41" customFormat="1" ht="8.25" customHeight="1">
      <c r="B8" s="17" t="s">
        <v>69</v>
      </c>
      <c r="C8" s="52">
        <v>357</v>
      </c>
      <c r="D8" s="52">
        <v>212</v>
      </c>
      <c r="E8" s="53">
        <f t="shared" si="1"/>
        <v>59.38375350140056</v>
      </c>
      <c r="F8" s="52">
        <v>0</v>
      </c>
      <c r="G8" s="59">
        <f t="shared" si="0"/>
        <v>0</v>
      </c>
      <c r="H8" s="52">
        <v>154</v>
      </c>
      <c r="I8" s="52">
        <v>39</v>
      </c>
      <c r="J8" s="52">
        <v>12</v>
      </c>
      <c r="K8" s="52">
        <v>3</v>
      </c>
      <c r="L8" s="52">
        <v>4</v>
      </c>
      <c r="M8" s="52">
        <v>0</v>
      </c>
      <c r="N8" s="52">
        <v>0</v>
      </c>
      <c r="O8" s="52">
        <f t="shared" si="2"/>
        <v>58</v>
      </c>
      <c r="P8" s="53">
        <f t="shared" si="3"/>
        <v>27.358490566037734</v>
      </c>
      <c r="Q8" s="52">
        <v>44</v>
      </c>
      <c r="R8" s="52">
        <v>133</v>
      </c>
      <c r="S8" s="52">
        <v>51</v>
      </c>
      <c r="T8" s="52">
        <f t="shared" si="6"/>
        <v>184</v>
      </c>
      <c r="U8" s="56">
        <f t="shared" si="4"/>
        <v>0.8679245283018868</v>
      </c>
      <c r="V8" s="52">
        <v>50</v>
      </c>
      <c r="W8" s="52">
        <v>10</v>
      </c>
      <c r="X8" s="52">
        <v>4</v>
      </c>
      <c r="Y8" s="52">
        <v>6</v>
      </c>
      <c r="Z8" s="52">
        <v>2</v>
      </c>
      <c r="AA8" s="52">
        <v>0</v>
      </c>
      <c r="AB8" s="52">
        <v>1</v>
      </c>
      <c r="AC8" s="52">
        <f t="shared" si="5"/>
        <v>23</v>
      </c>
      <c r="AD8" s="52">
        <v>2</v>
      </c>
      <c r="AE8" s="52">
        <v>0</v>
      </c>
      <c r="AF8" s="52">
        <v>210</v>
      </c>
      <c r="AG8" s="58">
        <v>94</v>
      </c>
      <c r="AI8" s="42"/>
    </row>
    <row r="9" spans="2:35" s="43" customFormat="1" ht="8.25" customHeight="1">
      <c r="B9" s="47" t="s">
        <v>36</v>
      </c>
      <c r="C9" s="52">
        <v>832</v>
      </c>
      <c r="D9" s="52">
        <v>765</v>
      </c>
      <c r="E9" s="53">
        <f t="shared" si="1"/>
        <v>91.94711538461539</v>
      </c>
      <c r="F9" s="60">
        <v>722</v>
      </c>
      <c r="G9" s="61">
        <f t="shared" si="0"/>
        <v>94.37908496732025</v>
      </c>
      <c r="H9" s="52">
        <v>588</v>
      </c>
      <c r="I9" s="52">
        <v>121</v>
      </c>
      <c r="J9" s="52">
        <v>40</v>
      </c>
      <c r="K9" s="52">
        <v>7</v>
      </c>
      <c r="L9" s="52">
        <v>9</v>
      </c>
      <c r="M9" s="52">
        <v>0</v>
      </c>
      <c r="N9" s="52">
        <v>0</v>
      </c>
      <c r="O9" s="52">
        <f t="shared" si="2"/>
        <v>177</v>
      </c>
      <c r="P9" s="53">
        <f t="shared" si="3"/>
        <v>23.137254901960784</v>
      </c>
      <c r="Q9" s="52">
        <v>155</v>
      </c>
      <c r="R9" s="52">
        <v>551</v>
      </c>
      <c r="S9" s="52">
        <v>140</v>
      </c>
      <c r="T9" s="52">
        <f t="shared" si="6"/>
        <v>691</v>
      </c>
      <c r="U9" s="56">
        <f t="shared" si="4"/>
        <v>0.9032679738562092</v>
      </c>
      <c r="V9" s="52">
        <v>210</v>
      </c>
      <c r="W9" s="52">
        <v>24</v>
      </c>
      <c r="X9" s="52">
        <v>6</v>
      </c>
      <c r="Y9" s="52">
        <v>30</v>
      </c>
      <c r="Z9" s="52">
        <v>10</v>
      </c>
      <c r="AA9" s="52">
        <v>0</v>
      </c>
      <c r="AB9" s="52">
        <v>17</v>
      </c>
      <c r="AC9" s="52">
        <f t="shared" si="5"/>
        <v>87</v>
      </c>
      <c r="AD9" s="52">
        <v>0</v>
      </c>
      <c r="AE9" s="52">
        <v>0</v>
      </c>
      <c r="AF9" s="52">
        <v>765</v>
      </c>
      <c r="AG9" s="58">
        <v>99</v>
      </c>
      <c r="AI9" s="44"/>
    </row>
    <row r="10" spans="2:35" s="41" customFormat="1" ht="8.25" customHeight="1">
      <c r="B10" s="17" t="s">
        <v>71</v>
      </c>
      <c r="C10" s="52">
        <v>90</v>
      </c>
      <c r="D10" s="52">
        <v>87</v>
      </c>
      <c r="E10" s="53">
        <f t="shared" si="1"/>
        <v>96.66666666666667</v>
      </c>
      <c r="F10" s="60">
        <v>0</v>
      </c>
      <c r="G10" s="77">
        <f t="shared" si="0"/>
        <v>0</v>
      </c>
      <c r="H10" s="52">
        <v>60</v>
      </c>
      <c r="I10" s="52">
        <v>19</v>
      </c>
      <c r="J10" s="52">
        <v>3</v>
      </c>
      <c r="K10" s="52">
        <v>2</v>
      </c>
      <c r="L10" s="52">
        <v>3</v>
      </c>
      <c r="M10" s="52">
        <v>0</v>
      </c>
      <c r="N10" s="52">
        <v>0</v>
      </c>
      <c r="O10" s="52">
        <f t="shared" si="2"/>
        <v>27</v>
      </c>
      <c r="P10" s="53">
        <f t="shared" si="3"/>
        <v>31.03448275862069</v>
      </c>
      <c r="Q10" s="52">
        <v>21</v>
      </c>
      <c r="R10" s="52">
        <v>56</v>
      </c>
      <c r="S10" s="52">
        <v>25</v>
      </c>
      <c r="T10" s="52">
        <f t="shared" si="6"/>
        <v>81</v>
      </c>
      <c r="U10" s="56">
        <f t="shared" si="4"/>
        <v>0.9310344827586207</v>
      </c>
      <c r="V10" s="52">
        <v>16</v>
      </c>
      <c r="W10" s="52">
        <v>5</v>
      </c>
      <c r="X10" s="52">
        <v>1</v>
      </c>
      <c r="Y10" s="52">
        <v>6</v>
      </c>
      <c r="Z10" s="52">
        <v>0</v>
      </c>
      <c r="AA10" s="52">
        <v>0</v>
      </c>
      <c r="AB10" s="52">
        <v>1</v>
      </c>
      <c r="AC10" s="52">
        <f t="shared" si="5"/>
        <v>13</v>
      </c>
      <c r="AD10" s="52">
        <v>2</v>
      </c>
      <c r="AE10" s="52">
        <v>0</v>
      </c>
      <c r="AF10" s="52">
        <v>85</v>
      </c>
      <c r="AG10" s="58">
        <v>37</v>
      </c>
      <c r="AI10" s="42"/>
    </row>
    <row r="11" spans="2:35" s="41" customFormat="1" ht="8.25" customHeight="1">
      <c r="B11" s="17" t="s">
        <v>75</v>
      </c>
      <c r="C11" s="52">
        <v>500</v>
      </c>
      <c r="D11" s="52">
        <v>446</v>
      </c>
      <c r="E11" s="53">
        <f t="shared" si="1"/>
        <v>89.2</v>
      </c>
      <c r="F11" s="60">
        <v>432</v>
      </c>
      <c r="G11" s="61">
        <f t="shared" si="0"/>
        <v>96.8609865470852</v>
      </c>
      <c r="H11" s="52">
        <v>338</v>
      </c>
      <c r="I11" s="52">
        <v>72</v>
      </c>
      <c r="J11" s="52">
        <v>27</v>
      </c>
      <c r="K11" s="52">
        <v>0</v>
      </c>
      <c r="L11" s="52">
        <v>3</v>
      </c>
      <c r="M11" s="52">
        <v>6</v>
      </c>
      <c r="N11" s="52">
        <v>0</v>
      </c>
      <c r="O11" s="52">
        <f t="shared" si="2"/>
        <v>108</v>
      </c>
      <c r="P11" s="55">
        <f t="shared" si="3"/>
        <v>24.2152466367713</v>
      </c>
      <c r="Q11" s="52">
        <v>102</v>
      </c>
      <c r="R11" s="52">
        <v>376</v>
      </c>
      <c r="S11" s="52">
        <v>45</v>
      </c>
      <c r="T11" s="52">
        <f t="shared" si="6"/>
        <v>421</v>
      </c>
      <c r="U11" s="56">
        <f t="shared" si="4"/>
        <v>0.9439461883408071</v>
      </c>
      <c r="V11" s="52">
        <v>77</v>
      </c>
      <c r="W11" s="52">
        <v>70</v>
      </c>
      <c r="X11" s="52">
        <v>33</v>
      </c>
      <c r="Y11" s="52">
        <v>53</v>
      </c>
      <c r="Z11" s="52">
        <v>46</v>
      </c>
      <c r="AA11" s="52">
        <v>50</v>
      </c>
      <c r="AB11" s="52">
        <v>0</v>
      </c>
      <c r="AC11" s="52">
        <f t="shared" si="5"/>
        <v>252</v>
      </c>
      <c r="AD11" s="52">
        <v>0</v>
      </c>
      <c r="AE11" s="52">
        <v>0</v>
      </c>
      <c r="AF11" s="52">
        <v>446</v>
      </c>
      <c r="AG11" s="58">
        <v>136</v>
      </c>
      <c r="AI11" s="42"/>
    </row>
    <row r="12" spans="2:35" s="41" customFormat="1" ht="8.25" customHeight="1">
      <c r="B12" s="17" t="s">
        <v>88</v>
      </c>
      <c r="C12" s="52">
        <v>82</v>
      </c>
      <c r="D12" s="52">
        <v>75</v>
      </c>
      <c r="E12" s="53">
        <f t="shared" si="1"/>
        <v>91.46341463414635</v>
      </c>
      <c r="F12" s="60">
        <v>75</v>
      </c>
      <c r="G12" s="77">
        <f t="shared" si="0"/>
        <v>100</v>
      </c>
      <c r="H12" s="52">
        <v>53</v>
      </c>
      <c r="I12" s="52">
        <v>18</v>
      </c>
      <c r="J12" s="52">
        <v>4</v>
      </c>
      <c r="K12" s="52">
        <v>0</v>
      </c>
      <c r="L12" s="52">
        <v>0</v>
      </c>
      <c r="M12" s="52">
        <v>0</v>
      </c>
      <c r="N12" s="52">
        <v>0</v>
      </c>
      <c r="O12" s="52">
        <f t="shared" si="2"/>
        <v>22</v>
      </c>
      <c r="P12" s="53">
        <f t="shared" si="3"/>
        <v>29.333333333333332</v>
      </c>
      <c r="Q12" s="52">
        <v>21</v>
      </c>
      <c r="R12" s="52">
        <v>50</v>
      </c>
      <c r="S12" s="52">
        <v>21</v>
      </c>
      <c r="T12" s="52">
        <f t="shared" si="6"/>
        <v>71</v>
      </c>
      <c r="U12" s="56">
        <f t="shared" si="4"/>
        <v>0.9466666666666667</v>
      </c>
      <c r="V12" s="52">
        <v>41</v>
      </c>
      <c r="W12" s="52">
        <v>3</v>
      </c>
      <c r="X12" s="52">
        <v>1</v>
      </c>
      <c r="Y12" s="52">
        <v>6</v>
      </c>
      <c r="Z12" s="52">
        <v>0</v>
      </c>
      <c r="AA12" s="52">
        <v>0</v>
      </c>
      <c r="AB12" s="52">
        <v>0</v>
      </c>
      <c r="AC12" s="52">
        <f t="shared" si="5"/>
        <v>10</v>
      </c>
      <c r="AD12" s="52">
        <v>0</v>
      </c>
      <c r="AE12" s="52">
        <v>0</v>
      </c>
      <c r="AF12" s="52">
        <v>75</v>
      </c>
      <c r="AG12" s="58">
        <v>12</v>
      </c>
      <c r="AI12" s="42"/>
    </row>
    <row r="13" spans="2:35" s="43" customFormat="1" ht="8.25" customHeight="1">
      <c r="B13" s="47" t="s">
        <v>40</v>
      </c>
      <c r="C13" s="52">
        <v>200</v>
      </c>
      <c r="D13" s="52">
        <v>194</v>
      </c>
      <c r="E13" s="53">
        <f t="shared" si="1"/>
        <v>97</v>
      </c>
      <c r="F13" s="60">
        <v>0</v>
      </c>
      <c r="G13" s="62">
        <f t="shared" si="0"/>
        <v>0</v>
      </c>
      <c r="H13" s="52">
        <v>146</v>
      </c>
      <c r="I13" s="52">
        <v>33</v>
      </c>
      <c r="J13" s="52">
        <v>14</v>
      </c>
      <c r="K13" s="52">
        <v>0</v>
      </c>
      <c r="L13" s="52">
        <v>0</v>
      </c>
      <c r="M13" s="52">
        <v>0</v>
      </c>
      <c r="N13" s="52">
        <v>1</v>
      </c>
      <c r="O13" s="52">
        <v>48</v>
      </c>
      <c r="P13" s="55">
        <f t="shared" si="3"/>
        <v>24.742268041237114</v>
      </c>
      <c r="Q13" s="52">
        <v>45</v>
      </c>
      <c r="R13" s="52">
        <v>176</v>
      </c>
      <c r="S13" s="52">
        <v>12</v>
      </c>
      <c r="T13" s="52">
        <f t="shared" si="6"/>
        <v>188</v>
      </c>
      <c r="U13" s="56">
        <f t="shared" si="4"/>
        <v>0.9690721649484536</v>
      </c>
      <c r="V13" s="52">
        <v>34</v>
      </c>
      <c r="W13" s="52">
        <v>7</v>
      </c>
      <c r="X13" s="52">
        <v>1</v>
      </c>
      <c r="Y13" s="52">
        <v>0</v>
      </c>
      <c r="Z13" s="52">
        <v>0</v>
      </c>
      <c r="AA13" s="52">
        <v>0</v>
      </c>
      <c r="AB13" s="52">
        <v>2</v>
      </c>
      <c r="AC13" s="52">
        <f t="shared" si="5"/>
        <v>10</v>
      </c>
      <c r="AD13" s="52">
        <v>0</v>
      </c>
      <c r="AE13" s="52">
        <v>0</v>
      </c>
      <c r="AF13" s="52">
        <v>194</v>
      </c>
      <c r="AG13" s="58">
        <v>6</v>
      </c>
      <c r="AI13" s="44"/>
    </row>
    <row r="14" spans="2:35" s="45" customFormat="1" ht="8.25" customHeight="1">
      <c r="B14" s="17" t="s">
        <v>70</v>
      </c>
      <c r="C14" s="52">
        <v>82</v>
      </c>
      <c r="D14" s="52">
        <v>77</v>
      </c>
      <c r="E14" s="53">
        <f t="shared" si="1"/>
        <v>93.90243902439023</v>
      </c>
      <c r="F14" s="60">
        <v>0</v>
      </c>
      <c r="G14" s="77">
        <f t="shared" si="0"/>
        <v>0</v>
      </c>
      <c r="H14" s="52">
        <v>49</v>
      </c>
      <c r="I14" s="52">
        <v>20</v>
      </c>
      <c r="J14" s="52">
        <v>8</v>
      </c>
      <c r="K14" s="52">
        <v>0</v>
      </c>
      <c r="L14" s="52">
        <v>0</v>
      </c>
      <c r="M14" s="52">
        <v>0</v>
      </c>
      <c r="N14" s="52">
        <v>0</v>
      </c>
      <c r="O14" s="52">
        <f aca="true" t="shared" si="7" ref="O14:O21">SUM(I14:N14)</f>
        <v>28</v>
      </c>
      <c r="P14" s="53">
        <f t="shared" si="3"/>
        <v>36.36363636363637</v>
      </c>
      <c r="Q14" s="52">
        <v>21</v>
      </c>
      <c r="R14" s="52">
        <v>47</v>
      </c>
      <c r="S14" s="52">
        <v>30</v>
      </c>
      <c r="T14" s="52">
        <f t="shared" si="6"/>
        <v>77</v>
      </c>
      <c r="U14" s="56">
        <f t="shared" si="4"/>
        <v>1</v>
      </c>
      <c r="V14" s="52">
        <v>21</v>
      </c>
      <c r="W14" s="52">
        <v>2</v>
      </c>
      <c r="X14" s="52">
        <v>1</v>
      </c>
      <c r="Y14" s="52">
        <v>0</v>
      </c>
      <c r="Z14" s="52">
        <v>0</v>
      </c>
      <c r="AA14" s="52">
        <v>0</v>
      </c>
      <c r="AB14" s="52">
        <v>0</v>
      </c>
      <c r="AC14" s="52">
        <f t="shared" si="5"/>
        <v>3</v>
      </c>
      <c r="AD14" s="52">
        <v>2</v>
      </c>
      <c r="AE14" s="52">
        <v>0</v>
      </c>
      <c r="AF14" s="52">
        <v>75</v>
      </c>
      <c r="AG14" s="58">
        <v>33</v>
      </c>
      <c r="AI14" s="42"/>
    </row>
    <row r="15" spans="2:35" s="41" customFormat="1" ht="8.25" customHeight="1">
      <c r="B15" s="17" t="s">
        <v>99</v>
      </c>
      <c r="C15" s="52">
        <v>48</v>
      </c>
      <c r="D15" s="52">
        <v>25</v>
      </c>
      <c r="E15" s="53">
        <f t="shared" si="1"/>
        <v>52.083333333333336</v>
      </c>
      <c r="F15" s="52">
        <v>25</v>
      </c>
      <c r="G15" s="59">
        <f t="shared" si="0"/>
        <v>100</v>
      </c>
      <c r="H15" s="52">
        <v>16</v>
      </c>
      <c r="I15" s="52">
        <v>5</v>
      </c>
      <c r="J15" s="52">
        <v>2</v>
      </c>
      <c r="K15" s="52">
        <v>0</v>
      </c>
      <c r="L15" s="52">
        <v>2</v>
      </c>
      <c r="M15" s="52">
        <v>0</v>
      </c>
      <c r="N15" s="52">
        <v>0</v>
      </c>
      <c r="O15" s="52">
        <f t="shared" si="7"/>
        <v>9</v>
      </c>
      <c r="P15" s="53">
        <f t="shared" si="3"/>
        <v>36</v>
      </c>
      <c r="Q15" s="52">
        <v>9</v>
      </c>
      <c r="R15" s="52">
        <v>21</v>
      </c>
      <c r="S15" s="52">
        <v>4</v>
      </c>
      <c r="T15" s="52">
        <v>25</v>
      </c>
      <c r="U15" s="56">
        <f t="shared" si="4"/>
        <v>1</v>
      </c>
      <c r="V15" s="52">
        <v>2</v>
      </c>
      <c r="W15" s="52">
        <v>4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f t="shared" si="5"/>
        <v>4</v>
      </c>
      <c r="AD15" s="52">
        <v>0</v>
      </c>
      <c r="AE15" s="52">
        <v>0</v>
      </c>
      <c r="AF15" s="52">
        <v>25</v>
      </c>
      <c r="AG15" s="58">
        <v>10</v>
      </c>
      <c r="AI15" s="42"/>
    </row>
    <row r="16" spans="2:35" s="41" customFormat="1" ht="8.25" customHeight="1">
      <c r="B16" s="17" t="s">
        <v>83</v>
      </c>
      <c r="C16" s="52">
        <v>59</v>
      </c>
      <c r="D16" s="52">
        <v>57</v>
      </c>
      <c r="E16" s="53">
        <f t="shared" si="1"/>
        <v>96.61016949152543</v>
      </c>
      <c r="F16" s="52">
        <v>57</v>
      </c>
      <c r="G16" s="59">
        <f t="shared" si="0"/>
        <v>100</v>
      </c>
      <c r="H16" s="52">
        <v>43</v>
      </c>
      <c r="I16" s="52">
        <v>4</v>
      </c>
      <c r="J16" s="52">
        <v>10</v>
      </c>
      <c r="K16" s="52">
        <v>0</v>
      </c>
      <c r="L16" s="52">
        <v>0</v>
      </c>
      <c r="M16" s="52">
        <v>0</v>
      </c>
      <c r="N16" s="52">
        <v>0</v>
      </c>
      <c r="O16" s="52">
        <f t="shared" si="7"/>
        <v>14</v>
      </c>
      <c r="P16" s="53">
        <f t="shared" si="3"/>
        <v>24.561403508771928</v>
      </c>
      <c r="Q16" s="52">
        <v>12</v>
      </c>
      <c r="R16" s="52">
        <v>45</v>
      </c>
      <c r="S16" s="52">
        <v>14</v>
      </c>
      <c r="T16" s="52">
        <f aca="true" t="shared" si="8" ref="T16:T28">SUM(R16:S16)</f>
        <v>59</v>
      </c>
      <c r="U16" s="56">
        <f t="shared" si="4"/>
        <v>1.0350877192982457</v>
      </c>
      <c r="V16" s="52">
        <v>6</v>
      </c>
      <c r="W16" s="52">
        <v>4</v>
      </c>
      <c r="X16" s="52">
        <v>1</v>
      </c>
      <c r="Y16" s="52">
        <v>3</v>
      </c>
      <c r="Z16" s="52">
        <v>0</v>
      </c>
      <c r="AA16" s="52">
        <v>0</v>
      </c>
      <c r="AB16" s="52">
        <v>0</v>
      </c>
      <c r="AC16" s="52">
        <f t="shared" si="5"/>
        <v>8</v>
      </c>
      <c r="AD16" s="52">
        <v>0</v>
      </c>
      <c r="AE16" s="52">
        <v>0</v>
      </c>
      <c r="AF16" s="52">
        <v>57</v>
      </c>
      <c r="AG16" s="58">
        <v>0</v>
      </c>
      <c r="AI16" s="42"/>
    </row>
    <row r="17" spans="2:35" s="41" customFormat="1" ht="8.25" customHeight="1">
      <c r="B17" s="17" t="s">
        <v>79</v>
      </c>
      <c r="C17" s="52">
        <v>230</v>
      </c>
      <c r="D17" s="52">
        <v>214</v>
      </c>
      <c r="E17" s="53">
        <f t="shared" si="1"/>
        <v>93.04347826086956</v>
      </c>
      <c r="F17" s="52">
        <v>214</v>
      </c>
      <c r="G17" s="54">
        <f t="shared" si="0"/>
        <v>100</v>
      </c>
      <c r="H17" s="52">
        <v>151</v>
      </c>
      <c r="I17" s="52">
        <v>38</v>
      </c>
      <c r="J17" s="52">
        <v>18</v>
      </c>
      <c r="K17" s="52">
        <v>0</v>
      </c>
      <c r="L17" s="52">
        <v>7</v>
      </c>
      <c r="M17" s="52">
        <v>0</v>
      </c>
      <c r="N17" s="52">
        <v>0</v>
      </c>
      <c r="O17" s="52">
        <f t="shared" si="7"/>
        <v>63</v>
      </c>
      <c r="P17" s="55">
        <f t="shared" si="3"/>
        <v>29.439252336448597</v>
      </c>
      <c r="Q17" s="52">
        <v>60</v>
      </c>
      <c r="R17" s="52">
        <v>174</v>
      </c>
      <c r="S17" s="52">
        <v>50</v>
      </c>
      <c r="T17" s="52">
        <f t="shared" si="8"/>
        <v>224</v>
      </c>
      <c r="U17" s="56">
        <f t="shared" si="4"/>
        <v>1.0467289719626167</v>
      </c>
      <c r="V17" s="52">
        <v>34</v>
      </c>
      <c r="W17" s="52">
        <v>6</v>
      </c>
      <c r="X17" s="52">
        <v>2</v>
      </c>
      <c r="Y17" s="52">
        <v>4</v>
      </c>
      <c r="Z17" s="52">
        <v>2</v>
      </c>
      <c r="AA17" s="52">
        <v>0</v>
      </c>
      <c r="AB17" s="52">
        <v>3</v>
      </c>
      <c r="AC17" s="52">
        <f t="shared" si="5"/>
        <v>17</v>
      </c>
      <c r="AD17" s="52">
        <v>0</v>
      </c>
      <c r="AE17" s="52">
        <v>0</v>
      </c>
      <c r="AF17" s="52">
        <v>214</v>
      </c>
      <c r="AG17" s="58">
        <v>3</v>
      </c>
      <c r="AI17" s="42"/>
    </row>
    <row r="18" spans="2:35" s="41" customFormat="1" ht="8.25" customHeight="1">
      <c r="B18" s="17" t="s">
        <v>78</v>
      </c>
      <c r="C18" s="52">
        <v>161</v>
      </c>
      <c r="D18" s="52">
        <v>146</v>
      </c>
      <c r="E18" s="53">
        <f t="shared" si="1"/>
        <v>90.6832298136646</v>
      </c>
      <c r="F18" s="52">
        <v>146</v>
      </c>
      <c r="G18" s="54">
        <f t="shared" si="0"/>
        <v>100</v>
      </c>
      <c r="H18" s="52">
        <v>106</v>
      </c>
      <c r="I18" s="52">
        <v>24</v>
      </c>
      <c r="J18" s="52">
        <v>15</v>
      </c>
      <c r="K18" s="52">
        <v>0</v>
      </c>
      <c r="L18" s="52">
        <v>1</v>
      </c>
      <c r="M18" s="52">
        <v>0</v>
      </c>
      <c r="N18" s="52">
        <v>0</v>
      </c>
      <c r="O18" s="52">
        <f t="shared" si="7"/>
        <v>40</v>
      </c>
      <c r="P18" s="55">
        <f t="shared" si="3"/>
        <v>27.397260273972602</v>
      </c>
      <c r="Q18" s="52">
        <v>37</v>
      </c>
      <c r="R18" s="52">
        <v>142</v>
      </c>
      <c r="S18" s="52">
        <v>11</v>
      </c>
      <c r="T18" s="52">
        <f t="shared" si="8"/>
        <v>153</v>
      </c>
      <c r="U18" s="56">
        <f t="shared" si="4"/>
        <v>1.047945205479452</v>
      </c>
      <c r="V18" s="52">
        <v>28</v>
      </c>
      <c r="W18" s="52">
        <v>0</v>
      </c>
      <c r="X18" s="52">
        <v>1</v>
      </c>
      <c r="Y18" s="52">
        <v>4</v>
      </c>
      <c r="Z18" s="52">
        <v>0</v>
      </c>
      <c r="AA18" s="52">
        <v>0</v>
      </c>
      <c r="AB18" s="52">
        <v>0</v>
      </c>
      <c r="AC18" s="52">
        <f t="shared" si="5"/>
        <v>5</v>
      </c>
      <c r="AD18" s="52">
        <v>0</v>
      </c>
      <c r="AE18" s="52">
        <v>0</v>
      </c>
      <c r="AF18" s="52">
        <v>146</v>
      </c>
      <c r="AG18" s="58">
        <v>2</v>
      </c>
      <c r="AI18" s="42"/>
    </row>
    <row r="19" spans="2:35" s="41" customFormat="1" ht="8.25" customHeight="1">
      <c r="B19" s="47" t="s">
        <v>46</v>
      </c>
      <c r="C19" s="52">
        <v>50</v>
      </c>
      <c r="D19" s="52">
        <v>30</v>
      </c>
      <c r="E19" s="53">
        <f t="shared" si="1"/>
        <v>60</v>
      </c>
      <c r="F19" s="52">
        <v>30</v>
      </c>
      <c r="G19" s="59">
        <f t="shared" si="0"/>
        <v>100</v>
      </c>
      <c r="H19" s="52">
        <v>22</v>
      </c>
      <c r="I19" s="52">
        <v>7</v>
      </c>
      <c r="J19" s="52">
        <v>1</v>
      </c>
      <c r="K19" s="52">
        <v>0</v>
      </c>
      <c r="L19" s="52">
        <v>0</v>
      </c>
      <c r="M19" s="52">
        <v>0</v>
      </c>
      <c r="N19" s="52">
        <v>0</v>
      </c>
      <c r="O19" s="52">
        <f t="shared" si="7"/>
        <v>8</v>
      </c>
      <c r="P19" s="53">
        <f t="shared" si="3"/>
        <v>26.666666666666668</v>
      </c>
      <c r="Q19" s="52">
        <v>7</v>
      </c>
      <c r="R19" s="52">
        <v>28</v>
      </c>
      <c r="S19" s="52">
        <v>4</v>
      </c>
      <c r="T19" s="52">
        <f t="shared" si="8"/>
        <v>32</v>
      </c>
      <c r="U19" s="56">
        <f t="shared" si="4"/>
        <v>1.0666666666666667</v>
      </c>
      <c r="V19" s="52">
        <v>2</v>
      </c>
      <c r="W19" s="52">
        <v>4</v>
      </c>
      <c r="X19" s="52">
        <v>0</v>
      </c>
      <c r="Y19" s="52">
        <v>4</v>
      </c>
      <c r="Z19" s="52">
        <v>0</v>
      </c>
      <c r="AA19" s="52">
        <v>0</v>
      </c>
      <c r="AB19" s="52">
        <v>0</v>
      </c>
      <c r="AC19" s="52">
        <f t="shared" si="5"/>
        <v>8</v>
      </c>
      <c r="AD19" s="52">
        <v>0</v>
      </c>
      <c r="AE19" s="52">
        <v>0</v>
      </c>
      <c r="AF19" s="52">
        <v>30</v>
      </c>
      <c r="AG19" s="58">
        <v>7</v>
      </c>
      <c r="AI19" s="42"/>
    </row>
    <row r="20" spans="2:35" s="43" customFormat="1" ht="8.25" customHeight="1">
      <c r="B20" s="48" t="s">
        <v>68</v>
      </c>
      <c r="C20" s="52">
        <v>850</v>
      </c>
      <c r="D20" s="52">
        <v>666</v>
      </c>
      <c r="E20" s="53">
        <f t="shared" si="1"/>
        <v>78.3529411764706</v>
      </c>
      <c r="F20" s="52">
        <v>0</v>
      </c>
      <c r="G20" s="59">
        <f t="shared" si="0"/>
        <v>0</v>
      </c>
      <c r="H20" s="52">
        <v>449</v>
      </c>
      <c r="I20" s="52">
        <v>135</v>
      </c>
      <c r="J20" s="52">
        <v>50</v>
      </c>
      <c r="K20" s="52">
        <v>14</v>
      </c>
      <c r="L20" s="52">
        <v>18</v>
      </c>
      <c r="M20" s="52">
        <v>0</v>
      </c>
      <c r="N20" s="52">
        <v>0</v>
      </c>
      <c r="O20" s="52">
        <f t="shared" si="7"/>
        <v>217</v>
      </c>
      <c r="P20" s="53">
        <f t="shared" si="3"/>
        <v>32.58258258258258</v>
      </c>
      <c r="Q20" s="52">
        <v>161</v>
      </c>
      <c r="R20" s="52">
        <v>533</v>
      </c>
      <c r="S20" s="52">
        <v>183</v>
      </c>
      <c r="T20" s="52">
        <f t="shared" si="8"/>
        <v>716</v>
      </c>
      <c r="U20" s="56">
        <f t="shared" si="4"/>
        <v>1.075075075075075</v>
      </c>
      <c r="V20" s="52">
        <v>135</v>
      </c>
      <c r="W20" s="52">
        <v>30</v>
      </c>
      <c r="X20" s="52">
        <v>7</v>
      </c>
      <c r="Y20" s="52">
        <v>15</v>
      </c>
      <c r="Z20" s="52">
        <v>2</v>
      </c>
      <c r="AA20" s="52">
        <v>0</v>
      </c>
      <c r="AB20" s="52">
        <v>5</v>
      </c>
      <c r="AC20" s="52">
        <f t="shared" si="5"/>
        <v>59</v>
      </c>
      <c r="AD20" s="52">
        <v>6</v>
      </c>
      <c r="AE20" s="52">
        <v>0</v>
      </c>
      <c r="AF20" s="52">
        <v>660</v>
      </c>
      <c r="AG20" s="58">
        <v>275</v>
      </c>
      <c r="AI20" s="44"/>
    </row>
    <row r="21" spans="2:35" s="41" customFormat="1" ht="8.25" customHeight="1">
      <c r="B21" s="47" t="s">
        <v>42</v>
      </c>
      <c r="C21" s="52">
        <v>1166</v>
      </c>
      <c r="D21" s="52">
        <v>1093</v>
      </c>
      <c r="E21" s="53">
        <f t="shared" si="1"/>
        <v>93.73927958833619</v>
      </c>
      <c r="F21" s="52">
        <v>1072</v>
      </c>
      <c r="G21" s="53">
        <f t="shared" si="0"/>
        <v>98.0786825251601</v>
      </c>
      <c r="H21" s="52">
        <v>778</v>
      </c>
      <c r="I21" s="52">
        <v>203</v>
      </c>
      <c r="J21" s="52">
        <v>102</v>
      </c>
      <c r="K21" s="52">
        <v>1</v>
      </c>
      <c r="L21" s="52">
        <v>9</v>
      </c>
      <c r="M21" s="52">
        <v>0</v>
      </c>
      <c r="N21" s="52">
        <v>0</v>
      </c>
      <c r="O21" s="52">
        <f t="shared" si="7"/>
        <v>315</v>
      </c>
      <c r="P21" s="53">
        <f t="shared" si="3"/>
        <v>28.819762122598352</v>
      </c>
      <c r="Q21" s="52">
        <v>315</v>
      </c>
      <c r="R21" s="52">
        <v>968</v>
      </c>
      <c r="S21" s="52">
        <v>230</v>
      </c>
      <c r="T21" s="52">
        <f t="shared" si="8"/>
        <v>1198</v>
      </c>
      <c r="U21" s="56">
        <f t="shared" si="4"/>
        <v>1.0960658737419946</v>
      </c>
      <c r="V21" s="52">
        <v>191</v>
      </c>
      <c r="W21" s="52">
        <v>37</v>
      </c>
      <c r="X21" s="52">
        <v>7</v>
      </c>
      <c r="Y21" s="52">
        <v>23</v>
      </c>
      <c r="Z21" s="52">
        <v>8</v>
      </c>
      <c r="AA21" s="52">
        <v>1</v>
      </c>
      <c r="AB21" s="52">
        <v>5</v>
      </c>
      <c r="AC21" s="52">
        <f t="shared" si="5"/>
        <v>81</v>
      </c>
      <c r="AD21" s="52">
        <v>2</v>
      </c>
      <c r="AE21" s="52">
        <v>0</v>
      </c>
      <c r="AF21" s="52">
        <v>1091</v>
      </c>
      <c r="AG21" s="58">
        <v>0</v>
      </c>
      <c r="AI21" s="42"/>
    </row>
    <row r="22" spans="2:35" s="41" customFormat="1" ht="8.25" customHeight="1">
      <c r="B22" s="17" t="s">
        <v>72</v>
      </c>
      <c r="C22" s="52">
        <v>209</v>
      </c>
      <c r="D22" s="52">
        <v>187</v>
      </c>
      <c r="E22" s="53">
        <f t="shared" si="1"/>
        <v>89.47368421052632</v>
      </c>
      <c r="F22" s="52">
        <v>0</v>
      </c>
      <c r="G22" s="59">
        <f t="shared" si="0"/>
        <v>0</v>
      </c>
      <c r="H22" s="52">
        <v>122</v>
      </c>
      <c r="I22" s="52">
        <v>37</v>
      </c>
      <c r="J22" s="52">
        <v>16</v>
      </c>
      <c r="K22" s="52">
        <v>6</v>
      </c>
      <c r="L22" s="52">
        <v>6</v>
      </c>
      <c r="M22" s="52">
        <v>0</v>
      </c>
      <c r="N22" s="52">
        <v>0</v>
      </c>
      <c r="O22" s="52">
        <v>65</v>
      </c>
      <c r="P22" s="53">
        <f t="shared" si="3"/>
        <v>34.75935828877005</v>
      </c>
      <c r="Q22" s="52">
        <v>44</v>
      </c>
      <c r="R22" s="52">
        <v>158</v>
      </c>
      <c r="S22" s="52">
        <v>54</v>
      </c>
      <c r="T22" s="52">
        <f t="shared" si="8"/>
        <v>212</v>
      </c>
      <c r="U22" s="56">
        <f t="shared" si="4"/>
        <v>1.1336898395721926</v>
      </c>
      <c r="V22" s="52">
        <v>22</v>
      </c>
      <c r="W22" s="52">
        <v>6</v>
      </c>
      <c r="X22" s="52">
        <v>0</v>
      </c>
      <c r="Y22" s="52">
        <v>1</v>
      </c>
      <c r="Z22" s="52">
        <v>0</v>
      </c>
      <c r="AA22" s="52">
        <v>0</v>
      </c>
      <c r="AB22" s="52">
        <v>2</v>
      </c>
      <c r="AC22" s="52">
        <f t="shared" si="5"/>
        <v>9</v>
      </c>
      <c r="AD22" s="52">
        <v>0</v>
      </c>
      <c r="AE22" s="52">
        <v>0</v>
      </c>
      <c r="AF22" s="52">
        <v>187</v>
      </c>
      <c r="AG22" s="58">
        <v>65</v>
      </c>
      <c r="AI22" s="42"/>
    </row>
    <row r="23" spans="2:35" s="41" customFormat="1" ht="8.25" customHeight="1">
      <c r="B23" s="47" t="s">
        <v>82</v>
      </c>
      <c r="C23" s="52">
        <v>226</v>
      </c>
      <c r="D23" s="52">
        <v>213</v>
      </c>
      <c r="E23" s="53">
        <f t="shared" si="1"/>
        <v>94.24778761061947</v>
      </c>
      <c r="F23" s="52">
        <v>213</v>
      </c>
      <c r="G23" s="59">
        <f t="shared" si="0"/>
        <v>100</v>
      </c>
      <c r="H23" s="52">
        <v>151</v>
      </c>
      <c r="I23" s="52">
        <v>34</v>
      </c>
      <c r="J23" s="52">
        <v>25</v>
      </c>
      <c r="K23" s="52">
        <v>1</v>
      </c>
      <c r="L23" s="52">
        <v>2</v>
      </c>
      <c r="M23" s="52">
        <v>0</v>
      </c>
      <c r="N23" s="52">
        <v>0</v>
      </c>
      <c r="O23" s="52">
        <f>SUM(I23:N23)</f>
        <v>62</v>
      </c>
      <c r="P23" s="53">
        <f t="shared" si="3"/>
        <v>29.107981220657276</v>
      </c>
      <c r="Q23" s="52">
        <v>52</v>
      </c>
      <c r="R23" s="52">
        <v>183</v>
      </c>
      <c r="S23" s="52">
        <v>63</v>
      </c>
      <c r="T23" s="52">
        <f t="shared" si="8"/>
        <v>246</v>
      </c>
      <c r="U23" s="56">
        <f t="shared" si="4"/>
        <v>1.1549295774647887</v>
      </c>
      <c r="V23" s="52">
        <v>52</v>
      </c>
      <c r="W23" s="52">
        <v>8</v>
      </c>
      <c r="X23" s="52">
        <v>1</v>
      </c>
      <c r="Y23" s="52">
        <v>4</v>
      </c>
      <c r="Z23" s="52">
        <v>1</v>
      </c>
      <c r="AA23" s="52">
        <v>0</v>
      </c>
      <c r="AB23" s="52">
        <v>3</v>
      </c>
      <c r="AC23" s="52">
        <f t="shared" si="5"/>
        <v>17</v>
      </c>
      <c r="AD23" s="52">
        <v>0</v>
      </c>
      <c r="AE23" s="52">
        <v>0</v>
      </c>
      <c r="AF23" s="52">
        <v>213</v>
      </c>
      <c r="AG23" s="58">
        <v>0</v>
      </c>
      <c r="AI23" s="42"/>
    </row>
    <row r="24" spans="2:35" s="41" customFormat="1" ht="8.25" customHeight="1">
      <c r="B24" s="17" t="s">
        <v>60</v>
      </c>
      <c r="C24" s="52">
        <v>3104</v>
      </c>
      <c r="D24" s="52">
        <v>2507</v>
      </c>
      <c r="E24" s="53">
        <f t="shared" si="1"/>
        <v>80.7667525773196</v>
      </c>
      <c r="F24" s="52">
        <v>2507</v>
      </c>
      <c r="G24" s="54">
        <v>100</v>
      </c>
      <c r="H24" s="52">
        <v>1773</v>
      </c>
      <c r="I24" s="52">
        <v>425</v>
      </c>
      <c r="J24" s="52">
        <v>240</v>
      </c>
      <c r="K24" s="52">
        <v>5</v>
      </c>
      <c r="L24" s="52">
        <v>64</v>
      </c>
      <c r="M24" s="52">
        <v>0</v>
      </c>
      <c r="N24" s="52">
        <v>0</v>
      </c>
      <c r="O24" s="52">
        <f>SUM(I24:N24)</f>
        <v>734</v>
      </c>
      <c r="P24" s="55">
        <f t="shared" si="3"/>
        <v>29.27802153968887</v>
      </c>
      <c r="Q24" s="52">
        <v>676</v>
      </c>
      <c r="R24" s="52">
        <v>2403</v>
      </c>
      <c r="S24" s="52">
        <v>510</v>
      </c>
      <c r="T24" s="52">
        <f t="shared" si="8"/>
        <v>2913</v>
      </c>
      <c r="U24" s="56">
        <f t="shared" si="4"/>
        <v>1.1619465496609493</v>
      </c>
      <c r="V24" s="52">
        <v>3515</v>
      </c>
      <c r="W24" s="52">
        <v>150</v>
      </c>
      <c r="X24" s="52">
        <v>209</v>
      </c>
      <c r="Y24" s="52">
        <v>98</v>
      </c>
      <c r="Z24" s="52">
        <v>25</v>
      </c>
      <c r="AA24" s="52">
        <v>2</v>
      </c>
      <c r="AB24" s="52">
        <v>36</v>
      </c>
      <c r="AC24" s="52">
        <f t="shared" si="5"/>
        <v>520</v>
      </c>
      <c r="AD24" s="52">
        <v>0</v>
      </c>
      <c r="AE24" s="52">
        <v>0</v>
      </c>
      <c r="AF24" s="52">
        <v>2507</v>
      </c>
      <c r="AG24" s="58"/>
      <c r="AI24" s="42"/>
    </row>
    <row r="25" spans="2:33" s="46" customFormat="1" ht="8.25" customHeight="1">
      <c r="B25" s="68" t="s">
        <v>59</v>
      </c>
      <c r="C25" s="54">
        <f>SUM(C26:C27)</f>
        <v>865</v>
      </c>
      <c r="D25" s="54">
        <f>SUM(D26:D27)</f>
        <v>763</v>
      </c>
      <c r="E25" s="53">
        <f t="shared" si="1"/>
        <v>88.20809248554913</v>
      </c>
      <c r="F25" s="54">
        <f>SUM(F26:F27)</f>
        <v>601</v>
      </c>
      <c r="G25" s="53">
        <f aca="true" t="shared" si="9" ref="G25:G36">F25/D25*100</f>
        <v>78.76802096985584</v>
      </c>
      <c r="H25" s="54">
        <f aca="true" t="shared" si="10" ref="H25:N25">SUM(H26:H27)</f>
        <v>559</v>
      </c>
      <c r="I25" s="54">
        <f t="shared" si="10"/>
        <v>117</v>
      </c>
      <c r="J25" s="54">
        <f t="shared" si="10"/>
        <v>69</v>
      </c>
      <c r="K25" s="54">
        <f t="shared" si="10"/>
        <v>0</v>
      </c>
      <c r="L25" s="54">
        <f t="shared" si="10"/>
        <v>17</v>
      </c>
      <c r="M25" s="54">
        <f t="shared" si="10"/>
        <v>0</v>
      </c>
      <c r="N25" s="54">
        <f t="shared" si="10"/>
        <v>1</v>
      </c>
      <c r="O25" s="54">
        <f>SUM(I25:N25)</f>
        <v>204</v>
      </c>
      <c r="P25" s="55">
        <f t="shared" si="3"/>
        <v>26.736566186107467</v>
      </c>
      <c r="Q25" s="54">
        <f>SUM(Q26:Q27)</f>
        <v>146</v>
      </c>
      <c r="R25" s="54">
        <f>SUM(R26:R27)</f>
        <v>782</v>
      </c>
      <c r="S25" s="54">
        <f>SUM(S26:S27)</f>
        <v>107</v>
      </c>
      <c r="T25" s="54">
        <f t="shared" si="8"/>
        <v>889</v>
      </c>
      <c r="U25" s="56">
        <f t="shared" si="4"/>
        <v>1.165137614678899</v>
      </c>
      <c r="V25" s="54">
        <f aca="true" t="shared" si="11" ref="V25:AB25">SUM(V26:V27)</f>
        <v>203</v>
      </c>
      <c r="W25" s="54">
        <f t="shared" si="11"/>
        <v>22</v>
      </c>
      <c r="X25" s="54">
        <f t="shared" si="11"/>
        <v>8</v>
      </c>
      <c r="Y25" s="54">
        <f t="shared" si="11"/>
        <v>18</v>
      </c>
      <c r="Z25" s="54">
        <f t="shared" si="11"/>
        <v>5</v>
      </c>
      <c r="AA25" s="54">
        <f t="shared" si="11"/>
        <v>1</v>
      </c>
      <c r="AB25" s="54">
        <f t="shared" si="11"/>
        <v>9</v>
      </c>
      <c r="AC25" s="54">
        <f t="shared" si="5"/>
        <v>63</v>
      </c>
      <c r="AD25" s="54">
        <f>SUM(AD26:AD27)</f>
        <v>1</v>
      </c>
      <c r="AE25" s="54">
        <f>SUM(AE26:AE27)</f>
        <v>1</v>
      </c>
      <c r="AF25" s="54">
        <f>SUM(AF26:AF27)</f>
        <v>761</v>
      </c>
      <c r="AG25" s="84">
        <f>SUM(AG26:AG27)</f>
        <v>33</v>
      </c>
    </row>
    <row r="26" spans="2:35" s="41" customFormat="1" ht="8.25" customHeight="1">
      <c r="B26" s="17" t="s">
        <v>87</v>
      </c>
      <c r="C26" s="52">
        <v>159</v>
      </c>
      <c r="D26" s="52">
        <v>152</v>
      </c>
      <c r="E26" s="53">
        <f t="shared" si="1"/>
        <v>95.59748427672956</v>
      </c>
      <c r="F26" s="52">
        <v>0</v>
      </c>
      <c r="G26" s="59">
        <f t="shared" si="9"/>
        <v>0</v>
      </c>
      <c r="H26" s="52">
        <v>103</v>
      </c>
      <c r="I26" s="52">
        <v>38</v>
      </c>
      <c r="J26" s="52">
        <v>8</v>
      </c>
      <c r="K26" s="52">
        <v>0</v>
      </c>
      <c r="L26" s="52">
        <v>2</v>
      </c>
      <c r="M26" s="52">
        <v>0</v>
      </c>
      <c r="N26" s="52">
        <v>1</v>
      </c>
      <c r="O26" s="52">
        <v>49</v>
      </c>
      <c r="P26" s="53">
        <f t="shared" si="3"/>
        <v>32.23684210526316</v>
      </c>
      <c r="Q26" s="52">
        <v>38</v>
      </c>
      <c r="R26" s="52">
        <v>117</v>
      </c>
      <c r="S26" s="52">
        <v>60</v>
      </c>
      <c r="T26" s="52">
        <f t="shared" si="8"/>
        <v>177</v>
      </c>
      <c r="U26" s="56">
        <f t="shared" si="4"/>
        <v>1.1644736842105263</v>
      </c>
      <c r="V26" s="52">
        <v>13</v>
      </c>
      <c r="W26" s="52">
        <v>7</v>
      </c>
      <c r="X26" s="52">
        <v>0</v>
      </c>
      <c r="Y26" s="52">
        <v>3</v>
      </c>
      <c r="Z26" s="52">
        <v>1</v>
      </c>
      <c r="AA26" s="52">
        <v>0</v>
      </c>
      <c r="AB26" s="52">
        <v>2</v>
      </c>
      <c r="AC26" s="52">
        <f t="shared" si="5"/>
        <v>13</v>
      </c>
      <c r="AD26" s="52">
        <v>1</v>
      </c>
      <c r="AE26" s="52">
        <v>0</v>
      </c>
      <c r="AF26" s="52">
        <v>151</v>
      </c>
      <c r="AG26" s="58">
        <v>0</v>
      </c>
      <c r="AI26" s="42"/>
    </row>
    <row r="27" spans="2:35" s="41" customFormat="1" ht="8.25" customHeight="1">
      <c r="B27" s="47" t="s">
        <v>38</v>
      </c>
      <c r="C27" s="52">
        <v>706</v>
      </c>
      <c r="D27" s="52">
        <v>611</v>
      </c>
      <c r="E27" s="53">
        <f t="shared" si="1"/>
        <v>86.54390934844193</v>
      </c>
      <c r="F27" s="52">
        <v>601</v>
      </c>
      <c r="G27" s="53">
        <f t="shared" si="9"/>
        <v>98.3633387888707</v>
      </c>
      <c r="H27" s="52">
        <v>456</v>
      </c>
      <c r="I27" s="52">
        <v>79</v>
      </c>
      <c r="J27" s="52">
        <v>61</v>
      </c>
      <c r="K27" s="52">
        <v>0</v>
      </c>
      <c r="L27" s="52">
        <v>15</v>
      </c>
      <c r="M27" s="52">
        <v>0</v>
      </c>
      <c r="N27" s="52">
        <v>0</v>
      </c>
      <c r="O27" s="52">
        <f aca="true" t="shared" si="12" ref="O27:O32">SUM(I27:N27)</f>
        <v>155</v>
      </c>
      <c r="P27" s="53">
        <f t="shared" si="3"/>
        <v>25.368248772504092</v>
      </c>
      <c r="Q27" s="52">
        <v>108</v>
      </c>
      <c r="R27" s="52">
        <v>665</v>
      </c>
      <c r="S27" s="52">
        <v>47</v>
      </c>
      <c r="T27" s="52">
        <f t="shared" si="8"/>
        <v>712</v>
      </c>
      <c r="U27" s="56">
        <f t="shared" si="4"/>
        <v>1.165302782324059</v>
      </c>
      <c r="V27" s="52">
        <v>190</v>
      </c>
      <c r="W27" s="52">
        <v>15</v>
      </c>
      <c r="X27" s="52">
        <v>8</v>
      </c>
      <c r="Y27" s="52">
        <v>15</v>
      </c>
      <c r="Z27" s="52">
        <v>4</v>
      </c>
      <c r="AA27" s="52">
        <v>1</v>
      </c>
      <c r="AB27" s="52">
        <v>7</v>
      </c>
      <c r="AC27" s="52">
        <f t="shared" si="5"/>
        <v>50</v>
      </c>
      <c r="AD27" s="52">
        <v>0</v>
      </c>
      <c r="AE27" s="52">
        <v>1</v>
      </c>
      <c r="AF27" s="52">
        <v>610</v>
      </c>
      <c r="AG27" s="58">
        <v>33</v>
      </c>
      <c r="AI27" s="42"/>
    </row>
    <row r="28" spans="2:35" s="41" customFormat="1" ht="8.25" customHeight="1">
      <c r="B28" s="17" t="s">
        <v>61</v>
      </c>
      <c r="C28" s="52">
        <v>199</v>
      </c>
      <c r="D28" s="52">
        <v>189</v>
      </c>
      <c r="E28" s="53">
        <f t="shared" si="1"/>
        <v>94.9748743718593</v>
      </c>
      <c r="F28" s="52">
        <v>0</v>
      </c>
      <c r="G28" s="54">
        <f t="shared" si="9"/>
        <v>0</v>
      </c>
      <c r="H28" s="52">
        <v>139</v>
      </c>
      <c r="I28" s="52">
        <v>30</v>
      </c>
      <c r="J28" s="52">
        <v>13</v>
      </c>
      <c r="K28" s="52">
        <v>1</v>
      </c>
      <c r="L28" s="52">
        <v>6</v>
      </c>
      <c r="M28" s="52">
        <v>0</v>
      </c>
      <c r="N28" s="52">
        <v>0</v>
      </c>
      <c r="O28" s="52">
        <f t="shared" si="12"/>
        <v>50</v>
      </c>
      <c r="P28" s="55">
        <f t="shared" si="3"/>
        <v>26.455026455026452</v>
      </c>
      <c r="Q28" s="52">
        <v>44</v>
      </c>
      <c r="R28" s="52">
        <v>209</v>
      </c>
      <c r="S28" s="52">
        <v>14</v>
      </c>
      <c r="T28" s="52">
        <f t="shared" si="8"/>
        <v>223</v>
      </c>
      <c r="U28" s="56">
        <f t="shared" si="4"/>
        <v>1.17989417989418</v>
      </c>
      <c r="V28" s="52">
        <v>90</v>
      </c>
      <c r="W28" s="52">
        <v>10</v>
      </c>
      <c r="X28" s="52">
        <v>6</v>
      </c>
      <c r="Y28" s="52">
        <v>4</v>
      </c>
      <c r="Z28" s="52">
        <v>2</v>
      </c>
      <c r="AA28" s="52">
        <v>0</v>
      </c>
      <c r="AB28" s="52">
        <v>6</v>
      </c>
      <c r="AC28" s="52">
        <f t="shared" si="5"/>
        <v>28</v>
      </c>
      <c r="AD28" s="52">
        <v>5</v>
      </c>
      <c r="AE28" s="52">
        <v>0</v>
      </c>
      <c r="AF28" s="52">
        <v>184</v>
      </c>
      <c r="AG28" s="58">
        <v>0</v>
      </c>
      <c r="AI28" s="42"/>
    </row>
    <row r="29" spans="2:35" s="43" customFormat="1" ht="8.25" customHeight="1">
      <c r="B29" s="47" t="s">
        <v>41</v>
      </c>
      <c r="C29" s="52">
        <v>106</v>
      </c>
      <c r="D29" s="52">
        <v>100</v>
      </c>
      <c r="E29" s="53">
        <f t="shared" si="1"/>
        <v>94.33962264150944</v>
      </c>
      <c r="F29" s="52">
        <v>100</v>
      </c>
      <c r="G29" s="59">
        <f t="shared" si="9"/>
        <v>100</v>
      </c>
      <c r="H29" s="52">
        <v>67</v>
      </c>
      <c r="I29" s="52">
        <v>24</v>
      </c>
      <c r="J29" s="52">
        <v>7</v>
      </c>
      <c r="K29" s="52">
        <v>0</v>
      </c>
      <c r="L29" s="52">
        <v>2</v>
      </c>
      <c r="M29" s="52">
        <v>0</v>
      </c>
      <c r="N29" s="52">
        <v>0</v>
      </c>
      <c r="O29" s="52">
        <f t="shared" si="12"/>
        <v>33</v>
      </c>
      <c r="P29" s="53">
        <f t="shared" si="3"/>
        <v>33</v>
      </c>
      <c r="Q29" s="52">
        <v>32</v>
      </c>
      <c r="R29" s="52">
        <v>117</v>
      </c>
      <c r="S29" s="52">
        <v>2</v>
      </c>
      <c r="T29" s="52">
        <v>119</v>
      </c>
      <c r="U29" s="56">
        <f t="shared" si="4"/>
        <v>1.19</v>
      </c>
      <c r="V29" s="52">
        <v>53</v>
      </c>
      <c r="W29" s="52">
        <v>5</v>
      </c>
      <c r="X29" s="52">
        <v>2</v>
      </c>
      <c r="Y29" s="52">
        <v>1</v>
      </c>
      <c r="Z29" s="52">
        <v>0</v>
      </c>
      <c r="AA29" s="52">
        <v>0</v>
      </c>
      <c r="AB29" s="52">
        <v>0</v>
      </c>
      <c r="AC29" s="52">
        <f t="shared" si="5"/>
        <v>8</v>
      </c>
      <c r="AD29" s="52">
        <v>0</v>
      </c>
      <c r="AE29" s="52">
        <v>0</v>
      </c>
      <c r="AF29" s="52">
        <v>100</v>
      </c>
      <c r="AG29" s="58">
        <v>0</v>
      </c>
      <c r="AI29" s="44"/>
    </row>
    <row r="30" spans="2:35" s="41" customFormat="1" ht="8.25" customHeight="1">
      <c r="B30" s="17" t="s">
        <v>84</v>
      </c>
      <c r="C30" s="52">
        <v>167</v>
      </c>
      <c r="D30" s="52">
        <v>156</v>
      </c>
      <c r="E30" s="53">
        <f t="shared" si="1"/>
        <v>93.41317365269461</v>
      </c>
      <c r="F30" s="52">
        <v>156</v>
      </c>
      <c r="G30" s="59">
        <f t="shared" si="9"/>
        <v>100</v>
      </c>
      <c r="H30" s="52">
        <v>108</v>
      </c>
      <c r="I30" s="52">
        <v>30</v>
      </c>
      <c r="J30" s="52">
        <v>15</v>
      </c>
      <c r="K30" s="52">
        <v>1</v>
      </c>
      <c r="L30" s="52">
        <v>2</v>
      </c>
      <c r="M30" s="52">
        <v>0</v>
      </c>
      <c r="N30" s="52">
        <v>0</v>
      </c>
      <c r="O30" s="52">
        <f t="shared" si="12"/>
        <v>48</v>
      </c>
      <c r="P30" s="53">
        <f t="shared" si="3"/>
        <v>30.76923076923077</v>
      </c>
      <c r="Q30" s="52">
        <v>40</v>
      </c>
      <c r="R30" s="52">
        <v>138</v>
      </c>
      <c r="S30" s="52">
        <v>49</v>
      </c>
      <c r="T30" s="52">
        <f>SUM(R30:S30)</f>
        <v>187</v>
      </c>
      <c r="U30" s="56">
        <f t="shared" si="4"/>
        <v>1.1987179487179487</v>
      </c>
      <c r="V30" s="52">
        <v>46</v>
      </c>
      <c r="W30" s="52">
        <v>4</v>
      </c>
      <c r="X30" s="52">
        <v>0</v>
      </c>
      <c r="Y30" s="52">
        <v>1</v>
      </c>
      <c r="Z30" s="52">
        <v>1</v>
      </c>
      <c r="AA30" s="52">
        <v>0</v>
      </c>
      <c r="AB30" s="52">
        <v>3</v>
      </c>
      <c r="AC30" s="52">
        <f t="shared" si="5"/>
        <v>9</v>
      </c>
      <c r="AD30" s="52">
        <v>0</v>
      </c>
      <c r="AE30" s="52">
        <v>0</v>
      </c>
      <c r="AF30" s="52">
        <v>156</v>
      </c>
      <c r="AG30" s="58">
        <v>0</v>
      </c>
      <c r="AI30" s="42"/>
    </row>
    <row r="31" spans="2:35" s="41" customFormat="1" ht="8.25" customHeight="1">
      <c r="B31" s="47" t="s">
        <v>35</v>
      </c>
      <c r="C31" s="52">
        <v>1252</v>
      </c>
      <c r="D31" s="52">
        <v>1088</v>
      </c>
      <c r="E31" s="53">
        <f t="shared" si="1"/>
        <v>86.90095846645367</v>
      </c>
      <c r="F31" s="52">
        <v>1088</v>
      </c>
      <c r="G31" s="59">
        <f t="shared" si="9"/>
        <v>100</v>
      </c>
      <c r="H31" s="52">
        <v>783</v>
      </c>
      <c r="I31" s="52">
        <v>198</v>
      </c>
      <c r="J31" s="52">
        <v>75</v>
      </c>
      <c r="K31" s="52">
        <v>0</v>
      </c>
      <c r="L31" s="52">
        <v>32</v>
      </c>
      <c r="M31" s="52">
        <v>0</v>
      </c>
      <c r="N31" s="52">
        <v>0</v>
      </c>
      <c r="O31" s="52">
        <f t="shared" si="12"/>
        <v>305</v>
      </c>
      <c r="P31" s="53">
        <f t="shared" si="3"/>
        <v>28.03308823529412</v>
      </c>
      <c r="Q31" s="52">
        <v>295</v>
      </c>
      <c r="R31" s="52">
        <v>1071</v>
      </c>
      <c r="S31" s="52">
        <v>236</v>
      </c>
      <c r="T31" s="52">
        <f>SUM(R31:S31)</f>
        <v>1307</v>
      </c>
      <c r="U31" s="56">
        <f t="shared" si="4"/>
        <v>1.2012867647058822</v>
      </c>
      <c r="V31" s="52">
        <v>364</v>
      </c>
      <c r="W31" s="52">
        <v>42</v>
      </c>
      <c r="X31" s="52">
        <v>23</v>
      </c>
      <c r="Y31" s="52">
        <v>26</v>
      </c>
      <c r="Z31" s="52">
        <v>3</v>
      </c>
      <c r="AA31" s="52">
        <v>1</v>
      </c>
      <c r="AB31" s="52">
        <v>13</v>
      </c>
      <c r="AC31" s="52">
        <f t="shared" si="5"/>
        <v>108</v>
      </c>
      <c r="AD31" s="52">
        <v>0</v>
      </c>
      <c r="AE31" s="52">
        <v>0</v>
      </c>
      <c r="AF31" s="52">
        <v>1088</v>
      </c>
      <c r="AG31" s="58">
        <v>4</v>
      </c>
      <c r="AI31" s="42"/>
    </row>
    <row r="32" spans="2:35" s="41" customFormat="1" ht="8.25" customHeight="1">
      <c r="B32" s="47" t="s">
        <v>85</v>
      </c>
      <c r="C32" s="52">
        <f>SUM(C33:C35)</f>
        <v>15843</v>
      </c>
      <c r="D32" s="52">
        <f>SUM(D33:D35)</f>
        <v>13968</v>
      </c>
      <c r="E32" s="53">
        <f t="shared" si="1"/>
        <v>88.16512024237834</v>
      </c>
      <c r="F32" s="52">
        <f>SUM(F33:F35)</f>
        <v>10757</v>
      </c>
      <c r="G32" s="53">
        <f t="shared" si="9"/>
        <v>77.01174112256587</v>
      </c>
      <c r="H32" s="52">
        <f aca="true" t="shared" si="13" ref="H32:N32">SUM(H33:H35)</f>
        <v>9720</v>
      </c>
      <c r="I32" s="52">
        <f t="shared" si="13"/>
        <v>2545</v>
      </c>
      <c r="J32" s="52">
        <f t="shared" si="13"/>
        <v>1304</v>
      </c>
      <c r="K32" s="52">
        <f t="shared" si="13"/>
        <v>74</v>
      </c>
      <c r="L32" s="52">
        <f t="shared" si="13"/>
        <v>293</v>
      </c>
      <c r="M32" s="52">
        <f t="shared" si="13"/>
        <v>18</v>
      </c>
      <c r="N32" s="52">
        <f t="shared" si="13"/>
        <v>14</v>
      </c>
      <c r="O32" s="52">
        <f t="shared" si="12"/>
        <v>4248</v>
      </c>
      <c r="P32" s="53">
        <f t="shared" si="3"/>
        <v>30.412371134020617</v>
      </c>
      <c r="Q32" s="52">
        <f>SUM(Q33:Q35)</f>
        <v>3726</v>
      </c>
      <c r="R32" s="52">
        <f>SUM(R33:R35)</f>
        <v>13705</v>
      </c>
      <c r="S32" s="52">
        <f>SUM(S33:S35)</f>
        <v>3387</v>
      </c>
      <c r="T32" s="52">
        <f>SUM(R32:S32)</f>
        <v>17092</v>
      </c>
      <c r="U32" s="56">
        <f t="shared" si="4"/>
        <v>1.2236540664375717</v>
      </c>
      <c r="V32" s="52">
        <f aca="true" t="shared" si="14" ref="V32:AB32">SUM(V33:V35)</f>
        <v>6619</v>
      </c>
      <c r="W32" s="52">
        <f t="shared" si="14"/>
        <v>670</v>
      </c>
      <c r="X32" s="52">
        <f t="shared" si="14"/>
        <v>509</v>
      </c>
      <c r="Y32" s="52">
        <f t="shared" si="14"/>
        <v>490</v>
      </c>
      <c r="Z32" s="52">
        <f t="shared" si="14"/>
        <v>196</v>
      </c>
      <c r="AA32" s="52">
        <f t="shared" si="14"/>
        <v>107</v>
      </c>
      <c r="AB32" s="52">
        <f t="shared" si="14"/>
        <v>221</v>
      </c>
      <c r="AC32" s="52">
        <f t="shared" si="5"/>
        <v>2193</v>
      </c>
      <c r="AD32" s="52">
        <f>SUM(AD33:AD35)</f>
        <v>24</v>
      </c>
      <c r="AE32" s="52">
        <f>SUM(AE33:AE35)</f>
        <v>1</v>
      </c>
      <c r="AF32" s="52">
        <f>SUM(AF33:AF35)</f>
        <v>13943</v>
      </c>
      <c r="AG32" s="58">
        <f>SUM(AG33:AG35)</f>
        <v>946</v>
      </c>
      <c r="AI32" s="42"/>
    </row>
    <row r="33" spans="2:35" s="7" customFormat="1" ht="11.25">
      <c r="B33" s="71" t="s">
        <v>101</v>
      </c>
      <c r="C33" s="74">
        <v>14466</v>
      </c>
      <c r="D33" s="74">
        <v>12706</v>
      </c>
      <c r="E33" s="76">
        <f t="shared" si="1"/>
        <v>87.83354071616203</v>
      </c>
      <c r="F33" s="74">
        <v>9509</v>
      </c>
      <c r="G33" s="76">
        <f t="shared" si="9"/>
        <v>74.83865890130646</v>
      </c>
      <c r="H33" s="74">
        <v>8852</v>
      </c>
      <c r="I33" s="74">
        <v>2300</v>
      </c>
      <c r="J33" s="74">
        <v>1186</v>
      </c>
      <c r="K33" s="74">
        <v>73</v>
      </c>
      <c r="L33" s="74">
        <v>269</v>
      </c>
      <c r="M33" s="74">
        <v>12</v>
      </c>
      <c r="N33" s="74">
        <v>14</v>
      </c>
      <c r="O33" s="74">
        <v>3854</v>
      </c>
      <c r="P33" s="81">
        <f t="shared" si="3"/>
        <v>30.332126554383755</v>
      </c>
      <c r="Q33" s="74">
        <v>3377</v>
      </c>
      <c r="R33" s="74">
        <v>12423</v>
      </c>
      <c r="S33" s="74">
        <v>3116</v>
      </c>
      <c r="T33" s="74">
        <v>15539</v>
      </c>
      <c r="U33" s="83">
        <f t="shared" si="4"/>
        <v>1.222965528096962</v>
      </c>
      <c r="V33" s="74">
        <v>6327</v>
      </c>
      <c r="W33" s="74">
        <v>571</v>
      </c>
      <c r="X33" s="74">
        <v>432</v>
      </c>
      <c r="Y33" s="74">
        <v>416</v>
      </c>
      <c r="Z33" s="74">
        <v>142</v>
      </c>
      <c r="AA33" s="74">
        <v>57</v>
      </c>
      <c r="AB33" s="74">
        <v>217</v>
      </c>
      <c r="AC33" s="74">
        <v>1835</v>
      </c>
      <c r="AD33" s="74">
        <v>24</v>
      </c>
      <c r="AE33" s="74">
        <v>1</v>
      </c>
      <c r="AF33" s="74">
        <v>12681</v>
      </c>
      <c r="AG33" s="87">
        <v>737</v>
      </c>
      <c r="AI33" s="10"/>
    </row>
    <row r="34" spans="2:35" s="41" customFormat="1" ht="8.25" customHeight="1">
      <c r="B34" s="47" t="s">
        <v>74</v>
      </c>
      <c r="C34" s="52">
        <v>1277</v>
      </c>
      <c r="D34" s="52">
        <v>1177</v>
      </c>
      <c r="E34" s="53">
        <f t="shared" si="1"/>
        <v>92.16914643696163</v>
      </c>
      <c r="F34" s="52">
        <v>1163</v>
      </c>
      <c r="G34" s="53">
        <f t="shared" si="9"/>
        <v>98.81053525913339</v>
      </c>
      <c r="H34" s="52">
        <v>821</v>
      </c>
      <c r="I34" s="52">
        <v>217</v>
      </c>
      <c r="J34" s="52">
        <v>109</v>
      </c>
      <c r="K34" s="52">
        <v>1</v>
      </c>
      <c r="L34" s="52">
        <v>23</v>
      </c>
      <c r="M34" s="52">
        <v>6</v>
      </c>
      <c r="N34" s="52">
        <v>0</v>
      </c>
      <c r="O34" s="52">
        <f aca="true" t="shared" si="15" ref="O34:O49">SUM(I34:N34)</f>
        <v>356</v>
      </c>
      <c r="P34" s="53">
        <f t="shared" si="3"/>
        <v>30.246389124893795</v>
      </c>
      <c r="Q34" s="52">
        <v>334</v>
      </c>
      <c r="R34" s="52">
        <v>1224</v>
      </c>
      <c r="S34" s="52">
        <v>224</v>
      </c>
      <c r="T34" s="52">
        <f aca="true" t="shared" si="16" ref="T34:T47">SUM(R34:S34)</f>
        <v>1448</v>
      </c>
      <c r="U34" s="56">
        <f t="shared" si="4"/>
        <v>1.2302463891248938</v>
      </c>
      <c r="V34" s="52">
        <v>255</v>
      </c>
      <c r="W34" s="52">
        <v>98</v>
      </c>
      <c r="X34" s="52">
        <v>77</v>
      </c>
      <c r="Y34" s="52">
        <v>73</v>
      </c>
      <c r="Z34" s="52">
        <v>54</v>
      </c>
      <c r="AA34" s="52">
        <v>50</v>
      </c>
      <c r="AB34" s="52">
        <v>4</v>
      </c>
      <c r="AC34" s="52">
        <f aca="true" t="shared" si="17" ref="AC34:AC47">SUM(W34:AB34)</f>
        <v>356</v>
      </c>
      <c r="AD34" s="52">
        <v>0</v>
      </c>
      <c r="AE34" s="52">
        <v>0</v>
      </c>
      <c r="AF34" s="52">
        <v>1177</v>
      </c>
      <c r="AG34" s="58">
        <v>209</v>
      </c>
      <c r="AI34" s="42"/>
    </row>
    <row r="35" spans="2:35" s="41" customFormat="1" ht="8.25" customHeight="1">
      <c r="B35" s="47" t="s">
        <v>47</v>
      </c>
      <c r="C35" s="52">
        <v>100</v>
      </c>
      <c r="D35" s="52">
        <v>85</v>
      </c>
      <c r="E35" s="53">
        <f t="shared" si="1"/>
        <v>85</v>
      </c>
      <c r="F35" s="52">
        <v>85</v>
      </c>
      <c r="G35" s="59">
        <f t="shared" si="9"/>
        <v>100</v>
      </c>
      <c r="H35" s="52">
        <v>47</v>
      </c>
      <c r="I35" s="52">
        <v>28</v>
      </c>
      <c r="J35" s="52">
        <v>9</v>
      </c>
      <c r="K35" s="52">
        <v>0</v>
      </c>
      <c r="L35" s="52">
        <v>1</v>
      </c>
      <c r="M35" s="52">
        <v>0</v>
      </c>
      <c r="N35" s="52">
        <v>0</v>
      </c>
      <c r="O35" s="52">
        <f t="shared" si="15"/>
        <v>38</v>
      </c>
      <c r="P35" s="53">
        <f t="shared" si="3"/>
        <v>44.70588235294118</v>
      </c>
      <c r="Q35" s="52">
        <v>15</v>
      </c>
      <c r="R35" s="52">
        <v>58</v>
      </c>
      <c r="S35" s="52">
        <v>47</v>
      </c>
      <c r="T35" s="52">
        <f t="shared" si="16"/>
        <v>105</v>
      </c>
      <c r="U35" s="56">
        <f t="shared" si="4"/>
        <v>1.2352941176470589</v>
      </c>
      <c r="V35" s="52">
        <v>37</v>
      </c>
      <c r="W35" s="52">
        <v>1</v>
      </c>
      <c r="X35" s="52">
        <v>0</v>
      </c>
      <c r="Y35" s="52">
        <v>1</v>
      </c>
      <c r="Z35" s="52">
        <v>0</v>
      </c>
      <c r="AA35" s="52">
        <v>0</v>
      </c>
      <c r="AB35" s="52">
        <v>0</v>
      </c>
      <c r="AC35" s="52">
        <f t="shared" si="17"/>
        <v>2</v>
      </c>
      <c r="AD35" s="52">
        <v>0</v>
      </c>
      <c r="AE35" s="52">
        <v>0</v>
      </c>
      <c r="AF35" s="52">
        <v>85</v>
      </c>
      <c r="AG35" s="58">
        <v>0</v>
      </c>
      <c r="AI35" s="42"/>
    </row>
    <row r="36" spans="2:35" s="41" customFormat="1" ht="8.25" customHeight="1">
      <c r="B36" s="17" t="s">
        <v>86</v>
      </c>
      <c r="C36" s="52">
        <v>644</v>
      </c>
      <c r="D36" s="52">
        <v>642</v>
      </c>
      <c r="E36" s="53">
        <f t="shared" si="1"/>
        <v>99.68944099378882</v>
      </c>
      <c r="F36" s="52">
        <v>604</v>
      </c>
      <c r="G36" s="53">
        <f t="shared" si="9"/>
        <v>94.0809968847352</v>
      </c>
      <c r="H36" s="52">
        <v>433</v>
      </c>
      <c r="I36" s="52">
        <v>124</v>
      </c>
      <c r="J36" s="52">
        <v>67</v>
      </c>
      <c r="K36" s="52">
        <v>0</v>
      </c>
      <c r="L36" s="52">
        <v>11</v>
      </c>
      <c r="M36" s="52">
        <v>0</v>
      </c>
      <c r="N36" s="52">
        <v>7</v>
      </c>
      <c r="O36" s="52">
        <f t="shared" si="15"/>
        <v>209</v>
      </c>
      <c r="P36" s="53">
        <f t="shared" si="3"/>
        <v>32.55451713395638</v>
      </c>
      <c r="Q36" s="52">
        <v>179</v>
      </c>
      <c r="R36" s="52">
        <v>624</v>
      </c>
      <c r="S36" s="52">
        <v>174</v>
      </c>
      <c r="T36" s="52">
        <f t="shared" si="16"/>
        <v>798</v>
      </c>
      <c r="U36" s="56">
        <f t="shared" si="4"/>
        <v>1.2429906542056075</v>
      </c>
      <c r="V36" s="52">
        <v>129</v>
      </c>
      <c r="W36" s="52">
        <v>28</v>
      </c>
      <c r="X36" s="52">
        <v>13</v>
      </c>
      <c r="Y36" s="52">
        <v>29</v>
      </c>
      <c r="Z36" s="52">
        <v>11</v>
      </c>
      <c r="AA36" s="52">
        <v>2</v>
      </c>
      <c r="AB36" s="52">
        <v>12</v>
      </c>
      <c r="AC36" s="52">
        <f t="shared" si="17"/>
        <v>95</v>
      </c>
      <c r="AD36" s="52">
        <v>1</v>
      </c>
      <c r="AE36" s="52">
        <v>0</v>
      </c>
      <c r="AF36" s="52">
        <v>641</v>
      </c>
      <c r="AG36" s="58">
        <v>1</v>
      </c>
      <c r="AI36" s="42"/>
    </row>
    <row r="37" spans="2:35" s="41" customFormat="1" ht="8.25" customHeight="1">
      <c r="B37" s="17" t="s">
        <v>64</v>
      </c>
      <c r="C37" s="52">
        <v>389</v>
      </c>
      <c r="D37" s="52">
        <v>381</v>
      </c>
      <c r="E37" s="53">
        <f t="shared" si="1"/>
        <v>97.94344473007712</v>
      </c>
      <c r="F37" s="52"/>
      <c r="G37" s="53"/>
      <c r="H37" s="52">
        <v>277</v>
      </c>
      <c r="I37" s="52">
        <v>52</v>
      </c>
      <c r="J37" s="52">
        <v>38</v>
      </c>
      <c r="K37" s="52">
        <v>6</v>
      </c>
      <c r="L37" s="52">
        <v>8</v>
      </c>
      <c r="M37" s="52">
        <v>0</v>
      </c>
      <c r="N37" s="52">
        <v>0</v>
      </c>
      <c r="O37" s="52">
        <f t="shared" si="15"/>
        <v>104</v>
      </c>
      <c r="P37" s="53">
        <f t="shared" si="3"/>
        <v>27.296587926509186</v>
      </c>
      <c r="Q37" s="52">
        <v>70</v>
      </c>
      <c r="R37" s="52">
        <v>309</v>
      </c>
      <c r="S37" s="52">
        <v>182</v>
      </c>
      <c r="T37" s="52">
        <f t="shared" si="16"/>
        <v>491</v>
      </c>
      <c r="U37" s="56">
        <f t="shared" si="4"/>
        <v>1.288713910761155</v>
      </c>
      <c r="V37" s="52">
        <v>22</v>
      </c>
      <c r="W37" s="52">
        <v>17</v>
      </c>
      <c r="X37" s="52">
        <v>11</v>
      </c>
      <c r="Y37" s="52">
        <v>5</v>
      </c>
      <c r="Z37" s="52">
        <v>4</v>
      </c>
      <c r="AA37" s="52">
        <v>0</v>
      </c>
      <c r="AB37" s="52">
        <v>2</v>
      </c>
      <c r="AC37" s="52">
        <f t="shared" si="17"/>
        <v>39</v>
      </c>
      <c r="AD37" s="52">
        <v>2</v>
      </c>
      <c r="AE37" s="52">
        <v>0</v>
      </c>
      <c r="AF37" s="52">
        <v>379</v>
      </c>
      <c r="AG37" s="58">
        <v>0</v>
      </c>
      <c r="AI37" s="42"/>
    </row>
    <row r="38" spans="2:35" s="41" customFormat="1" ht="8.25" customHeight="1">
      <c r="B38" s="17" t="s">
        <v>76</v>
      </c>
      <c r="C38" s="52">
        <v>202</v>
      </c>
      <c r="D38" s="52">
        <v>197</v>
      </c>
      <c r="E38" s="53">
        <f t="shared" si="1"/>
        <v>97.52475247524752</v>
      </c>
      <c r="F38" s="52">
        <v>197</v>
      </c>
      <c r="G38" s="54">
        <f>F38/D38*100</f>
        <v>100</v>
      </c>
      <c r="H38" s="52">
        <v>129</v>
      </c>
      <c r="I38" s="52">
        <v>46</v>
      </c>
      <c r="J38" s="52">
        <v>17</v>
      </c>
      <c r="K38" s="52">
        <v>1</v>
      </c>
      <c r="L38" s="52">
        <v>4</v>
      </c>
      <c r="M38" s="52">
        <v>0</v>
      </c>
      <c r="N38" s="52">
        <v>0</v>
      </c>
      <c r="O38" s="52">
        <f t="shared" si="15"/>
        <v>68</v>
      </c>
      <c r="P38" s="55">
        <f t="shared" si="3"/>
        <v>34.51776649746193</v>
      </c>
      <c r="Q38" s="52">
        <v>59</v>
      </c>
      <c r="R38" s="52">
        <v>199</v>
      </c>
      <c r="S38" s="52">
        <v>61</v>
      </c>
      <c r="T38" s="52">
        <f t="shared" si="16"/>
        <v>260</v>
      </c>
      <c r="U38" s="56">
        <f t="shared" si="4"/>
        <v>1.3197969543147208</v>
      </c>
      <c r="V38" s="52">
        <v>49</v>
      </c>
      <c r="W38" s="52">
        <v>1</v>
      </c>
      <c r="X38" s="52">
        <v>0</v>
      </c>
      <c r="Y38" s="52">
        <v>6</v>
      </c>
      <c r="Z38" s="52">
        <v>0</v>
      </c>
      <c r="AA38" s="52">
        <v>0</v>
      </c>
      <c r="AB38" s="52">
        <v>1</v>
      </c>
      <c r="AC38" s="52">
        <f t="shared" si="17"/>
        <v>8</v>
      </c>
      <c r="AD38" s="52">
        <v>0</v>
      </c>
      <c r="AE38" s="52">
        <v>0</v>
      </c>
      <c r="AF38" s="52">
        <v>197</v>
      </c>
      <c r="AG38" s="58">
        <v>0</v>
      </c>
      <c r="AI38" s="42"/>
    </row>
    <row r="39" spans="2:35" s="41" customFormat="1" ht="8.25" customHeight="1">
      <c r="B39" s="47" t="s">
        <v>45</v>
      </c>
      <c r="C39" s="52">
        <v>80</v>
      </c>
      <c r="D39" s="52">
        <v>78</v>
      </c>
      <c r="E39" s="53">
        <f t="shared" si="1"/>
        <v>97.5</v>
      </c>
      <c r="F39" s="52">
        <v>78</v>
      </c>
      <c r="G39" s="59">
        <f>F39/D39*100</f>
        <v>100</v>
      </c>
      <c r="H39" s="52">
        <v>54</v>
      </c>
      <c r="I39" s="52">
        <v>16</v>
      </c>
      <c r="J39" s="52">
        <v>0</v>
      </c>
      <c r="K39" s="52">
        <v>7</v>
      </c>
      <c r="L39" s="52">
        <v>1</v>
      </c>
      <c r="M39" s="52">
        <v>0</v>
      </c>
      <c r="N39" s="52">
        <v>0</v>
      </c>
      <c r="O39" s="52">
        <f t="shared" si="15"/>
        <v>24</v>
      </c>
      <c r="P39" s="53">
        <f t="shared" si="3"/>
        <v>30.76923076923077</v>
      </c>
      <c r="Q39" s="52">
        <v>20</v>
      </c>
      <c r="R39" s="52">
        <v>60</v>
      </c>
      <c r="S39" s="52">
        <v>44</v>
      </c>
      <c r="T39" s="52">
        <f t="shared" si="16"/>
        <v>104</v>
      </c>
      <c r="U39" s="56">
        <f t="shared" si="4"/>
        <v>1.3333333333333333</v>
      </c>
      <c r="V39" s="52">
        <v>49</v>
      </c>
      <c r="W39" s="52">
        <v>1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f t="shared" si="17"/>
        <v>1</v>
      </c>
      <c r="AD39" s="52">
        <v>0</v>
      </c>
      <c r="AE39" s="52">
        <v>0</v>
      </c>
      <c r="AF39" s="52">
        <v>78</v>
      </c>
      <c r="AG39" s="58">
        <v>0</v>
      </c>
      <c r="AI39" s="42"/>
    </row>
    <row r="40" spans="2:35" s="43" customFormat="1" ht="8.25" customHeight="1">
      <c r="B40" s="47" t="s">
        <v>50</v>
      </c>
      <c r="C40" s="52">
        <v>43</v>
      </c>
      <c r="D40" s="52">
        <v>40</v>
      </c>
      <c r="E40" s="53">
        <f t="shared" si="1"/>
        <v>93.02325581395348</v>
      </c>
      <c r="F40" s="52">
        <v>40</v>
      </c>
      <c r="G40" s="59">
        <f>F40/D40*100</f>
        <v>100</v>
      </c>
      <c r="H40" s="52">
        <v>28</v>
      </c>
      <c r="I40" s="52">
        <v>5</v>
      </c>
      <c r="J40" s="52">
        <v>6</v>
      </c>
      <c r="K40" s="52">
        <v>1</v>
      </c>
      <c r="L40" s="52">
        <v>0</v>
      </c>
      <c r="M40" s="52">
        <v>0</v>
      </c>
      <c r="N40" s="52">
        <v>0</v>
      </c>
      <c r="O40" s="52">
        <f t="shared" si="15"/>
        <v>12</v>
      </c>
      <c r="P40" s="53">
        <f t="shared" si="3"/>
        <v>30</v>
      </c>
      <c r="Q40" s="52">
        <v>1</v>
      </c>
      <c r="R40" s="52">
        <v>41</v>
      </c>
      <c r="S40" s="52">
        <v>13</v>
      </c>
      <c r="T40" s="52">
        <f t="shared" si="16"/>
        <v>54</v>
      </c>
      <c r="U40" s="56">
        <f t="shared" si="4"/>
        <v>1.35</v>
      </c>
      <c r="V40" s="52">
        <v>0</v>
      </c>
      <c r="W40" s="52">
        <v>2</v>
      </c>
      <c r="X40" s="52">
        <v>0</v>
      </c>
      <c r="Y40" s="52">
        <v>0</v>
      </c>
      <c r="Z40" s="52">
        <v>0</v>
      </c>
      <c r="AA40" s="52">
        <v>0</v>
      </c>
      <c r="AB40" s="52">
        <v>1</v>
      </c>
      <c r="AC40" s="52">
        <f t="shared" si="17"/>
        <v>3</v>
      </c>
      <c r="AD40" s="52">
        <v>0</v>
      </c>
      <c r="AE40" s="52">
        <v>0</v>
      </c>
      <c r="AF40" s="52">
        <v>40</v>
      </c>
      <c r="AG40" s="58">
        <v>18</v>
      </c>
      <c r="AI40" s="42"/>
    </row>
    <row r="41" spans="2:35" s="41" customFormat="1" ht="8.25" customHeight="1">
      <c r="B41" s="47" t="s">
        <v>62</v>
      </c>
      <c r="C41" s="52">
        <v>506</v>
      </c>
      <c r="D41" s="52">
        <v>489</v>
      </c>
      <c r="E41" s="53">
        <f t="shared" si="1"/>
        <v>96.6403162055336</v>
      </c>
      <c r="F41" s="52"/>
      <c r="G41" s="53"/>
      <c r="H41" s="52">
        <v>340</v>
      </c>
      <c r="I41" s="52">
        <v>76</v>
      </c>
      <c r="J41" s="52">
        <v>51</v>
      </c>
      <c r="K41" s="52">
        <v>7</v>
      </c>
      <c r="L41" s="52">
        <v>15</v>
      </c>
      <c r="M41" s="52">
        <v>0</v>
      </c>
      <c r="N41" s="52">
        <v>0</v>
      </c>
      <c r="O41" s="52">
        <f t="shared" si="15"/>
        <v>149</v>
      </c>
      <c r="P41" s="53">
        <f t="shared" si="3"/>
        <v>30.470347648261757</v>
      </c>
      <c r="Q41" s="52">
        <v>109</v>
      </c>
      <c r="R41" s="52">
        <v>435</v>
      </c>
      <c r="S41" s="52">
        <v>244</v>
      </c>
      <c r="T41" s="52">
        <f t="shared" si="16"/>
        <v>679</v>
      </c>
      <c r="U41" s="56">
        <f t="shared" si="4"/>
        <v>1.3885480572597138</v>
      </c>
      <c r="V41" s="52">
        <v>22</v>
      </c>
      <c r="W41" s="52">
        <v>18</v>
      </c>
      <c r="X41" s="52">
        <v>11</v>
      </c>
      <c r="Y41" s="52">
        <v>6</v>
      </c>
      <c r="Z41" s="52">
        <v>6</v>
      </c>
      <c r="AA41" s="52">
        <v>0</v>
      </c>
      <c r="AB41" s="52">
        <v>3</v>
      </c>
      <c r="AC41" s="52">
        <f t="shared" si="17"/>
        <v>44</v>
      </c>
      <c r="AD41" s="52">
        <v>2</v>
      </c>
      <c r="AE41" s="52">
        <v>0</v>
      </c>
      <c r="AF41" s="52">
        <v>487</v>
      </c>
      <c r="AG41" s="58">
        <v>1</v>
      </c>
      <c r="AI41" s="42"/>
    </row>
    <row r="42" spans="2:35" s="41" customFormat="1" ht="8.25" customHeight="1">
      <c r="B42" s="17" t="s">
        <v>66</v>
      </c>
      <c r="C42" s="52">
        <v>124</v>
      </c>
      <c r="D42" s="52">
        <v>123</v>
      </c>
      <c r="E42" s="53">
        <f t="shared" si="1"/>
        <v>99.19354838709677</v>
      </c>
      <c r="F42" s="52"/>
      <c r="G42" s="54"/>
      <c r="H42" s="52">
        <v>81</v>
      </c>
      <c r="I42" s="52">
        <v>29</v>
      </c>
      <c r="J42" s="52">
        <v>10</v>
      </c>
      <c r="K42" s="52">
        <v>0</v>
      </c>
      <c r="L42" s="52">
        <v>3</v>
      </c>
      <c r="M42" s="52">
        <v>0</v>
      </c>
      <c r="N42" s="52">
        <v>0</v>
      </c>
      <c r="O42" s="52">
        <f t="shared" si="15"/>
        <v>42</v>
      </c>
      <c r="P42" s="55">
        <f t="shared" si="3"/>
        <v>34.146341463414636</v>
      </c>
      <c r="Q42" s="52">
        <v>34</v>
      </c>
      <c r="R42" s="52">
        <v>122</v>
      </c>
      <c r="S42" s="52">
        <v>49</v>
      </c>
      <c r="T42" s="52">
        <f t="shared" si="16"/>
        <v>171</v>
      </c>
      <c r="U42" s="56">
        <f t="shared" si="4"/>
        <v>1.3902439024390243</v>
      </c>
      <c r="V42" s="52">
        <v>32</v>
      </c>
      <c r="W42" s="52">
        <v>5</v>
      </c>
      <c r="X42" s="52">
        <v>2</v>
      </c>
      <c r="Y42" s="52">
        <v>6</v>
      </c>
      <c r="Z42" s="52">
        <v>1</v>
      </c>
      <c r="AA42" s="52">
        <v>0</v>
      </c>
      <c r="AB42" s="52">
        <v>5</v>
      </c>
      <c r="AC42" s="52">
        <f t="shared" si="17"/>
        <v>19</v>
      </c>
      <c r="AD42" s="52">
        <v>0</v>
      </c>
      <c r="AE42" s="52">
        <v>0</v>
      </c>
      <c r="AF42" s="52">
        <v>123</v>
      </c>
      <c r="AG42" s="58">
        <v>0</v>
      </c>
      <c r="AI42" s="42"/>
    </row>
    <row r="43" spans="2:35" s="43" customFormat="1" ht="8.25" customHeight="1">
      <c r="B43" s="47" t="s">
        <v>43</v>
      </c>
      <c r="C43" s="52">
        <v>88</v>
      </c>
      <c r="D43" s="52">
        <v>75</v>
      </c>
      <c r="E43" s="53">
        <f t="shared" si="1"/>
        <v>85.22727272727273</v>
      </c>
      <c r="F43" s="52">
        <v>75</v>
      </c>
      <c r="G43" s="59">
        <f aca="true" t="shared" si="18" ref="G43:G49">F43/D43*100</f>
        <v>100</v>
      </c>
      <c r="H43" s="52">
        <v>54</v>
      </c>
      <c r="I43" s="52">
        <v>15</v>
      </c>
      <c r="J43" s="52">
        <v>5</v>
      </c>
      <c r="K43" s="52">
        <v>0</v>
      </c>
      <c r="L43" s="52">
        <v>1</v>
      </c>
      <c r="M43" s="52">
        <v>0</v>
      </c>
      <c r="N43" s="52">
        <v>0</v>
      </c>
      <c r="O43" s="52">
        <f t="shared" si="15"/>
        <v>21</v>
      </c>
      <c r="P43" s="53">
        <f t="shared" si="3"/>
        <v>28.000000000000004</v>
      </c>
      <c r="Q43" s="52">
        <v>20</v>
      </c>
      <c r="R43" s="52">
        <v>82</v>
      </c>
      <c r="S43" s="52">
        <v>23</v>
      </c>
      <c r="T43" s="52">
        <f t="shared" si="16"/>
        <v>105</v>
      </c>
      <c r="U43" s="56">
        <f t="shared" si="4"/>
        <v>1.4</v>
      </c>
      <c r="V43" s="52">
        <v>26</v>
      </c>
      <c r="W43" s="52">
        <v>4</v>
      </c>
      <c r="X43" s="52">
        <v>0</v>
      </c>
      <c r="Y43" s="52">
        <v>5</v>
      </c>
      <c r="Z43" s="52">
        <v>0</v>
      </c>
      <c r="AA43" s="52">
        <v>0</v>
      </c>
      <c r="AB43" s="52">
        <v>0</v>
      </c>
      <c r="AC43" s="52">
        <f t="shared" si="17"/>
        <v>9</v>
      </c>
      <c r="AD43" s="52">
        <v>0</v>
      </c>
      <c r="AE43" s="52">
        <v>0</v>
      </c>
      <c r="AF43" s="52">
        <v>75</v>
      </c>
      <c r="AG43" s="58">
        <v>0</v>
      </c>
      <c r="AI43" s="44"/>
    </row>
    <row r="44" spans="2:35" s="41" customFormat="1" ht="8.25" customHeight="1">
      <c r="B44" s="17" t="s">
        <v>100</v>
      </c>
      <c r="C44" s="52">
        <v>121</v>
      </c>
      <c r="D44" s="52">
        <v>108</v>
      </c>
      <c r="E44" s="53">
        <f t="shared" si="1"/>
        <v>89.25619834710744</v>
      </c>
      <c r="F44" s="52">
        <v>108</v>
      </c>
      <c r="G44" s="59">
        <f t="shared" si="18"/>
        <v>100</v>
      </c>
      <c r="H44" s="52">
        <v>65</v>
      </c>
      <c r="I44" s="52">
        <v>28</v>
      </c>
      <c r="J44" s="52">
        <v>13</v>
      </c>
      <c r="K44" s="52">
        <v>1</v>
      </c>
      <c r="L44" s="52">
        <v>1</v>
      </c>
      <c r="M44" s="52">
        <v>0</v>
      </c>
      <c r="N44" s="52">
        <v>0</v>
      </c>
      <c r="O44" s="52">
        <f t="shared" si="15"/>
        <v>43</v>
      </c>
      <c r="P44" s="53">
        <f t="shared" si="3"/>
        <v>39.81481481481482</v>
      </c>
      <c r="Q44" s="52">
        <v>37</v>
      </c>
      <c r="R44" s="52">
        <v>109</v>
      </c>
      <c r="S44" s="52">
        <v>49</v>
      </c>
      <c r="T44" s="52">
        <f t="shared" si="16"/>
        <v>158</v>
      </c>
      <c r="U44" s="56">
        <f t="shared" si="4"/>
        <v>1.462962962962963</v>
      </c>
      <c r="V44" s="52">
        <v>54</v>
      </c>
      <c r="W44" s="52">
        <v>3</v>
      </c>
      <c r="X44" s="52">
        <v>0</v>
      </c>
      <c r="Y44" s="52">
        <v>3</v>
      </c>
      <c r="Z44" s="52">
        <v>1</v>
      </c>
      <c r="AA44" s="52">
        <v>0</v>
      </c>
      <c r="AB44" s="52">
        <v>0</v>
      </c>
      <c r="AC44" s="52">
        <f t="shared" si="17"/>
        <v>7</v>
      </c>
      <c r="AD44" s="52">
        <v>2</v>
      </c>
      <c r="AE44" s="52">
        <v>0</v>
      </c>
      <c r="AF44" s="52">
        <v>106</v>
      </c>
      <c r="AG44" s="58">
        <v>29</v>
      </c>
      <c r="AI44" s="42"/>
    </row>
    <row r="45" spans="2:35" s="41" customFormat="1" ht="8.25" customHeight="1">
      <c r="B45" s="48" t="s">
        <v>89</v>
      </c>
      <c r="C45" s="52">
        <v>390</v>
      </c>
      <c r="D45" s="52">
        <v>308</v>
      </c>
      <c r="E45" s="53">
        <f t="shared" si="1"/>
        <v>78.97435897435898</v>
      </c>
      <c r="F45" s="52">
        <v>308</v>
      </c>
      <c r="G45" s="59">
        <f t="shared" si="18"/>
        <v>100</v>
      </c>
      <c r="H45" s="52">
        <v>191</v>
      </c>
      <c r="I45" s="52">
        <v>51</v>
      </c>
      <c r="J45" s="52">
        <v>48</v>
      </c>
      <c r="K45" s="52">
        <v>5</v>
      </c>
      <c r="L45" s="52">
        <v>4</v>
      </c>
      <c r="M45" s="52">
        <v>4</v>
      </c>
      <c r="N45" s="52">
        <v>5</v>
      </c>
      <c r="O45" s="52">
        <f t="shared" si="15"/>
        <v>117</v>
      </c>
      <c r="P45" s="53">
        <f t="shared" si="3"/>
        <v>37.98701298701299</v>
      </c>
      <c r="Q45" s="52">
        <v>101</v>
      </c>
      <c r="R45" s="52">
        <v>349</v>
      </c>
      <c r="S45" s="52">
        <v>104</v>
      </c>
      <c r="T45" s="52">
        <f t="shared" si="16"/>
        <v>453</v>
      </c>
      <c r="U45" s="56">
        <f t="shared" si="4"/>
        <v>1.4707792207792207</v>
      </c>
      <c r="V45" s="52">
        <v>86</v>
      </c>
      <c r="W45" s="52">
        <v>14</v>
      </c>
      <c r="X45" s="52">
        <v>2</v>
      </c>
      <c r="Y45" s="52">
        <v>15</v>
      </c>
      <c r="Z45" s="52">
        <v>3</v>
      </c>
      <c r="AA45" s="52">
        <v>0</v>
      </c>
      <c r="AB45" s="52">
        <v>5</v>
      </c>
      <c r="AC45" s="52">
        <f t="shared" si="17"/>
        <v>39</v>
      </c>
      <c r="AD45" s="52">
        <v>1</v>
      </c>
      <c r="AE45" s="52">
        <v>0</v>
      </c>
      <c r="AF45" s="52">
        <v>307</v>
      </c>
      <c r="AG45" s="58">
        <v>7</v>
      </c>
      <c r="AI45" s="42"/>
    </row>
    <row r="46" spans="2:35" s="41" customFormat="1" ht="8.25" customHeight="1">
      <c r="B46" s="17" t="s">
        <v>91</v>
      </c>
      <c r="C46" s="52">
        <v>43</v>
      </c>
      <c r="D46" s="52">
        <v>36</v>
      </c>
      <c r="E46" s="53">
        <f t="shared" si="1"/>
        <v>83.72093023255815</v>
      </c>
      <c r="F46" s="52">
        <v>36</v>
      </c>
      <c r="G46" s="59">
        <f t="shared" si="18"/>
        <v>100</v>
      </c>
      <c r="H46" s="52">
        <v>25</v>
      </c>
      <c r="I46" s="52">
        <v>4</v>
      </c>
      <c r="J46" s="52">
        <v>4</v>
      </c>
      <c r="K46" s="52">
        <v>3</v>
      </c>
      <c r="L46" s="52">
        <v>0</v>
      </c>
      <c r="M46" s="52">
        <v>0</v>
      </c>
      <c r="N46" s="52">
        <v>0</v>
      </c>
      <c r="O46" s="52">
        <f t="shared" si="15"/>
        <v>11</v>
      </c>
      <c r="P46" s="53">
        <f t="shared" si="3"/>
        <v>30.555555555555557</v>
      </c>
      <c r="Q46" s="52">
        <v>6</v>
      </c>
      <c r="R46" s="52">
        <v>30</v>
      </c>
      <c r="S46" s="52">
        <v>23</v>
      </c>
      <c r="T46" s="52">
        <f t="shared" si="16"/>
        <v>53</v>
      </c>
      <c r="U46" s="56">
        <f t="shared" si="4"/>
        <v>1.4722222222222223</v>
      </c>
      <c r="V46" s="52">
        <v>42</v>
      </c>
      <c r="W46" s="52">
        <v>4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f t="shared" si="17"/>
        <v>4</v>
      </c>
      <c r="AD46" s="52">
        <v>0</v>
      </c>
      <c r="AE46" s="52">
        <v>0</v>
      </c>
      <c r="AF46" s="52">
        <v>36</v>
      </c>
      <c r="AG46" s="58">
        <v>0</v>
      </c>
      <c r="AI46" s="42"/>
    </row>
    <row r="47" spans="2:35" s="41" customFormat="1" ht="8.25" customHeight="1">
      <c r="B47" s="47" t="s">
        <v>37</v>
      </c>
      <c r="C47" s="52">
        <v>938</v>
      </c>
      <c r="D47" s="52">
        <v>834</v>
      </c>
      <c r="E47" s="53">
        <f t="shared" si="1"/>
        <v>88.91257995735607</v>
      </c>
      <c r="F47" s="52">
        <v>0</v>
      </c>
      <c r="G47" s="59">
        <f t="shared" si="18"/>
        <v>0</v>
      </c>
      <c r="H47" s="52">
        <v>546</v>
      </c>
      <c r="I47" s="52">
        <v>172</v>
      </c>
      <c r="J47" s="52">
        <v>92</v>
      </c>
      <c r="K47" s="52">
        <v>3</v>
      </c>
      <c r="L47" s="52">
        <v>21</v>
      </c>
      <c r="M47" s="52">
        <v>0</v>
      </c>
      <c r="N47" s="52">
        <v>0</v>
      </c>
      <c r="O47" s="52">
        <f t="shared" si="15"/>
        <v>288</v>
      </c>
      <c r="P47" s="53">
        <f t="shared" si="3"/>
        <v>34.53237410071942</v>
      </c>
      <c r="Q47" s="52">
        <v>242</v>
      </c>
      <c r="R47" s="52">
        <v>1015</v>
      </c>
      <c r="S47" s="52">
        <v>217</v>
      </c>
      <c r="T47" s="52">
        <f t="shared" si="16"/>
        <v>1232</v>
      </c>
      <c r="U47" s="56">
        <f t="shared" si="4"/>
        <v>1.4772182254196642</v>
      </c>
      <c r="V47" s="52">
        <v>508</v>
      </c>
      <c r="W47" s="52">
        <v>24</v>
      </c>
      <c r="X47" s="52">
        <v>18</v>
      </c>
      <c r="Y47" s="52">
        <v>17</v>
      </c>
      <c r="Z47" s="52">
        <v>2</v>
      </c>
      <c r="AA47" s="52">
        <v>0</v>
      </c>
      <c r="AB47" s="52">
        <v>71</v>
      </c>
      <c r="AC47" s="52">
        <f t="shared" si="17"/>
        <v>132</v>
      </c>
      <c r="AD47" s="52">
        <v>0</v>
      </c>
      <c r="AE47" s="52">
        <v>0</v>
      </c>
      <c r="AF47" s="52">
        <v>834</v>
      </c>
      <c r="AG47" s="58">
        <v>0</v>
      </c>
      <c r="AI47" s="42"/>
    </row>
    <row r="48" spans="2:35" s="41" customFormat="1" ht="8.25" customHeight="1">
      <c r="B48" s="17" t="s">
        <v>96</v>
      </c>
      <c r="C48" s="52">
        <v>130</v>
      </c>
      <c r="D48" s="52">
        <v>106</v>
      </c>
      <c r="E48" s="53">
        <f t="shared" si="1"/>
        <v>81.53846153846153</v>
      </c>
      <c r="F48" s="52">
        <v>101</v>
      </c>
      <c r="G48" s="53">
        <f t="shared" si="18"/>
        <v>95.28301886792453</v>
      </c>
      <c r="H48" s="52">
        <v>75</v>
      </c>
      <c r="I48" s="52">
        <v>17</v>
      </c>
      <c r="J48" s="52">
        <v>13</v>
      </c>
      <c r="K48" s="52">
        <v>0</v>
      </c>
      <c r="L48" s="52">
        <v>1</v>
      </c>
      <c r="M48" s="52">
        <v>0</v>
      </c>
      <c r="N48" s="52">
        <v>0</v>
      </c>
      <c r="O48" s="52">
        <f t="shared" si="15"/>
        <v>31</v>
      </c>
      <c r="P48" s="53">
        <f t="shared" si="3"/>
        <v>29.245283018867923</v>
      </c>
      <c r="Q48" s="52">
        <v>27</v>
      </c>
      <c r="R48" s="52">
        <v>98</v>
      </c>
      <c r="S48" s="52">
        <v>59</v>
      </c>
      <c r="T48" s="52">
        <v>157</v>
      </c>
      <c r="U48" s="56">
        <f t="shared" si="4"/>
        <v>1.4811320754716981</v>
      </c>
      <c r="V48" s="52">
        <v>28</v>
      </c>
      <c r="W48" s="52">
        <v>1</v>
      </c>
      <c r="X48" s="52">
        <v>2</v>
      </c>
      <c r="Y48" s="52">
        <v>0</v>
      </c>
      <c r="Z48" s="52">
        <v>0</v>
      </c>
      <c r="AA48" s="52">
        <v>0</v>
      </c>
      <c r="AB48" s="52">
        <v>2</v>
      </c>
      <c r="AC48" s="52">
        <v>5</v>
      </c>
      <c r="AD48" s="52">
        <v>0</v>
      </c>
      <c r="AE48" s="52">
        <v>0</v>
      </c>
      <c r="AF48" s="52">
        <v>106</v>
      </c>
      <c r="AG48" s="58">
        <v>13</v>
      </c>
      <c r="AI48" s="42"/>
    </row>
    <row r="49" spans="2:35" s="41" customFormat="1" ht="8.25" customHeight="1">
      <c r="B49" s="17" t="s">
        <v>90</v>
      </c>
      <c r="C49" s="52">
        <v>125</v>
      </c>
      <c r="D49" s="52">
        <v>94</v>
      </c>
      <c r="E49" s="53">
        <f t="shared" si="1"/>
        <v>75.2</v>
      </c>
      <c r="F49" s="52">
        <v>94</v>
      </c>
      <c r="G49" s="59">
        <f t="shared" si="18"/>
        <v>100</v>
      </c>
      <c r="H49" s="52">
        <v>54</v>
      </c>
      <c r="I49" s="52">
        <v>19</v>
      </c>
      <c r="J49" s="52">
        <v>17</v>
      </c>
      <c r="K49" s="52">
        <v>0</v>
      </c>
      <c r="L49" s="52">
        <v>0</v>
      </c>
      <c r="M49" s="52">
        <v>0</v>
      </c>
      <c r="N49" s="52">
        <v>4</v>
      </c>
      <c r="O49" s="52">
        <f t="shared" si="15"/>
        <v>40</v>
      </c>
      <c r="P49" s="53">
        <f t="shared" si="3"/>
        <v>42.5531914893617</v>
      </c>
      <c r="Q49" s="52">
        <v>34</v>
      </c>
      <c r="R49" s="52">
        <v>125</v>
      </c>
      <c r="S49" s="52">
        <v>39</v>
      </c>
      <c r="T49" s="52">
        <v>140</v>
      </c>
      <c r="U49" s="56">
        <f t="shared" si="4"/>
        <v>1.4893617021276595</v>
      </c>
      <c r="V49" s="52">
        <v>10</v>
      </c>
      <c r="W49" s="52">
        <v>4</v>
      </c>
      <c r="X49" s="52">
        <v>0</v>
      </c>
      <c r="Y49" s="52">
        <v>1</v>
      </c>
      <c r="Z49" s="52">
        <v>0</v>
      </c>
      <c r="AA49" s="52">
        <v>0</v>
      </c>
      <c r="AB49" s="52">
        <v>1</v>
      </c>
      <c r="AC49" s="52">
        <f>SUM(W49:AB49)</f>
        <v>6</v>
      </c>
      <c r="AD49" s="52">
        <v>0</v>
      </c>
      <c r="AE49" s="52">
        <v>0</v>
      </c>
      <c r="AF49" s="52">
        <v>94</v>
      </c>
      <c r="AG49" s="58">
        <v>0</v>
      </c>
      <c r="AI49" s="42"/>
    </row>
    <row r="50" spans="2:35" s="43" customFormat="1" ht="8.25" customHeight="1">
      <c r="B50" s="47" t="s">
        <v>94</v>
      </c>
      <c r="C50" s="52">
        <v>479</v>
      </c>
      <c r="D50" s="52">
        <v>401</v>
      </c>
      <c r="E50" s="53">
        <v>83.7</v>
      </c>
      <c r="F50" s="52">
        <v>396</v>
      </c>
      <c r="G50" s="53">
        <v>98.8</v>
      </c>
      <c r="H50" s="52">
        <v>266</v>
      </c>
      <c r="I50" s="52">
        <v>79</v>
      </c>
      <c r="J50" s="52">
        <v>46</v>
      </c>
      <c r="K50" s="52">
        <v>1</v>
      </c>
      <c r="L50" s="52">
        <v>9</v>
      </c>
      <c r="M50" s="52">
        <v>0</v>
      </c>
      <c r="N50" s="52">
        <v>0</v>
      </c>
      <c r="O50" s="52">
        <v>135</v>
      </c>
      <c r="P50" s="53">
        <v>33.7</v>
      </c>
      <c r="Q50" s="52">
        <v>116</v>
      </c>
      <c r="R50" s="52">
        <v>426</v>
      </c>
      <c r="S50" s="52">
        <v>183</v>
      </c>
      <c r="T50" s="52">
        <v>609</v>
      </c>
      <c r="U50" s="56">
        <v>1.52</v>
      </c>
      <c r="V50" s="52">
        <v>109</v>
      </c>
      <c r="W50" s="52">
        <v>10</v>
      </c>
      <c r="X50" s="52">
        <v>3</v>
      </c>
      <c r="Y50" s="52">
        <v>3</v>
      </c>
      <c r="Z50" s="52">
        <v>1</v>
      </c>
      <c r="AA50" s="52">
        <v>0</v>
      </c>
      <c r="AB50" s="52">
        <v>3</v>
      </c>
      <c r="AC50" s="52">
        <v>20</v>
      </c>
      <c r="AD50" s="52">
        <v>2</v>
      </c>
      <c r="AE50" s="52">
        <v>0</v>
      </c>
      <c r="AF50" s="52">
        <v>399</v>
      </c>
      <c r="AG50" s="58">
        <v>56</v>
      </c>
      <c r="AI50" s="42"/>
    </row>
    <row r="51" spans="2:35" s="41" customFormat="1" ht="8.25" customHeight="1">
      <c r="B51" s="48" t="s">
        <v>65</v>
      </c>
      <c r="C51" s="52">
        <v>602</v>
      </c>
      <c r="D51" s="52">
        <v>542</v>
      </c>
      <c r="E51" s="53">
        <f aca="true" t="shared" si="19" ref="E51:E62">D51/C51*100</f>
        <v>90.03322259136213</v>
      </c>
      <c r="F51" s="52"/>
      <c r="G51" s="53"/>
      <c r="H51" s="52">
        <v>343</v>
      </c>
      <c r="I51" s="52">
        <v>96</v>
      </c>
      <c r="J51" s="52">
        <v>65</v>
      </c>
      <c r="K51" s="52">
        <v>12</v>
      </c>
      <c r="L51" s="52">
        <v>24</v>
      </c>
      <c r="M51" s="52">
        <v>2</v>
      </c>
      <c r="N51" s="52">
        <v>0</v>
      </c>
      <c r="O51" s="52">
        <f>SUM(I51:N51)</f>
        <v>199</v>
      </c>
      <c r="P51" s="53">
        <f aca="true" t="shared" si="20" ref="P51:P62">O51/D51*100</f>
        <v>36.715867158671585</v>
      </c>
      <c r="Q51" s="52">
        <v>168</v>
      </c>
      <c r="R51" s="52">
        <v>626</v>
      </c>
      <c r="S51" s="52">
        <v>218</v>
      </c>
      <c r="T51" s="52">
        <f aca="true" t="shared" si="21" ref="T51:T59">SUM(R51:S51)</f>
        <v>844</v>
      </c>
      <c r="U51" s="56">
        <f aca="true" t="shared" si="22" ref="U51:U62">T51/D51</f>
        <v>1.5571955719557196</v>
      </c>
      <c r="V51" s="52">
        <v>180</v>
      </c>
      <c r="W51" s="52">
        <v>15</v>
      </c>
      <c r="X51" s="52">
        <v>24</v>
      </c>
      <c r="Y51" s="52">
        <v>19</v>
      </c>
      <c r="Z51" s="52">
        <v>7</v>
      </c>
      <c r="AA51" s="52">
        <v>0</v>
      </c>
      <c r="AB51" s="52">
        <v>15</v>
      </c>
      <c r="AC51" s="52">
        <f aca="true" t="shared" si="23" ref="AC51:AC59">SUM(W51:AB51)</f>
        <v>80</v>
      </c>
      <c r="AD51" s="52">
        <v>4</v>
      </c>
      <c r="AE51" s="52">
        <v>0</v>
      </c>
      <c r="AF51" s="52">
        <v>538</v>
      </c>
      <c r="AG51" s="58">
        <v>6</v>
      </c>
      <c r="AI51" s="42"/>
    </row>
    <row r="52" spans="2:35" s="41" customFormat="1" ht="8.25" customHeight="1">
      <c r="B52" s="17" t="s">
        <v>73</v>
      </c>
      <c r="C52" s="52">
        <v>112</v>
      </c>
      <c r="D52" s="52">
        <v>103</v>
      </c>
      <c r="E52" s="53">
        <f t="shared" si="19"/>
        <v>91.96428571428571</v>
      </c>
      <c r="F52" s="52">
        <v>0</v>
      </c>
      <c r="G52" s="59">
        <f>F52/D52*100</f>
        <v>0</v>
      </c>
      <c r="H52" s="52">
        <v>64</v>
      </c>
      <c r="I52" s="52">
        <v>20</v>
      </c>
      <c r="J52" s="52">
        <v>11</v>
      </c>
      <c r="K52" s="52">
        <v>3</v>
      </c>
      <c r="L52" s="52">
        <v>5</v>
      </c>
      <c r="M52" s="52">
        <v>0</v>
      </c>
      <c r="N52" s="52">
        <v>0</v>
      </c>
      <c r="O52" s="52">
        <v>39</v>
      </c>
      <c r="P52" s="53">
        <f t="shared" si="20"/>
        <v>37.86407766990291</v>
      </c>
      <c r="Q52" s="52">
        <v>31</v>
      </c>
      <c r="R52" s="52">
        <v>139</v>
      </c>
      <c r="S52" s="52">
        <v>23</v>
      </c>
      <c r="T52" s="52">
        <f t="shared" si="21"/>
        <v>162</v>
      </c>
      <c r="U52" s="56">
        <f t="shared" si="22"/>
        <v>1.5728155339805825</v>
      </c>
      <c r="V52" s="52">
        <v>26</v>
      </c>
      <c r="W52" s="52">
        <v>7</v>
      </c>
      <c r="X52" s="52">
        <v>1</v>
      </c>
      <c r="Y52" s="52">
        <v>2</v>
      </c>
      <c r="Z52" s="52">
        <v>0</v>
      </c>
      <c r="AA52" s="52">
        <v>0</v>
      </c>
      <c r="AB52" s="52">
        <v>1</v>
      </c>
      <c r="AC52" s="52">
        <f t="shared" si="23"/>
        <v>11</v>
      </c>
      <c r="AD52" s="52">
        <v>0</v>
      </c>
      <c r="AE52" s="52">
        <v>0</v>
      </c>
      <c r="AF52" s="52">
        <v>103</v>
      </c>
      <c r="AG52" s="58">
        <v>46</v>
      </c>
      <c r="AI52" s="42"/>
    </row>
    <row r="53" spans="2:35" s="43" customFormat="1" ht="8.25" customHeight="1">
      <c r="B53" s="17" t="s">
        <v>67</v>
      </c>
      <c r="C53" s="52">
        <v>478</v>
      </c>
      <c r="D53" s="52">
        <v>419</v>
      </c>
      <c r="E53" s="53">
        <f t="shared" si="19"/>
        <v>87.65690376569037</v>
      </c>
      <c r="F53" s="52"/>
      <c r="G53" s="54"/>
      <c r="H53" s="52">
        <v>262</v>
      </c>
      <c r="I53" s="52">
        <v>67</v>
      </c>
      <c r="J53" s="52">
        <v>55</v>
      </c>
      <c r="K53" s="52">
        <v>12</v>
      </c>
      <c r="L53" s="52">
        <v>21</v>
      </c>
      <c r="M53" s="52">
        <v>2</v>
      </c>
      <c r="N53" s="52">
        <v>0</v>
      </c>
      <c r="O53" s="52">
        <f aca="true" t="shared" si="24" ref="O53:O62">SUM(I53:N53)</f>
        <v>157</v>
      </c>
      <c r="P53" s="55">
        <f t="shared" si="20"/>
        <v>37.47016706443914</v>
      </c>
      <c r="Q53" s="52">
        <v>134</v>
      </c>
      <c r="R53" s="52">
        <v>504</v>
      </c>
      <c r="S53" s="52">
        <v>169</v>
      </c>
      <c r="T53" s="52">
        <f t="shared" si="21"/>
        <v>673</v>
      </c>
      <c r="U53" s="56">
        <f t="shared" si="22"/>
        <v>1.6062052505966586</v>
      </c>
      <c r="V53" s="52">
        <v>148</v>
      </c>
      <c r="W53" s="52">
        <v>10</v>
      </c>
      <c r="X53" s="52">
        <v>22</v>
      </c>
      <c r="Y53" s="52">
        <v>13</v>
      </c>
      <c r="Z53" s="52">
        <v>6</v>
      </c>
      <c r="AA53" s="52">
        <v>0</v>
      </c>
      <c r="AB53" s="52">
        <v>10</v>
      </c>
      <c r="AC53" s="52">
        <f t="shared" si="23"/>
        <v>61</v>
      </c>
      <c r="AD53" s="52">
        <v>4</v>
      </c>
      <c r="AE53" s="52">
        <v>0</v>
      </c>
      <c r="AF53" s="52">
        <v>415</v>
      </c>
      <c r="AG53" s="58">
        <v>6</v>
      </c>
      <c r="AI53" s="44"/>
    </row>
    <row r="54" spans="2:35" s="43" customFormat="1" ht="8.25" customHeight="1">
      <c r="B54" s="47" t="s">
        <v>44</v>
      </c>
      <c r="C54" s="52">
        <v>78</v>
      </c>
      <c r="D54" s="52">
        <v>67</v>
      </c>
      <c r="E54" s="53">
        <f t="shared" si="19"/>
        <v>85.8974358974359</v>
      </c>
      <c r="F54" s="52">
        <v>67</v>
      </c>
      <c r="G54" s="59">
        <f>F54/D54*100</f>
        <v>100</v>
      </c>
      <c r="H54" s="52">
        <v>37</v>
      </c>
      <c r="I54" s="52">
        <v>17</v>
      </c>
      <c r="J54" s="52">
        <v>13</v>
      </c>
      <c r="K54" s="52">
        <v>0</v>
      </c>
      <c r="L54" s="52">
        <v>0</v>
      </c>
      <c r="M54" s="52">
        <v>0</v>
      </c>
      <c r="N54" s="52">
        <v>0</v>
      </c>
      <c r="O54" s="52">
        <f t="shared" si="24"/>
        <v>30</v>
      </c>
      <c r="P54" s="53">
        <f t="shared" si="20"/>
        <v>44.776119402985074</v>
      </c>
      <c r="Q54" s="52">
        <v>27</v>
      </c>
      <c r="R54" s="52">
        <v>80</v>
      </c>
      <c r="S54" s="52">
        <v>28</v>
      </c>
      <c r="T54" s="52">
        <f t="shared" si="21"/>
        <v>108</v>
      </c>
      <c r="U54" s="56">
        <f t="shared" si="22"/>
        <v>1.6119402985074627</v>
      </c>
      <c r="V54" s="52">
        <v>16</v>
      </c>
      <c r="W54" s="52">
        <v>2</v>
      </c>
      <c r="X54" s="52">
        <v>1</v>
      </c>
      <c r="Y54" s="52">
        <v>2</v>
      </c>
      <c r="Z54" s="52">
        <v>0</v>
      </c>
      <c r="AA54" s="52">
        <v>0</v>
      </c>
      <c r="AB54" s="52">
        <v>0</v>
      </c>
      <c r="AC54" s="52">
        <f t="shared" si="23"/>
        <v>5</v>
      </c>
      <c r="AD54" s="52">
        <v>0</v>
      </c>
      <c r="AE54" s="52">
        <v>0</v>
      </c>
      <c r="AF54" s="52">
        <v>67</v>
      </c>
      <c r="AG54" s="58">
        <v>0</v>
      </c>
      <c r="AI54" s="44"/>
    </row>
    <row r="55" spans="2:35" s="41" customFormat="1" ht="8.25" customHeight="1">
      <c r="B55" s="47" t="s">
        <v>104</v>
      </c>
      <c r="C55" s="52">
        <v>74</v>
      </c>
      <c r="D55" s="52">
        <v>61</v>
      </c>
      <c r="E55" s="53">
        <f t="shared" si="19"/>
        <v>82.43243243243244</v>
      </c>
      <c r="F55" s="52">
        <v>61</v>
      </c>
      <c r="G55" s="59">
        <f>F55/D55*100</f>
        <v>100</v>
      </c>
      <c r="H55" s="52">
        <v>35</v>
      </c>
      <c r="I55" s="52">
        <v>17</v>
      </c>
      <c r="J55" s="52">
        <v>9</v>
      </c>
      <c r="K55" s="52">
        <v>0</v>
      </c>
      <c r="L55" s="52">
        <v>0</v>
      </c>
      <c r="M55" s="52">
        <v>0</v>
      </c>
      <c r="N55" s="52">
        <v>0</v>
      </c>
      <c r="O55" s="52">
        <f t="shared" si="24"/>
        <v>26</v>
      </c>
      <c r="P55" s="53">
        <f t="shared" si="20"/>
        <v>42.62295081967213</v>
      </c>
      <c r="Q55" s="52">
        <v>26</v>
      </c>
      <c r="R55" s="52">
        <v>76</v>
      </c>
      <c r="S55" s="52">
        <v>27</v>
      </c>
      <c r="T55" s="52">
        <f t="shared" si="21"/>
        <v>103</v>
      </c>
      <c r="U55" s="56">
        <f t="shared" si="22"/>
        <v>1.6885245901639345</v>
      </c>
      <c r="V55" s="52">
        <v>2</v>
      </c>
      <c r="W55" s="52">
        <v>2</v>
      </c>
      <c r="X55" s="52">
        <v>1</v>
      </c>
      <c r="Y55" s="52">
        <v>0</v>
      </c>
      <c r="Z55" s="52">
        <v>0</v>
      </c>
      <c r="AA55" s="52">
        <v>0</v>
      </c>
      <c r="AB55" s="52">
        <v>2</v>
      </c>
      <c r="AC55" s="52">
        <f t="shared" si="23"/>
        <v>5</v>
      </c>
      <c r="AD55" s="52">
        <v>0</v>
      </c>
      <c r="AE55" s="52">
        <v>0</v>
      </c>
      <c r="AF55" s="52">
        <v>61</v>
      </c>
      <c r="AG55" s="58">
        <v>2</v>
      </c>
      <c r="AI55" s="42"/>
    </row>
    <row r="56" spans="2:35" s="41" customFormat="1" ht="8.25" customHeight="1">
      <c r="B56" s="17" t="s">
        <v>63</v>
      </c>
      <c r="C56" s="52">
        <v>117</v>
      </c>
      <c r="D56" s="52">
        <v>108</v>
      </c>
      <c r="E56" s="53">
        <f t="shared" si="19"/>
        <v>92.3076923076923</v>
      </c>
      <c r="F56" s="52"/>
      <c r="G56" s="53"/>
      <c r="H56" s="52">
        <v>63</v>
      </c>
      <c r="I56" s="52">
        <v>24</v>
      </c>
      <c r="J56" s="52">
        <v>13</v>
      </c>
      <c r="K56" s="52">
        <v>1</v>
      </c>
      <c r="L56" s="52">
        <v>7</v>
      </c>
      <c r="M56" s="52">
        <v>0</v>
      </c>
      <c r="N56" s="52">
        <v>0</v>
      </c>
      <c r="O56" s="52">
        <f t="shared" si="24"/>
        <v>45</v>
      </c>
      <c r="P56" s="53">
        <f t="shared" si="20"/>
        <v>41.66666666666667</v>
      </c>
      <c r="Q56" s="52">
        <v>39</v>
      </c>
      <c r="R56" s="52">
        <v>126</v>
      </c>
      <c r="S56" s="52">
        <v>62</v>
      </c>
      <c r="T56" s="52">
        <f t="shared" si="21"/>
        <v>188</v>
      </c>
      <c r="U56" s="56">
        <f t="shared" si="22"/>
        <v>1.7407407407407407</v>
      </c>
      <c r="V56" s="52">
        <v>9</v>
      </c>
      <c r="W56" s="52">
        <v>1</v>
      </c>
      <c r="X56" s="52">
        <v>0</v>
      </c>
      <c r="Y56" s="52">
        <v>1</v>
      </c>
      <c r="Z56" s="52">
        <v>2</v>
      </c>
      <c r="AA56" s="52">
        <v>0</v>
      </c>
      <c r="AB56" s="52">
        <v>1</v>
      </c>
      <c r="AC56" s="52">
        <f t="shared" si="23"/>
        <v>5</v>
      </c>
      <c r="AD56" s="52">
        <v>0</v>
      </c>
      <c r="AE56" s="52">
        <v>0</v>
      </c>
      <c r="AF56" s="52">
        <v>108</v>
      </c>
      <c r="AG56" s="58">
        <v>1</v>
      </c>
      <c r="AI56" s="42"/>
    </row>
    <row r="57" spans="2:35" s="41" customFormat="1" ht="8.25" customHeight="1">
      <c r="B57" s="17" t="s">
        <v>93</v>
      </c>
      <c r="C57" s="52">
        <v>126</v>
      </c>
      <c r="D57" s="52">
        <v>97</v>
      </c>
      <c r="E57" s="53">
        <f t="shared" si="19"/>
        <v>76.98412698412699</v>
      </c>
      <c r="F57" s="52">
        <v>97</v>
      </c>
      <c r="G57" s="59">
        <f aca="true" t="shared" si="25" ref="G57:G62">F57/D57*100</f>
        <v>100</v>
      </c>
      <c r="H57" s="52">
        <v>51</v>
      </c>
      <c r="I57" s="52">
        <v>20</v>
      </c>
      <c r="J57" s="52">
        <v>22</v>
      </c>
      <c r="K57" s="52">
        <v>2</v>
      </c>
      <c r="L57" s="52">
        <v>2</v>
      </c>
      <c r="M57" s="52">
        <v>0</v>
      </c>
      <c r="N57" s="52">
        <v>0</v>
      </c>
      <c r="O57" s="52">
        <f t="shared" si="24"/>
        <v>46</v>
      </c>
      <c r="P57" s="53">
        <f t="shared" si="20"/>
        <v>47.42268041237113</v>
      </c>
      <c r="Q57" s="52">
        <v>46</v>
      </c>
      <c r="R57" s="52">
        <v>143</v>
      </c>
      <c r="S57" s="52">
        <v>26</v>
      </c>
      <c r="T57" s="52">
        <f t="shared" si="21"/>
        <v>169</v>
      </c>
      <c r="U57" s="56">
        <f t="shared" si="22"/>
        <v>1.7422680412371134</v>
      </c>
      <c r="V57" s="52">
        <v>21</v>
      </c>
      <c r="W57" s="52">
        <v>4</v>
      </c>
      <c r="X57" s="52">
        <v>2</v>
      </c>
      <c r="Y57" s="52">
        <v>11</v>
      </c>
      <c r="Z57" s="52">
        <v>1</v>
      </c>
      <c r="AA57" s="52">
        <v>0</v>
      </c>
      <c r="AB57" s="52">
        <v>1</v>
      </c>
      <c r="AC57" s="52">
        <f t="shared" si="23"/>
        <v>19</v>
      </c>
      <c r="AD57" s="52">
        <v>1</v>
      </c>
      <c r="AE57" s="52">
        <v>0</v>
      </c>
      <c r="AF57" s="52">
        <v>96</v>
      </c>
      <c r="AG57" s="58">
        <v>7</v>
      </c>
      <c r="AI57" s="42"/>
    </row>
    <row r="58" spans="2:35" s="41" customFormat="1" ht="8.25" customHeight="1">
      <c r="B58" s="17" t="s">
        <v>77</v>
      </c>
      <c r="C58" s="52">
        <v>55</v>
      </c>
      <c r="D58" s="52">
        <v>49</v>
      </c>
      <c r="E58" s="53">
        <f t="shared" si="19"/>
        <v>89.0909090909091</v>
      </c>
      <c r="F58" s="52">
        <v>49</v>
      </c>
      <c r="G58" s="54">
        <f t="shared" si="25"/>
        <v>100</v>
      </c>
      <c r="H58" s="52">
        <v>33</v>
      </c>
      <c r="I58" s="52">
        <v>4</v>
      </c>
      <c r="J58" s="52">
        <v>10</v>
      </c>
      <c r="K58" s="52">
        <v>0</v>
      </c>
      <c r="L58" s="52">
        <v>2</v>
      </c>
      <c r="M58" s="52">
        <v>0</v>
      </c>
      <c r="N58" s="52">
        <v>0</v>
      </c>
      <c r="O58" s="52">
        <f t="shared" si="24"/>
        <v>16</v>
      </c>
      <c r="P58" s="55">
        <f t="shared" si="20"/>
        <v>32.6530612244898</v>
      </c>
      <c r="Q58" s="52">
        <v>15</v>
      </c>
      <c r="R58" s="52">
        <v>67</v>
      </c>
      <c r="S58" s="52">
        <v>19</v>
      </c>
      <c r="T58" s="52">
        <f t="shared" si="21"/>
        <v>86</v>
      </c>
      <c r="U58" s="56">
        <f t="shared" si="22"/>
        <v>1.7551020408163265</v>
      </c>
      <c r="V58" s="52">
        <v>2</v>
      </c>
      <c r="W58" s="52">
        <v>5</v>
      </c>
      <c r="X58" s="52">
        <v>0</v>
      </c>
      <c r="Y58" s="52">
        <v>1</v>
      </c>
      <c r="Z58" s="52">
        <v>1</v>
      </c>
      <c r="AA58" s="52">
        <v>0</v>
      </c>
      <c r="AB58" s="52">
        <v>0</v>
      </c>
      <c r="AC58" s="52">
        <f t="shared" si="23"/>
        <v>7</v>
      </c>
      <c r="AD58" s="52">
        <v>0</v>
      </c>
      <c r="AE58" s="52">
        <v>0</v>
      </c>
      <c r="AF58" s="52">
        <v>49</v>
      </c>
      <c r="AG58" s="58">
        <v>14</v>
      </c>
      <c r="AI58" s="42"/>
    </row>
    <row r="59" spans="2:35" s="41" customFormat="1" ht="8.25" customHeight="1">
      <c r="B59" s="17" t="s">
        <v>80</v>
      </c>
      <c r="C59" s="52">
        <v>23</v>
      </c>
      <c r="D59" s="52">
        <v>22</v>
      </c>
      <c r="E59" s="53">
        <f t="shared" si="19"/>
        <v>95.65217391304348</v>
      </c>
      <c r="F59" s="52">
        <v>22</v>
      </c>
      <c r="G59" s="54">
        <f t="shared" si="25"/>
        <v>100</v>
      </c>
      <c r="H59" s="52">
        <v>15</v>
      </c>
      <c r="I59" s="52">
        <v>3</v>
      </c>
      <c r="J59" s="52">
        <v>3</v>
      </c>
      <c r="K59" s="52">
        <v>0</v>
      </c>
      <c r="L59" s="52">
        <v>1</v>
      </c>
      <c r="M59" s="52">
        <v>0</v>
      </c>
      <c r="N59" s="52">
        <v>0</v>
      </c>
      <c r="O59" s="52">
        <f t="shared" si="24"/>
        <v>7</v>
      </c>
      <c r="P59" s="55">
        <f t="shared" si="20"/>
        <v>31.818181818181817</v>
      </c>
      <c r="Q59" s="52">
        <v>7</v>
      </c>
      <c r="R59" s="52">
        <v>38</v>
      </c>
      <c r="S59" s="52">
        <v>1</v>
      </c>
      <c r="T59" s="52">
        <f t="shared" si="21"/>
        <v>39</v>
      </c>
      <c r="U59" s="56">
        <f t="shared" si="22"/>
        <v>1.7727272727272727</v>
      </c>
      <c r="V59" s="52">
        <v>8</v>
      </c>
      <c r="W59" s="52">
        <v>2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f t="shared" si="23"/>
        <v>2</v>
      </c>
      <c r="AD59" s="52">
        <v>0</v>
      </c>
      <c r="AE59" s="52">
        <v>0</v>
      </c>
      <c r="AF59" s="52">
        <v>22</v>
      </c>
      <c r="AG59" s="58">
        <v>0</v>
      </c>
      <c r="AI59" s="42"/>
    </row>
    <row r="60" spans="2:35" s="41" customFormat="1" ht="8.25" customHeight="1">
      <c r="B60" s="17" t="s">
        <v>98</v>
      </c>
      <c r="C60" s="52">
        <v>118</v>
      </c>
      <c r="D60" s="52">
        <v>111</v>
      </c>
      <c r="E60" s="53">
        <f t="shared" si="19"/>
        <v>94.0677966101695</v>
      </c>
      <c r="F60" s="52">
        <v>111</v>
      </c>
      <c r="G60" s="59">
        <f t="shared" si="25"/>
        <v>100</v>
      </c>
      <c r="H60" s="52">
        <v>70</v>
      </c>
      <c r="I60" s="52">
        <v>22</v>
      </c>
      <c r="J60" s="52">
        <v>15</v>
      </c>
      <c r="K60" s="52">
        <v>0</v>
      </c>
      <c r="L60" s="52">
        <v>4</v>
      </c>
      <c r="M60" s="52">
        <v>0</v>
      </c>
      <c r="N60" s="52">
        <v>0</v>
      </c>
      <c r="O60" s="52">
        <f t="shared" si="24"/>
        <v>41</v>
      </c>
      <c r="P60" s="53">
        <f t="shared" si="20"/>
        <v>36.93693693693694</v>
      </c>
      <c r="Q60" s="52">
        <v>39</v>
      </c>
      <c r="R60" s="52">
        <v>190</v>
      </c>
      <c r="S60" s="52">
        <v>49</v>
      </c>
      <c r="T60" s="52">
        <v>239</v>
      </c>
      <c r="U60" s="56">
        <f t="shared" si="22"/>
        <v>2.1531531531531534</v>
      </c>
      <c r="V60" s="52">
        <v>24</v>
      </c>
      <c r="W60" s="52">
        <v>1</v>
      </c>
      <c r="X60" s="52">
        <v>1</v>
      </c>
      <c r="Y60" s="52">
        <v>0</v>
      </c>
      <c r="Z60" s="52">
        <v>0</v>
      </c>
      <c r="AA60" s="52">
        <v>0</v>
      </c>
      <c r="AB60" s="52">
        <v>0</v>
      </c>
      <c r="AC60" s="52">
        <v>2</v>
      </c>
      <c r="AD60" s="52">
        <v>0</v>
      </c>
      <c r="AE60" s="52">
        <v>0</v>
      </c>
      <c r="AF60" s="52">
        <v>111</v>
      </c>
      <c r="AG60" s="58">
        <v>1</v>
      </c>
      <c r="AI60" s="42"/>
    </row>
    <row r="61" spans="2:35" s="41" customFormat="1" ht="8.25" customHeight="1">
      <c r="B61" s="49" t="s">
        <v>48</v>
      </c>
      <c r="C61" s="63">
        <v>96</v>
      </c>
      <c r="D61" s="63">
        <v>93</v>
      </c>
      <c r="E61" s="64">
        <f t="shared" si="19"/>
        <v>96.875</v>
      </c>
      <c r="F61" s="63">
        <v>93</v>
      </c>
      <c r="G61" s="65">
        <f t="shared" si="25"/>
        <v>100</v>
      </c>
      <c r="H61" s="63">
        <v>49</v>
      </c>
      <c r="I61" s="63">
        <v>23</v>
      </c>
      <c r="J61" s="63">
        <v>15</v>
      </c>
      <c r="K61" s="63">
        <v>6</v>
      </c>
      <c r="L61" s="63">
        <v>0</v>
      </c>
      <c r="M61" s="63">
        <v>0</v>
      </c>
      <c r="N61" s="63">
        <v>0</v>
      </c>
      <c r="O61" s="63">
        <f t="shared" si="24"/>
        <v>44</v>
      </c>
      <c r="P61" s="64">
        <f t="shared" si="20"/>
        <v>47.31182795698925</v>
      </c>
      <c r="Q61" s="63">
        <v>41</v>
      </c>
      <c r="R61" s="63">
        <v>169</v>
      </c>
      <c r="S61" s="63">
        <v>36</v>
      </c>
      <c r="T61" s="63">
        <f>SUM(R61:S61)</f>
        <v>205</v>
      </c>
      <c r="U61" s="66">
        <f t="shared" si="22"/>
        <v>2.204301075268817</v>
      </c>
      <c r="V61" s="63">
        <v>6</v>
      </c>
      <c r="W61" s="63">
        <v>8</v>
      </c>
      <c r="X61" s="63">
        <v>10</v>
      </c>
      <c r="Y61" s="63">
        <v>14</v>
      </c>
      <c r="Z61" s="63">
        <v>0</v>
      </c>
      <c r="AA61" s="63">
        <v>0</v>
      </c>
      <c r="AB61" s="63">
        <v>5</v>
      </c>
      <c r="AC61" s="63">
        <f>SUM(W61:AB61)</f>
        <v>37</v>
      </c>
      <c r="AD61" s="63">
        <v>0</v>
      </c>
      <c r="AE61" s="63">
        <v>0</v>
      </c>
      <c r="AF61" s="63">
        <v>93</v>
      </c>
      <c r="AG61" s="67">
        <v>1</v>
      </c>
      <c r="AI61" s="42"/>
    </row>
    <row r="62" spans="2:35" s="41" customFormat="1" ht="10.5">
      <c r="B62" s="70" t="s">
        <v>81</v>
      </c>
      <c r="C62" s="73">
        <v>106</v>
      </c>
      <c r="D62" s="73">
        <v>103</v>
      </c>
      <c r="E62" s="75">
        <f t="shared" si="19"/>
        <v>97.16981132075472</v>
      </c>
      <c r="F62" s="73">
        <v>103</v>
      </c>
      <c r="G62" s="79">
        <f t="shared" si="25"/>
        <v>100</v>
      </c>
      <c r="H62" s="73">
        <v>49</v>
      </c>
      <c r="I62" s="73">
        <v>30</v>
      </c>
      <c r="J62" s="73">
        <v>19</v>
      </c>
      <c r="K62" s="73">
        <v>0</v>
      </c>
      <c r="L62" s="73">
        <v>5</v>
      </c>
      <c r="M62" s="73">
        <v>0</v>
      </c>
      <c r="N62" s="73">
        <v>0</v>
      </c>
      <c r="O62" s="73">
        <f t="shared" si="24"/>
        <v>54</v>
      </c>
      <c r="P62" s="80">
        <f t="shared" si="20"/>
        <v>52.42718446601942</v>
      </c>
      <c r="Q62" s="73">
        <v>54</v>
      </c>
      <c r="R62" s="73">
        <v>228</v>
      </c>
      <c r="S62" s="73">
        <v>37</v>
      </c>
      <c r="T62" s="73">
        <f>SUM(R62:S62)</f>
        <v>265</v>
      </c>
      <c r="U62" s="82">
        <f t="shared" si="22"/>
        <v>2.5728155339805827</v>
      </c>
      <c r="V62" s="73">
        <v>57</v>
      </c>
      <c r="W62" s="73">
        <v>14</v>
      </c>
      <c r="X62" s="73">
        <v>41</v>
      </c>
      <c r="Y62" s="73">
        <v>5</v>
      </c>
      <c r="Z62" s="73">
        <v>5</v>
      </c>
      <c r="AA62" s="73">
        <v>0</v>
      </c>
      <c r="AB62" s="73">
        <v>0</v>
      </c>
      <c r="AC62" s="73">
        <f>SUM(W62:AB62)</f>
        <v>65</v>
      </c>
      <c r="AD62" s="73">
        <v>0</v>
      </c>
      <c r="AE62" s="73">
        <v>0</v>
      </c>
      <c r="AF62" s="73">
        <v>103</v>
      </c>
      <c r="AG62" s="86">
        <v>54</v>
      </c>
      <c r="AI62" s="42"/>
    </row>
    <row r="64" ht="14.25">
      <c r="B64" s="1" t="s">
        <v>51</v>
      </c>
    </row>
    <row r="66" spans="2:33" ht="23.25" customHeight="1">
      <c r="B66" s="93" t="s">
        <v>4</v>
      </c>
      <c r="C66" s="88" t="s">
        <v>5</v>
      </c>
      <c r="D66" s="88" t="s">
        <v>6</v>
      </c>
      <c r="E66" s="88" t="s">
        <v>7</v>
      </c>
      <c r="F66" s="88" t="s">
        <v>8</v>
      </c>
      <c r="G66" s="88" t="s">
        <v>102</v>
      </c>
      <c r="H66" s="11" t="s">
        <v>0</v>
      </c>
      <c r="I66" s="12"/>
      <c r="J66" s="11"/>
      <c r="K66" s="11"/>
      <c r="L66" s="11"/>
      <c r="M66" s="11"/>
      <c r="N66" s="11"/>
      <c r="O66" s="11"/>
      <c r="P66" s="13"/>
      <c r="Q66" s="13"/>
      <c r="R66" s="11" t="s">
        <v>1</v>
      </c>
      <c r="S66" s="11"/>
      <c r="T66" s="11"/>
      <c r="U66" s="14"/>
      <c r="V66" s="15"/>
      <c r="W66" s="11" t="s">
        <v>2</v>
      </c>
      <c r="X66" s="11"/>
      <c r="Y66" s="11"/>
      <c r="Z66" s="11"/>
      <c r="AA66" s="11"/>
      <c r="AB66" s="11"/>
      <c r="AC66" s="11"/>
      <c r="AD66" s="90" t="s">
        <v>3</v>
      </c>
      <c r="AE66" s="91"/>
      <c r="AF66" s="92"/>
      <c r="AG66" s="16"/>
    </row>
    <row r="67" spans="2:33" s="2" customFormat="1" ht="48" customHeight="1">
      <c r="B67" s="94"/>
      <c r="C67" s="89"/>
      <c r="D67" s="89"/>
      <c r="E67" s="89"/>
      <c r="F67" s="89"/>
      <c r="G67" s="89"/>
      <c r="H67" s="3" t="s">
        <v>9</v>
      </c>
      <c r="I67" s="3" t="s">
        <v>10</v>
      </c>
      <c r="J67" s="3" t="s">
        <v>11</v>
      </c>
      <c r="K67" s="3" t="s">
        <v>12</v>
      </c>
      <c r="L67" s="3" t="s">
        <v>13</v>
      </c>
      <c r="M67" s="3" t="s">
        <v>14</v>
      </c>
      <c r="N67" s="3" t="s">
        <v>15</v>
      </c>
      <c r="O67" s="3" t="s">
        <v>16</v>
      </c>
      <c r="P67" s="4" t="s">
        <v>17</v>
      </c>
      <c r="Q67" s="4" t="s">
        <v>18</v>
      </c>
      <c r="R67" s="3" t="s">
        <v>19</v>
      </c>
      <c r="S67" s="3" t="s">
        <v>20</v>
      </c>
      <c r="T67" s="3" t="s">
        <v>21</v>
      </c>
      <c r="U67" s="5" t="s">
        <v>22</v>
      </c>
      <c r="V67" s="3" t="s">
        <v>23</v>
      </c>
      <c r="W67" s="3" t="s">
        <v>24</v>
      </c>
      <c r="X67" s="3" t="s">
        <v>25</v>
      </c>
      <c r="Y67" s="3" t="s">
        <v>26</v>
      </c>
      <c r="Z67" s="3" t="s">
        <v>27</v>
      </c>
      <c r="AA67" s="3" t="s">
        <v>28</v>
      </c>
      <c r="AB67" s="3" t="s">
        <v>29</v>
      </c>
      <c r="AC67" s="6" t="s">
        <v>30</v>
      </c>
      <c r="AD67" s="3" t="s">
        <v>31</v>
      </c>
      <c r="AE67" s="3" t="s">
        <v>32</v>
      </c>
      <c r="AF67" s="3" t="s">
        <v>33</v>
      </c>
      <c r="AG67" s="40" t="s">
        <v>34</v>
      </c>
    </row>
    <row r="68" spans="2:33" ht="14.25">
      <c r="B68" s="23" t="s">
        <v>52</v>
      </c>
      <c r="C68" s="24">
        <f>C3</f>
        <v>40</v>
      </c>
      <c r="D68" s="24">
        <f>D3</f>
        <v>37</v>
      </c>
      <c r="E68" s="25">
        <f aca="true" t="shared" si="26" ref="E68:E75">D68/C68*100</f>
        <v>92.5</v>
      </c>
      <c r="F68" s="24">
        <f>F3</f>
        <v>37</v>
      </c>
      <c r="G68" s="24">
        <f aca="true" t="shared" si="27" ref="G68:G75">F68/D68*100</f>
        <v>100</v>
      </c>
      <c r="H68" s="24">
        <f aca="true" t="shared" si="28" ref="H68:O68">H3</f>
        <v>32</v>
      </c>
      <c r="I68" s="24">
        <f t="shared" si="28"/>
        <v>2</v>
      </c>
      <c r="J68" s="24">
        <f t="shared" si="28"/>
        <v>2</v>
      </c>
      <c r="K68" s="24">
        <f t="shared" si="28"/>
        <v>0</v>
      </c>
      <c r="L68" s="24">
        <f t="shared" si="28"/>
        <v>1</v>
      </c>
      <c r="M68" s="24">
        <f t="shared" si="28"/>
        <v>0</v>
      </c>
      <c r="N68" s="24">
        <f t="shared" si="28"/>
        <v>0</v>
      </c>
      <c r="O68" s="24">
        <f t="shared" si="28"/>
        <v>5</v>
      </c>
      <c r="P68" s="25">
        <f aca="true" t="shared" si="29" ref="P68:P75">O68/D68*100</f>
        <v>13.513513513513514</v>
      </c>
      <c r="Q68" s="24">
        <f>Q3</f>
        <v>3</v>
      </c>
      <c r="R68" s="24">
        <f>R3</f>
        <v>6</v>
      </c>
      <c r="S68" s="24">
        <f>S3</f>
        <v>13</v>
      </c>
      <c r="T68" s="24">
        <f>T3</f>
        <v>19</v>
      </c>
      <c r="U68" s="26">
        <f aca="true" t="shared" si="30" ref="U68:U75">T68/D68</f>
        <v>0.5135135135135135</v>
      </c>
      <c r="V68" s="24">
        <f aca="true" t="shared" si="31" ref="V68:AG68">V3</f>
        <v>1</v>
      </c>
      <c r="W68" s="24">
        <f t="shared" si="31"/>
        <v>1</v>
      </c>
      <c r="X68" s="24">
        <f t="shared" si="31"/>
        <v>0</v>
      </c>
      <c r="Y68" s="24">
        <f t="shared" si="31"/>
        <v>0</v>
      </c>
      <c r="Z68" s="24">
        <f t="shared" si="31"/>
        <v>0</v>
      </c>
      <c r="AA68" s="24">
        <f t="shared" si="31"/>
        <v>0</v>
      </c>
      <c r="AB68" s="24">
        <f t="shared" si="31"/>
        <v>1</v>
      </c>
      <c r="AC68" s="24">
        <f t="shared" si="31"/>
        <v>2</v>
      </c>
      <c r="AD68" s="24">
        <f t="shared" si="31"/>
        <v>0</v>
      </c>
      <c r="AE68" s="24">
        <f t="shared" si="31"/>
        <v>0</v>
      </c>
      <c r="AF68" s="24">
        <f t="shared" si="31"/>
        <v>37</v>
      </c>
      <c r="AG68" s="27">
        <f t="shared" si="31"/>
        <v>3</v>
      </c>
    </row>
    <row r="69" spans="2:33" ht="14.25">
      <c r="B69" s="18" t="s">
        <v>53</v>
      </c>
      <c r="C69" s="19">
        <f>SUM(C6:C9)</f>
        <v>1307</v>
      </c>
      <c r="D69" s="19">
        <f>SUM(D6:D9)</f>
        <v>1072</v>
      </c>
      <c r="E69" s="20">
        <f t="shared" si="26"/>
        <v>82.01989288446825</v>
      </c>
      <c r="F69" s="19">
        <f>SUM(F6:F9)</f>
        <v>817</v>
      </c>
      <c r="G69" s="19">
        <f t="shared" si="27"/>
        <v>76.21268656716418</v>
      </c>
      <c r="H69" s="19">
        <f aca="true" t="shared" si="32" ref="H69:O69">SUM(H6:H9)</f>
        <v>811</v>
      </c>
      <c r="I69" s="19">
        <f t="shared" si="32"/>
        <v>173</v>
      </c>
      <c r="J69" s="19">
        <f t="shared" si="32"/>
        <v>58</v>
      </c>
      <c r="K69" s="19">
        <f t="shared" si="32"/>
        <v>10</v>
      </c>
      <c r="L69" s="19">
        <f t="shared" si="32"/>
        <v>15</v>
      </c>
      <c r="M69" s="19">
        <f t="shared" si="32"/>
        <v>4</v>
      </c>
      <c r="N69" s="19">
        <f t="shared" si="32"/>
        <v>1</v>
      </c>
      <c r="O69" s="19">
        <f t="shared" si="32"/>
        <v>261</v>
      </c>
      <c r="P69" s="20">
        <f t="shared" si="29"/>
        <v>24.347014925373134</v>
      </c>
      <c r="Q69" s="19">
        <f>SUM(Q6:Q9)</f>
        <v>215</v>
      </c>
      <c r="R69" s="19">
        <f>SUM(R6:R9)</f>
        <v>737</v>
      </c>
      <c r="S69" s="19">
        <f>SUM(S6:S9)</f>
        <v>216</v>
      </c>
      <c r="T69" s="19">
        <f>SUM(T6:T9)</f>
        <v>953</v>
      </c>
      <c r="U69" s="21">
        <f t="shared" si="30"/>
        <v>0.8889925373134329</v>
      </c>
      <c r="V69" s="19">
        <f aca="true" t="shared" si="33" ref="V69:AG69">SUM(V6:V9)</f>
        <v>273</v>
      </c>
      <c r="W69" s="19">
        <f t="shared" si="33"/>
        <v>36</v>
      </c>
      <c r="X69" s="19">
        <f t="shared" si="33"/>
        <v>10</v>
      </c>
      <c r="Y69" s="19">
        <f t="shared" si="33"/>
        <v>39</v>
      </c>
      <c r="Z69" s="19">
        <f t="shared" si="33"/>
        <v>14</v>
      </c>
      <c r="AA69" s="19">
        <f t="shared" si="33"/>
        <v>0</v>
      </c>
      <c r="AB69" s="19">
        <f t="shared" si="33"/>
        <v>21</v>
      </c>
      <c r="AC69" s="19">
        <f t="shared" si="33"/>
        <v>120</v>
      </c>
      <c r="AD69" s="19">
        <f t="shared" si="33"/>
        <v>2</v>
      </c>
      <c r="AE69" s="19">
        <f t="shared" si="33"/>
        <v>0</v>
      </c>
      <c r="AF69" s="19">
        <f t="shared" si="33"/>
        <v>1070</v>
      </c>
      <c r="AG69" s="22">
        <f t="shared" si="33"/>
        <v>193</v>
      </c>
    </row>
    <row r="70" spans="2:33" ht="14.25">
      <c r="B70" s="18" t="s">
        <v>54</v>
      </c>
      <c r="C70" s="19">
        <f>C12+C15</f>
        <v>130</v>
      </c>
      <c r="D70" s="19">
        <f>D12+D15</f>
        <v>100</v>
      </c>
      <c r="E70" s="20">
        <f t="shared" si="26"/>
        <v>76.92307692307693</v>
      </c>
      <c r="F70" s="19">
        <f>F12+F15</f>
        <v>100</v>
      </c>
      <c r="G70" s="19">
        <f t="shared" si="27"/>
        <v>100</v>
      </c>
      <c r="H70" s="19">
        <f aca="true" t="shared" si="34" ref="H70:O70">H12+H15</f>
        <v>69</v>
      </c>
      <c r="I70" s="19">
        <f t="shared" si="34"/>
        <v>23</v>
      </c>
      <c r="J70" s="19">
        <f t="shared" si="34"/>
        <v>6</v>
      </c>
      <c r="K70" s="19">
        <f t="shared" si="34"/>
        <v>0</v>
      </c>
      <c r="L70" s="19">
        <f t="shared" si="34"/>
        <v>2</v>
      </c>
      <c r="M70" s="19">
        <f t="shared" si="34"/>
        <v>0</v>
      </c>
      <c r="N70" s="19">
        <f t="shared" si="34"/>
        <v>0</v>
      </c>
      <c r="O70" s="19">
        <f t="shared" si="34"/>
        <v>31</v>
      </c>
      <c r="P70" s="20">
        <f t="shared" si="29"/>
        <v>31</v>
      </c>
      <c r="Q70" s="19">
        <f>Q12+Q15</f>
        <v>30</v>
      </c>
      <c r="R70" s="19">
        <f>R12+R15</f>
        <v>71</v>
      </c>
      <c r="S70" s="19">
        <f>S12+S15</f>
        <v>25</v>
      </c>
      <c r="T70" s="19">
        <f>T12+T15</f>
        <v>96</v>
      </c>
      <c r="U70" s="21">
        <f t="shared" si="30"/>
        <v>0.96</v>
      </c>
      <c r="V70" s="19">
        <f aca="true" t="shared" si="35" ref="V70:AG70">V12+V15</f>
        <v>43</v>
      </c>
      <c r="W70" s="19">
        <f t="shared" si="35"/>
        <v>7</v>
      </c>
      <c r="X70" s="19">
        <f t="shared" si="35"/>
        <v>1</v>
      </c>
      <c r="Y70" s="19">
        <f t="shared" si="35"/>
        <v>6</v>
      </c>
      <c r="Z70" s="19">
        <f t="shared" si="35"/>
        <v>0</v>
      </c>
      <c r="AA70" s="19">
        <f t="shared" si="35"/>
        <v>0</v>
      </c>
      <c r="AB70" s="19">
        <f t="shared" si="35"/>
        <v>0</v>
      </c>
      <c r="AC70" s="19">
        <f t="shared" si="35"/>
        <v>14</v>
      </c>
      <c r="AD70" s="19">
        <f t="shared" si="35"/>
        <v>0</v>
      </c>
      <c r="AE70" s="19">
        <f t="shared" si="35"/>
        <v>0</v>
      </c>
      <c r="AF70" s="19">
        <f t="shared" si="35"/>
        <v>100</v>
      </c>
      <c r="AG70" s="22">
        <f t="shared" si="35"/>
        <v>22</v>
      </c>
    </row>
    <row r="71" spans="2:33" ht="14.25">
      <c r="B71" s="18" t="s">
        <v>55</v>
      </c>
      <c r="C71" s="19">
        <f>C21+C22+C30+C31+C32</f>
        <v>18637</v>
      </c>
      <c r="D71" s="19">
        <f>D21+D22+D30+D31+D32</f>
        <v>16492</v>
      </c>
      <c r="E71" s="20">
        <f t="shared" si="26"/>
        <v>88.49063690508129</v>
      </c>
      <c r="F71" s="19">
        <f>F21+F22+F30+F31+F32</f>
        <v>13073</v>
      </c>
      <c r="G71" s="19">
        <f t="shared" si="27"/>
        <v>79.26873635702158</v>
      </c>
      <c r="H71" s="19">
        <f aca="true" t="shared" si="36" ref="H71:O71">H21+H22+H30+H31+H32</f>
        <v>11511</v>
      </c>
      <c r="I71" s="19">
        <f t="shared" si="36"/>
        <v>3013</v>
      </c>
      <c r="J71" s="19">
        <f t="shared" si="36"/>
        <v>1512</v>
      </c>
      <c r="K71" s="19">
        <f t="shared" si="36"/>
        <v>82</v>
      </c>
      <c r="L71" s="19">
        <f t="shared" si="36"/>
        <v>342</v>
      </c>
      <c r="M71" s="19">
        <f t="shared" si="36"/>
        <v>18</v>
      </c>
      <c r="N71" s="19">
        <f t="shared" si="36"/>
        <v>14</v>
      </c>
      <c r="O71" s="19">
        <f t="shared" si="36"/>
        <v>4981</v>
      </c>
      <c r="P71" s="20">
        <f t="shared" si="29"/>
        <v>30.20252243512006</v>
      </c>
      <c r="Q71" s="19">
        <f>Q21+Q22+Q30+Q31+Q32</f>
        <v>4420</v>
      </c>
      <c r="R71" s="19">
        <f>R21+R22+R30+R31+R32</f>
        <v>16040</v>
      </c>
      <c r="S71" s="19">
        <f>S21+S22+S30+S31+S32</f>
        <v>3956</v>
      </c>
      <c r="T71" s="19">
        <f>T21+T22+T30+T31+T32</f>
        <v>19996</v>
      </c>
      <c r="U71" s="21">
        <f t="shared" si="30"/>
        <v>1.2124666504972108</v>
      </c>
      <c r="V71" s="19">
        <f aca="true" t="shared" si="37" ref="V71:AG71">V21+V22+V30+V31+V32</f>
        <v>7242</v>
      </c>
      <c r="W71" s="19">
        <f t="shared" si="37"/>
        <v>759</v>
      </c>
      <c r="X71" s="19">
        <f t="shared" si="37"/>
        <v>539</v>
      </c>
      <c r="Y71" s="19">
        <f t="shared" si="37"/>
        <v>541</v>
      </c>
      <c r="Z71" s="19">
        <f t="shared" si="37"/>
        <v>208</v>
      </c>
      <c r="AA71" s="19">
        <f t="shared" si="37"/>
        <v>109</v>
      </c>
      <c r="AB71" s="19">
        <f t="shared" si="37"/>
        <v>244</v>
      </c>
      <c r="AC71" s="19">
        <f t="shared" si="37"/>
        <v>2400</v>
      </c>
      <c r="AD71" s="19">
        <f t="shared" si="37"/>
        <v>26</v>
      </c>
      <c r="AE71" s="19">
        <f t="shared" si="37"/>
        <v>1</v>
      </c>
      <c r="AF71" s="19">
        <f t="shared" si="37"/>
        <v>16465</v>
      </c>
      <c r="AG71" s="22">
        <f t="shared" si="37"/>
        <v>1015</v>
      </c>
    </row>
    <row r="72" spans="2:33" ht="14.25">
      <c r="B72" s="18" t="s">
        <v>56</v>
      </c>
      <c r="C72" s="19">
        <f>C33+C34+C37+C38+C39</f>
        <v>16414</v>
      </c>
      <c r="D72" s="19">
        <f>D33+D34+D37+D38+D39</f>
        <v>14539</v>
      </c>
      <c r="E72" s="20">
        <f t="shared" si="26"/>
        <v>88.57682466187401</v>
      </c>
      <c r="F72" s="19">
        <f>F33+F34+F37+F38+F39</f>
        <v>10947</v>
      </c>
      <c r="G72" s="19">
        <f t="shared" si="27"/>
        <v>75.2940367287984</v>
      </c>
      <c r="H72" s="19">
        <f aca="true" t="shared" si="38" ref="H72:O72">H33+H34+H37+H38+H39</f>
        <v>10133</v>
      </c>
      <c r="I72" s="19">
        <f t="shared" si="38"/>
        <v>2631</v>
      </c>
      <c r="J72" s="19">
        <f t="shared" si="38"/>
        <v>1350</v>
      </c>
      <c r="K72" s="19">
        <f t="shared" si="38"/>
        <v>88</v>
      </c>
      <c r="L72" s="19">
        <f t="shared" si="38"/>
        <v>305</v>
      </c>
      <c r="M72" s="19">
        <f t="shared" si="38"/>
        <v>18</v>
      </c>
      <c r="N72" s="19">
        <f t="shared" si="38"/>
        <v>14</v>
      </c>
      <c r="O72" s="19">
        <f t="shared" si="38"/>
        <v>4406</v>
      </c>
      <c r="P72" s="20">
        <f t="shared" si="29"/>
        <v>30.30469770960864</v>
      </c>
      <c r="Q72" s="19">
        <f>Q33+Q34+Q37+Q38+Q39</f>
        <v>3860</v>
      </c>
      <c r="R72" s="19">
        <f>R33+R34+R37+R38+R39</f>
        <v>14215</v>
      </c>
      <c r="S72" s="19">
        <f>S33+S34+S37+S38+S39</f>
        <v>3627</v>
      </c>
      <c r="T72" s="19">
        <f>T33+T34+T37+T38+T39</f>
        <v>17842</v>
      </c>
      <c r="U72" s="21">
        <f t="shared" si="30"/>
        <v>1.2271820620400302</v>
      </c>
      <c r="V72" s="19">
        <f aca="true" t="shared" si="39" ref="V72:AG72">V33+V34+V37+V38+V39</f>
        <v>6702</v>
      </c>
      <c r="W72" s="19">
        <f t="shared" si="39"/>
        <v>688</v>
      </c>
      <c r="X72" s="19">
        <f t="shared" si="39"/>
        <v>520</v>
      </c>
      <c r="Y72" s="19">
        <f t="shared" si="39"/>
        <v>500</v>
      </c>
      <c r="Z72" s="19">
        <f t="shared" si="39"/>
        <v>200</v>
      </c>
      <c r="AA72" s="19">
        <f t="shared" si="39"/>
        <v>107</v>
      </c>
      <c r="AB72" s="19">
        <f t="shared" si="39"/>
        <v>224</v>
      </c>
      <c r="AC72" s="19">
        <f t="shared" si="39"/>
        <v>2239</v>
      </c>
      <c r="AD72" s="19">
        <f t="shared" si="39"/>
        <v>26</v>
      </c>
      <c r="AE72" s="19">
        <f t="shared" si="39"/>
        <v>1</v>
      </c>
      <c r="AF72" s="19">
        <f t="shared" si="39"/>
        <v>14512</v>
      </c>
      <c r="AG72" s="22">
        <f t="shared" si="39"/>
        <v>946</v>
      </c>
    </row>
    <row r="73" spans="2:33" ht="14.25">
      <c r="B73" s="18" t="s">
        <v>57</v>
      </c>
      <c r="C73" s="19">
        <f>C40+C44+C49+C50+C51+C52+C53+C54</f>
        <v>2038</v>
      </c>
      <c r="D73" s="19">
        <f>D40+D44+D49+D50+D51+D52+D53+D54</f>
        <v>1774</v>
      </c>
      <c r="E73" s="20">
        <f t="shared" si="26"/>
        <v>87.04612365063788</v>
      </c>
      <c r="F73" s="19">
        <f>F40+F44+F49+F50+F51+F52+F53+F54</f>
        <v>705</v>
      </c>
      <c r="G73" s="19">
        <f t="shared" si="27"/>
        <v>39.740698985343855</v>
      </c>
      <c r="H73" s="19">
        <f aca="true" t="shared" si="40" ref="H73:O73">H40+H44+H49+H50+H51+H52+H53+H54</f>
        <v>1119</v>
      </c>
      <c r="I73" s="19">
        <f t="shared" si="40"/>
        <v>331</v>
      </c>
      <c r="J73" s="19">
        <f t="shared" si="40"/>
        <v>226</v>
      </c>
      <c r="K73" s="19">
        <f t="shared" si="40"/>
        <v>30</v>
      </c>
      <c r="L73" s="19">
        <f t="shared" si="40"/>
        <v>60</v>
      </c>
      <c r="M73" s="19">
        <f t="shared" si="40"/>
        <v>4</v>
      </c>
      <c r="N73" s="19">
        <f t="shared" si="40"/>
        <v>4</v>
      </c>
      <c r="O73" s="19">
        <f t="shared" si="40"/>
        <v>655</v>
      </c>
      <c r="P73" s="20">
        <f t="shared" si="29"/>
        <v>36.92220969560316</v>
      </c>
      <c r="Q73" s="19">
        <f>Q40+Q44+Q49+Q50+Q51+Q52+Q53+Q54</f>
        <v>548</v>
      </c>
      <c r="R73" s="19">
        <f>R40+R44+R49+R50+R51+R52+R53+R54</f>
        <v>2050</v>
      </c>
      <c r="S73" s="19">
        <f>S40+S44+S49+S50+S51+S52+S53+S54</f>
        <v>722</v>
      </c>
      <c r="T73" s="19">
        <f>T40+T44+T49+T50+T51+T52+T53+T54</f>
        <v>2748</v>
      </c>
      <c r="U73" s="21">
        <f t="shared" si="30"/>
        <v>1.5490417136414882</v>
      </c>
      <c r="V73" s="19">
        <f aca="true" t="shared" si="41" ref="V73:AG73">V40+V44+V49+V50+V51+V52+V53+V54</f>
        <v>543</v>
      </c>
      <c r="W73" s="19">
        <f t="shared" si="41"/>
        <v>53</v>
      </c>
      <c r="X73" s="19">
        <f t="shared" si="41"/>
        <v>51</v>
      </c>
      <c r="Y73" s="19">
        <f t="shared" si="41"/>
        <v>43</v>
      </c>
      <c r="Z73" s="19">
        <f t="shared" si="41"/>
        <v>15</v>
      </c>
      <c r="AA73" s="19">
        <f t="shared" si="41"/>
        <v>0</v>
      </c>
      <c r="AB73" s="19">
        <f t="shared" si="41"/>
        <v>31</v>
      </c>
      <c r="AC73" s="19">
        <f t="shared" si="41"/>
        <v>193</v>
      </c>
      <c r="AD73" s="19">
        <f t="shared" si="41"/>
        <v>12</v>
      </c>
      <c r="AE73" s="19">
        <f t="shared" si="41"/>
        <v>0</v>
      </c>
      <c r="AF73" s="19">
        <f t="shared" si="41"/>
        <v>1762</v>
      </c>
      <c r="AG73" s="22">
        <f t="shared" si="41"/>
        <v>161</v>
      </c>
    </row>
    <row r="74" spans="2:33" ht="14.25">
      <c r="B74" s="28" t="s">
        <v>58</v>
      </c>
      <c r="C74" s="29">
        <f>C55</f>
        <v>74</v>
      </c>
      <c r="D74" s="29">
        <f>D55</f>
        <v>61</v>
      </c>
      <c r="E74" s="30">
        <f t="shared" si="26"/>
        <v>82.43243243243244</v>
      </c>
      <c r="F74" s="29">
        <f>F55</f>
        <v>61</v>
      </c>
      <c r="G74" s="29">
        <f t="shared" si="27"/>
        <v>100</v>
      </c>
      <c r="H74" s="29">
        <f aca="true" t="shared" si="42" ref="H74:O74">H55</f>
        <v>35</v>
      </c>
      <c r="I74" s="29">
        <f t="shared" si="42"/>
        <v>17</v>
      </c>
      <c r="J74" s="29">
        <f t="shared" si="42"/>
        <v>9</v>
      </c>
      <c r="K74" s="29">
        <f t="shared" si="42"/>
        <v>0</v>
      </c>
      <c r="L74" s="29">
        <f t="shared" si="42"/>
        <v>0</v>
      </c>
      <c r="M74" s="29">
        <f t="shared" si="42"/>
        <v>0</v>
      </c>
      <c r="N74" s="29">
        <f t="shared" si="42"/>
        <v>0</v>
      </c>
      <c r="O74" s="29">
        <f t="shared" si="42"/>
        <v>26</v>
      </c>
      <c r="P74" s="30">
        <f t="shared" si="29"/>
        <v>42.62295081967213</v>
      </c>
      <c r="Q74" s="29">
        <f>Q55</f>
        <v>26</v>
      </c>
      <c r="R74" s="29">
        <f>R55</f>
        <v>76</v>
      </c>
      <c r="S74" s="29">
        <f>S55</f>
        <v>27</v>
      </c>
      <c r="T74" s="29">
        <f>T55</f>
        <v>103</v>
      </c>
      <c r="U74" s="31">
        <f t="shared" si="30"/>
        <v>1.6885245901639345</v>
      </c>
      <c r="V74" s="29">
        <f aca="true" t="shared" si="43" ref="V74:AG74">V55</f>
        <v>2</v>
      </c>
      <c r="W74" s="29">
        <f t="shared" si="43"/>
        <v>2</v>
      </c>
      <c r="X74" s="29">
        <f t="shared" si="43"/>
        <v>1</v>
      </c>
      <c r="Y74" s="29">
        <f t="shared" si="43"/>
        <v>0</v>
      </c>
      <c r="Z74" s="29">
        <f t="shared" si="43"/>
        <v>0</v>
      </c>
      <c r="AA74" s="29">
        <f t="shared" si="43"/>
        <v>0</v>
      </c>
      <c r="AB74" s="29">
        <f t="shared" si="43"/>
        <v>2</v>
      </c>
      <c r="AC74" s="29">
        <f t="shared" si="43"/>
        <v>5</v>
      </c>
      <c r="AD74" s="29">
        <f t="shared" si="43"/>
        <v>0</v>
      </c>
      <c r="AE74" s="29">
        <f t="shared" si="43"/>
        <v>0</v>
      </c>
      <c r="AF74" s="29">
        <f t="shared" si="43"/>
        <v>61</v>
      </c>
      <c r="AG74" s="32">
        <f t="shared" si="43"/>
        <v>2</v>
      </c>
    </row>
    <row r="75" spans="2:33" s="39" customFormat="1" ht="17.25" customHeight="1">
      <c r="B75" s="33" t="s">
        <v>103</v>
      </c>
      <c r="C75" s="34">
        <f>SUM(C68:C74)</f>
        <v>38640</v>
      </c>
      <c r="D75" s="34">
        <f>SUM(D68:D74)</f>
        <v>34075</v>
      </c>
      <c r="E75" s="35">
        <f t="shared" si="26"/>
        <v>88.18581780538302</v>
      </c>
      <c r="F75" s="34">
        <f>SUM(F68:F74)</f>
        <v>25740</v>
      </c>
      <c r="G75" s="36">
        <f t="shared" si="27"/>
        <v>75.53925165077035</v>
      </c>
      <c r="H75" s="34">
        <f aca="true" t="shared" si="44" ref="H75:O75">SUM(H68:H74)</f>
        <v>23710</v>
      </c>
      <c r="I75" s="34">
        <f t="shared" si="44"/>
        <v>6190</v>
      </c>
      <c r="J75" s="34">
        <f t="shared" si="44"/>
        <v>3163</v>
      </c>
      <c r="K75" s="34">
        <f t="shared" si="44"/>
        <v>210</v>
      </c>
      <c r="L75" s="34">
        <f t="shared" si="44"/>
        <v>725</v>
      </c>
      <c r="M75" s="34">
        <f t="shared" si="44"/>
        <v>44</v>
      </c>
      <c r="N75" s="34">
        <f t="shared" si="44"/>
        <v>33</v>
      </c>
      <c r="O75" s="34">
        <f t="shared" si="44"/>
        <v>10365</v>
      </c>
      <c r="P75" s="35">
        <f t="shared" si="29"/>
        <v>30.41819515774028</v>
      </c>
      <c r="Q75" s="34">
        <f>SUM(Q68:Q74)</f>
        <v>9102</v>
      </c>
      <c r="R75" s="34">
        <f>SUM(R68:R74)</f>
        <v>33195</v>
      </c>
      <c r="S75" s="34">
        <f>SUM(S68:S74)</f>
        <v>8586</v>
      </c>
      <c r="T75" s="34">
        <f>SUM(T68:T74)</f>
        <v>41757</v>
      </c>
      <c r="U75" s="37">
        <f t="shared" si="30"/>
        <v>1.2254438738077769</v>
      </c>
      <c r="V75" s="34">
        <f aca="true" t="shared" si="45" ref="V75:AG75">SUM(V68:V74)</f>
        <v>14806</v>
      </c>
      <c r="W75" s="34">
        <f t="shared" si="45"/>
        <v>1546</v>
      </c>
      <c r="X75" s="34">
        <f t="shared" si="45"/>
        <v>1122</v>
      </c>
      <c r="Y75" s="34">
        <f t="shared" si="45"/>
        <v>1129</v>
      </c>
      <c r="Z75" s="34">
        <f t="shared" si="45"/>
        <v>437</v>
      </c>
      <c r="AA75" s="34">
        <f t="shared" si="45"/>
        <v>216</v>
      </c>
      <c r="AB75" s="34">
        <f t="shared" si="45"/>
        <v>523</v>
      </c>
      <c r="AC75" s="34">
        <f t="shared" si="45"/>
        <v>4973</v>
      </c>
      <c r="AD75" s="34">
        <f t="shared" si="45"/>
        <v>66</v>
      </c>
      <c r="AE75" s="34">
        <f t="shared" si="45"/>
        <v>2</v>
      </c>
      <c r="AF75" s="34">
        <f t="shared" si="45"/>
        <v>34007</v>
      </c>
      <c r="AG75" s="38">
        <f t="shared" si="45"/>
        <v>2342</v>
      </c>
    </row>
    <row r="80" spans="6:7" ht="14.25">
      <c r="F80" s="8"/>
      <c r="G80" s="8"/>
    </row>
  </sheetData>
  <mergeCells count="14">
    <mergeCell ref="B1:B2"/>
    <mergeCell ref="C1:C2"/>
    <mergeCell ref="D1:D2"/>
    <mergeCell ref="E1:E2"/>
    <mergeCell ref="F1:F2"/>
    <mergeCell ref="G1:G2"/>
    <mergeCell ref="AD1:AF1"/>
    <mergeCell ref="B66:B67"/>
    <mergeCell ref="C66:C67"/>
    <mergeCell ref="D66:D67"/>
    <mergeCell ref="E66:E67"/>
    <mergeCell ref="F66:F67"/>
    <mergeCell ref="G66:G67"/>
    <mergeCell ref="AD66:AF66"/>
  </mergeCells>
  <printOptions/>
  <pageMargins left="0.7874015748031497" right="0.3937007874015748" top="0.7874015748031497" bottom="0.1968503937007874" header="0.5118110236220472" footer="0.5118110236220472"/>
  <pageSetup orientation="landscape" paperSize="9" r:id="rId1"/>
  <headerFooter alignWithMargins="0">
    <oddHeader>&amp;L平成16年度　３歳６か月児歯科健康診査集計結果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" sqref="B2"/>
    </sheetView>
  </sheetViews>
  <sheetFormatPr defaultColWidth="8.796875" defaultRowHeight="15"/>
  <cols>
    <col min="1" max="16384" width="2.3984375" style="0" customWidth="1"/>
  </cols>
  <sheetData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2007-06-06T07:39:22Z</cp:lastPrinted>
  <dcterms:created xsi:type="dcterms:W3CDTF">2001-04-25T08:51:54Z</dcterms:created>
  <dcterms:modified xsi:type="dcterms:W3CDTF">2007-06-06T07:42:10Z</dcterms:modified>
  <cp:category/>
  <cp:version/>
  <cp:contentType/>
  <cp:contentStatus/>
</cp:coreProperties>
</file>