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w02\EC00$\★各係フォルダ\02 企画・指導係\★呉屋\★呉屋関係\15_処遇改善関係\★R8処遇改善加算\"/>
    </mc:Choice>
  </mc:AlternateContent>
  <xr:revisionPtr revIDLastSave="0" documentId="13_ncr:1_{E78ED426-625C-49DE-8DE7-92F41AEBBF24}" xr6:coauthVersionLast="47" xr6:coauthVersionMax="47" xr10:uidLastSave="{00000000-0000-0000-0000-000000000000}"/>
  <bookViews>
    <workbookView xWindow="-120" yWindow="-120" windowWidth="29040" windowHeight="15720" tabRatio="921" xr2:uid="{00000000-000D-0000-FFFF-FFFF00000000}"/>
  </bookViews>
  <sheets>
    <sheet name="届出書" sheetId="81" r:id="rId1"/>
    <sheet name="体制等状況一覧（６月～）" sheetId="84" r:id="rId2"/>
    <sheet name="削除厳禁" sheetId="59" state="hidden" r:id="rId3"/>
    <sheet name="削除厳禁 " sheetId="77" state="hidden" r:id="rId4"/>
    <sheet name="別紙 2-2勤務体制" sheetId="76" state="hidden" r:id="rId5"/>
    <sheet name="別紙2-2(例１)" sheetId="38" state="hidden" r:id="rId6"/>
    <sheet name="別紙2-2(例2)" sheetId="39" state="hidden" r:id="rId7"/>
    <sheet name="別紙2-2(例3)" sheetId="40" state="hidden" r:id="rId8"/>
    <sheet name="旧別紙６（福祉専門職員配置等加算）" sheetId="4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xlnm._FilterDatabase" localSheetId="1" hidden="1">'体制等状況一覧（６月～）'!$A$7:$BH$43</definedName>
    <definedName name="_kk06" localSheetId="1">#REF!</definedName>
    <definedName name="_kk06" localSheetId="0">#REF!</definedName>
    <definedName name="_kk06">#REF!</definedName>
    <definedName name="_kk29" localSheetId="1">#REF!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0">#REF!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#REF!</definedName>
    <definedName name="JigyoYubin">#REF!</definedName>
    <definedName name="jiritu">#REF!</definedName>
    <definedName name="ｋ">#N/A</definedName>
    <definedName name="kanagawaken" localSheetId="1">#REF!</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'体制等状況一覧（６月～）'!$A$1:$BE$49</definedName>
    <definedName name="_xlnm.Print_Area" localSheetId="0">届出書!$A$1:$AJ$68</definedName>
    <definedName name="_xlnm.Print_Area" localSheetId="5">'別紙2-2(例１)'!$A$1:$AK$53</definedName>
    <definedName name="_xlnm.Print_Area" localSheetId="6">'別紙2-2(例2)'!$A$1:$AK$53</definedName>
    <definedName name="_xlnm.Print_Area" localSheetId="7">'別紙2-2(例3)'!$A$1:$AK$53</definedName>
    <definedName name="_xlnm.Print_Titles" localSheetId="1">'体制等状況一覧（６月～）'!$5:$6</definedName>
    <definedName name="prtNo">[1]main!#REF!</definedName>
    <definedName name="q">#REF!</definedName>
    <definedName name="qq">#REF!</definedName>
    <definedName name="qwerty">#REF!</definedName>
    <definedName name="Roman_01" localSheetId="1">#REF!</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[3]サービス種類一覧!$B$4:$B$20</definedName>
    <definedName name="サービス種別">[4]サービス種類一覧!$B$4:$B$20</definedName>
    <definedName name="サービス種類" localSheetId="1">[3]サービス種類一覧!$C$4:$C$20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1">#REF!</definedName>
    <definedName name="看護時間" localSheetId="0">#REF!</definedName>
    <definedName name="看護時間">#REF!</definedName>
    <definedName name="山口県" localSheetId="1">#REF!</definedName>
    <definedName name="山口県">#REF!</definedName>
    <definedName name="自己評価">#REF!</definedName>
    <definedName name="種類" localSheetId="1">[3]サービス種類一覧!$A$4:$A$20</definedName>
    <definedName name="種類">[7]サービス種類一覧!$A$4:$A$20</definedName>
    <definedName name="食事" localSheetId="1">#REF!</definedName>
    <definedName name="食事" localSheetId="0">#REF!</definedName>
    <definedName name="食事">#REF!</definedName>
    <definedName name="体制等状況一覧" localSheetId="1">#REF!</definedName>
    <definedName name="体制等状況一覧" localSheetId="0">#REF!</definedName>
    <definedName name="体制等状況一覧">#REF!</definedName>
    <definedName name="台帳">[8]D台帳!$A$6:$AF$3439</definedName>
    <definedName name="町っ油" localSheetId="1">#REF!</definedName>
    <definedName name="町っ油" localSheetId="0">#REF!</definedName>
    <definedName name="町っ油">#REF!</definedName>
    <definedName name="特定">#REF!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81" l="1"/>
  <c r="AK8" i="76" l="1"/>
  <c r="AK7" i="76"/>
  <c r="AJ9" i="76"/>
  <c r="AJ10" i="76"/>
  <c r="AJ11" i="76"/>
  <c r="AJ12" i="76"/>
  <c r="AJ13" i="76"/>
  <c r="AJ14" i="76"/>
  <c r="AK14" i="76" s="1"/>
  <c r="AJ15" i="76"/>
  <c r="AJ16" i="76"/>
  <c r="AJ17" i="76"/>
  <c r="AJ18" i="76"/>
  <c r="AJ19" i="76"/>
  <c r="AJ20" i="76"/>
  <c r="AJ21" i="76"/>
  <c r="AJ22" i="76"/>
  <c r="AK22" i="76" s="1"/>
  <c r="AJ23" i="76"/>
  <c r="AJ24" i="76"/>
  <c r="AJ25" i="76"/>
  <c r="AJ26" i="76"/>
  <c r="AJ27" i="76"/>
  <c r="AK27" i="76" s="1"/>
  <c r="AJ28" i="76"/>
  <c r="AJ29" i="76"/>
  <c r="AJ30" i="76"/>
  <c r="AK30" i="76" s="1"/>
  <c r="AJ31" i="76"/>
  <c r="AJ32" i="76"/>
  <c r="AJ33" i="76"/>
  <c r="AJ34" i="76"/>
  <c r="AJ35" i="76"/>
  <c r="AK35" i="76" s="1"/>
  <c r="AJ36" i="76"/>
  <c r="AJ8" i="76"/>
  <c r="AJ7" i="76"/>
  <c r="Y49" i="76"/>
  <c r="Y48" i="76"/>
  <c r="Y47" i="76"/>
  <c r="Y46" i="76"/>
  <c r="AJ36" i="40"/>
  <c r="AK36" i="40" s="1"/>
  <c r="AJ35" i="40"/>
  <c r="AK35" i="40" s="1"/>
  <c r="AJ34" i="40"/>
  <c r="AK34" i="40" s="1"/>
  <c r="AJ33" i="40"/>
  <c r="AK33" i="40" s="1"/>
  <c r="AJ32" i="40"/>
  <c r="AK32" i="40" s="1"/>
  <c r="AJ31" i="40"/>
  <c r="AK31" i="40" s="1"/>
  <c r="AJ30" i="40"/>
  <c r="AK30" i="40" s="1"/>
  <c r="AJ29" i="40"/>
  <c r="AK29" i="40" s="1"/>
  <c r="AJ28" i="40"/>
  <c r="AK28" i="40" s="1"/>
  <c r="AJ27" i="40"/>
  <c r="AK27" i="40" s="1"/>
  <c r="AJ26" i="40"/>
  <c r="AK26" i="40" s="1"/>
  <c r="AJ25" i="40"/>
  <c r="AK25" i="40" s="1"/>
  <c r="AJ24" i="40"/>
  <c r="AK24" i="40" s="1"/>
  <c r="AJ23" i="40"/>
  <c r="AK23" i="40" s="1"/>
  <c r="AJ22" i="40"/>
  <c r="AK22" i="40" s="1"/>
  <c r="AJ21" i="40"/>
  <c r="AK21" i="40" s="1"/>
  <c r="AJ20" i="40"/>
  <c r="AK20" i="40" s="1"/>
  <c r="AJ19" i="40"/>
  <c r="AK19" i="40" s="1"/>
  <c r="AJ18" i="40"/>
  <c r="AK18" i="40" s="1"/>
  <c r="AJ17" i="40"/>
  <c r="AK17" i="40" s="1"/>
  <c r="AJ16" i="40"/>
  <c r="AK16" i="40" s="1"/>
  <c r="AJ15" i="40"/>
  <c r="AK15" i="40" s="1"/>
  <c r="AJ14" i="40"/>
  <c r="AK14" i="40" s="1"/>
  <c r="AJ13" i="40"/>
  <c r="AK13" i="40" s="1"/>
  <c r="AJ12" i="40"/>
  <c r="AK12" i="40" s="1"/>
  <c r="AJ11" i="40"/>
  <c r="AK11" i="40" s="1"/>
  <c r="AJ10" i="40"/>
  <c r="AK10" i="40" s="1"/>
  <c r="AJ9" i="40"/>
  <c r="AK9" i="40" s="1"/>
  <c r="AJ8" i="40"/>
  <c r="AK8" i="40" s="1"/>
  <c r="AJ7" i="40"/>
  <c r="AK7" i="40" s="1"/>
  <c r="AJ36" i="39"/>
  <c r="AK36" i="39" s="1"/>
  <c r="AJ35" i="39"/>
  <c r="AK35" i="39" s="1"/>
  <c r="AJ34" i="39"/>
  <c r="AK34" i="39" s="1"/>
  <c r="AJ33" i="39"/>
  <c r="AK33" i="39" s="1"/>
  <c r="AJ32" i="39"/>
  <c r="AK32" i="39" s="1"/>
  <c r="AJ31" i="39"/>
  <c r="AK31" i="39" s="1"/>
  <c r="AJ30" i="39"/>
  <c r="AK30" i="39" s="1"/>
  <c r="AJ29" i="39"/>
  <c r="AK29" i="39" s="1"/>
  <c r="AJ28" i="39"/>
  <c r="AK28" i="39" s="1"/>
  <c r="AJ27" i="39"/>
  <c r="AK27" i="39" s="1"/>
  <c r="AJ26" i="39"/>
  <c r="AK26" i="39" s="1"/>
  <c r="AJ25" i="39"/>
  <c r="AK25" i="39" s="1"/>
  <c r="AJ24" i="39"/>
  <c r="AK24" i="39" s="1"/>
  <c r="AJ23" i="39"/>
  <c r="AK23" i="39" s="1"/>
  <c r="AJ22" i="39"/>
  <c r="AK22" i="39" s="1"/>
  <c r="AJ21" i="39"/>
  <c r="AK21" i="39" s="1"/>
  <c r="AJ20" i="39"/>
  <c r="AK20" i="39" s="1"/>
  <c r="AJ19" i="39"/>
  <c r="AK19" i="39" s="1"/>
  <c r="AJ18" i="39"/>
  <c r="AK18" i="39" s="1"/>
  <c r="AJ17" i="39"/>
  <c r="AK17" i="39" s="1"/>
  <c r="AJ16" i="39"/>
  <c r="AK16" i="39" s="1"/>
  <c r="AJ15" i="39"/>
  <c r="AK15" i="39" s="1"/>
  <c r="AJ14" i="39"/>
  <c r="AK14" i="39" s="1"/>
  <c r="AJ13" i="39"/>
  <c r="AK13" i="39" s="1"/>
  <c r="AJ12" i="39"/>
  <c r="AK12" i="39" s="1"/>
  <c r="AJ11" i="39"/>
  <c r="AK11" i="39" s="1"/>
  <c r="AJ10" i="39"/>
  <c r="AK10" i="39" s="1"/>
  <c r="AJ9" i="39"/>
  <c r="AK9" i="39" s="1"/>
  <c r="AJ8" i="39"/>
  <c r="AK8" i="39" s="1"/>
  <c r="AJ7" i="39"/>
  <c r="AK7" i="39" s="1"/>
  <c r="AJ8" i="38"/>
  <c r="AJ9" i="38"/>
  <c r="AJ10" i="38"/>
  <c r="AJ11" i="38"/>
  <c r="AJ12" i="38"/>
  <c r="AJ13" i="38"/>
  <c r="AJ14" i="38"/>
  <c r="AJ15" i="38"/>
  <c r="AJ16" i="38"/>
  <c r="AJ17" i="38"/>
  <c r="AJ18" i="38"/>
  <c r="AJ19" i="38"/>
  <c r="AJ20" i="38"/>
  <c r="AJ21" i="38"/>
  <c r="AJ22" i="38"/>
  <c r="AJ23" i="38"/>
  <c r="AJ24" i="38"/>
  <c r="AJ25" i="38"/>
  <c r="AJ26" i="38"/>
  <c r="AJ27" i="38"/>
  <c r="AJ28" i="38"/>
  <c r="AJ29" i="38"/>
  <c r="AJ30" i="38"/>
  <c r="AJ31" i="38"/>
  <c r="AJ32" i="38"/>
  <c r="AJ33" i="38"/>
  <c r="AJ34" i="38"/>
  <c r="AJ35" i="38"/>
  <c r="AJ36" i="38"/>
  <c r="AJ7" i="38"/>
  <c r="AK7" i="38" s="1"/>
  <c r="H51" i="38"/>
  <c r="J51" i="38"/>
  <c r="AK8" i="38"/>
  <c r="AK9" i="38"/>
  <c r="AK10" i="38"/>
  <c r="AK11" i="38"/>
  <c r="AK12" i="38"/>
  <c r="AK13" i="38"/>
  <c r="AK14" i="38"/>
  <c r="AK15" i="38"/>
  <c r="AK16" i="38"/>
  <c r="AK17" i="38"/>
  <c r="AK18" i="38"/>
  <c r="AK19" i="38"/>
  <c r="AK20" i="38"/>
  <c r="AK21" i="38"/>
  <c r="AK22" i="38"/>
  <c r="AK23" i="38"/>
  <c r="AK24" i="38"/>
  <c r="AK25" i="38"/>
  <c r="AK26" i="38"/>
  <c r="AK27" i="38"/>
  <c r="AK28" i="38"/>
  <c r="AK29" i="38"/>
  <c r="AK30" i="38"/>
  <c r="AK31" i="38"/>
  <c r="AK32" i="38"/>
  <c r="AK33" i="38"/>
  <c r="AK34" i="38"/>
  <c r="AK35" i="38"/>
  <c r="AK36" i="38"/>
  <c r="AK36" i="76"/>
  <c r="AK34" i="76"/>
  <c r="AK33" i="76"/>
  <c r="AK32" i="76"/>
  <c r="AK31" i="76"/>
  <c r="AK29" i="76"/>
  <c r="AK28" i="76"/>
  <c r="AK26" i="76"/>
  <c r="AK25" i="76"/>
  <c r="AK24" i="76"/>
  <c r="AK23" i="76"/>
  <c r="AK21" i="76"/>
  <c r="AK20" i="76"/>
  <c r="AK19" i="76"/>
  <c r="AK18" i="76"/>
  <c r="AK17" i="76"/>
  <c r="AK16" i="76"/>
  <c r="AK15" i="76"/>
  <c r="AK13" i="76"/>
  <c r="AK12" i="76"/>
  <c r="AK11" i="76"/>
  <c r="AK10" i="76"/>
  <c r="AK9" i="76"/>
  <c r="AK37" i="38" l="1"/>
  <c r="J46" i="38"/>
  <c r="U52" i="76" l="1"/>
  <c r="U53" i="76" s="1"/>
  <c r="W51" i="76"/>
  <c r="J51" i="76"/>
  <c r="H51" i="76"/>
  <c r="F51" i="76"/>
  <c r="W50" i="76"/>
  <c r="W49" i="76"/>
  <c r="F49" i="76"/>
  <c r="W48" i="76"/>
  <c r="H48" i="76"/>
  <c r="F48" i="76"/>
  <c r="W47" i="76"/>
  <c r="F47" i="76"/>
  <c r="Y52" i="76"/>
  <c r="W46" i="76"/>
  <c r="F46" i="76"/>
  <c r="AH37" i="76"/>
  <c r="AG37" i="76"/>
  <c r="AF37" i="76"/>
  <c r="AE37" i="76"/>
  <c r="AD37" i="76"/>
  <c r="AC37" i="76"/>
  <c r="AB37" i="76"/>
  <c r="AA37" i="76"/>
  <c r="Z37" i="76"/>
  <c r="Y37" i="76"/>
  <c r="X37" i="76"/>
  <c r="W37" i="76"/>
  <c r="V37" i="76"/>
  <c r="U37" i="76"/>
  <c r="T37" i="76"/>
  <c r="S37" i="76"/>
  <c r="R37" i="76"/>
  <c r="Q37" i="76"/>
  <c r="P37" i="76"/>
  <c r="O37" i="76"/>
  <c r="N37" i="76"/>
  <c r="M37" i="76"/>
  <c r="L37" i="76"/>
  <c r="K37" i="76"/>
  <c r="J37" i="76"/>
  <c r="I37" i="76"/>
  <c r="H37" i="76"/>
  <c r="G37" i="76"/>
  <c r="AI36" i="76"/>
  <c r="AI35" i="76"/>
  <c r="AI34" i="76"/>
  <c r="AI33" i="76"/>
  <c r="AI32" i="76"/>
  <c r="AI31" i="76"/>
  <c r="AI30" i="76"/>
  <c r="AI29" i="76"/>
  <c r="AI28" i="76"/>
  <c r="AI27" i="76"/>
  <c r="AI26" i="76"/>
  <c r="AI25" i="76"/>
  <c r="AI24" i="76"/>
  <c r="AI23" i="76"/>
  <c r="AI22" i="76"/>
  <c r="AI21" i="76"/>
  <c r="AI20" i="76"/>
  <c r="AI19" i="76"/>
  <c r="AI18" i="76"/>
  <c r="AI17" i="76"/>
  <c r="AI16" i="76"/>
  <c r="AI15" i="76"/>
  <c r="AI14" i="76"/>
  <c r="AI13" i="76"/>
  <c r="AI12" i="76"/>
  <c r="AI11" i="76"/>
  <c r="AI10" i="76"/>
  <c r="J48" i="76"/>
  <c r="AI9" i="76"/>
  <c r="H47" i="76"/>
  <c r="AI8" i="76"/>
  <c r="AI7" i="76"/>
  <c r="AI37" i="76" s="1"/>
  <c r="W52" i="76" l="1"/>
  <c r="L48" i="76" s="1"/>
  <c r="J49" i="76"/>
  <c r="L49" i="76" s="1"/>
  <c r="H49" i="76"/>
  <c r="J47" i="76"/>
  <c r="AJ37" i="76" l="1"/>
  <c r="H46" i="76"/>
  <c r="AK37" i="76" l="1"/>
  <c r="J46" i="76"/>
  <c r="F51" i="40" l="1"/>
  <c r="F51" i="39"/>
  <c r="F51" i="38" l="1"/>
  <c r="F49" i="40" l="1"/>
  <c r="F48" i="40"/>
  <c r="F47" i="40"/>
  <c r="F46" i="40"/>
  <c r="AH37" i="40"/>
  <c r="AG37" i="40"/>
  <c r="AF37" i="40"/>
  <c r="AE37" i="40"/>
  <c r="AD37" i="40"/>
  <c r="AC37" i="40"/>
  <c r="AB37" i="40"/>
  <c r="AA37" i="40"/>
  <c r="Z37" i="40"/>
  <c r="Y37" i="40"/>
  <c r="X37" i="40"/>
  <c r="W37" i="40"/>
  <c r="V37" i="40"/>
  <c r="U37" i="40"/>
  <c r="T37" i="40"/>
  <c r="S37" i="40"/>
  <c r="R37" i="40"/>
  <c r="Q37" i="40"/>
  <c r="P37" i="40"/>
  <c r="O37" i="40"/>
  <c r="N37" i="40"/>
  <c r="M37" i="40"/>
  <c r="L37" i="40"/>
  <c r="K37" i="40"/>
  <c r="J37" i="40"/>
  <c r="I37" i="40"/>
  <c r="H37" i="40"/>
  <c r="G37" i="40"/>
  <c r="AI36" i="40"/>
  <c r="AI35" i="40"/>
  <c r="AI34" i="40"/>
  <c r="AI33" i="40"/>
  <c r="AI32" i="40"/>
  <c r="AI31" i="40"/>
  <c r="AI30" i="40"/>
  <c r="AI29" i="40"/>
  <c r="AI28" i="40"/>
  <c r="AI27" i="40"/>
  <c r="AI26" i="40"/>
  <c r="AI25" i="40"/>
  <c r="AI24" i="40"/>
  <c r="AI23" i="40"/>
  <c r="AI22" i="40"/>
  <c r="AI21" i="40"/>
  <c r="AI20" i="40"/>
  <c r="AI19" i="40"/>
  <c r="AI18" i="40"/>
  <c r="AI17" i="40"/>
  <c r="AI16" i="40"/>
  <c r="AI15" i="40"/>
  <c r="AI14" i="40"/>
  <c r="AI13" i="40"/>
  <c r="AI12" i="40"/>
  <c r="AI11" i="40"/>
  <c r="AI10" i="40"/>
  <c r="AI9" i="40"/>
  <c r="AI8" i="40"/>
  <c r="H47" i="40" s="1"/>
  <c r="AI7" i="40"/>
  <c r="F49" i="39"/>
  <c r="F48" i="39"/>
  <c r="F47" i="39"/>
  <c r="F46" i="39"/>
  <c r="AH37" i="39"/>
  <c r="AG37" i="39"/>
  <c r="AF37" i="39"/>
  <c r="AE37" i="39"/>
  <c r="AD37" i="39"/>
  <c r="AC37" i="39"/>
  <c r="AB37" i="39"/>
  <c r="AA37" i="39"/>
  <c r="Z37" i="39"/>
  <c r="Y37" i="39"/>
  <c r="X37" i="39"/>
  <c r="W37" i="39"/>
  <c r="V37" i="39"/>
  <c r="U37" i="39"/>
  <c r="T37" i="39"/>
  <c r="S37" i="39"/>
  <c r="R37" i="39"/>
  <c r="Q37" i="39"/>
  <c r="P37" i="39"/>
  <c r="O37" i="39"/>
  <c r="N37" i="39"/>
  <c r="M37" i="39"/>
  <c r="L37" i="39"/>
  <c r="K37" i="39"/>
  <c r="J37" i="39"/>
  <c r="I37" i="39"/>
  <c r="H37" i="39"/>
  <c r="G37" i="39"/>
  <c r="AI36" i="39"/>
  <c r="AI35" i="39"/>
  <c r="AI34" i="39"/>
  <c r="AI33" i="39"/>
  <c r="AI32" i="39"/>
  <c r="AI31" i="39"/>
  <c r="AI30" i="39"/>
  <c r="AI29" i="39"/>
  <c r="AI28" i="39"/>
  <c r="AI27" i="39"/>
  <c r="AI26" i="39"/>
  <c r="AI25" i="39"/>
  <c r="AI24" i="39"/>
  <c r="AI23" i="39"/>
  <c r="AI22" i="39"/>
  <c r="AI21" i="39"/>
  <c r="AI20" i="39"/>
  <c r="AI19" i="39"/>
  <c r="AI18" i="39"/>
  <c r="AI17" i="39"/>
  <c r="AI16" i="39"/>
  <c r="AI15" i="39"/>
  <c r="AI14" i="39"/>
  <c r="AI13" i="39"/>
  <c r="AI12" i="39"/>
  <c r="AI11" i="39"/>
  <c r="AI10" i="39"/>
  <c r="AI9" i="39"/>
  <c r="AI8" i="39"/>
  <c r="AI7" i="39"/>
  <c r="H46" i="39" s="1"/>
  <c r="F49" i="38"/>
  <c r="F48" i="38"/>
  <c r="F47" i="38"/>
  <c r="F46" i="38"/>
  <c r="AH37" i="38"/>
  <c r="AG37" i="38"/>
  <c r="AF37" i="38"/>
  <c r="AE37" i="38"/>
  <c r="AD37" i="38"/>
  <c r="AC37" i="38"/>
  <c r="AB37" i="38"/>
  <c r="AA37" i="38"/>
  <c r="Z37" i="38"/>
  <c r="Y37" i="38"/>
  <c r="X37" i="38"/>
  <c r="W37" i="38"/>
  <c r="V37" i="38"/>
  <c r="U37" i="38"/>
  <c r="T37" i="38"/>
  <c r="S37" i="38"/>
  <c r="R37" i="38"/>
  <c r="Q37" i="38"/>
  <c r="P37" i="38"/>
  <c r="O37" i="38"/>
  <c r="N37" i="38"/>
  <c r="M37" i="38"/>
  <c r="L37" i="38"/>
  <c r="K37" i="38"/>
  <c r="J37" i="38"/>
  <c r="I37" i="38"/>
  <c r="H37" i="38"/>
  <c r="G37" i="38"/>
  <c r="AI36" i="38"/>
  <c r="AI35" i="38"/>
  <c r="AI34" i="38"/>
  <c r="AI33" i="38"/>
  <c r="AI32" i="38"/>
  <c r="AI31" i="38"/>
  <c r="AI30" i="38"/>
  <c r="AI29" i="38"/>
  <c r="AI28" i="38"/>
  <c r="AI27" i="38"/>
  <c r="AI26" i="38"/>
  <c r="AI25" i="38"/>
  <c r="AI24" i="38"/>
  <c r="AI23" i="38"/>
  <c r="AI22" i="38"/>
  <c r="AI21" i="38"/>
  <c r="AI20" i="38"/>
  <c r="AI19" i="38"/>
  <c r="AI18" i="38"/>
  <c r="AI17" i="38"/>
  <c r="AI16" i="38"/>
  <c r="AI15" i="38"/>
  <c r="AI14" i="38"/>
  <c r="AI13" i="38"/>
  <c r="AI12" i="38"/>
  <c r="AI11" i="38"/>
  <c r="AI10" i="38"/>
  <c r="AI9" i="38"/>
  <c r="AI8" i="38"/>
  <c r="AI7" i="38"/>
  <c r="J47" i="40" l="1"/>
  <c r="H51" i="40"/>
  <c r="J51" i="40"/>
  <c r="J51" i="39"/>
  <c r="H51" i="39"/>
  <c r="H49" i="38"/>
  <c r="J48" i="39"/>
  <c r="H49" i="39"/>
  <c r="J49" i="39"/>
  <c r="J49" i="38"/>
  <c r="AJ37" i="39"/>
  <c r="AI37" i="38"/>
  <c r="H48" i="38"/>
  <c r="AI37" i="39"/>
  <c r="H46" i="40"/>
  <c r="H48" i="40"/>
  <c r="J48" i="40"/>
  <c r="AI37" i="40"/>
  <c r="H47" i="38"/>
  <c r="J47" i="38"/>
  <c r="J48" i="38"/>
  <c r="H47" i="39"/>
  <c r="J47" i="39"/>
  <c r="H48" i="39"/>
  <c r="J49" i="40"/>
  <c r="H49" i="40"/>
  <c r="AJ37" i="40" l="1"/>
  <c r="AK37" i="40"/>
  <c r="J46" i="40"/>
  <c r="J46" i="39"/>
  <c r="AK37" i="39"/>
  <c r="H46" i="38"/>
  <c r="AJ37"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D608073E-E08B-47BD-90E0-88B67AD385CA}">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B5F24D1C-7E2D-478E-9CB0-ABBB373B4B8E}">
      <text>
        <r>
          <rPr>
            <b/>
            <sz val="9"/>
            <color indexed="81"/>
            <rFont val="MS P ゴシック"/>
            <family val="3"/>
            <charset val="128"/>
          </rPr>
          <t>以下の項目が満たせていない場合「提出できません」と表示されます。
・届出者
・問い合わせ先
・事業所番号(既存の事業所のみ)
・主たる事業所（施設）の名称
・事業所（施設）の所在地
・変更内容</t>
        </r>
      </text>
    </comment>
    <comment ref="M12" authorId="0" shapeId="0" xr:uid="{BDF626A7-F9C2-4A76-A2DA-7EAC6AD441B3}">
      <text>
        <r>
          <rPr>
            <b/>
            <sz val="10"/>
            <color indexed="10"/>
            <rFont val="ＭＳ ゴシック"/>
            <family val="3"/>
            <charset val="128"/>
          </rPr>
          <t>問合せの</t>
        </r>
        <r>
          <rPr>
            <b/>
            <u/>
            <sz val="10"/>
            <color indexed="10"/>
            <rFont val="ＭＳ ゴシック"/>
            <family val="3"/>
            <charset val="128"/>
          </rPr>
          <t>担当者名と電話番号を記載</t>
        </r>
      </text>
    </comment>
    <comment ref="A15" authorId="0" shapeId="0" xr:uid="{C144F64D-CDB7-4EEA-AE38-475140ECA6BE}">
      <text>
        <r>
          <rPr>
            <u/>
            <sz val="12"/>
            <color indexed="10"/>
            <rFont val="ＭＳ ゴシック"/>
            <family val="3"/>
            <charset val="128"/>
          </rPr>
          <t>事業所番号ごとに届出書を作成</t>
        </r>
      </text>
    </comment>
    <comment ref="J22" authorId="0" shapeId="0" xr:uid="{6634F412-6547-476F-8C80-2E24D226B2C4}">
      <text>
        <r>
          <rPr>
            <b/>
            <sz val="10"/>
            <color indexed="10"/>
            <rFont val="ＭＳ ゴシック"/>
            <family val="3"/>
            <charset val="128"/>
          </rPr>
          <t>・</t>
        </r>
        <r>
          <rPr>
            <b/>
            <u/>
            <sz val="10"/>
            <color indexed="10"/>
            <rFont val="ＭＳ ゴシック"/>
            <family val="3"/>
            <charset val="128"/>
          </rPr>
          <t>今回届け出る事業について「○」を記入</t>
        </r>
      </text>
    </comment>
    <comment ref="M22" authorId="1" shapeId="0" xr:uid="{AAEE3FB7-89B7-48A6-98A4-5AF9682190D8}">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2" authorId="1" shapeId="0" xr:uid="{2C28695F-CBE8-488E-9B3D-E67B8E14DDC5}">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2" authorId="0" shapeId="0" xr:uid="{43FC2992-5F6B-4572-8563-9759573C276B}">
      <text>
        <r>
          <rPr>
            <b/>
            <sz val="12"/>
            <color indexed="10"/>
            <rFont val="ＭＳ ゴシック"/>
            <family val="3"/>
            <charset val="128"/>
          </rPr>
          <t>どのように加算算定が変わるか詳細を記入
（別シートの記入例を参考に）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I1" authorId="0" shapeId="0" xr:uid="{A309FCD9-2D44-4AAC-A834-F8A43850A6FC}">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 ref="O46" authorId="0" shapeId="0" xr:uid="{38CA978C-745D-4456-A867-E4D8C0820B27}">
      <text>
        <r>
          <rPr>
            <sz val="12"/>
            <color indexed="81"/>
            <rFont val="MS P ゴシック"/>
            <family val="3"/>
            <charset val="128"/>
          </rPr>
          <t>新規指定の場合は「定員数×0.9」とする。小数点第２位以下切り上げ。</t>
        </r>
      </text>
    </comment>
    <comment ref="U53" authorId="0" shapeId="0" xr:uid="{EDD0320B-F942-44D1-BBAD-29F56D7CA4BD}">
      <text>
        <r>
          <rPr>
            <sz val="12"/>
            <color indexed="81"/>
            <rFont val="MS P ゴシック"/>
            <family val="3"/>
            <charset val="128"/>
          </rPr>
          <t>前年度利用者数実績と数が合わない場合「NG」と表示されます。</t>
        </r>
      </text>
    </comment>
  </commentList>
</comments>
</file>

<file path=xl/sharedStrings.xml><?xml version="1.0" encoding="utf-8"?>
<sst xmlns="http://schemas.openxmlformats.org/spreadsheetml/2006/main" count="819" uniqueCount="293">
  <si>
    <t>共同生活援助</t>
    <rPh sb="0" eb="2">
      <t>キョウドウ</t>
    </rPh>
    <rPh sb="2" eb="4">
      <t>セイカツ</t>
    </rPh>
    <rPh sb="4" eb="6">
      <t>エンジョ</t>
    </rPh>
    <phoneticPr fontId="3"/>
  </si>
  <si>
    <t>各サービス共通</t>
    <rPh sb="0" eb="1">
      <t>カク</t>
    </rPh>
    <rPh sb="5" eb="7">
      <t>キョウツウ</t>
    </rPh>
    <phoneticPr fontId="3"/>
  </si>
  <si>
    <t>その他該当する体制等</t>
    <rPh sb="2" eb="3">
      <t>タ</t>
    </rPh>
    <rPh sb="3" eb="5">
      <t>ガイトウ</t>
    </rPh>
    <rPh sb="7" eb="9">
      <t>タイセイ</t>
    </rPh>
    <rPh sb="9" eb="10">
      <t>トウ</t>
    </rPh>
    <phoneticPr fontId="3"/>
  </si>
  <si>
    <t>定員規模</t>
    <rPh sb="0" eb="2">
      <t>テイイン</t>
    </rPh>
    <rPh sb="2" eb="4">
      <t>キボ</t>
    </rPh>
    <phoneticPr fontId="3"/>
  </si>
  <si>
    <t>定員数</t>
    <rPh sb="0" eb="2">
      <t>テイイン</t>
    </rPh>
    <rPh sb="2" eb="3">
      <t>スウ</t>
    </rPh>
    <phoneticPr fontId="3"/>
  </si>
  <si>
    <t>提供サービス</t>
    <rPh sb="0" eb="2">
      <t>テイキョウ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</si>
  <si>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</si>
  <si>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</si>
  <si>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</si>
  <si>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</si>
  <si>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</si>
  <si>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</si>
  <si>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</si>
  <si>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</si>
  <si>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</si>
  <si>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</si>
  <si>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</si>
  <si>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</si>
  <si>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</si>
  <si>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</si>
  <si>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就労移行支援</t>
    <rPh sb="0" eb="2">
      <t>シュウロウ</t>
    </rPh>
    <rPh sb="2" eb="4">
      <t>イコウ</t>
    </rPh>
    <rPh sb="4" eb="6">
      <t>シエン</t>
    </rPh>
    <phoneticPr fontId="3"/>
  </si>
  <si>
    <t>日</t>
    <rPh sb="0" eb="1">
      <t>ニチ</t>
    </rPh>
    <phoneticPr fontId="3"/>
  </si>
  <si>
    <t>人</t>
    <rPh sb="0" eb="1">
      <t>ニン</t>
    </rPh>
    <phoneticPr fontId="3"/>
  </si>
  <si>
    <t>地域区分</t>
    <rPh sb="0" eb="2">
      <t>チイキ</t>
    </rPh>
    <rPh sb="2" eb="4">
      <t>クブン</t>
    </rPh>
    <phoneticPr fontId="3"/>
  </si>
  <si>
    <t>人員配置区分
（※2）</t>
    <rPh sb="0" eb="2">
      <t>ジンイン</t>
    </rPh>
    <rPh sb="2" eb="4">
      <t>ハイチ</t>
    </rPh>
    <rPh sb="4" eb="6">
      <t>クブン</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</si>
  <si>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</si>
  <si>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</si>
  <si>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</si>
  <si>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</si>
  <si>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</si>
  <si>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</si>
  <si>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</si>
  <si>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</si>
  <si>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　５　常勤職員の状況</t>
    <rPh sb="3" eb="5">
      <t>ジョウキン</t>
    </rPh>
    <rPh sb="5" eb="7">
      <t>ショクイン</t>
    </rPh>
    <rPh sb="8" eb="10">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</si>
  <si>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</si>
  <si>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</si>
  <si>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</si>
  <si>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　６　勤続年数の状況</t>
    <rPh sb="3" eb="5">
      <t>キンゾク</t>
    </rPh>
    <rPh sb="5" eb="7">
      <t>ネンスウ</t>
    </rPh>
    <rPh sb="8" eb="10">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</si>
  <si>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</si>
  <si>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</si>
  <si>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</si>
  <si>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3"/>
  </si>
  <si>
    <t>　　３　ここでいう生活支援員等とは、</t>
    <rPh sb="9" eb="11">
      <t>セイカツ</t>
    </rPh>
    <rPh sb="11" eb="13">
      <t>シエン</t>
    </rPh>
    <rPh sb="13" eb="14">
      <t>イン</t>
    </rPh>
    <rPh sb="14" eb="15">
      <t>トウ</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</si>
  <si>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</si>
  <si>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</si>
  <si>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年</t>
    <rPh sb="0" eb="1">
      <t>ネン</t>
    </rPh>
    <phoneticPr fontId="3"/>
  </si>
  <si>
    <t>月</t>
    <rPh sb="0" eb="1">
      <t>ツキ</t>
    </rPh>
    <phoneticPr fontId="3"/>
  </si>
  <si>
    <t>事業所番号</t>
    <rPh sb="0" eb="3">
      <t>ジギョウショ</t>
    </rPh>
    <rPh sb="3" eb="5">
      <t>バンゴウ</t>
    </rPh>
    <phoneticPr fontId="3"/>
  </si>
  <si>
    <t>合計</t>
    <rPh sb="0" eb="2">
      <t>ゴウケイ</t>
    </rPh>
    <phoneticPr fontId="3"/>
  </si>
  <si>
    <t>従業者の勤務の体制及び勤務形態一覧表　（共同生活援助用）</t>
    <rPh sb="0" eb="3">
      <t>ジュウギョウシャ</t>
    </rPh>
    <rPh sb="4" eb="6">
      <t>キンム</t>
    </rPh>
    <rPh sb="7" eb="9">
      <t>タイセイ</t>
    </rPh>
    <rPh sb="9" eb="10">
      <t>オヨ</t>
    </rPh>
    <rPh sb="11" eb="13">
      <t>キンム</t>
    </rPh>
    <rPh sb="13" eb="15">
      <t>ケイタイ</t>
    </rPh>
    <rPh sb="15" eb="17">
      <t>イチラン</t>
    </rPh>
    <rPh sb="17" eb="18">
      <t>オモテ</t>
    </rPh>
    <rPh sb="20" eb="22">
      <t>キョウドウ</t>
    </rPh>
    <rPh sb="22" eb="24">
      <t>セイカツ</t>
    </rPh>
    <rPh sb="24" eb="26">
      <t>エンジョ</t>
    </rPh>
    <rPh sb="26" eb="27">
      <t>ヨウ</t>
    </rPh>
    <phoneticPr fontId="6"/>
  </si>
  <si>
    <t>事業所名</t>
    <rPh sb="0" eb="3">
      <t>ジギョウショ</t>
    </rPh>
    <rPh sb="3" eb="4">
      <t>メイ</t>
    </rPh>
    <phoneticPr fontId="6"/>
  </si>
  <si>
    <t>サービスの種別</t>
    <rPh sb="5" eb="7">
      <t>シュベツ</t>
    </rPh>
    <phoneticPr fontId="6"/>
  </si>
  <si>
    <t>常勤者の勤務時間（週）</t>
    <rPh sb="0" eb="3">
      <t>ジョウキンシャ</t>
    </rPh>
    <rPh sb="4" eb="6">
      <t>キンム</t>
    </rPh>
    <rPh sb="6" eb="8">
      <t>ジカン</t>
    </rPh>
    <rPh sb="9" eb="10">
      <t>シュウ</t>
    </rPh>
    <phoneticPr fontId="6"/>
  </si>
  <si>
    <t>時間</t>
    <rPh sb="0" eb="2">
      <t>ジカン</t>
    </rPh>
    <phoneticPr fontId="6"/>
  </si>
  <si>
    <t>職種</t>
    <rPh sb="0" eb="2">
      <t>ショクシュ</t>
    </rPh>
    <phoneticPr fontId="6"/>
  </si>
  <si>
    <t>従業者氏名</t>
    <rPh sb="0" eb="3">
      <t>ジュウギョウシャ</t>
    </rPh>
    <rPh sb="3" eb="5">
      <t>シメイ</t>
    </rPh>
    <phoneticPr fontId="6"/>
  </si>
  <si>
    <t>常勤</t>
    <rPh sb="0" eb="2">
      <t>ジョウキン</t>
    </rPh>
    <phoneticPr fontId="6"/>
  </si>
  <si>
    <t>専従</t>
    <rPh sb="0" eb="2">
      <t>センジュウ</t>
    </rPh>
    <phoneticPr fontId="6"/>
  </si>
  <si>
    <t>社会福祉士等</t>
    <rPh sb="0" eb="2">
      <t>シャカイ</t>
    </rPh>
    <rPh sb="2" eb="5">
      <t>フクシシ</t>
    </rPh>
    <rPh sb="5" eb="6">
      <t>トウ</t>
    </rPh>
    <phoneticPr fontId="6"/>
  </si>
  <si>
    <t>勤続３年以上</t>
    <rPh sb="0" eb="2">
      <t>キンゾク</t>
    </rPh>
    <rPh sb="3" eb="4">
      <t>ネン</t>
    </rPh>
    <rPh sb="4" eb="6">
      <t>イジョウ</t>
    </rPh>
    <phoneticPr fontId="6"/>
  </si>
  <si>
    <t>勤務体制</t>
    <rPh sb="0" eb="2">
      <t>キンム</t>
    </rPh>
    <rPh sb="2" eb="4">
      <t>タイセイ</t>
    </rPh>
    <phoneticPr fontId="6"/>
  </si>
  <si>
    <t>4週合計</t>
    <rPh sb="1" eb="2">
      <t>シュウ</t>
    </rPh>
    <rPh sb="2" eb="4">
      <t>ゴウケイ</t>
    </rPh>
    <phoneticPr fontId="6"/>
  </si>
  <si>
    <t>週平均
勤務時間</t>
    <rPh sb="0" eb="3">
      <t>シュウヘイキン</t>
    </rPh>
    <rPh sb="4" eb="6">
      <t>キンム</t>
    </rPh>
    <rPh sb="6" eb="8">
      <t>ジカン</t>
    </rPh>
    <phoneticPr fontId="6"/>
  </si>
  <si>
    <t>常勤換算後の人数</t>
    <rPh sb="0" eb="2">
      <t>ジョウキン</t>
    </rPh>
    <rPh sb="2" eb="4">
      <t>カンサン</t>
    </rPh>
    <rPh sb="4" eb="5">
      <t>ゴ</t>
    </rPh>
    <rPh sb="6" eb="8">
      <t>ニンズウ</t>
    </rPh>
    <phoneticPr fontId="6"/>
  </si>
  <si>
    <t>第1週</t>
    <rPh sb="0" eb="1">
      <t>ダイ</t>
    </rPh>
    <rPh sb="2" eb="3">
      <t>シュウ</t>
    </rPh>
    <phoneticPr fontId="6"/>
  </si>
  <si>
    <t>第2週</t>
    <rPh sb="0" eb="1">
      <t>ダイ</t>
    </rPh>
    <rPh sb="2" eb="3">
      <t>シュウ</t>
    </rPh>
    <phoneticPr fontId="6"/>
  </si>
  <si>
    <t>第3週</t>
    <rPh sb="0" eb="1">
      <t>ダイ</t>
    </rPh>
    <rPh sb="2" eb="3">
      <t>シュウ</t>
    </rPh>
    <phoneticPr fontId="6"/>
  </si>
  <si>
    <t>第4週</t>
    <rPh sb="0" eb="1">
      <t>ダイ</t>
    </rPh>
    <rPh sb="2" eb="3">
      <t>シュウ</t>
    </rPh>
    <phoneticPr fontId="6"/>
  </si>
  <si>
    <t>水</t>
    <rPh sb="0" eb="1">
      <t>スイ</t>
    </rPh>
    <phoneticPr fontId="6"/>
  </si>
  <si>
    <t>木</t>
    <rPh sb="0" eb="1">
      <t>モク</t>
    </rPh>
    <phoneticPr fontId="6"/>
  </si>
  <si>
    <t>金</t>
    <rPh sb="0" eb="1">
      <t>キン</t>
    </rPh>
    <phoneticPr fontId="6"/>
  </si>
  <si>
    <t>土</t>
    <rPh sb="0" eb="1">
      <t>ド</t>
    </rPh>
    <phoneticPr fontId="6"/>
  </si>
  <si>
    <t>日</t>
    <rPh sb="0" eb="1">
      <t>ニチ</t>
    </rPh>
    <phoneticPr fontId="6"/>
  </si>
  <si>
    <t>月</t>
    <rPh sb="0" eb="1">
      <t>ゲツ</t>
    </rPh>
    <phoneticPr fontId="6"/>
  </si>
  <si>
    <t>火</t>
    <rPh sb="0" eb="1">
      <t>カ</t>
    </rPh>
    <phoneticPr fontId="6"/>
  </si>
  <si>
    <t>計</t>
    <rPh sb="0" eb="1">
      <t>ケイ</t>
    </rPh>
    <phoneticPr fontId="6"/>
  </si>
  <si>
    <t>注1)  当該事業所における他の職務を兼務する場合は、行を別にして、各職務に係る従事時間を記入してください。</t>
    <rPh sb="0" eb="1">
      <t>チュウ</t>
    </rPh>
    <rPh sb="5" eb="7">
      <t>トウガイ</t>
    </rPh>
    <rPh sb="7" eb="10">
      <t>ジギョウショ</t>
    </rPh>
    <rPh sb="14" eb="15">
      <t>タ</t>
    </rPh>
    <rPh sb="16" eb="18">
      <t>ショクム</t>
    </rPh>
    <rPh sb="19" eb="21">
      <t>ケンム</t>
    </rPh>
    <rPh sb="23" eb="25">
      <t>バアイ</t>
    </rPh>
    <rPh sb="27" eb="28">
      <t>ギョウ</t>
    </rPh>
    <rPh sb="29" eb="30">
      <t>ベツ</t>
    </rPh>
    <rPh sb="34" eb="37">
      <t>カクショクム</t>
    </rPh>
    <rPh sb="38" eb="39">
      <t>カカ</t>
    </rPh>
    <rPh sb="40" eb="42">
      <t>ジュウジ</t>
    </rPh>
    <rPh sb="42" eb="44">
      <t>ジカン</t>
    </rPh>
    <rPh sb="45" eb="47">
      <t>キニュウ</t>
    </rPh>
    <phoneticPr fontId="6"/>
  </si>
  <si>
    <t>注2) 夜間支援等体制加算（Ⅰ）（Ⅱ）を算定する場合は、加算に係る職員（夜間支援従事者）の加配を区分して記載して下さい。</t>
    <rPh sb="0" eb="1">
      <t>チュウ</t>
    </rPh>
    <rPh sb="4" eb="6">
      <t>ヤカン</t>
    </rPh>
    <rPh sb="6" eb="8">
      <t>シエン</t>
    </rPh>
    <rPh sb="8" eb="9">
      <t>トウ</t>
    </rPh>
    <rPh sb="9" eb="11">
      <t>タイセイ</t>
    </rPh>
    <rPh sb="11" eb="13">
      <t>カサン</t>
    </rPh>
    <rPh sb="20" eb="22">
      <t>サンテイ</t>
    </rPh>
    <rPh sb="24" eb="26">
      <t>バアイ</t>
    </rPh>
    <rPh sb="28" eb="30">
      <t>カサン</t>
    </rPh>
    <rPh sb="31" eb="32">
      <t>カカ</t>
    </rPh>
    <rPh sb="33" eb="35">
      <t>ショクイン</t>
    </rPh>
    <rPh sb="36" eb="38">
      <t>ヤカン</t>
    </rPh>
    <rPh sb="38" eb="40">
      <t>シエン</t>
    </rPh>
    <rPh sb="40" eb="43">
      <t>ジュウジシャ</t>
    </rPh>
    <rPh sb="45" eb="47">
      <t>カハイ</t>
    </rPh>
    <rPh sb="48" eb="50">
      <t>クブン</t>
    </rPh>
    <rPh sb="52" eb="54">
      <t>キサイ</t>
    </rPh>
    <rPh sb="56" eb="57">
      <t>クダ</t>
    </rPh>
    <phoneticPr fontId="6"/>
  </si>
  <si>
    <t>注3) 「常勤」欄および「社会福祉士等」欄、「勤続３年以上」欄は、福祉専門職員配置加算を算定する場合、該当する職員について「○」を付けてください。</t>
    <rPh sb="0" eb="1">
      <t>チュウ</t>
    </rPh>
    <rPh sb="5" eb="7">
      <t>ジョウキン</t>
    </rPh>
    <rPh sb="8" eb="9">
      <t>ラン</t>
    </rPh>
    <rPh sb="13" eb="15">
      <t>シャカイ</t>
    </rPh>
    <rPh sb="15" eb="18">
      <t>フクシシ</t>
    </rPh>
    <rPh sb="18" eb="19">
      <t>トウ</t>
    </rPh>
    <rPh sb="20" eb="21">
      <t>ラン</t>
    </rPh>
    <rPh sb="23" eb="25">
      <t>キンゾク</t>
    </rPh>
    <rPh sb="26" eb="27">
      <t>ネン</t>
    </rPh>
    <rPh sb="27" eb="29">
      <t>イジョウ</t>
    </rPh>
    <rPh sb="30" eb="31">
      <t>ラン</t>
    </rPh>
    <rPh sb="33" eb="35">
      <t>フクシ</t>
    </rPh>
    <rPh sb="35" eb="37">
      <t>センモン</t>
    </rPh>
    <rPh sb="37" eb="39">
      <t>ショクイン</t>
    </rPh>
    <rPh sb="39" eb="41">
      <t>ハイチ</t>
    </rPh>
    <rPh sb="41" eb="43">
      <t>カサン</t>
    </rPh>
    <rPh sb="44" eb="46">
      <t>サンテイ</t>
    </rPh>
    <rPh sb="48" eb="50">
      <t>バアイ</t>
    </rPh>
    <rPh sb="51" eb="53">
      <t>ガイトウ</t>
    </rPh>
    <rPh sb="55" eb="57">
      <t>ショクイン</t>
    </rPh>
    <rPh sb="65" eb="66">
      <t>ツ</t>
    </rPh>
    <phoneticPr fontId="6"/>
  </si>
  <si>
    <t>注4) 共同生活住居単位で勤務体制を明確に区分している場合で、住居ごとに当一覧表を作成するときは、「事業所名」欄に事業所名と住居名を併せて記入してください。</t>
    <rPh sb="0" eb="1">
      <t>チュウ</t>
    </rPh>
    <rPh sb="4" eb="6">
      <t>キョウドウ</t>
    </rPh>
    <rPh sb="6" eb="8">
      <t>セイカツ</t>
    </rPh>
    <rPh sb="8" eb="10">
      <t>ジュウキョ</t>
    </rPh>
    <rPh sb="10" eb="12">
      <t>タンイ</t>
    </rPh>
    <rPh sb="13" eb="15">
      <t>キンム</t>
    </rPh>
    <rPh sb="15" eb="17">
      <t>タイセイ</t>
    </rPh>
    <rPh sb="18" eb="20">
      <t>メイカク</t>
    </rPh>
    <rPh sb="21" eb="23">
      <t>クブン</t>
    </rPh>
    <rPh sb="27" eb="29">
      <t>バアイ</t>
    </rPh>
    <rPh sb="31" eb="33">
      <t>ジュウキョ</t>
    </rPh>
    <rPh sb="36" eb="37">
      <t>トウ</t>
    </rPh>
    <rPh sb="37" eb="39">
      <t>イチラン</t>
    </rPh>
    <rPh sb="39" eb="40">
      <t>ヒョウ</t>
    </rPh>
    <rPh sb="41" eb="43">
      <t>サクセイ</t>
    </rPh>
    <rPh sb="50" eb="54">
      <t>ジギョウショメイ</t>
    </rPh>
    <rPh sb="55" eb="56">
      <t>ラン</t>
    </rPh>
    <rPh sb="57" eb="61">
      <t>ジギョウショメイ</t>
    </rPh>
    <rPh sb="62" eb="64">
      <t>ジュウキョ</t>
    </rPh>
    <rPh sb="64" eb="65">
      <t>メイ</t>
    </rPh>
    <rPh sb="66" eb="67">
      <t>アワ</t>
    </rPh>
    <rPh sb="69" eb="71">
      <t>キニュウ</t>
    </rPh>
    <phoneticPr fontId="6"/>
  </si>
  <si>
    <t>注5) 曜日欄については、当該月の曜日を入力して使用してください。</t>
    <rPh sb="0" eb="1">
      <t>チュウ</t>
    </rPh>
    <rPh sb="4" eb="6">
      <t>ヨウビ</t>
    </rPh>
    <rPh sb="6" eb="7">
      <t>ラン</t>
    </rPh>
    <rPh sb="13" eb="15">
      <t>トウガイ</t>
    </rPh>
    <rPh sb="15" eb="16">
      <t>ツキ</t>
    </rPh>
    <rPh sb="17" eb="19">
      <t>ヨウビ</t>
    </rPh>
    <rPh sb="20" eb="22">
      <t>ニュウリョク</t>
    </rPh>
    <rPh sb="24" eb="26">
      <t>シヨウ</t>
    </rPh>
    <phoneticPr fontId="6"/>
  </si>
  <si>
    <t>注6) 「常勤者の勤務時間（週）」欄は、一週間に当該事業所・施設における常勤職員が勤務すべき時間数を記載してください。</t>
    <rPh sb="0" eb="1">
      <t>チュウ</t>
    </rPh>
    <rPh sb="5" eb="8">
      <t>ジョウキンシャ</t>
    </rPh>
    <rPh sb="9" eb="11">
      <t>キンム</t>
    </rPh>
    <rPh sb="11" eb="13">
      <t>ジカン</t>
    </rPh>
    <rPh sb="14" eb="15">
      <t>シュウ</t>
    </rPh>
    <rPh sb="17" eb="18">
      <t>ラン</t>
    </rPh>
    <rPh sb="20" eb="23">
      <t>イッシュウカン</t>
    </rPh>
    <rPh sb="24" eb="26">
      <t>トウガイ</t>
    </rPh>
    <rPh sb="26" eb="29">
      <t>ジギョウショ</t>
    </rPh>
    <rPh sb="30" eb="32">
      <t>シセツ</t>
    </rPh>
    <rPh sb="36" eb="38">
      <t>ジョウキン</t>
    </rPh>
    <rPh sb="38" eb="40">
      <t>ショクイン</t>
    </rPh>
    <rPh sb="41" eb="43">
      <t>キンム</t>
    </rPh>
    <rPh sb="46" eb="48">
      <t>ジカン</t>
    </rPh>
    <rPh sb="48" eb="49">
      <t>スウ</t>
    </rPh>
    <rPh sb="50" eb="52">
      <t>キサイ</t>
    </rPh>
    <phoneticPr fontId="6"/>
  </si>
  <si>
    <t>配置数</t>
    <rPh sb="0" eb="3">
      <t>ハイチスウ</t>
    </rPh>
    <phoneticPr fontId="6"/>
  </si>
  <si>
    <t>配置時間（週）</t>
    <rPh sb="0" eb="2">
      <t>ハイチ</t>
    </rPh>
    <rPh sb="2" eb="4">
      <t>ジカン</t>
    </rPh>
    <rPh sb="5" eb="6">
      <t>シュウ</t>
    </rPh>
    <phoneticPr fontId="6"/>
  </si>
  <si>
    <t>常勤換算数</t>
    <rPh sb="0" eb="2">
      <t>ジョウキン</t>
    </rPh>
    <rPh sb="2" eb="4">
      <t>カンサン</t>
    </rPh>
    <rPh sb="4" eb="5">
      <t>スウ</t>
    </rPh>
    <phoneticPr fontId="6"/>
  </si>
  <si>
    <t>管理者</t>
    <rPh sb="0" eb="3">
      <t>カンリシャ</t>
    </rPh>
    <phoneticPr fontId="6"/>
  </si>
  <si>
    <t>サービス管理責任者</t>
    <rPh sb="4" eb="6">
      <t>カンリ</t>
    </rPh>
    <rPh sb="6" eb="9">
      <t>セキニンシャ</t>
    </rPh>
    <phoneticPr fontId="6"/>
  </si>
  <si>
    <t>世話人</t>
    <rPh sb="0" eb="3">
      <t>セワニン</t>
    </rPh>
    <phoneticPr fontId="6"/>
  </si>
  <si>
    <t>生活支援員</t>
    <rPh sb="0" eb="2">
      <t>セイカツ</t>
    </rPh>
    <rPh sb="2" eb="5">
      <t>シエンイン</t>
    </rPh>
    <phoneticPr fontId="6"/>
  </si>
  <si>
    <t>共同生活援助（介護サービス包括型）</t>
  </si>
  <si>
    <t>管理者</t>
  </si>
  <si>
    <t>○○　○○</t>
    <phoneticPr fontId="2"/>
  </si>
  <si>
    <t>○</t>
    <phoneticPr fontId="2"/>
  </si>
  <si>
    <t>サービス管理責任者</t>
  </si>
  <si>
    <t>○○　○○</t>
    <phoneticPr fontId="2"/>
  </si>
  <si>
    <t>【共同生活住居名①】</t>
    <rPh sb="1" eb="3">
      <t>キョウドウ</t>
    </rPh>
    <rPh sb="3" eb="5">
      <t>セイカツ</t>
    </rPh>
    <rPh sb="5" eb="7">
      <t>ジュウキョ</t>
    </rPh>
    <rPh sb="7" eb="8">
      <t>メイ</t>
    </rPh>
    <phoneticPr fontId="2"/>
  </si>
  <si>
    <t>世話人</t>
  </si>
  <si>
    <t>生活支援員</t>
  </si>
  <si>
    <t>夜間支援従事者（夜勤）</t>
  </si>
  <si>
    <t>【共同生活住居名②】</t>
    <rPh sb="1" eb="3">
      <t>キョウドウ</t>
    </rPh>
    <rPh sb="3" eb="5">
      <t>セイカツ</t>
    </rPh>
    <rPh sb="5" eb="7">
      <t>ジュウキョ</t>
    </rPh>
    <rPh sb="7" eb="8">
      <t>メイ</t>
    </rPh>
    <phoneticPr fontId="2"/>
  </si>
  <si>
    <t>夜間支援従事者（宿直）</t>
  </si>
  <si>
    <t>○</t>
    <phoneticPr fontId="2"/>
  </si>
  <si>
    <t>注2) 夜間支援等体制加算（Ⅰ）（Ⅱ）を算定する場合は、加算に係る職員（夜間支援従事者）の加配を区分して記載して下さい。</t>
  </si>
  <si>
    <t>○○　○○</t>
    <phoneticPr fontId="2"/>
  </si>
  <si>
    <t>○</t>
    <phoneticPr fontId="2"/>
  </si>
  <si>
    <t>○○　○○</t>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</si>
  <si>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</si>
  <si>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（平成　年４月分）</t>
    <rPh sb="1" eb="3">
      <t>ヘイセイ</t>
    </rPh>
    <rPh sb="4" eb="5">
      <t>ネン</t>
    </rPh>
    <rPh sb="6" eb="7">
      <t>ガツ</t>
    </rPh>
    <rPh sb="7" eb="8">
      <t>ブン</t>
    </rPh>
    <phoneticPr fontId="6"/>
  </si>
  <si>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</si>
  <si>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</si>
  <si>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①</t>
    <phoneticPr fontId="3"/>
  </si>
  <si>
    <t>②</t>
    <phoneticPr fontId="3"/>
  </si>
  <si>
    <t>①に占める②の割合が
２５％又は３５％以上</t>
    <rPh sb="2" eb="3">
      <t>シ</t>
    </rPh>
    <rPh sb="7" eb="9">
      <t>ワリアイ</t>
    </rPh>
    <rPh sb="14" eb="15">
      <t>マタ</t>
    </rPh>
    <rPh sb="19" eb="21">
      <t>イジョウ</t>
    </rPh>
    <phoneticPr fontId="3"/>
  </si>
  <si>
    <t>①</t>
    <phoneticPr fontId="3"/>
  </si>
  <si>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3"/>
  </si>
  <si>
    <t>　　　保健福祉部長通知）第二の２の（３）に定義する「常勤」をいう。</t>
    <rPh sb="26" eb="28">
      <t>ジョウキン</t>
    </rPh>
    <phoneticPr fontId="3"/>
  </si>
  <si>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</si>
  <si>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</si>
  <si>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</si>
  <si>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</si>
  <si>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○自立生活援助にあっては、地域生活支援員</t>
    <rPh sb="6" eb="8">
      <t>セイカツ</t>
    </rPh>
    <rPh sb="8" eb="10">
      <t>エンジョ</t>
    </rPh>
    <rPh sb="16" eb="18">
      <t>チイキ</t>
    </rPh>
    <phoneticPr fontId="3"/>
  </si>
  <si>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3"/>
  </si>
  <si>
    <t>　　　　又は共生型児童発達支援従業者、</t>
    <phoneticPr fontId="3"/>
  </si>
  <si>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3"/>
  </si>
  <si>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3"/>
  </si>
  <si>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3"/>
  </si>
  <si>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3"/>
  </si>
  <si>
    <t>　　　　又は共生型放課後等デイサービス従業者、</t>
    <phoneticPr fontId="3"/>
  </si>
  <si>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3"/>
  </si>
  <si>
    <r>
      <t>　　　　</t>
    </r>
    <r>
      <rPr>
        <sz val="11"/>
        <rFont val="ＭＳ ゴシック"/>
        <family val="3"/>
        <charset val="128"/>
      </rPr>
      <t>のことをいう。</t>
    </r>
    <phoneticPr fontId="3"/>
  </si>
  <si>
    <t>金</t>
    <rPh sb="0" eb="1">
      <t>キン</t>
    </rPh>
    <phoneticPr fontId="2"/>
  </si>
  <si>
    <t>土</t>
    <rPh sb="0" eb="1">
      <t>ド</t>
    </rPh>
    <phoneticPr fontId="2"/>
  </si>
  <si>
    <t>月</t>
    <rPh sb="0" eb="1">
      <t>ゲツ</t>
    </rPh>
    <phoneticPr fontId="2"/>
  </si>
  <si>
    <t>令和</t>
    <rPh sb="0" eb="2">
      <t>レイワ</t>
    </rPh>
    <phoneticPr fontId="3"/>
  </si>
  <si>
    <t>　　年　　月　　日</t>
    <rPh sb="2" eb="3">
      <t>ネン</t>
    </rPh>
    <rPh sb="5" eb="6">
      <t>ガツ</t>
    </rPh>
    <rPh sb="8" eb="9">
      <t>ニチ</t>
    </rPh>
    <phoneticPr fontId="3"/>
  </si>
  <si>
    <t>　１．なし　　２．あり</t>
    <phoneticPr fontId="3"/>
  </si>
  <si>
    <t>福祉専門職員配置等</t>
    <phoneticPr fontId="3"/>
  </si>
  <si>
    <t>※９</t>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</si>
  <si>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</si>
  <si>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</si>
  <si>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</si>
  <si>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</si>
  <si>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問合せ先</t>
    <rPh sb="0" eb="2">
      <t>トイアワ</t>
    </rPh>
    <rPh sb="3" eb="4">
      <t>サキ</t>
    </rPh>
    <phoneticPr fontId="3"/>
  </si>
  <si>
    <t>担当者氏名</t>
    <rPh sb="0" eb="3">
      <t>タントウシャ</t>
    </rPh>
    <rPh sb="3" eb="5">
      <t>シメイ</t>
    </rPh>
    <phoneticPr fontId="3"/>
  </si>
  <si>
    <t>担当者連絡先</t>
    <rPh sb="0" eb="3">
      <t>タントウシャ</t>
    </rPh>
    <rPh sb="3" eb="5">
      <t>レンラク</t>
    </rPh>
    <rPh sb="5" eb="6">
      <t>サキ</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</si>
  <si>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</si>
  <si>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</si>
  <si>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</si>
  <si>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</si>
  <si>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</si>
  <si>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</si>
  <si>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</si>
  <si>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変更内容</t>
    <rPh sb="0" eb="2">
      <t>ヘンコウ</t>
    </rPh>
    <rPh sb="2" eb="4">
      <t>ナイヨウ</t>
    </rPh>
    <phoneticPr fontId="3"/>
  </si>
  <si>
    <t>令和</t>
    <rPh sb="0" eb="1">
      <t>レイ</t>
    </rPh>
    <rPh sb="1" eb="2">
      <t>ワ</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</si>
  <si>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</si>
  <si>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</si>
  <si>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</si>
  <si>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</si>
  <si>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</si>
  <si>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</si>
  <si>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</si>
  <si>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保育所等訪問支援</t>
    <rPh sb="0" eb="4">
      <t>ホイクジョトウ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</si>
  <si>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</si>
  <si>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</si>
  <si>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</si>
  <si>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　年　月</t>
    <rPh sb="1" eb="2">
      <t>トシ</t>
    </rPh>
    <rPh sb="3" eb="4">
      <t>ツキ</t>
    </rPh>
    <phoneticPr fontId="6"/>
  </si>
  <si>
    <t>別紙6</t>
    <rPh sb="0" eb="2">
      <t>ベッシ</t>
    </rPh>
    <phoneticPr fontId="2"/>
  </si>
  <si>
    <t>　　年　　月分</t>
    <rPh sb="2" eb="3">
      <t>トシ</t>
    </rPh>
    <rPh sb="5" eb="6">
      <t>ツキ</t>
    </rPh>
    <rPh sb="6" eb="7">
      <t>ブン</t>
    </rPh>
    <phoneticPr fontId="6"/>
  </si>
  <si>
    <t>サービス管理責任者</t>
    <rPh sb="4" eb="9">
      <t>カンリセキニンシャ</t>
    </rPh>
    <phoneticPr fontId="2"/>
  </si>
  <si>
    <t>世話人</t>
    <rPh sb="0" eb="2">
      <t>セワ</t>
    </rPh>
    <rPh sb="2" eb="3">
      <t>ニン</t>
    </rPh>
    <phoneticPr fontId="2"/>
  </si>
  <si>
    <t>生活支援員</t>
    <rPh sb="0" eb="2">
      <t>セイカツ</t>
    </rPh>
    <rPh sb="2" eb="4">
      <t>シエン</t>
    </rPh>
    <rPh sb="4" eb="5">
      <t>イン</t>
    </rPh>
    <phoneticPr fontId="2"/>
  </si>
  <si>
    <t>夜間支援従事者（夜勤）</t>
    <rPh sb="0" eb="2">
      <t>ヤカン</t>
    </rPh>
    <rPh sb="2" eb="4">
      <t>シエン</t>
    </rPh>
    <rPh sb="4" eb="7">
      <t>ジュウジシャ</t>
    </rPh>
    <rPh sb="8" eb="10">
      <t>ヤキン</t>
    </rPh>
    <phoneticPr fontId="2"/>
  </si>
  <si>
    <t>夜勤者換算数</t>
    <rPh sb="0" eb="2">
      <t>ヤキン</t>
    </rPh>
    <rPh sb="2" eb="3">
      <t>シャ</t>
    </rPh>
    <rPh sb="3" eb="5">
      <t>カンサン</t>
    </rPh>
    <rPh sb="5" eb="6">
      <t>スウ</t>
    </rPh>
    <phoneticPr fontId="6"/>
  </si>
  <si>
    <t>夜間支援従事者（夜勤）</t>
    <rPh sb="0" eb="2">
      <t>ヤカン</t>
    </rPh>
    <rPh sb="2" eb="4">
      <t>シエン</t>
    </rPh>
    <rPh sb="4" eb="7">
      <t>ジュウジシャ</t>
    </rPh>
    <rPh sb="8" eb="10">
      <t>ヤキン</t>
    </rPh>
    <phoneticPr fontId="6"/>
  </si>
  <si>
    <t>夜間及び深夜の時間帯</t>
    <rPh sb="0" eb="2">
      <t>ヤカン</t>
    </rPh>
    <rPh sb="2" eb="3">
      <t>オヨ</t>
    </rPh>
    <rPh sb="4" eb="6">
      <t>シンヤ</t>
    </rPh>
    <rPh sb="7" eb="10">
      <t>ジカンタイ</t>
    </rPh>
    <phoneticPr fontId="6"/>
  </si>
  <si>
    <t>開始</t>
    <rPh sb="0" eb="2">
      <t>カイシ</t>
    </rPh>
    <phoneticPr fontId="2"/>
  </si>
  <si>
    <r>
      <t>※共同生活援助</t>
    </r>
    <r>
      <rPr>
        <u/>
        <sz val="11"/>
        <rFont val="HGSｺﾞｼｯｸM"/>
        <family val="3"/>
        <charset val="128"/>
      </rPr>
      <t>事業所ごと</t>
    </r>
    <r>
      <rPr>
        <sz val="11"/>
        <rFont val="HGSｺﾞｼｯｸM"/>
        <family val="3"/>
        <charset val="128"/>
      </rPr>
      <t>に設定</t>
    </r>
    <rPh sb="1" eb="7">
      <t>キョウドウセイカツエンジョ</t>
    </rPh>
    <rPh sb="7" eb="9">
      <t>ジギョウ</t>
    </rPh>
    <rPh sb="9" eb="10">
      <t>ショ</t>
    </rPh>
    <rPh sb="13" eb="15">
      <t>セッテイ</t>
    </rPh>
    <phoneticPr fontId="2"/>
  </si>
  <si>
    <t>１週間に必要な夜勤時間数</t>
    <rPh sb="1" eb="3">
      <t>シュウカン</t>
    </rPh>
    <rPh sb="4" eb="6">
      <t>ヒツヨウ</t>
    </rPh>
    <rPh sb="7" eb="9">
      <t>ヤキン</t>
    </rPh>
    <rPh sb="9" eb="12">
      <t>ジカンスウ</t>
    </rPh>
    <phoneticPr fontId="6"/>
  </si>
  <si>
    <t>時間</t>
    <rPh sb="0" eb="2">
      <t>ジカン</t>
    </rPh>
    <phoneticPr fontId="2"/>
  </si>
  <si>
    <t>※白セルは手入力してください</t>
    <phoneticPr fontId="2"/>
  </si>
  <si>
    <t>管理者</t>
    <phoneticPr fontId="2"/>
  </si>
  <si>
    <t>夜間支援従事者（宿直）</t>
    <rPh sb="0" eb="2">
      <t>ヤカン</t>
    </rPh>
    <rPh sb="2" eb="4">
      <t>シエン</t>
    </rPh>
    <rPh sb="4" eb="7">
      <t>ジュウジシャ</t>
    </rPh>
    <rPh sb="8" eb="10">
      <t>シュクチョク</t>
    </rPh>
    <phoneticPr fontId="2"/>
  </si>
  <si>
    <t>夜間支援従事者（その他）</t>
    <rPh sb="0" eb="2">
      <t>ヤカン</t>
    </rPh>
    <rPh sb="2" eb="4">
      <t>シエン</t>
    </rPh>
    <rPh sb="4" eb="7">
      <t>ジュウジシャ</t>
    </rPh>
    <rPh sb="10" eb="11">
      <t>タ</t>
    </rPh>
    <phoneticPr fontId="2"/>
  </si>
  <si>
    <t>看護職員</t>
    <rPh sb="0" eb="3">
      <t>カンゴショク</t>
    </rPh>
    <rPh sb="3" eb="4">
      <t>イン</t>
    </rPh>
    <phoneticPr fontId="2"/>
  </si>
  <si>
    <t>その他（事務員等）</t>
    <rPh sb="2" eb="3">
      <t>タ</t>
    </rPh>
    <rPh sb="4" eb="7">
      <t>ジムイン</t>
    </rPh>
    <rPh sb="7" eb="8">
      <t>トウ</t>
    </rPh>
    <phoneticPr fontId="2"/>
  </si>
  <si>
    <t>終了</t>
    <rPh sb="0" eb="2">
      <t>シュウリョウ</t>
    </rPh>
    <phoneticPr fontId="2"/>
  </si>
  <si>
    <t>行動援護について、「特定事業所（経過措置）」欄は、特定事業所が「２．Ⅰ」、「３．Ⅱ」、「４．Ⅲ」、「５．Ⅳ」の場合に設定する。</t>
    <rPh sb="0" eb="2">
      <t>コウドウ</t>
    </rPh>
    <rPh sb="2" eb="4">
      <t>エンゴ</t>
    </rPh>
    <phoneticPr fontId="2"/>
  </si>
  <si>
    <t>居宅介護について、「特定事業所（経過措置）」欄は、特定事業所が「２．Ⅰ」、「４．Ⅲ」、「５．Ⅳ」の場合に設定する。</t>
    <rPh sb="0" eb="2">
      <t>キョタク</t>
    </rPh>
    <rPh sb="2" eb="4">
      <t>カイゴ</t>
    </rPh>
    <phoneticPr fontId="2"/>
  </si>
  <si>
    <t>　</t>
    <phoneticPr fontId="3"/>
  </si>
  <si>
    <t>世話人</t>
    <rPh sb="0" eb="3">
      <t>セワニン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</si>
  <si>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</si>
  <si>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</si>
  <si>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</si>
  <si>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</si>
  <si>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</si>
  <si>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管理者</t>
    <rPh sb="0" eb="3">
      <t>カンリシャ</t>
    </rPh>
    <phoneticPr fontId="3"/>
  </si>
  <si>
    <t>サービス管理責任者</t>
    <rPh sb="4" eb="6">
      <t>カンリ</t>
    </rPh>
    <rPh sb="6" eb="9">
      <t>セキニンシャ</t>
    </rPh>
    <phoneticPr fontId="3"/>
  </si>
  <si>
    <t>配置基準計算</t>
    <rPh sb="0" eb="2">
      <t>ハイチ</t>
    </rPh>
    <rPh sb="2" eb="4">
      <t>キジュン</t>
    </rPh>
    <rPh sb="4" eb="6">
      <t>ケイサン</t>
    </rPh>
    <phoneticPr fontId="3"/>
  </si>
  <si>
    <t>世話人の配置基準</t>
    <rPh sb="0" eb="2">
      <t>セワ</t>
    </rPh>
    <rPh sb="2" eb="3">
      <t>ニン</t>
    </rPh>
    <rPh sb="4" eb="6">
      <t>ハイチ</t>
    </rPh>
    <rPh sb="6" eb="8">
      <t>キジュン</t>
    </rPh>
    <phoneticPr fontId="3"/>
  </si>
  <si>
    <t>生活支援員配置基準</t>
    <rPh sb="0" eb="2">
      <t>セイカツ</t>
    </rPh>
    <rPh sb="2" eb="4">
      <t>シエン</t>
    </rPh>
    <rPh sb="4" eb="5">
      <t>イン</t>
    </rPh>
    <rPh sb="5" eb="7">
      <t>ハイチ</t>
    </rPh>
    <rPh sb="7" eb="9">
      <t>キジュン</t>
    </rPh>
    <phoneticPr fontId="3"/>
  </si>
  <si>
    <t>利用者障害区分</t>
    <rPh sb="0" eb="3">
      <t>リヨウシャ</t>
    </rPh>
    <rPh sb="3" eb="5">
      <t>ショウガイ</t>
    </rPh>
    <rPh sb="5" eb="7">
      <t>クブン</t>
    </rPh>
    <phoneticPr fontId="3"/>
  </si>
  <si>
    <t>区分１</t>
    <rPh sb="0" eb="2">
      <t>クブン</t>
    </rPh>
    <phoneticPr fontId="3"/>
  </si>
  <si>
    <t>GH</t>
    <phoneticPr fontId="3"/>
  </si>
  <si>
    <t>通所入所</t>
    <rPh sb="0" eb="4">
      <t>ツウショニュウショ</t>
    </rPh>
    <phoneticPr fontId="3"/>
  </si>
  <si>
    <t>居宅介護</t>
  </si>
  <si>
    <t>療養介護</t>
  </si>
  <si>
    <t>短期入所</t>
  </si>
  <si>
    <t>介護サービス包括型</t>
    <phoneticPr fontId="3"/>
  </si>
  <si>
    <t>地域移行支援</t>
  </si>
  <si>
    <t>重度訪問介護</t>
  </si>
  <si>
    <t>生活介護</t>
  </si>
  <si>
    <t>自立訓練（機能訓練）</t>
  </si>
  <si>
    <t>外部サービス利用型</t>
    <phoneticPr fontId="3"/>
  </si>
  <si>
    <t>地域定着支援</t>
  </si>
  <si>
    <t>同行援護</t>
  </si>
  <si>
    <t>自立訓練（生活訓練）</t>
  </si>
  <si>
    <t>日中サービス支援型</t>
    <phoneticPr fontId="3"/>
  </si>
  <si>
    <t>医師</t>
    <rPh sb="0" eb="2">
      <t>イシ</t>
    </rPh>
    <phoneticPr fontId="6"/>
  </si>
  <si>
    <t>行動援護</t>
  </si>
  <si>
    <t>就労選択支援</t>
  </si>
  <si>
    <t>看護職員</t>
    <rPh sb="0" eb="2">
      <t>カンゴ</t>
    </rPh>
    <rPh sb="2" eb="4">
      <t>ショクイン</t>
    </rPh>
    <phoneticPr fontId="6"/>
  </si>
  <si>
    <t>重度障害者等包括支援</t>
    <phoneticPr fontId="3"/>
  </si>
  <si>
    <t>就労移行支援</t>
  </si>
  <si>
    <t>理学療法士・
作業療法士</t>
    <rPh sb="0" eb="2">
      <t>リガク</t>
    </rPh>
    <rPh sb="2" eb="5">
      <t>リョウホウシ</t>
    </rPh>
    <rPh sb="7" eb="9">
      <t>サギョウ</t>
    </rPh>
    <rPh sb="9" eb="12">
      <t>リョウホウシ</t>
    </rPh>
    <phoneticPr fontId="6"/>
  </si>
  <si>
    <t>就労継続支援Ａ型</t>
  </si>
  <si>
    <t>機能訓練指導員</t>
    <rPh sb="0" eb="2">
      <t>キノウ</t>
    </rPh>
    <rPh sb="2" eb="4">
      <t>クンレン</t>
    </rPh>
    <rPh sb="4" eb="7">
      <t>シドウイン</t>
    </rPh>
    <phoneticPr fontId="6"/>
  </si>
  <si>
    <t>就労継続支援Ｂ型</t>
  </si>
  <si>
    <t>就労定着支援</t>
  </si>
  <si>
    <t>地域移行支援員</t>
    <rPh sb="0" eb="2">
      <t>チイキ</t>
    </rPh>
    <rPh sb="2" eb="4">
      <t>イコウ</t>
    </rPh>
    <rPh sb="4" eb="7">
      <t>シエンイン</t>
    </rPh>
    <phoneticPr fontId="6"/>
  </si>
  <si>
    <t>自立生活援助</t>
  </si>
  <si>
    <t>職業指導員</t>
    <rPh sb="0" eb="2">
      <t>ショクギョウ</t>
    </rPh>
    <rPh sb="2" eb="5">
      <t>シドウイン</t>
    </rPh>
    <phoneticPr fontId="6"/>
  </si>
  <si>
    <t>目標工賃達成指導員</t>
    <rPh sb="0" eb="2">
      <t>モクヒョウ</t>
    </rPh>
    <rPh sb="2" eb="4">
      <t>コウチン</t>
    </rPh>
    <rPh sb="4" eb="6">
      <t>タッセイ</t>
    </rPh>
    <rPh sb="6" eb="9">
      <t>シドウイン</t>
    </rPh>
    <phoneticPr fontId="6"/>
  </si>
  <si>
    <t>就労支援員</t>
    <rPh sb="0" eb="2">
      <t>シュウロウ</t>
    </rPh>
    <rPh sb="2" eb="5">
      <t>シエンイン</t>
    </rPh>
    <phoneticPr fontId="6"/>
  </si>
  <si>
    <t>管理栄養士・
栄養士</t>
    <rPh sb="0" eb="2">
      <t>カンリ</t>
    </rPh>
    <rPh sb="2" eb="5">
      <t>エイヨウシ</t>
    </rPh>
    <rPh sb="7" eb="10">
      <t>エイヨウシ</t>
    </rPh>
    <phoneticPr fontId="3"/>
  </si>
  <si>
    <t>保育士・指導員</t>
    <rPh sb="0" eb="3">
      <t>ホイクシ</t>
    </rPh>
    <rPh sb="4" eb="7">
      <t>シドウイン</t>
    </rPh>
    <phoneticPr fontId="3"/>
  </si>
  <si>
    <t>調理員</t>
    <rPh sb="0" eb="3">
      <t>チョウリイン</t>
    </rPh>
    <phoneticPr fontId="3"/>
  </si>
  <si>
    <t>事務員</t>
    <rPh sb="0" eb="3">
      <t>ジムイン</t>
    </rPh>
    <phoneticPr fontId="6"/>
  </si>
  <si>
    <t>運転手</t>
    <rPh sb="0" eb="3">
      <t>ウンテンシュ</t>
    </rPh>
    <phoneticPr fontId="6"/>
  </si>
  <si>
    <t>その他</t>
    <rPh sb="2" eb="3">
      <t>タ</t>
    </rPh>
    <phoneticPr fontId="3"/>
  </si>
  <si>
    <t>介護サービス包括型</t>
  </si>
  <si>
    <t>前年度利用者数実績（平均）</t>
    <rPh sb="0" eb="3">
      <t>ゼンネンド</t>
    </rPh>
    <rPh sb="3" eb="5">
      <t>リヨウ</t>
    </rPh>
    <rPh sb="5" eb="6">
      <t>シャ</t>
    </rPh>
    <rPh sb="6" eb="7">
      <t>スウ</t>
    </rPh>
    <rPh sb="7" eb="9">
      <t>ジッセキ</t>
    </rPh>
    <rPh sb="10" eb="12">
      <t>ヘイキン</t>
    </rPh>
    <phoneticPr fontId="3"/>
  </si>
  <si>
    <t>利用者数内訳（平均）</t>
    <rPh sb="0" eb="2">
      <t>リヨウ</t>
    </rPh>
    <rPh sb="2" eb="3">
      <t>シャ</t>
    </rPh>
    <rPh sb="3" eb="4">
      <t>スウ</t>
    </rPh>
    <rPh sb="4" eb="6">
      <t>ウチワケ</t>
    </rPh>
    <rPh sb="7" eb="9">
      <t>ヘイキン</t>
    </rPh>
    <phoneticPr fontId="3"/>
  </si>
  <si>
    <t>介護給付費</t>
    <rPh sb="0" eb="2">
      <t>カイゴ</t>
    </rPh>
    <rPh sb="2" eb="4">
      <t>キュウフ</t>
    </rPh>
    <rPh sb="4" eb="5">
      <t>ヒ</t>
    </rPh>
    <phoneticPr fontId="3"/>
  </si>
  <si>
    <t>特定事業所</t>
    <rPh sb="0" eb="2">
      <t>トクテイ</t>
    </rPh>
    <rPh sb="2" eb="5">
      <t>ジギョウショ</t>
    </rPh>
    <phoneticPr fontId="3"/>
  </si>
  <si>
    <t>特定事業所（経過措置対象）（※9）</t>
    <rPh sb="0" eb="2">
      <t>トクテイ</t>
    </rPh>
    <rPh sb="2" eb="5">
      <t>ジギョウショ</t>
    </rPh>
    <rPh sb="6" eb="8">
      <t>ケイカ</t>
    </rPh>
    <rPh sb="8" eb="10">
      <t>ソチ</t>
    </rPh>
    <rPh sb="10" eb="12">
      <t>タイショウ</t>
    </rPh>
    <phoneticPr fontId="3"/>
  </si>
  <si>
    <t>１．40人以下
２．41人以上60人以下
３．61人以上80人以下
４．81人以上</t>
    <phoneticPr fontId="3"/>
  </si>
  <si>
    <t>１．Ⅰ型
２．Ⅱ型
３．Ⅲ型
４．Ⅳ型
５．Ⅴ型</t>
    <phoneticPr fontId="3"/>
  </si>
  <si>
    <t>福祉専門職員配置等</t>
    <rPh sb="8" eb="9">
      <t>トウ</t>
    </rPh>
    <phoneticPr fontId="3"/>
  </si>
  <si>
    <t>生活介護</t>
    <rPh sb="0" eb="2">
      <t>セイカツ</t>
    </rPh>
    <rPh sb="2" eb="4">
      <t>カイゴ</t>
    </rPh>
    <phoneticPr fontId="2"/>
  </si>
  <si>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</si>
  <si>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</si>
  <si>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</si>
  <si>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福祉専門職員配置等（※5）</t>
    <rPh sb="0" eb="2">
      <t>フクシ</t>
    </rPh>
    <rPh sb="2" eb="4">
      <t>センモン</t>
    </rPh>
    <rPh sb="4" eb="6">
      <t>ショクイン</t>
    </rPh>
    <rPh sb="6" eb="8">
      <t>ハイチ</t>
    </rPh>
    <rPh sb="8" eb="9">
      <t>トウ</t>
    </rPh>
    <phoneticPr fontId="3"/>
  </si>
  <si>
    <t>１．40人以下
４．81人以上
５．41人以上50人以下
６．51人以上60人以下
７．61人以上70人以下
８．71人以上80人以下</t>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</si>
  <si>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</si>
  <si>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</si>
  <si>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就労継続支援Ａ型</t>
    <rPh sb="0" eb="2">
      <t>シュウロウ</t>
    </rPh>
    <rPh sb="2" eb="4">
      <t>ケイゾク</t>
    </rPh>
    <rPh sb="4" eb="6">
      <t>シエン</t>
    </rPh>
    <rPh sb="7" eb="8">
      <t>ガタ</t>
    </rPh>
    <phoneticPr fontId="3"/>
  </si>
  <si>
    <t>１．Ⅰ型(7.5:1)
２．Ⅱ型(10:1)</t>
    <phoneticPr fontId="3"/>
  </si>
  <si>
    <t>就労継続支援Ｂ型</t>
    <rPh sb="0" eb="2">
      <t>シュウロウ</t>
    </rPh>
    <rPh sb="2" eb="4">
      <t>ケイゾク</t>
    </rPh>
    <rPh sb="4" eb="6">
      <t>シエン</t>
    </rPh>
    <rPh sb="7" eb="8">
      <t>ガタ</t>
    </rPh>
    <phoneticPr fontId="3"/>
  </si>
  <si>
    <t>１．Ⅱ型(7.5:1)
２．Ⅲ型(10:1)
３．Ⅰ型(6:1)</t>
    <phoneticPr fontId="3"/>
  </si>
  <si>
    <t>１．30:1未満
２．30:1以上</t>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</si>
  <si>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</si>
  <si>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</si>
  <si>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</si>
  <si>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</si>
  <si>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</si>
  <si>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※１９</t>
    <phoneticPr fontId="52"/>
  </si>
  <si>
    <r>
      <t>　加算等の変更に係る届出のうち、算定する単位数が増える（報酬が増額となる）ものについては、</t>
    </r>
    <r>
      <rPr>
        <b/>
        <u/>
        <sz val="11"/>
        <color rgb="FFFF0000"/>
        <rFont val="ＭＳ ゴシック"/>
        <family val="3"/>
        <charset val="128"/>
      </rPr>
      <t>毎月15日までに届出があった場合（郵送の場合は15日必着）</t>
    </r>
    <r>
      <rPr>
        <sz val="11"/>
        <rFont val="ＭＳ ゴシック"/>
        <family val="3"/>
        <charset val="128"/>
      </rPr>
      <t>には翌月1日から、16日から翌月15日までに届出があった場合には翌々月1日から算定できますので留意願います。　
　なお、</t>
    </r>
    <r>
      <rPr>
        <b/>
        <u/>
        <sz val="11"/>
        <color rgb="FFFF0000"/>
        <rFont val="ＭＳ ゴシック"/>
        <family val="3"/>
        <charset val="128"/>
      </rPr>
      <t>書類内容に不備等があった場合、受理を認めない場合がございます</t>
    </r>
    <r>
      <rPr>
        <sz val="11"/>
        <rFont val="ＭＳ ゴシック"/>
        <family val="3"/>
        <charset val="128"/>
      </rPr>
      <t>。</t>
    </r>
    <phoneticPr fontId="2"/>
  </si>
  <si>
    <t>滋 賀 県 知 事  様</t>
    <rPh sb="0" eb="1">
      <t>ジ</t>
    </rPh>
    <rPh sb="2" eb="3">
      <t>ガ</t>
    </rPh>
    <rPh sb="4" eb="5">
      <t>ケン</t>
    </rPh>
    <rPh sb="6" eb="7">
      <t>チ</t>
    </rPh>
    <rPh sb="8" eb="9">
      <t>コト</t>
    </rPh>
    <rPh sb="11" eb="12">
      <t>サマ</t>
    </rPh>
    <phoneticPr fontId="3"/>
  </si>
  <si>
    <t>訓練等給付</t>
    <phoneticPr fontId="2"/>
  </si>
  <si>
    <t>（別紙１ー１）</t>
    <rPh sb="1" eb="3">
      <t>ベッシ</t>
    </rPh>
    <phoneticPr fontId="5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</si>
  <si>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</si>
  <si>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多機能型等
　　定員区分（※1）</t>
    <rPh sb="0" eb="3">
      <t>タキノウ</t>
    </rPh>
    <rPh sb="3" eb="4">
      <t>ガタ</t>
    </rPh>
    <rPh sb="4" eb="5">
      <t>トウ</t>
    </rPh>
    <rPh sb="8" eb="10">
      <t>テイイン</t>
    </rPh>
    <rPh sb="10" eb="12">
      <t>クブン</t>
    </rPh>
    <phoneticPr fontId="3"/>
  </si>
  <si>
    <t>適用開始日</t>
    <rPh sb="0" eb="2">
      <t>テキヨウ</t>
    </rPh>
    <rPh sb="2" eb="5">
      <t>カイシビ</t>
    </rPh>
    <phoneticPr fontId="3"/>
  </si>
  <si>
    <t>　　１．一級地　２．二級地　３．三級地　４．四級地　５．五級地  　
　　６．六級地　７．七級地　２０．その他</t>
    <rPh sb="45" eb="46">
      <t>ナナ</t>
    </rPh>
    <rPh sb="46" eb="47">
      <t>キュウ</t>
    </rPh>
    <rPh sb="47" eb="48">
      <t>チ</t>
    </rPh>
    <phoneticPr fontId="3"/>
  </si>
  <si>
    <t>　１．なし　　２．Ⅰ　　３．Ⅱ　　４．Ⅲ　　５．Ⅳ</t>
    <phoneticPr fontId="3"/>
  </si>
  <si>
    <t>　１．非該当　　２．該当</t>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</si>
  <si>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</si>
  <si>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</si>
  <si>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　１．なし　　２．Ⅰ　　３．Ⅱ　　４．Ⅲ</t>
    <phoneticPr fontId="3"/>
  </si>
  <si>
    <t>　１．なし　　３．Ⅱ　　４．Ⅲ　　５．Ⅰ</t>
    <phoneticPr fontId="3"/>
  </si>
  <si>
    <t>　１．なし　　３．Ⅱ　　４．Ⅲ　　５．Ⅰ　　６．Ⅰ・Ⅲ　　７．Ⅱ・Ⅲ</t>
    <phoneticPr fontId="3"/>
  </si>
  <si>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3"/>
  </si>
  <si>
    <t>　１．なし　　２．Ⅰ　　３．Ⅱ</t>
    <phoneticPr fontId="3"/>
  </si>
  <si>
    <t>１．なし　　２．Ⅰ・イ　　４．Ⅲ　　５．Ⅳ　　７．Ⅰ・ロ</t>
    <phoneticPr fontId="3"/>
  </si>
  <si>
    <t>就労選択支援</t>
    <rPh sb="0" eb="2">
      <t>シュウロウ</t>
    </rPh>
    <rPh sb="2" eb="4">
      <t>センタク</t>
    </rPh>
    <rPh sb="4" eb="6">
      <t>シエン</t>
    </rPh>
    <phoneticPr fontId="52"/>
  </si>
  <si>
    <r>
      <t>１．6:1
２．10:1</t>
    </r>
    <r>
      <rPr>
        <strike/>
        <sz val="11"/>
        <color rgb="FFFF0000"/>
        <rFont val="ＭＳ ゴシック"/>
        <family val="3"/>
        <charset val="128"/>
      </rPr>
      <t xml:space="preserve">
</t>
    </r>
    <r>
      <rPr>
        <sz val="11"/>
        <color rgb="FF000000"/>
        <rFont val="ＭＳ ゴシック"/>
        <family val="3"/>
        <charset val="128"/>
      </rPr>
      <t>１３．5:1</t>
    </r>
    <phoneticPr fontId="52"/>
  </si>
  <si>
    <r>
      <t>１．なし　　２．Ⅰ・イ　　３．Ⅱ・イ　　４．Ⅲ　　５．Ⅳ　　</t>
    </r>
    <r>
      <rPr>
        <strike/>
        <sz val="11"/>
        <rFont val="ＭＳ ゴシック"/>
        <family val="3"/>
        <charset val="128"/>
      </rPr>
      <t xml:space="preserve">
</t>
    </r>
    <r>
      <rPr>
        <sz val="11"/>
        <rFont val="ＭＳ ゴシック"/>
        <family val="3"/>
        <charset val="128"/>
      </rPr>
      <t>７．Ⅰ・ロ　８．Ⅱ・ロ</t>
    </r>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</si>
  <si>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</si>
  <si>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t>※５</t>
    <phoneticPr fontId="3"/>
  </si>
  <si>
    <t>「共生型サービス対象区分」欄が「２．該当」の場合に設定する。</t>
    <rPh sb="13" eb="14">
      <t>ラン</t>
    </rPh>
    <rPh sb="18" eb="20">
      <t>ガイトウ</t>
    </rPh>
    <rPh sb="22" eb="24">
      <t>バアイ</t>
    </rPh>
    <rPh sb="25" eb="27">
      <t>セッテイ</t>
    </rPh>
    <phoneticPr fontId="3"/>
  </si>
  <si>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52"/>
  </si>
  <si>
    <t>処遇改善加算用（R8.6 ～）</t>
    <rPh sb="0" eb="2">
      <t>ショグウ</t>
    </rPh>
    <rPh sb="2" eb="4">
      <t>カイゼン</t>
    </rPh>
    <rPh sb="4" eb="6">
      <t>カサン</t>
    </rPh>
    <rPh sb="6" eb="7">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</si>
</sst>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Red]\(0\)"/>
  </numFmts>
  <fonts count="6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6"/>
      <name val="MS UI Gothic"/>
      <family val="3"/>
      <charset val="128"/>
    </font>
    <font>
      <sz val="14"/>
      <name val="HG丸ｺﾞｼｯｸM-PRO"/>
      <family val="3"/>
      <charset val="128"/>
    </font>
    <font>
      <sz val="9"/>
      <name val="MS UI Gothic"/>
      <family val="3"/>
      <charset val="128"/>
    </font>
    <font>
      <sz val="11"/>
      <name val="HGSｺﾞｼｯｸM"/>
      <family val="3"/>
      <charset val="128"/>
    </font>
    <font>
      <sz val="10"/>
      <name val="HGSｺﾞｼｯｸM"/>
      <family val="3"/>
      <charset val="128"/>
    </font>
    <font>
      <sz val="11"/>
      <color indexed="10"/>
      <name val="ＭＳ ゴシック"/>
      <family val="3"/>
      <charset val="128"/>
    </font>
    <font>
      <sz val="11"/>
      <color rgb="FFFF0000"/>
      <name val="ＭＳ ゴシック"/>
      <family val="3"/>
      <charset val="128"/>
    </font>
    <font>
      <sz val="11"/>
      <color theme="1"/>
      <name val="ＭＳ Ｐゴシック"/>
      <family val="3"/>
      <charset val="128"/>
    </font>
    <font>
      <sz val="10"/>
      <color theme="1"/>
      <name val="ＭＳ ゴシック"/>
      <family val="3"/>
      <charset val="128"/>
    </font>
    <font>
      <sz val="11"/>
      <color theme="1"/>
      <name val="ＭＳ Ｐゴシック"/>
      <family val="3"/>
      <charset val="128"/>
      <scheme val="minor"/>
    </font>
    <font>
      <sz val="9"/>
      <name val="ＭＳ ゴシック"/>
      <family val="3"/>
      <charset val="128"/>
    </font>
    <font>
      <sz val="12"/>
      <name val="ＭＳ ゴシック"/>
      <family val="3"/>
      <charset val="128"/>
    </font>
    <font>
      <sz val="10"/>
      <name val="ＭＳ Ｐゴシック"/>
      <family val="3"/>
      <charset val="128"/>
    </font>
    <font>
      <sz val="8"/>
      <name val="ＭＳ Ｐゴシック"/>
      <family val="3"/>
      <charset val="128"/>
    </font>
    <font>
      <sz val="10"/>
      <name val="ＭＳ ゴシック"/>
      <family val="3"/>
      <charset val="128"/>
    </font>
    <font>
      <sz val="9"/>
      <name val="ＭＳ Ｐゴシック"/>
      <family val="3"/>
      <charset val="128"/>
    </font>
    <font>
      <sz val="14"/>
      <name val="ＭＳ Ｐゴシック"/>
      <family val="3"/>
      <charset val="128"/>
    </font>
    <font>
      <sz val="16"/>
      <name val="HGPｺﾞｼｯｸE"/>
      <family val="3"/>
      <charset val="128"/>
    </font>
    <font>
      <sz val="12"/>
      <name val="HGSｺﾞｼｯｸM"/>
      <family val="3"/>
      <charset val="128"/>
    </font>
    <font>
      <sz val="14"/>
      <color indexed="10"/>
      <name val="ＭＳ ゴシック"/>
      <family val="3"/>
      <charset val="128"/>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u/>
      <sz val="12"/>
      <color indexed="10"/>
      <name val="ＭＳ ゴシック"/>
      <family val="3"/>
      <charset val="128"/>
    </font>
    <font>
      <b/>
      <sz val="14"/>
      <name val="ＭＳ ゴシック"/>
      <family val="3"/>
      <charset val="128"/>
    </font>
    <font>
      <b/>
      <sz val="9"/>
      <color indexed="81"/>
      <name val="ＭＳ Ｐゴシック"/>
      <family val="3"/>
      <charset val="128"/>
    </font>
    <font>
      <sz val="9"/>
      <color indexed="81"/>
      <name val="ＭＳ Ｐゴシック"/>
      <family val="3"/>
      <charset val="128"/>
    </font>
    <font>
      <u/>
      <sz val="10.5"/>
      <name val="HG丸ｺﾞｼｯｸM-PRO"/>
      <family val="3"/>
      <charset val="128"/>
    </font>
    <font>
      <sz val="18"/>
      <color indexed="81"/>
      <name val="ＭＳ Ｐゴシック"/>
      <family val="3"/>
      <charset val="128"/>
    </font>
    <font>
      <u/>
      <sz val="11"/>
      <color theme="1"/>
      <name val="ＭＳ Ｐゴシック"/>
      <family val="3"/>
      <charset val="128"/>
      <scheme val="minor"/>
    </font>
    <font>
      <u/>
      <sz val="11"/>
      <name val="HGSｺﾞｼｯｸM"/>
      <family val="3"/>
      <charset val="128"/>
    </font>
    <font>
      <sz val="10"/>
      <name val="ＭＳ Ｐゴシック"/>
      <family val="2"/>
      <charset val="128"/>
    </font>
    <font>
      <sz val="11"/>
      <color theme="1"/>
      <name val="ＭＳ ゴシック"/>
      <family val="2"/>
      <charset val="128"/>
    </font>
    <font>
      <b/>
      <sz val="9"/>
      <color indexed="81"/>
      <name val="MS P ゴシック"/>
      <family val="3"/>
      <charset val="128"/>
    </font>
    <font>
      <sz val="11"/>
      <color theme="1"/>
      <name val="ＭＳ Ｐゴシック"/>
      <family val="2"/>
      <charset val="128"/>
      <scheme val="minor"/>
    </font>
    <font>
      <sz val="12"/>
      <color indexed="81"/>
      <name val="MS P ゴシック"/>
      <family val="3"/>
      <charset val="128"/>
    </font>
    <font>
      <sz val="11"/>
      <color rgb="FF000000"/>
      <name val="ＭＳ Ｐゴシック"/>
      <family val="3"/>
      <charset val="128"/>
      <scheme val="minor"/>
    </font>
    <font>
      <sz val="10"/>
      <color indexed="10"/>
      <name val="ＭＳ ゴシック"/>
      <family val="3"/>
      <charset val="128"/>
    </font>
    <font>
      <b/>
      <sz val="11"/>
      <color indexed="10"/>
      <name val="MS P ゴシック"/>
      <family val="3"/>
      <charset val="128"/>
    </font>
    <font>
      <b/>
      <sz val="10"/>
      <color indexed="81"/>
      <name val="MS P ゴシック"/>
      <family val="3"/>
      <charset val="128"/>
    </font>
    <font>
      <b/>
      <sz val="12"/>
      <color indexed="10"/>
      <name val="ＭＳ ゴシック"/>
      <family val="3"/>
      <charset val="128"/>
    </font>
    <font>
      <sz val="6"/>
      <name val="ＭＳ Ｐゴシック"/>
      <family val="3"/>
      <charset val="128"/>
      <scheme val="minor"/>
    </font>
    <font>
      <b/>
      <u/>
      <sz val="11"/>
      <color rgb="FFFF0000"/>
      <name val="ＭＳ ゴシック"/>
      <family val="3"/>
      <charset val="128"/>
    </font>
    <font>
      <b/>
      <u/>
      <sz val="12"/>
      <color rgb="FFFF0000"/>
      <name val="ＭＳ Ｐゴシック"/>
      <family val="3"/>
      <charset val="128"/>
    </font>
    <font>
      <sz val="11"/>
      <color rgb="FF000000"/>
      <name val="ＭＳ 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trike/>
      <sz val="11"/>
      <name val="ＭＳ ゴシック"/>
      <family val="3"/>
      <charset val="128"/>
    </font>
    <font>
      <sz val="11"/>
      <color rgb="FF0000FF"/>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b/>
      <sz val="8"/>
      <color rgb="FFFF0000"/>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42"/>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
      <patternFill patternType="solid">
        <fgColor rgb="FFFFFFCC"/>
        <bgColor indexed="64"/>
      </patternFill>
    </fill>
    <fill>
      <patternFill patternType="solid">
        <fgColor rgb="FF00FF00"/>
        <bgColor indexed="64"/>
      </patternFill>
    </fill>
    <fill>
      <patternFill patternType="solid">
        <fgColor rgb="FFCCFFCC"/>
        <bgColor indexed="64"/>
      </patternFill>
    </fill>
    <fill>
      <patternFill patternType="solid">
        <fgColor rgb="FFD2FCF7"/>
        <bgColor indexed="64"/>
      </patternFill>
    </fill>
    <fill>
      <patternFill patternType="solid">
        <fgColor rgb="FFFFFF00"/>
        <bgColor indexed="64"/>
      </patternFill>
    </fill>
  </fills>
  <borders count="146">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3">
    <xf numFmtId="0" fontId="0" fillId="0" borderId="0">
      <alignment vertical="center"/>
    </xf>
    <xf numFmtId="0" fontId="1" fillId="0" borderId="0">
      <alignment vertical="center"/>
    </xf>
    <xf numFmtId="0" fontId="1" fillId="0" borderId="0"/>
    <xf numFmtId="0" fontId="1" fillId="0" borderId="0">
      <alignment vertical="center"/>
    </xf>
    <xf numFmtId="0" fontId="8" fillId="0" borderId="0">
      <alignment vertical="center"/>
    </xf>
    <xf numFmtId="0" fontId="15" fillId="0" borderId="0">
      <alignment vertical="center"/>
    </xf>
    <xf numFmtId="0" fontId="8"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5" fillId="0" borderId="0">
      <alignment vertical="center"/>
    </xf>
    <xf numFmtId="0" fontId="5" fillId="0" borderId="0">
      <alignment vertical="center"/>
    </xf>
    <xf numFmtId="38" fontId="42" fillId="0" borderId="0" applyFont="0" applyFill="0" applyBorder="0" applyAlignment="0" applyProtection="0"/>
    <xf numFmtId="0" fontId="1" fillId="0" borderId="0">
      <alignment vertical="center"/>
    </xf>
    <xf numFmtId="0" fontId="43" fillId="0" borderId="0">
      <alignment vertical="center"/>
    </xf>
    <xf numFmtId="38" fontId="42" fillId="0" borderId="0" applyFont="0" applyFill="0" applyBorder="0" applyAlignment="0" applyProtection="0"/>
    <xf numFmtId="0" fontId="45" fillId="0" borderId="0">
      <alignment vertical="center"/>
    </xf>
    <xf numFmtId="0" fontId="22" fillId="0" borderId="0">
      <alignment vertical="center"/>
    </xf>
    <xf numFmtId="0" fontId="15" fillId="0" borderId="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cellStyleXfs>
  <cellXfs count="577">
    <xf numFmtId="0" fontId="0" fillId="0" borderId="0" xfId="0">
      <alignment vertical="center"/>
    </xf>
    <xf numFmtId="0" fontId="4" fillId="0" borderId="0" xfId="5" applyFont="1">
      <alignment vertical="center"/>
    </xf>
    <xf numFmtId="0" fontId="5" fillId="0" borderId="0" xfId="5" applyFont="1">
      <alignment vertical="center"/>
    </xf>
    <xf numFmtId="0" fontId="5" fillId="0" borderId="14" xfId="5" applyFont="1" applyBorder="1" applyAlignment="1">
      <alignment horizontal="left" vertical="center" indent="1"/>
    </xf>
    <xf numFmtId="0" fontId="5" fillId="0" borderId="12" xfId="5" applyFont="1" applyBorder="1" applyAlignment="1">
      <alignment horizontal="left" vertical="center" indent="1"/>
    </xf>
    <xf numFmtId="0" fontId="5" fillId="0" borderId="1" xfId="5" applyFont="1" applyBorder="1" applyAlignment="1">
      <alignment horizontal="left" vertical="center" indent="1"/>
    </xf>
    <xf numFmtId="0" fontId="5" fillId="0" borderId="1" xfId="5" applyFont="1" applyBorder="1">
      <alignment vertical="center"/>
    </xf>
    <xf numFmtId="0" fontId="5" fillId="0" borderId="0" xfId="5" applyFont="1" applyBorder="1">
      <alignment vertical="center"/>
    </xf>
    <xf numFmtId="0" fontId="5" fillId="0" borderId="8" xfId="5" applyFont="1" applyBorder="1">
      <alignment vertical="center"/>
    </xf>
    <xf numFmtId="0" fontId="5" fillId="0" borderId="13" xfId="5" applyFont="1" applyBorder="1">
      <alignment vertical="center"/>
    </xf>
    <xf numFmtId="0" fontId="5" fillId="0" borderId="25" xfId="5" applyFont="1" applyBorder="1">
      <alignment vertical="center"/>
    </xf>
    <xf numFmtId="0" fontId="5" fillId="0" borderId="12" xfId="5" applyFont="1" applyBorder="1" applyAlignment="1">
      <alignment horizontal="center" vertical="center"/>
    </xf>
    <xf numFmtId="0" fontId="5" fillId="0" borderId="12" xfId="5" applyFont="1" applyBorder="1" applyAlignment="1">
      <alignment vertical="center" wrapText="1"/>
    </xf>
    <xf numFmtId="0" fontId="5" fillId="0" borderId="12" xfId="5" applyFont="1" applyBorder="1" applyAlignment="1">
      <alignment horizontal="right" vertical="center"/>
    </xf>
    <xf numFmtId="0" fontId="5" fillId="0" borderId="0" xfId="5" applyFont="1" applyBorder="1" applyAlignment="1">
      <alignment horizontal="right" vertical="center"/>
    </xf>
    <xf numFmtId="0" fontId="5" fillId="0" borderId="0" xfId="5" applyFont="1" applyBorder="1" applyAlignment="1">
      <alignment vertical="center" wrapText="1"/>
    </xf>
    <xf numFmtId="0" fontId="5" fillId="0" borderId="2" xfId="5" applyFont="1" applyBorder="1">
      <alignment vertical="center"/>
    </xf>
    <xf numFmtId="0" fontId="5" fillId="0" borderId="26" xfId="5" applyFont="1" applyBorder="1">
      <alignment vertical="center"/>
    </xf>
    <xf numFmtId="0" fontId="5" fillId="0" borderId="5" xfId="5" applyFont="1" applyBorder="1">
      <alignment vertical="center"/>
    </xf>
    <xf numFmtId="0" fontId="5" fillId="0" borderId="5" xfId="5" applyFont="1" applyBorder="1" applyAlignment="1">
      <alignment vertical="center" wrapText="1"/>
    </xf>
    <xf numFmtId="0" fontId="17" fillId="0" borderId="0" xfId="3" applyFont="1">
      <alignment vertical="center"/>
    </xf>
    <xf numFmtId="0" fontId="23" fillId="0" borderId="0" xfId="6" applyFont="1">
      <alignment vertical="center"/>
    </xf>
    <xf numFmtId="0" fontId="9" fillId="0" borderId="0" xfId="6" applyFont="1">
      <alignment vertical="center"/>
    </xf>
    <xf numFmtId="0" fontId="9" fillId="2" borderId="72" xfId="6" applyFont="1" applyFill="1" applyBorder="1" applyAlignment="1">
      <alignment horizontal="right" vertical="center"/>
    </xf>
    <xf numFmtId="0" fontId="9" fillId="4" borderId="73" xfId="6" applyFont="1" applyFill="1" applyBorder="1" applyAlignment="1">
      <alignment horizontal="left" vertical="center"/>
    </xf>
    <xf numFmtId="0" fontId="9" fillId="3" borderId="74" xfId="6" applyFont="1" applyFill="1" applyBorder="1" applyAlignment="1">
      <alignment horizontal="center" vertical="center"/>
    </xf>
    <xf numFmtId="0" fontId="9" fillId="3" borderId="75" xfId="6" applyFont="1" applyFill="1" applyBorder="1" applyAlignment="1">
      <alignment horizontal="center" vertical="center"/>
    </xf>
    <xf numFmtId="0" fontId="9" fillId="3" borderId="76" xfId="6" applyFont="1" applyFill="1" applyBorder="1" applyAlignment="1">
      <alignment horizontal="center" vertical="center"/>
    </xf>
    <xf numFmtId="0" fontId="9" fillId="3" borderId="77" xfId="6" applyFont="1" applyFill="1" applyBorder="1" applyAlignment="1">
      <alignment horizontal="center" vertical="center"/>
    </xf>
    <xf numFmtId="0" fontId="9" fillId="3" borderId="78" xfId="6" applyFont="1" applyFill="1" applyBorder="1" applyAlignment="1">
      <alignment horizontal="center" vertical="center"/>
    </xf>
    <xf numFmtId="0" fontId="9" fillId="2" borderId="79" xfId="6" applyFont="1" applyFill="1" applyBorder="1" applyAlignment="1" applyProtection="1">
      <alignment horizontal="center" vertical="center"/>
    </xf>
    <xf numFmtId="0" fontId="9" fillId="2" borderId="80" xfId="6" applyFont="1" applyFill="1" applyBorder="1" applyAlignment="1" applyProtection="1">
      <alignment horizontal="center" vertical="center"/>
      <protection locked="0"/>
    </xf>
    <xf numFmtId="0" fontId="9" fillId="2" borderId="80" xfId="6" applyFont="1" applyFill="1" applyBorder="1" applyAlignment="1" applyProtection="1">
      <alignment horizontal="center" vertical="center"/>
    </xf>
    <xf numFmtId="0" fontId="9" fillId="2" borderId="81" xfId="6" applyFont="1" applyFill="1" applyBorder="1" applyAlignment="1" applyProtection="1">
      <alignment horizontal="center" vertical="center"/>
    </xf>
    <xf numFmtId="0" fontId="9" fillId="2" borderId="79" xfId="6" applyFont="1" applyFill="1" applyBorder="1" applyAlignment="1" applyProtection="1">
      <alignment horizontal="center" vertical="center"/>
      <protection locked="0"/>
    </xf>
    <xf numFmtId="0" fontId="9" fillId="2" borderId="81" xfId="6" applyFont="1" applyFill="1" applyBorder="1" applyAlignment="1" applyProtection="1">
      <alignment horizontal="center" vertical="center"/>
      <protection locked="0"/>
    </xf>
    <xf numFmtId="0" fontId="9" fillId="0" borderId="50" xfId="6" applyFont="1" applyFill="1" applyBorder="1" applyAlignment="1">
      <alignment vertical="center" shrinkToFit="1"/>
    </xf>
    <xf numFmtId="0" fontId="9" fillId="0" borderId="12" xfId="6" applyFont="1" applyFill="1" applyBorder="1" applyAlignment="1">
      <alignment vertical="center" shrinkToFit="1"/>
    </xf>
    <xf numFmtId="0" fontId="9" fillId="0" borderId="20" xfId="6" applyFont="1" applyFill="1" applyBorder="1" applyAlignment="1">
      <alignment horizontal="center" vertical="center"/>
    </xf>
    <xf numFmtId="0" fontId="9" fillId="0" borderId="2" xfId="6" applyFont="1" applyFill="1" applyBorder="1" applyAlignment="1">
      <alignment horizontal="center" vertical="center"/>
    </xf>
    <xf numFmtId="0" fontId="9" fillId="0" borderId="50" xfId="6" applyFont="1" applyFill="1" applyBorder="1" applyAlignment="1">
      <alignment horizontal="center" vertical="center"/>
    </xf>
    <xf numFmtId="0" fontId="9" fillId="0" borderId="82" xfId="6" applyFont="1" applyBorder="1" applyAlignment="1">
      <alignment horizontal="center" vertical="center"/>
    </xf>
    <xf numFmtId="0" fontId="9" fillId="0" borderId="83" xfId="6" applyFont="1" applyBorder="1" applyAlignment="1">
      <alignment horizontal="center" vertical="center"/>
    </xf>
    <xf numFmtId="0" fontId="9" fillId="0" borderId="84" xfId="6" applyFont="1" applyBorder="1" applyAlignment="1">
      <alignment horizontal="center" vertical="center"/>
    </xf>
    <xf numFmtId="0" fontId="9" fillId="0" borderId="85" xfId="6" applyFont="1" applyBorder="1" applyAlignment="1">
      <alignment horizontal="center" vertical="center"/>
    </xf>
    <xf numFmtId="2" fontId="9" fillId="4" borderId="47" xfId="6" applyNumberFormat="1" applyFont="1" applyFill="1" applyBorder="1" applyAlignment="1">
      <alignment horizontal="center" vertical="center"/>
    </xf>
    <xf numFmtId="2" fontId="9" fillId="4" borderId="54" xfId="7" applyNumberFormat="1" applyFont="1" applyFill="1" applyBorder="1" applyAlignment="1">
      <alignment horizontal="center" vertical="center"/>
    </xf>
    <xf numFmtId="2" fontId="9" fillId="4" borderId="63" xfId="6" applyNumberFormat="1" applyFont="1" applyFill="1" applyBorder="1" applyAlignment="1">
      <alignment horizontal="center" vertical="center"/>
    </xf>
    <xf numFmtId="0" fontId="9" fillId="0" borderId="49" xfId="6" applyFont="1" applyFill="1" applyBorder="1" applyAlignment="1">
      <alignment vertical="center" shrinkToFit="1"/>
    </xf>
    <xf numFmtId="0" fontId="9" fillId="0" borderId="12" xfId="6" applyFont="1" applyFill="1" applyBorder="1" applyAlignment="1">
      <alignment horizontal="center" vertical="center"/>
    </xf>
    <xf numFmtId="0" fontId="9" fillId="0" borderId="4" xfId="6" applyFont="1" applyFill="1" applyBorder="1" applyAlignment="1">
      <alignment horizontal="center" vertical="center"/>
    </xf>
    <xf numFmtId="0" fontId="9" fillId="0" borderId="49" xfId="6" applyFont="1" applyFill="1" applyBorder="1" applyAlignment="1">
      <alignment horizontal="center" vertical="center"/>
    </xf>
    <xf numFmtId="0" fontId="9" fillId="0" borderId="74" xfId="6" applyFont="1" applyBorder="1" applyAlignment="1">
      <alignment horizontal="center" vertical="center"/>
    </xf>
    <xf numFmtId="0" fontId="9" fillId="0" borderId="75" xfId="6" applyFont="1" applyBorder="1" applyAlignment="1">
      <alignment horizontal="center" vertical="center"/>
    </xf>
    <xf numFmtId="0" fontId="9" fillId="0" borderId="76" xfId="6" applyFont="1" applyBorder="1" applyAlignment="1">
      <alignment horizontal="center" vertical="center"/>
    </xf>
    <xf numFmtId="0" fontId="9" fillId="0" borderId="77" xfId="6" applyFont="1" applyBorder="1" applyAlignment="1">
      <alignment horizontal="center" vertical="center"/>
    </xf>
    <xf numFmtId="0" fontId="9" fillId="0" borderId="78" xfId="6" applyFont="1" applyBorder="1" applyAlignment="1">
      <alignment horizontal="center" vertical="center"/>
    </xf>
    <xf numFmtId="2" fontId="9" fillId="4" borderId="49" xfId="6" applyNumberFormat="1" applyFont="1" applyFill="1" applyBorder="1" applyAlignment="1">
      <alignment horizontal="center" vertical="center"/>
    </xf>
    <xf numFmtId="2" fontId="9" fillId="4" borderId="12" xfId="7" applyNumberFormat="1" applyFont="1" applyFill="1" applyBorder="1" applyAlignment="1">
      <alignment horizontal="center" vertical="center"/>
    </xf>
    <xf numFmtId="2" fontId="9" fillId="4" borderId="24" xfId="6" applyNumberFormat="1" applyFont="1" applyFill="1" applyBorder="1" applyAlignment="1">
      <alignment horizontal="center" vertical="center"/>
    </xf>
    <xf numFmtId="0" fontId="9" fillId="0" borderId="75" xfId="6" applyFont="1" applyBorder="1" applyAlignment="1" applyProtection="1">
      <alignment horizontal="center" vertical="center"/>
      <protection locked="0"/>
    </xf>
    <xf numFmtId="0" fontId="9" fillId="0" borderId="41" xfId="6" applyFont="1" applyFill="1" applyBorder="1" applyAlignment="1">
      <alignment vertical="center" shrinkToFit="1"/>
    </xf>
    <xf numFmtId="0" fontId="9" fillId="0" borderId="14" xfId="6" applyFont="1" applyFill="1" applyBorder="1" applyAlignment="1">
      <alignment vertical="center" shrinkToFit="1"/>
    </xf>
    <xf numFmtId="0" fontId="9" fillId="0" borderId="14" xfId="6" applyFont="1" applyFill="1" applyBorder="1" applyAlignment="1">
      <alignment horizontal="center" vertical="center"/>
    </xf>
    <xf numFmtId="0" fontId="9" fillId="0" borderId="8" xfId="6" applyFont="1" applyFill="1" applyBorder="1" applyAlignment="1">
      <alignment horizontal="center" vertical="center"/>
    </xf>
    <xf numFmtId="0" fontId="9" fillId="0" borderId="68" xfId="6" applyFont="1" applyFill="1" applyBorder="1" applyAlignment="1">
      <alignment horizontal="center" vertical="center"/>
    </xf>
    <xf numFmtId="0" fontId="9" fillId="0" borderId="86" xfId="6" applyFont="1" applyBorder="1" applyAlignment="1">
      <alignment horizontal="center" vertical="center"/>
    </xf>
    <xf numFmtId="0" fontId="9" fillId="0" borderId="87" xfId="6" applyFont="1" applyBorder="1" applyAlignment="1">
      <alignment horizontal="center" vertical="center"/>
    </xf>
    <xf numFmtId="0" fontId="9" fillId="0" borderId="88" xfId="6" applyFont="1" applyBorder="1" applyAlignment="1">
      <alignment horizontal="center" vertical="center"/>
    </xf>
    <xf numFmtId="0" fontId="9" fillId="0" borderId="89" xfId="6" applyFont="1" applyBorder="1" applyAlignment="1">
      <alignment horizontal="center" vertical="center"/>
    </xf>
    <xf numFmtId="0" fontId="9" fillId="0" borderId="90" xfId="6" applyFont="1" applyBorder="1" applyAlignment="1">
      <alignment horizontal="center" vertical="center"/>
    </xf>
    <xf numFmtId="2" fontId="9" fillId="4" borderId="41" xfId="6" applyNumberFormat="1" applyFont="1" applyFill="1" applyBorder="1" applyAlignment="1">
      <alignment horizontal="center" vertical="center"/>
    </xf>
    <xf numFmtId="0" fontId="9" fillId="4" borderId="91" xfId="6" applyFont="1" applyFill="1" applyBorder="1" applyAlignment="1">
      <alignment horizontal="center" vertical="center"/>
    </xf>
    <xf numFmtId="0" fontId="9" fillId="4" borderId="92" xfId="6" applyFont="1" applyFill="1" applyBorder="1" applyAlignment="1">
      <alignment horizontal="center" vertical="center"/>
    </xf>
    <xf numFmtId="0" fontId="9" fillId="4" borderId="93" xfId="6" applyFont="1" applyFill="1" applyBorder="1" applyAlignment="1">
      <alignment horizontal="center" vertical="center"/>
    </xf>
    <xf numFmtId="0" fontId="9" fillId="4" borderId="94" xfId="6" applyFont="1" applyFill="1" applyBorder="1" applyAlignment="1">
      <alignment horizontal="center" vertical="center"/>
    </xf>
    <xf numFmtId="0" fontId="9" fillId="4" borderId="95" xfId="6" applyFont="1" applyFill="1" applyBorder="1" applyAlignment="1">
      <alignment horizontal="center" vertical="center"/>
    </xf>
    <xf numFmtId="2" fontId="9" fillId="4" borderId="96" xfId="6" applyNumberFormat="1" applyFont="1" applyFill="1" applyBorder="1" applyAlignment="1">
      <alignment horizontal="center" vertical="center"/>
    </xf>
    <xf numFmtId="2" fontId="9" fillId="4" borderId="97" xfId="6" applyNumberFormat="1" applyFont="1" applyFill="1" applyBorder="1" applyAlignment="1">
      <alignment horizontal="center" vertical="center"/>
    </xf>
    <xf numFmtId="2" fontId="9" fillId="4" borderId="98" xfId="6" applyNumberFormat="1" applyFont="1" applyFill="1" applyBorder="1" applyAlignment="1">
      <alignment horizontal="center" vertical="center"/>
    </xf>
    <xf numFmtId="0" fontId="24" fillId="0" borderId="0" xfId="6" applyFont="1">
      <alignment vertical="center"/>
    </xf>
    <xf numFmtId="0" fontId="9" fillId="0" borderId="5" xfId="6" applyFont="1" applyBorder="1" applyAlignment="1">
      <alignment vertical="center"/>
    </xf>
    <xf numFmtId="0" fontId="5" fillId="0" borderId="0" xfId="5" applyFont="1" applyAlignment="1">
      <alignment horizontal="left" vertical="center"/>
    </xf>
    <xf numFmtId="0" fontId="15" fillId="0" borderId="0" xfId="5" applyAlignment="1">
      <alignment horizontal="right" vertical="center"/>
    </xf>
    <xf numFmtId="0" fontId="4" fillId="0" borderId="0" xfId="5" applyFont="1" applyBorder="1" applyAlignment="1">
      <alignment horizontal="center" vertical="center"/>
    </xf>
    <xf numFmtId="0" fontId="5" fillId="0" borderId="4" xfId="5" applyFont="1" applyBorder="1" applyAlignment="1">
      <alignment horizontal="left" vertical="center"/>
    </xf>
    <xf numFmtId="0" fontId="12" fillId="0" borderId="0" xfId="5" applyFont="1" applyFill="1" applyAlignment="1">
      <alignment horizontal="left" vertical="center"/>
    </xf>
    <xf numFmtId="0" fontId="5" fillId="0" borderId="6" xfId="5" applyFont="1" applyBorder="1">
      <alignment vertical="center"/>
    </xf>
    <xf numFmtId="0" fontId="12" fillId="0" borderId="0" xfId="5" applyFont="1" applyAlignment="1">
      <alignment horizontal="left" vertical="center"/>
    </xf>
    <xf numFmtId="49" fontId="29" fillId="0" borderId="18" xfId="3" applyNumberFormat="1" applyFont="1" applyBorder="1" applyAlignment="1">
      <alignment horizontal="center" vertical="top" wrapText="1"/>
    </xf>
    <xf numFmtId="0" fontId="35" fillId="0" borderId="0" xfId="5" applyFont="1">
      <alignment vertical="center"/>
    </xf>
    <xf numFmtId="20" fontId="9" fillId="8" borderId="4" xfId="6" applyNumberFormat="1" applyFont="1" applyFill="1" applyBorder="1" applyAlignment="1">
      <alignment horizontal="center" vertical="center"/>
    </xf>
    <xf numFmtId="20" fontId="9" fillId="0" borderId="11" xfId="6" applyNumberFormat="1" applyFont="1" applyFill="1" applyBorder="1" applyAlignment="1">
      <alignment horizontal="center" vertical="center"/>
    </xf>
    <xf numFmtId="177" fontId="9" fillId="0" borderId="4" xfId="6" applyNumberFormat="1" applyFont="1" applyFill="1" applyBorder="1" applyAlignment="1">
      <alignment vertical="center"/>
    </xf>
    <xf numFmtId="0" fontId="9" fillId="8" borderId="11" xfId="6" applyNumberFormat="1" applyFont="1" applyFill="1" applyBorder="1" applyAlignment="1">
      <alignment vertical="center"/>
    </xf>
    <xf numFmtId="0" fontId="5" fillId="0" borderId="0" xfId="3" applyFont="1" applyAlignment="1">
      <alignment horizontal="center" vertical="center"/>
    </xf>
    <xf numFmtId="0" fontId="5" fillId="0" borderId="0" xfId="3" applyFont="1" applyAlignment="1">
      <alignment horizontal="center" vertical="center" wrapText="1"/>
    </xf>
    <xf numFmtId="0" fontId="9" fillId="2" borderId="79" xfId="6" applyFont="1" applyFill="1" applyBorder="1" applyAlignment="1">
      <alignment horizontal="center" vertical="center"/>
    </xf>
    <xf numFmtId="0" fontId="9" fillId="2" borderId="80" xfId="6" applyFont="1" applyFill="1" applyBorder="1" applyAlignment="1">
      <alignment horizontal="center" vertical="center"/>
    </xf>
    <xf numFmtId="0" fontId="9" fillId="2" borderId="81" xfId="6" applyFont="1" applyFill="1" applyBorder="1" applyAlignment="1">
      <alignment horizontal="center" vertical="center"/>
    </xf>
    <xf numFmtId="0" fontId="9" fillId="0" borderId="50" xfId="6" applyFont="1" applyBorder="1" applyAlignment="1">
      <alignment vertical="center" shrinkToFit="1"/>
    </xf>
    <xf numFmtId="0" fontId="9" fillId="0" borderId="12" xfId="6" applyFont="1" applyBorder="1" applyAlignment="1">
      <alignment vertical="center" shrinkToFit="1"/>
    </xf>
    <xf numFmtId="0" fontId="9" fillId="0" borderId="20" xfId="6" applyFont="1" applyBorder="1" applyAlignment="1">
      <alignment horizontal="center" vertical="center"/>
    </xf>
    <xf numFmtId="0" fontId="9" fillId="0" borderId="2" xfId="6" applyFont="1" applyBorder="1" applyAlignment="1">
      <alignment horizontal="center" vertical="center"/>
    </xf>
    <xf numFmtId="0" fontId="9" fillId="0" borderId="50" xfId="6" applyFont="1" applyBorder="1" applyAlignment="1">
      <alignment horizontal="center" vertical="center"/>
    </xf>
    <xf numFmtId="0" fontId="9" fillId="0" borderId="12" xfId="6" applyFont="1" applyBorder="1" applyAlignment="1">
      <alignment horizontal="center" vertical="center"/>
    </xf>
    <xf numFmtId="0" fontId="9" fillId="0" borderId="4" xfId="6" applyFont="1" applyBorder="1" applyAlignment="1">
      <alignment horizontal="center" vertical="center"/>
    </xf>
    <xf numFmtId="0" fontId="9" fillId="0" borderId="49" xfId="6" applyFont="1" applyBorder="1" applyAlignment="1">
      <alignment horizontal="center" vertical="center"/>
    </xf>
    <xf numFmtId="0" fontId="9" fillId="0" borderId="14" xfId="6" applyFont="1" applyBorder="1" applyAlignment="1">
      <alignment vertical="center" shrinkToFit="1"/>
    </xf>
    <xf numFmtId="0" fontId="9" fillId="0" borderId="14" xfId="6" applyFont="1" applyBorder="1" applyAlignment="1">
      <alignment horizontal="center" vertical="center"/>
    </xf>
    <xf numFmtId="0" fontId="9" fillId="0" borderId="8" xfId="6" applyFont="1" applyBorder="1" applyAlignment="1">
      <alignment horizontal="center" vertical="center"/>
    </xf>
    <xf numFmtId="0" fontId="9" fillId="0" borderId="68" xfId="6" applyFont="1" applyBorder="1" applyAlignment="1">
      <alignment horizontal="center" vertical="center"/>
    </xf>
    <xf numFmtId="2" fontId="9" fillId="4" borderId="131" xfId="6" applyNumberFormat="1" applyFont="1" applyFill="1" applyBorder="1" applyAlignment="1">
      <alignment horizontal="center" vertical="center"/>
    </xf>
    <xf numFmtId="0" fontId="9" fillId="0" borderId="5" xfId="6" applyFont="1" applyBorder="1">
      <alignment vertical="center"/>
    </xf>
    <xf numFmtId="0" fontId="9" fillId="10" borderId="12" xfId="6" applyFont="1" applyFill="1" applyBorder="1">
      <alignment vertical="center"/>
    </xf>
    <xf numFmtId="20" fontId="9" fillId="0" borderId="11" xfId="6" applyNumberFormat="1" applyFont="1" applyBorder="1" applyAlignment="1">
      <alignment horizontal="center" vertical="center"/>
    </xf>
    <xf numFmtId="177" fontId="9" fillId="0" borderId="4" xfId="6" applyNumberFormat="1" applyFont="1" applyBorder="1">
      <alignment vertical="center"/>
    </xf>
    <xf numFmtId="0" fontId="9" fillId="8" borderId="11" xfId="6" applyFont="1" applyFill="1" applyBorder="1">
      <alignment vertical="center"/>
    </xf>
    <xf numFmtId="0" fontId="45" fillId="0" borderId="0" xfId="16">
      <alignment vertical="center"/>
    </xf>
    <xf numFmtId="0" fontId="15" fillId="0" borderId="0" xfId="16" applyFont="1">
      <alignment vertical="center"/>
    </xf>
    <xf numFmtId="0" fontId="47" fillId="0" borderId="0" xfId="2" applyFont="1" applyAlignment="1">
      <alignment horizontal="justify" vertical="center"/>
    </xf>
    <xf numFmtId="0" fontId="17" fillId="0" borderId="0" xfId="3" applyFont="1" applyAlignment="1">
      <alignment horizontal="left" vertical="top" wrapText="1"/>
    </xf>
    <xf numFmtId="0" fontId="4" fillId="0" borderId="0" xfId="3" applyFont="1" applyAlignment="1">
      <alignment horizontal="center" vertical="center"/>
    </xf>
    <xf numFmtId="0" fontId="17" fillId="0" borderId="0" xfId="3" applyFont="1" applyAlignment="1">
      <alignment horizontal="left" vertical="center"/>
    </xf>
    <xf numFmtId="0" fontId="22" fillId="0" borderId="0" xfId="17">
      <alignment vertical="center"/>
    </xf>
    <xf numFmtId="49" fontId="22" fillId="0" borderId="0" xfId="17" applyNumberFormat="1">
      <alignment vertical="center"/>
    </xf>
    <xf numFmtId="0" fontId="5" fillId="0" borderId="0" xfId="17" applyFont="1">
      <alignment vertical="center"/>
    </xf>
    <xf numFmtId="0" fontId="26" fillId="0" borderId="0" xfId="17" applyFont="1" applyAlignment="1">
      <alignment horizontal="center" vertical="center"/>
    </xf>
    <xf numFmtId="0" fontId="17" fillId="0" borderId="0" xfId="17" applyFont="1">
      <alignment vertical="center"/>
    </xf>
    <xf numFmtId="0" fontId="18" fillId="0" borderId="0" xfId="17" applyFont="1" applyAlignment="1">
      <alignment horizontal="center" vertical="center"/>
    </xf>
    <xf numFmtId="0" fontId="27" fillId="0" borderId="0" xfId="17" applyFont="1" applyAlignment="1">
      <alignment vertical="center" wrapText="1"/>
    </xf>
    <xf numFmtId="0" fontId="18" fillId="0" borderId="0" xfId="17" applyFont="1" applyAlignment="1">
      <alignment horizontal="left" vertical="center" wrapText="1"/>
    </xf>
    <xf numFmtId="0" fontId="16" fillId="0" borderId="113" xfId="17" applyFont="1" applyBorder="1">
      <alignment vertical="center"/>
    </xf>
    <xf numFmtId="0" fontId="16" fillId="0" borderId="114" xfId="17" applyFont="1" applyBorder="1">
      <alignment vertical="center"/>
    </xf>
    <xf numFmtId="0" fontId="16" fillId="0" borderId="13" xfId="17" applyFont="1" applyBorder="1">
      <alignment vertical="center"/>
    </xf>
    <xf numFmtId="0" fontId="21" fillId="0" borderId="13" xfId="17" applyFont="1" applyBorder="1">
      <alignment vertical="center"/>
    </xf>
    <xf numFmtId="0" fontId="22" fillId="0" borderId="13" xfId="17" applyBorder="1">
      <alignment vertical="center"/>
    </xf>
    <xf numFmtId="0" fontId="22" fillId="0" borderId="42" xfId="17" applyBorder="1">
      <alignment vertical="center"/>
    </xf>
    <xf numFmtId="0" fontId="7" fillId="0" borderId="0" xfId="17" applyFont="1" applyAlignment="1">
      <alignment horizontal="center" vertical="center"/>
    </xf>
    <xf numFmtId="0" fontId="4" fillId="0" borderId="0" xfId="17" applyFont="1" applyAlignment="1">
      <alignment horizontal="center" vertical="center"/>
    </xf>
    <xf numFmtId="0" fontId="30" fillId="0" borderId="0" xfId="17" applyFont="1">
      <alignment vertical="center"/>
    </xf>
    <xf numFmtId="0" fontId="5" fillId="0" borderId="8"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119" xfId="3" applyFont="1" applyBorder="1" applyAlignment="1">
      <alignment horizontal="center" vertical="center" wrapText="1"/>
    </xf>
    <xf numFmtId="0" fontId="5" fillId="0" borderId="120" xfId="3" applyFont="1" applyBorder="1" applyAlignment="1">
      <alignment horizontal="center" vertical="center" wrapText="1"/>
    </xf>
    <xf numFmtId="0" fontId="5" fillId="0" borderId="121" xfId="3" applyFont="1" applyBorder="1" applyAlignment="1">
      <alignment horizontal="center" vertical="center" wrapText="1"/>
    </xf>
    <xf numFmtId="0" fontId="5" fillId="0" borderId="122" xfId="3" applyFont="1" applyBorder="1" applyAlignment="1">
      <alignment horizontal="center" vertical="center" wrapText="1"/>
    </xf>
    <xf numFmtId="0" fontId="5" fillId="0" borderId="123" xfId="3" applyFont="1" applyBorder="1" applyAlignment="1">
      <alignment horizontal="center" vertical="center" wrapText="1"/>
    </xf>
    <xf numFmtId="0" fontId="5" fillId="0" borderId="124" xfId="3" applyFont="1" applyBorder="1" applyAlignment="1">
      <alignment horizontal="center" vertical="center" wrapText="1"/>
    </xf>
    <xf numFmtId="0" fontId="5" fillId="0" borderId="2" xfId="3" applyFont="1" applyBorder="1" applyAlignment="1">
      <alignment horizontal="center" vertical="center" wrapText="1"/>
    </xf>
    <xf numFmtId="0" fontId="5" fillId="0" borderId="1" xfId="3" applyFont="1" applyBorder="1" applyAlignment="1">
      <alignment horizontal="center" vertical="center" wrapText="1"/>
    </xf>
    <xf numFmtId="0" fontId="5" fillId="0" borderId="6"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distributed" textRotation="255" indent="2" shrinkToFit="1"/>
    </xf>
    <xf numFmtId="0" fontId="14" fillId="0" borderId="0" xfId="3" applyFont="1" applyAlignment="1">
      <alignment horizontal="distributed" vertical="center" shrinkToFit="1"/>
    </xf>
    <xf numFmtId="0" fontId="31" fillId="0" borderId="0" xfId="3" applyFont="1" applyAlignment="1">
      <alignment horizontal="right" vertical="center"/>
    </xf>
    <xf numFmtId="0" fontId="5" fillId="0" borderId="120" xfId="3" applyFont="1" applyBorder="1">
      <alignment vertical="center"/>
    </xf>
    <xf numFmtId="0" fontId="5" fillId="0" borderId="1" xfId="3" applyFont="1" applyBorder="1">
      <alignment vertical="center"/>
    </xf>
    <xf numFmtId="49" fontId="17" fillId="0" borderId="0" xfId="17" applyNumberFormat="1" applyFont="1">
      <alignment vertical="center"/>
    </xf>
    <xf numFmtId="49" fontId="17" fillId="0" borderId="5" xfId="17" applyNumberFormat="1" applyFont="1" applyBorder="1">
      <alignment vertical="center"/>
    </xf>
    <xf numFmtId="0" fontId="5" fillId="0" borderId="43" xfId="3" applyFont="1" applyBorder="1" applyAlignment="1">
      <alignment vertical="top" wrapText="1" shrinkToFit="1"/>
    </xf>
    <xf numFmtId="0" fontId="30" fillId="0" borderId="0" xfId="20" applyFont="1">
      <alignment vertical="center"/>
    </xf>
    <xf numFmtId="0" fontId="30" fillId="0" borderId="0" xfId="20" applyFont="1" applyAlignment="1">
      <alignment horizontal="center" vertical="center"/>
    </xf>
    <xf numFmtId="0" fontId="5" fillId="0" borderId="12" xfId="3" applyFont="1" applyBorder="1" applyAlignment="1">
      <alignment vertical="distributed" textRotation="255" indent="2" shrinkToFit="1"/>
    </xf>
    <xf numFmtId="0" fontId="55" fillId="0" borderId="0" xfId="21" applyFont="1">
      <alignment vertical="center"/>
    </xf>
    <xf numFmtId="0" fontId="13" fillId="2" borderId="0" xfId="21" applyFont="1" applyFill="1">
      <alignment vertical="center"/>
    </xf>
    <xf numFmtId="0" fontId="57" fillId="2" borderId="0" xfId="22" applyFont="1" applyFill="1">
      <alignment vertical="center"/>
    </xf>
    <xf numFmtId="0" fontId="55" fillId="0" borderId="0" xfId="22" applyFont="1">
      <alignment vertical="center"/>
    </xf>
    <xf numFmtId="0" fontId="58" fillId="2" borderId="0" xfId="22" applyFont="1" applyFill="1">
      <alignment vertical="center"/>
    </xf>
    <xf numFmtId="0" fontId="55" fillId="0" borderId="21" xfId="22" applyFont="1" applyBorder="1" applyAlignment="1">
      <alignment vertical="center" shrinkToFit="1"/>
    </xf>
    <xf numFmtId="0" fontId="55" fillId="0" borderId="37" xfId="22" applyFont="1" applyBorder="1" applyAlignment="1">
      <alignment vertical="center" shrinkToFit="1"/>
    </xf>
    <xf numFmtId="0" fontId="12" fillId="2" borderId="0" xfId="22" applyFont="1" applyFill="1">
      <alignment vertical="center"/>
    </xf>
    <xf numFmtId="0" fontId="60" fillId="2" borderId="0" xfId="22" applyFont="1" applyFill="1">
      <alignment vertical="center"/>
    </xf>
    <xf numFmtId="0" fontId="55" fillId="0" borderId="41" xfId="22" applyFont="1" applyBorder="1" applyAlignment="1">
      <alignment horizontal="center" vertical="center" textRotation="255" shrinkToFit="1"/>
    </xf>
    <xf numFmtId="0" fontId="62" fillId="0" borderId="21" xfId="22" applyFont="1" applyBorder="1" applyAlignment="1">
      <alignment horizontal="left" vertical="center"/>
    </xf>
    <xf numFmtId="0" fontId="62" fillId="0" borderId="21" xfId="22" applyFont="1" applyBorder="1" applyAlignment="1">
      <alignment horizontal="left" vertical="center" wrapText="1" shrinkToFit="1"/>
    </xf>
    <xf numFmtId="0" fontId="14" fillId="2" borderId="0" xfId="22" applyFont="1" applyFill="1">
      <alignment vertical="center"/>
    </xf>
    <xf numFmtId="0" fontId="63" fillId="0" borderId="0" xfId="21" applyFont="1">
      <alignment vertical="center"/>
    </xf>
    <xf numFmtId="0" fontId="64" fillId="0" borderId="0" xfId="22" applyFont="1" applyAlignment="1">
      <alignment horizontal="left" vertical="center"/>
    </xf>
    <xf numFmtId="0" fontId="64" fillId="0" borderId="0" xfId="21" applyFont="1" applyAlignment="1">
      <alignment horizontal="left" vertical="center"/>
    </xf>
    <xf numFmtId="0" fontId="64" fillId="0" borderId="0" xfId="21" applyFont="1">
      <alignment vertical="center"/>
    </xf>
    <xf numFmtId="0" fontId="65" fillId="0" borderId="0" xfId="21" applyFont="1">
      <alignment vertical="center"/>
    </xf>
    <xf numFmtId="0" fontId="64" fillId="0" borderId="0" xfId="21" applyFont="1" applyAlignment="1">
      <alignment vertical="top"/>
    </xf>
    <xf numFmtId="0" fontId="65" fillId="2" borderId="0" xfId="21" applyFont="1" applyFill="1">
      <alignment vertical="center"/>
    </xf>
    <xf numFmtId="0" fontId="1" fillId="0" borderId="0" xfId="21">
      <alignment vertical="center"/>
    </xf>
    <xf numFmtId="49" fontId="17" fillId="0" borderId="0" xfId="17" applyNumberFormat="1" applyFont="1">
      <alignment vertical="center"/>
    </xf>
    <xf numFmtId="0" fontId="20" fillId="0" borderId="122" xfId="3" applyFont="1" applyBorder="1" applyAlignment="1">
      <alignment horizontal="distributed" vertical="center" wrapText="1" shrinkToFit="1"/>
    </xf>
    <xf numFmtId="0" fontId="20" fillId="0" borderId="123" xfId="3" applyFont="1" applyBorder="1" applyAlignment="1">
      <alignment horizontal="distributed" vertical="center" shrinkToFit="1"/>
    </xf>
    <xf numFmtId="0" fontId="20" fillId="0" borderId="124" xfId="3" applyFont="1" applyBorder="1" applyAlignment="1">
      <alignment horizontal="distributed" vertical="center" shrinkToFit="1"/>
    </xf>
    <xf numFmtId="0" fontId="20" fillId="0" borderId="25" xfId="3" applyFont="1" applyBorder="1" applyAlignment="1">
      <alignment horizontal="distributed" vertical="center" shrinkToFit="1"/>
    </xf>
    <xf numFmtId="0" fontId="20" fillId="0" borderId="0" xfId="3" applyFont="1" applyAlignment="1">
      <alignment horizontal="distributed" vertical="center" shrinkToFit="1"/>
    </xf>
    <xf numFmtId="0" fontId="20" fillId="0" borderId="5" xfId="3" applyFont="1" applyBorder="1" applyAlignment="1">
      <alignment horizontal="distributed" vertical="center" shrinkToFit="1"/>
    </xf>
    <xf numFmtId="0" fontId="20" fillId="0" borderId="2" xfId="3" applyFont="1" applyBorder="1" applyAlignment="1">
      <alignment horizontal="distributed" vertical="center" shrinkToFit="1"/>
    </xf>
    <xf numFmtId="0" fontId="20" fillId="0" borderId="1" xfId="3" applyFont="1" applyBorder="1" applyAlignment="1">
      <alignment horizontal="distributed" vertical="center" shrinkToFit="1"/>
    </xf>
    <xf numFmtId="0" fontId="20" fillId="0" borderId="6" xfId="3" applyFont="1" applyBorder="1" applyAlignment="1">
      <alignment horizontal="distributed" vertical="center" shrinkToFit="1"/>
    </xf>
    <xf numFmtId="0" fontId="5" fillId="0" borderId="123" xfId="3" applyFont="1" applyBorder="1" applyAlignment="1">
      <alignment horizontal="center" vertical="center"/>
    </xf>
    <xf numFmtId="0" fontId="5" fillId="6" borderId="25" xfId="3" applyFont="1" applyFill="1" applyBorder="1" applyAlignment="1">
      <alignment horizontal="center" vertical="center" wrapText="1"/>
    </xf>
    <xf numFmtId="0" fontId="5" fillId="6" borderId="0" xfId="3" applyFont="1" applyFill="1" applyAlignment="1">
      <alignment horizontal="center" vertical="center" wrapText="1"/>
    </xf>
    <xf numFmtId="0" fontId="5" fillId="6" borderId="5" xfId="3" applyFont="1" applyFill="1" applyBorder="1" applyAlignment="1">
      <alignment horizontal="center" vertical="center" wrapText="1"/>
    </xf>
    <xf numFmtId="0" fontId="17" fillId="0" borderId="0" xfId="17" applyFont="1" applyAlignment="1">
      <alignment horizontal="center" vertical="center"/>
    </xf>
    <xf numFmtId="0" fontId="5" fillId="0" borderId="0" xfId="17" applyFont="1" applyAlignment="1">
      <alignment horizontal="center" vertical="center"/>
    </xf>
    <xf numFmtId="0" fontId="30" fillId="6" borderId="0" xfId="17" applyFont="1" applyFill="1" applyAlignment="1">
      <alignment horizontal="center" vertical="center"/>
    </xf>
    <xf numFmtId="0" fontId="20" fillId="0" borderId="119" xfId="3" applyFont="1" applyBorder="1" applyAlignment="1">
      <alignment horizontal="distributed" vertical="center" shrinkToFit="1"/>
    </xf>
    <xf numFmtId="0" fontId="20" fillId="0" borderId="120" xfId="3" applyFont="1" applyBorder="1" applyAlignment="1">
      <alignment horizontal="distributed" vertical="center" shrinkToFit="1"/>
    </xf>
    <xf numFmtId="0" fontId="20" fillId="0" borderId="121" xfId="3" applyFont="1" applyBorder="1" applyAlignment="1">
      <alignment horizontal="distributed" vertical="center" shrinkToFit="1"/>
    </xf>
    <xf numFmtId="0" fontId="5" fillId="0" borderId="120" xfId="3" applyFont="1" applyBorder="1" applyAlignment="1">
      <alignment horizontal="center" vertical="center"/>
    </xf>
    <xf numFmtId="0" fontId="20" fillId="0" borderId="25" xfId="3" applyFont="1" applyBorder="1" applyAlignment="1">
      <alignment horizontal="distributed" vertical="center" wrapText="1" shrinkToFit="1"/>
    </xf>
    <xf numFmtId="0" fontId="5" fillId="0" borderId="0" xfId="3" applyFont="1" applyAlignment="1">
      <alignment horizontal="center" vertical="center"/>
    </xf>
    <xf numFmtId="0" fontId="5" fillId="0" borderId="124" xfId="3" applyFont="1" applyBorder="1" applyAlignment="1">
      <alignment horizontal="center" vertical="center"/>
    </xf>
    <xf numFmtId="0" fontId="16" fillId="0" borderId="12" xfId="3" applyFont="1" applyBorder="1" applyAlignment="1">
      <alignment horizontal="center" vertical="center"/>
    </xf>
    <xf numFmtId="0" fontId="20" fillId="0" borderId="8" xfId="3" applyFont="1" applyBorder="1" applyAlignment="1">
      <alignment horizontal="distributed" vertical="center" wrapText="1" shrinkToFit="1"/>
    </xf>
    <xf numFmtId="0" fontId="20" fillId="0" borderId="13" xfId="3" applyFont="1" applyBorder="1" applyAlignment="1">
      <alignment horizontal="distributed" vertical="center" shrinkToFit="1"/>
    </xf>
    <xf numFmtId="0" fontId="20" fillId="0" borderId="26" xfId="3" applyFont="1" applyBorder="1" applyAlignment="1">
      <alignment horizontal="distributed" vertical="center" shrinkToFit="1"/>
    </xf>
    <xf numFmtId="0" fontId="5" fillId="0" borderId="13" xfId="3" applyFont="1" applyBorder="1" applyAlignment="1">
      <alignment horizontal="center" vertical="center"/>
    </xf>
    <xf numFmtId="0" fontId="5" fillId="5" borderId="12" xfId="3" applyFont="1" applyFill="1" applyBorder="1" applyAlignment="1">
      <alignment horizontal="left" vertical="center"/>
    </xf>
    <xf numFmtId="49" fontId="17" fillId="0" borderId="5" xfId="17" applyNumberFormat="1" applyFont="1" applyBorder="1">
      <alignment vertical="center"/>
    </xf>
    <xf numFmtId="0" fontId="5" fillId="0" borderId="1" xfId="3" applyFont="1" applyBorder="1" applyAlignment="1">
      <alignment horizontal="center" vertical="center"/>
    </xf>
    <xf numFmtId="0" fontId="5" fillId="0" borderId="6" xfId="3" applyFont="1" applyBorder="1" applyAlignment="1">
      <alignment horizontal="center" vertical="center"/>
    </xf>
    <xf numFmtId="0" fontId="16" fillId="0" borderId="12" xfId="3" applyFont="1" applyBorder="1" applyAlignment="1">
      <alignment horizontal="distributed" vertical="center" wrapText="1"/>
    </xf>
    <xf numFmtId="0" fontId="16" fillId="0" borderId="12" xfId="3" applyFont="1" applyBorder="1" applyAlignment="1">
      <alignment horizontal="center" vertical="center" wrapText="1"/>
    </xf>
    <xf numFmtId="0" fontId="5" fillId="5" borderId="25" xfId="3" applyFont="1" applyFill="1" applyBorder="1" applyAlignment="1">
      <alignment horizontal="left" vertical="center"/>
    </xf>
    <xf numFmtId="0" fontId="5" fillId="5" borderId="0" xfId="3" applyFont="1" applyFill="1" applyAlignment="1">
      <alignment horizontal="left" vertical="center"/>
    </xf>
    <xf numFmtId="0" fontId="5" fillId="5" borderId="5" xfId="3" applyFont="1" applyFill="1" applyBorder="1" applyAlignment="1">
      <alignment horizontal="left" vertical="center"/>
    </xf>
    <xf numFmtId="0" fontId="5" fillId="5" borderId="2" xfId="3" applyFont="1" applyFill="1" applyBorder="1" applyAlignment="1">
      <alignment horizontal="left" vertical="center"/>
    </xf>
    <xf numFmtId="0" fontId="5" fillId="5" borderId="1" xfId="3" applyFont="1" applyFill="1" applyBorder="1" applyAlignment="1">
      <alignment horizontal="left" vertical="center"/>
    </xf>
    <xf numFmtId="0" fontId="5" fillId="5" borderId="6" xfId="3" applyFont="1" applyFill="1" applyBorder="1" applyAlignment="1">
      <alignment horizontal="left" vertical="center"/>
    </xf>
    <xf numFmtId="0" fontId="5" fillId="0" borderId="127" xfId="3" applyFont="1" applyBorder="1" applyAlignment="1">
      <alignment horizontal="center" vertical="center" wrapText="1"/>
    </xf>
    <xf numFmtId="0" fontId="5" fillId="0" borderId="126" xfId="3" applyFont="1" applyBorder="1" applyAlignment="1">
      <alignment horizontal="center" vertical="center" wrapText="1"/>
    </xf>
    <xf numFmtId="0" fontId="5" fillId="0" borderId="125" xfId="3" applyFont="1" applyBorder="1" applyAlignment="1">
      <alignment horizontal="center" vertical="center" wrapText="1"/>
    </xf>
    <xf numFmtId="0" fontId="5" fillId="0" borderId="65" xfId="3" applyFont="1" applyBorder="1" applyAlignment="1">
      <alignment horizontal="center" vertical="center" wrapText="1"/>
    </xf>
    <xf numFmtId="0" fontId="5" fillId="0" borderId="66" xfId="3" applyFont="1" applyBorder="1" applyAlignment="1">
      <alignment horizontal="center" vertical="center" wrapText="1"/>
    </xf>
    <xf numFmtId="0" fontId="5" fillId="0" borderId="67" xfId="3" applyFont="1" applyBorder="1" applyAlignment="1">
      <alignment horizontal="center" vertical="center" wrapText="1"/>
    </xf>
    <xf numFmtId="0" fontId="5" fillId="0" borderId="130" xfId="3" applyFont="1" applyBorder="1" applyAlignment="1">
      <alignment horizontal="center" vertical="center" wrapText="1"/>
    </xf>
    <xf numFmtId="0" fontId="5" fillId="0" borderId="129" xfId="3" applyFont="1" applyBorder="1" applyAlignment="1">
      <alignment horizontal="center" vertical="center" wrapText="1"/>
    </xf>
    <xf numFmtId="0" fontId="5" fillId="0" borderId="128" xfId="3" applyFont="1" applyBorder="1" applyAlignment="1">
      <alignment horizontal="center" vertical="center" wrapText="1"/>
    </xf>
    <xf numFmtId="0" fontId="14" fillId="0" borderId="122" xfId="3" applyFont="1" applyBorder="1" applyAlignment="1">
      <alignment horizontal="distributed" vertical="center" shrinkToFit="1"/>
    </xf>
    <xf numFmtId="0" fontId="14" fillId="0" borderId="123" xfId="3" applyFont="1" applyBorder="1" applyAlignment="1">
      <alignment horizontal="distributed" vertical="center" shrinkToFit="1"/>
    </xf>
    <xf numFmtId="0" fontId="14" fillId="0" borderId="124" xfId="3" applyFont="1" applyBorder="1" applyAlignment="1">
      <alignment horizontal="distributed" vertical="center" shrinkToFit="1"/>
    </xf>
    <xf numFmtId="0" fontId="14" fillId="0" borderId="25" xfId="3" applyFont="1" applyBorder="1" applyAlignment="1">
      <alignment horizontal="distributed" vertical="center" shrinkToFit="1"/>
    </xf>
    <xf numFmtId="0" fontId="14" fillId="0" borderId="0" xfId="3" applyFont="1" applyAlignment="1">
      <alignment horizontal="distributed" vertical="center" shrinkToFit="1"/>
    </xf>
    <xf numFmtId="0" fontId="14" fillId="0" borderId="5" xfId="3" applyFont="1" applyBorder="1" applyAlignment="1">
      <alignment horizontal="distributed" vertical="center" shrinkToFit="1"/>
    </xf>
    <xf numFmtId="0" fontId="14" fillId="0" borderId="2" xfId="3" applyFont="1" applyBorder="1" applyAlignment="1">
      <alignment horizontal="distributed" vertical="center" shrinkToFit="1"/>
    </xf>
    <xf numFmtId="0" fontId="14" fillId="0" borderId="1" xfId="3" applyFont="1" applyBorder="1" applyAlignment="1">
      <alignment horizontal="distributed" vertical="center" shrinkToFit="1"/>
    </xf>
    <xf numFmtId="0" fontId="14" fillId="0" borderId="6" xfId="3" applyFont="1" applyBorder="1" applyAlignment="1">
      <alignment horizontal="distributed" vertical="center" shrinkToFit="1"/>
    </xf>
    <xf numFmtId="0" fontId="5" fillId="0" borderId="57" xfId="3" applyFont="1" applyBorder="1" applyAlignment="1">
      <alignment horizontal="left" vertical="top" wrapText="1" shrinkToFit="1"/>
    </xf>
    <xf numFmtId="0" fontId="5" fillId="0" borderId="58" xfId="3" applyFont="1" applyBorder="1" applyAlignment="1">
      <alignment horizontal="left" vertical="top" wrapText="1" shrinkToFit="1"/>
    </xf>
    <xf numFmtId="0" fontId="5" fillId="0" borderId="73" xfId="3" applyFont="1" applyBorder="1" applyAlignment="1">
      <alignment horizontal="left" vertical="top" wrapText="1" shrinkToFit="1"/>
    </xf>
    <xf numFmtId="0" fontId="16" fillId="0" borderId="47" xfId="17" applyFont="1" applyBorder="1" applyAlignment="1">
      <alignment horizontal="distributed" vertical="center" wrapText="1"/>
    </xf>
    <xf numFmtId="0" fontId="16" fillId="0" borderId="54" xfId="17" applyFont="1" applyBorder="1" applyAlignment="1">
      <alignment horizontal="distributed" vertical="center"/>
    </xf>
    <xf numFmtId="0" fontId="16" fillId="0" borderId="49" xfId="17" applyFont="1" applyBorder="1" applyAlignment="1">
      <alignment horizontal="distributed" vertical="center"/>
    </xf>
    <xf numFmtId="0" fontId="16" fillId="0" borderId="12" xfId="17" applyFont="1" applyBorder="1" applyAlignment="1">
      <alignment horizontal="distributed" vertical="center"/>
    </xf>
    <xf numFmtId="0" fontId="27" fillId="0" borderId="114" xfId="17" applyFont="1" applyBorder="1">
      <alignment vertical="center"/>
    </xf>
    <xf numFmtId="0" fontId="27" fillId="0" borderId="115" xfId="17" applyFont="1" applyBorder="1">
      <alignment vertical="center"/>
    </xf>
    <xf numFmtId="0" fontId="30" fillId="0" borderId="105" xfId="17" applyFont="1" applyBorder="1" applyAlignment="1">
      <alignment horizontal="left" vertical="center" wrapText="1" indent="3"/>
    </xf>
    <xf numFmtId="0" fontId="30" fillId="0" borderId="106" xfId="17" applyFont="1" applyBorder="1" applyAlignment="1">
      <alignment horizontal="left" vertical="center" wrapText="1" indent="3"/>
    </xf>
    <xf numFmtId="0" fontId="30" fillId="0" borderId="116" xfId="17" applyFont="1" applyBorder="1" applyAlignment="1">
      <alignment horizontal="left" vertical="center" wrapText="1" indent="3"/>
    </xf>
    <xf numFmtId="0" fontId="16" fillId="0" borderId="117" xfId="17" applyFont="1" applyBorder="1" applyAlignment="1">
      <alignment horizontal="distributed" vertical="center" wrapText="1"/>
    </xf>
    <xf numFmtId="0" fontId="16" fillId="0" borderId="13" xfId="17" applyFont="1" applyBorder="1" applyAlignment="1">
      <alignment horizontal="distributed" vertical="center" wrapText="1"/>
    </xf>
    <xf numFmtId="0" fontId="16" fillId="0" borderId="26" xfId="17" applyFont="1" applyBorder="1" applyAlignment="1">
      <alignment horizontal="distributed" vertical="center" wrapText="1"/>
    </xf>
    <xf numFmtId="0" fontId="16" fillId="0" borderId="60" xfId="17" applyFont="1" applyBorder="1" applyAlignment="1">
      <alignment horizontal="distributed" vertical="center" wrapText="1"/>
    </xf>
    <xf numFmtId="0" fontId="16" fillId="0" borderId="0" xfId="17" applyFont="1" applyAlignment="1">
      <alignment horizontal="distributed" vertical="center" wrapText="1"/>
    </xf>
    <xf numFmtId="0" fontId="16" fillId="0" borderId="5" xfId="17" applyFont="1" applyBorder="1" applyAlignment="1">
      <alignment horizontal="distributed" vertical="center" wrapText="1"/>
    </xf>
    <xf numFmtId="0" fontId="16" fillId="0" borderId="118" xfId="17" applyFont="1" applyBorder="1" applyAlignment="1">
      <alignment horizontal="distributed" vertical="center" wrapText="1"/>
    </xf>
    <xf numFmtId="0" fontId="16" fillId="0" borderId="18" xfId="17" applyFont="1" applyBorder="1" applyAlignment="1">
      <alignment horizontal="distributed" vertical="center" wrapText="1"/>
    </xf>
    <xf numFmtId="0" fontId="16" fillId="0" borderId="15" xfId="17" applyFont="1" applyBorder="1" applyAlignment="1">
      <alignment horizontal="distributed" vertical="center" wrapText="1"/>
    </xf>
    <xf numFmtId="0" fontId="16" fillId="0" borderId="8" xfId="17" applyFont="1" applyBorder="1" applyAlignment="1">
      <alignment horizontal="distributed" vertical="center"/>
    </xf>
    <xf numFmtId="0" fontId="16" fillId="0" borderId="13" xfId="17" applyFont="1" applyBorder="1" applyAlignment="1">
      <alignment horizontal="distributed" vertical="center"/>
    </xf>
    <xf numFmtId="49" fontId="27" fillId="0" borderId="13" xfId="17" applyNumberFormat="1" applyFont="1" applyBorder="1" applyAlignment="1">
      <alignment horizontal="center" vertical="center" shrinkToFit="1"/>
    </xf>
    <xf numFmtId="0" fontId="17" fillId="0" borderId="25" xfId="17" applyFont="1" applyBorder="1" applyAlignment="1">
      <alignment horizontal="center" vertical="center"/>
    </xf>
    <xf numFmtId="0" fontId="17" fillId="0" borderId="43" xfId="17" applyFont="1" applyBorder="1" applyAlignment="1">
      <alignment horizontal="center" vertical="center"/>
    </xf>
    <xf numFmtId="0" fontId="17" fillId="0" borderId="17" xfId="17" applyFont="1" applyBorder="1" applyAlignment="1">
      <alignment horizontal="center" vertical="center"/>
    </xf>
    <xf numFmtId="0" fontId="17" fillId="0" borderId="18" xfId="17" applyFont="1" applyBorder="1" applyAlignment="1">
      <alignment horizontal="center" vertical="center"/>
    </xf>
    <xf numFmtId="0" fontId="17" fillId="0" borderId="56" xfId="17" applyFont="1" applyBorder="1" applyAlignment="1">
      <alignment horizontal="center" vertical="center"/>
    </xf>
    <xf numFmtId="177" fontId="29" fillId="5" borderId="111" xfId="19" applyNumberFormat="1" applyFont="1" applyFill="1" applyBorder="1" applyAlignment="1">
      <alignment horizontal="center" vertical="top" shrinkToFit="1"/>
    </xf>
    <xf numFmtId="177" fontId="29" fillId="5" borderId="112" xfId="19" applyNumberFormat="1" applyFont="1" applyFill="1" applyBorder="1" applyAlignment="1">
      <alignment horizontal="center" vertical="top" shrinkToFit="1"/>
    </xf>
    <xf numFmtId="0" fontId="17" fillId="0" borderId="18" xfId="3" applyFont="1" applyBorder="1" applyAlignment="1">
      <alignment horizontal="left" vertical="top" wrapText="1"/>
    </xf>
    <xf numFmtId="0" fontId="17" fillId="0" borderId="57" xfId="3" applyFont="1" applyBorder="1" applyAlignment="1">
      <alignment horizontal="center" vertical="center" wrapText="1"/>
    </xf>
    <xf numFmtId="0" fontId="17" fillId="0" borderId="58" xfId="3" applyFont="1" applyBorder="1" applyAlignment="1">
      <alignment horizontal="center" vertical="center" wrapText="1"/>
    </xf>
    <xf numFmtId="0" fontId="17" fillId="0" borderId="73" xfId="3" applyFont="1" applyBorder="1" applyAlignment="1">
      <alignment horizontal="center" vertical="center" wrapText="1"/>
    </xf>
    <xf numFmtId="177" fontId="28" fillId="5" borderId="110" xfId="19" applyNumberFormat="1" applyFont="1" applyFill="1" applyBorder="1" applyAlignment="1">
      <alignment horizontal="center" vertical="top" shrinkToFit="1"/>
    </xf>
    <xf numFmtId="177" fontId="28" fillId="5" borderId="111" xfId="19" applyNumberFormat="1" applyFont="1" applyFill="1" applyBorder="1" applyAlignment="1">
      <alignment horizontal="center" vertical="top" shrinkToFit="1"/>
    </xf>
    <xf numFmtId="0" fontId="54" fillId="0" borderId="0" xfId="17" applyFont="1" applyAlignment="1">
      <alignment horizontal="center" vertical="center"/>
    </xf>
    <xf numFmtId="0" fontId="19" fillId="0" borderId="0" xfId="17" applyFont="1" applyAlignment="1">
      <alignment horizontal="distributed" vertical="center"/>
    </xf>
    <xf numFmtId="0" fontId="27" fillId="5" borderId="13" xfId="20" applyFont="1" applyFill="1" applyBorder="1" applyAlignment="1">
      <alignment vertical="center" shrinkToFit="1"/>
    </xf>
    <xf numFmtId="0" fontId="20" fillId="0" borderId="0" xfId="3" applyFont="1" applyAlignment="1">
      <alignment horizontal="left" vertical="center" wrapText="1"/>
    </xf>
    <xf numFmtId="0" fontId="35" fillId="0" borderId="0" xfId="3" applyFont="1" applyAlignment="1">
      <alignment horizontal="center" vertical="center"/>
    </xf>
    <xf numFmtId="0" fontId="17" fillId="0" borderId="0" xfId="20" applyFont="1" applyAlignment="1">
      <alignment horizontal="left" vertical="center" wrapText="1"/>
    </xf>
    <xf numFmtId="0" fontId="22" fillId="0" borderId="0" xfId="17">
      <alignment vertical="center"/>
    </xf>
    <xf numFmtId="0" fontId="26" fillId="5" borderId="0" xfId="17" applyFont="1" applyFill="1" applyAlignment="1">
      <alignment horizontal="center" vertical="center"/>
    </xf>
    <xf numFmtId="49" fontId="26" fillId="6" borderId="0" xfId="17" applyNumberFormat="1" applyFont="1" applyFill="1" applyAlignment="1">
      <alignment horizontal="center" vertical="center"/>
    </xf>
    <xf numFmtId="0" fontId="20" fillId="0" borderId="0" xfId="17" applyFont="1" applyAlignment="1">
      <alignment horizontal="center" vertical="center"/>
    </xf>
    <xf numFmtId="0" fontId="19" fillId="0" borderId="0" xfId="17" applyFont="1" applyAlignment="1">
      <alignment horizontal="distributed" vertical="center" wrapText="1"/>
    </xf>
    <xf numFmtId="0" fontId="18" fillId="0" borderId="0" xfId="17" applyFont="1" applyAlignment="1">
      <alignment horizontal="center" vertical="center"/>
    </xf>
    <xf numFmtId="0" fontId="16" fillId="0" borderId="0" xfId="3" applyFont="1" applyAlignment="1">
      <alignment horizontal="center" vertical="center" wrapText="1"/>
    </xf>
    <xf numFmtId="0" fontId="27" fillId="11" borderId="3" xfId="17" applyFont="1" applyFill="1" applyBorder="1" applyAlignment="1">
      <alignment horizontal="center" vertical="center" shrinkToFit="1"/>
    </xf>
    <xf numFmtId="0" fontId="27" fillId="5" borderId="0" xfId="20" applyFont="1" applyFill="1" applyAlignment="1">
      <alignment vertical="center" shrinkToFit="1"/>
    </xf>
    <xf numFmtId="0" fontId="27" fillId="5" borderId="1" xfId="20" applyFont="1" applyFill="1" applyBorder="1" applyAlignment="1">
      <alignment vertical="center" shrinkToFit="1"/>
    </xf>
    <xf numFmtId="0" fontId="22" fillId="2" borderId="0" xfId="21" applyFont="1" applyFill="1" applyAlignment="1">
      <alignment horizontal="left" vertical="top" wrapText="1"/>
    </xf>
    <xf numFmtId="0" fontId="5" fillId="12" borderId="4" xfId="22" applyFont="1" applyFill="1" applyBorder="1" applyAlignment="1">
      <alignment horizontal="center" vertical="center" wrapText="1" shrinkToFit="1"/>
    </xf>
    <xf numFmtId="0" fontId="5" fillId="12" borderId="3" xfId="22" applyFont="1" applyFill="1" applyBorder="1" applyAlignment="1">
      <alignment horizontal="center" vertical="center" wrapText="1" shrinkToFit="1"/>
    </xf>
    <xf numFmtId="0" fontId="5" fillId="12" borderId="11" xfId="22" applyFont="1" applyFill="1" applyBorder="1" applyAlignment="1">
      <alignment horizontal="center" vertical="center" wrapText="1" shrinkToFit="1"/>
    </xf>
    <xf numFmtId="0" fontId="55" fillId="12" borderId="4" xfId="22" applyFont="1" applyFill="1" applyBorder="1" applyAlignment="1">
      <alignment horizontal="left" vertical="center" shrinkToFit="1"/>
    </xf>
    <xf numFmtId="0" fontId="55" fillId="12" borderId="3" xfId="22" applyFont="1" applyFill="1" applyBorder="1" applyAlignment="1">
      <alignment horizontal="left" vertical="center" shrinkToFit="1"/>
    </xf>
    <xf numFmtId="0" fontId="55" fillId="12" borderId="22" xfId="22" applyFont="1" applyFill="1" applyBorder="1" applyAlignment="1">
      <alignment horizontal="left" vertical="center" shrinkToFit="1"/>
    </xf>
    <xf numFmtId="0" fontId="55" fillId="0" borderId="8" xfId="21" applyFont="1" applyBorder="1" applyAlignment="1">
      <alignment horizontal="left" vertical="center" shrinkToFit="1"/>
    </xf>
    <xf numFmtId="0" fontId="55" fillId="0" borderId="13" xfId="21" applyFont="1" applyBorder="1" applyAlignment="1">
      <alignment horizontal="left" vertical="center" shrinkToFit="1"/>
    </xf>
    <xf numFmtId="0" fontId="55" fillId="0" borderId="26" xfId="21" applyFont="1" applyBorder="1" applyAlignment="1">
      <alignment horizontal="left" vertical="center" shrinkToFit="1"/>
    </xf>
    <xf numFmtId="0" fontId="55" fillId="0" borderId="127" xfId="21" applyFont="1" applyBorder="1" applyAlignment="1">
      <alignment horizontal="center" vertical="center" shrinkToFit="1"/>
    </xf>
    <xf numFmtId="0" fontId="55" fillId="0" borderId="126" xfId="21" applyFont="1" applyBorder="1" applyAlignment="1">
      <alignment horizontal="center" vertical="center" shrinkToFit="1"/>
    </xf>
    <xf numFmtId="0" fontId="55" fillId="0" borderId="125" xfId="21" applyFont="1" applyBorder="1" applyAlignment="1">
      <alignment horizontal="center" vertical="center" shrinkToFit="1"/>
    </xf>
    <xf numFmtId="0" fontId="55" fillId="0" borderId="127" xfId="21" applyFont="1" applyBorder="1" applyAlignment="1">
      <alignment horizontal="center" vertical="center" wrapText="1" shrinkToFit="1"/>
    </xf>
    <xf numFmtId="0" fontId="55" fillId="0" borderId="126" xfId="21" applyFont="1" applyBorder="1" applyAlignment="1">
      <alignment horizontal="center" vertical="center" wrapText="1" shrinkToFit="1"/>
    </xf>
    <xf numFmtId="0" fontId="55" fillId="0" borderId="125" xfId="21" applyFont="1" applyBorder="1" applyAlignment="1">
      <alignment horizontal="center" vertical="center" wrapText="1" shrinkToFit="1"/>
    </xf>
    <xf numFmtId="0" fontId="5" fillId="12" borderId="3" xfId="22" applyFont="1" applyFill="1" applyBorder="1" applyAlignment="1">
      <alignment horizontal="left" vertical="center" shrinkToFit="1"/>
    </xf>
    <xf numFmtId="0" fontId="5" fillId="12" borderId="11" xfId="22" applyFont="1" applyFill="1" applyBorder="1" applyAlignment="1">
      <alignment horizontal="left" vertical="center" shrinkToFit="1"/>
    </xf>
    <xf numFmtId="0" fontId="5" fillId="12" borderId="46" xfId="22" applyFont="1" applyFill="1" applyBorder="1" applyAlignment="1">
      <alignment horizontal="left" vertical="center" shrinkToFit="1"/>
    </xf>
    <xf numFmtId="0" fontId="5" fillId="12" borderId="144" xfId="22" applyFont="1" applyFill="1" applyBorder="1" applyAlignment="1">
      <alignment horizontal="left" vertical="center" shrinkToFit="1"/>
    </xf>
    <xf numFmtId="0" fontId="5" fillId="12" borderId="145" xfId="22" applyFont="1" applyFill="1" applyBorder="1" applyAlignment="1">
      <alignment horizontal="left" vertical="center" shrinkToFit="1"/>
    </xf>
    <xf numFmtId="0" fontId="5" fillId="12" borderId="4" xfId="22" applyFont="1" applyFill="1" applyBorder="1" applyAlignment="1">
      <alignment horizontal="left" vertical="center" shrinkToFit="1"/>
    </xf>
    <xf numFmtId="0" fontId="5" fillId="12" borderId="22" xfId="22" applyFont="1" applyFill="1" applyBorder="1" applyAlignment="1">
      <alignment horizontal="left" vertical="center" shrinkToFit="1"/>
    </xf>
    <xf numFmtId="0" fontId="55" fillId="12" borderId="4" xfId="22" applyFont="1" applyFill="1" applyBorder="1" applyAlignment="1">
      <alignment horizontal="center" vertical="center" shrinkToFit="1"/>
    </xf>
    <xf numFmtId="0" fontId="55" fillId="12" borderId="3" xfId="22" applyFont="1" applyFill="1" applyBorder="1" applyAlignment="1">
      <alignment horizontal="center" vertical="center" shrinkToFit="1"/>
    </xf>
    <xf numFmtId="0" fontId="55" fillId="12" borderId="11" xfId="22" applyFont="1" applyFill="1" applyBorder="1" applyAlignment="1">
      <alignment horizontal="center" vertical="center" shrinkToFit="1"/>
    </xf>
    <xf numFmtId="0" fontId="5" fillId="12" borderId="2" xfId="22" applyFont="1" applyFill="1" applyBorder="1" applyAlignment="1">
      <alignment horizontal="center" vertical="center" wrapText="1" shrinkToFit="1"/>
    </xf>
    <xf numFmtId="0" fontId="5" fillId="12" borderId="1" xfId="22" applyFont="1" applyFill="1" applyBorder="1" applyAlignment="1">
      <alignment horizontal="center" vertical="center" shrinkToFit="1"/>
    </xf>
    <xf numFmtId="0" fontId="5" fillId="12" borderId="6" xfId="22" applyFont="1" applyFill="1" applyBorder="1" applyAlignment="1">
      <alignment horizontal="center" vertical="center" shrinkToFit="1"/>
    </xf>
    <xf numFmtId="0" fontId="55" fillId="0" borderId="23" xfId="22" applyFont="1" applyBorder="1" applyAlignment="1">
      <alignment horizontal="center" vertical="center" textRotation="255" shrinkToFit="1"/>
    </xf>
    <xf numFmtId="0" fontId="55" fillId="0" borderId="8" xfId="22" applyFont="1" applyBorder="1" applyAlignment="1">
      <alignment horizontal="left" vertical="center" shrinkToFit="1"/>
    </xf>
    <xf numFmtId="0" fontId="55" fillId="0" borderId="13" xfId="22" applyFont="1" applyBorder="1" applyAlignment="1">
      <alignment horizontal="left" vertical="center" shrinkToFit="1"/>
    </xf>
    <xf numFmtId="0" fontId="55" fillId="0" borderId="26" xfId="22" applyFont="1" applyBorder="1" applyAlignment="1">
      <alignment horizontal="left" vertical="center" shrinkToFit="1"/>
    </xf>
    <xf numFmtId="0" fontId="55" fillId="0" borderId="25" xfId="22" applyFont="1" applyBorder="1" applyAlignment="1">
      <alignment horizontal="left" vertical="center" shrinkToFit="1"/>
    </xf>
    <xf numFmtId="0" fontId="55" fillId="0" borderId="0" xfId="22" applyFont="1" applyAlignment="1">
      <alignment horizontal="left" vertical="center" shrinkToFit="1"/>
    </xf>
    <xf numFmtId="0" fontId="55" fillId="0" borderId="5" xfId="22" applyFont="1" applyBorder="1" applyAlignment="1">
      <alignment horizontal="left" vertical="center" shrinkToFit="1"/>
    </xf>
    <xf numFmtId="0" fontId="55" fillId="0" borderId="127" xfId="22" applyFont="1" applyBorder="1" applyAlignment="1">
      <alignment horizontal="left" vertical="center" shrinkToFit="1"/>
    </xf>
    <xf numFmtId="0" fontId="55" fillId="0" borderId="126" xfId="22" applyFont="1" applyBorder="1" applyAlignment="1">
      <alignment horizontal="left" vertical="center" shrinkToFit="1"/>
    </xf>
    <xf numFmtId="0" fontId="55" fillId="0" borderId="125" xfId="22" applyFont="1" applyBorder="1" applyAlignment="1">
      <alignment horizontal="left" vertical="center" shrinkToFit="1"/>
    </xf>
    <xf numFmtId="0" fontId="55" fillId="0" borderId="65" xfId="22" applyFont="1" applyBorder="1" applyAlignment="1">
      <alignment horizontal="left" vertical="center" shrinkToFit="1"/>
    </xf>
    <xf numFmtId="0" fontId="55" fillId="0" borderId="66" xfId="22" applyFont="1" applyBorder="1" applyAlignment="1">
      <alignment horizontal="left" vertical="center" shrinkToFit="1"/>
    </xf>
    <xf numFmtId="0" fontId="55" fillId="0" borderId="67" xfId="22" applyFont="1" applyBorder="1" applyAlignment="1">
      <alignment horizontal="left" vertical="center" shrinkToFit="1"/>
    </xf>
    <xf numFmtId="0" fontId="55" fillId="0" borderId="126" xfId="21" applyFont="1" applyBorder="1" applyAlignment="1">
      <alignment horizontal="left" vertical="center" shrinkToFit="1"/>
    </xf>
    <xf numFmtId="0" fontId="55" fillId="0" borderId="125" xfId="21" applyFont="1" applyBorder="1" applyAlignment="1">
      <alignment horizontal="left" vertical="center" shrinkToFit="1"/>
    </xf>
    <xf numFmtId="0" fontId="55" fillId="0" borderId="66" xfId="21" applyFont="1" applyBorder="1" applyAlignment="1">
      <alignment horizontal="left" vertical="center" shrinkToFit="1"/>
    </xf>
    <xf numFmtId="0" fontId="55" fillId="0" borderId="67" xfId="21" applyFont="1" applyBorder="1" applyAlignment="1">
      <alignment horizontal="left" vertical="center" shrinkToFit="1"/>
    </xf>
    <xf numFmtId="0" fontId="55" fillId="2" borderId="8" xfId="22" applyFont="1" applyFill="1" applyBorder="1" applyAlignment="1">
      <alignment horizontal="left" vertical="center" wrapText="1" shrinkToFit="1"/>
    </xf>
    <xf numFmtId="0" fontId="55" fillId="2" borderId="13" xfId="22" applyFont="1" applyFill="1" applyBorder="1" applyAlignment="1">
      <alignment horizontal="left" vertical="center" shrinkToFit="1"/>
    </xf>
    <xf numFmtId="0" fontId="55" fillId="2" borderId="26" xfId="22" applyFont="1" applyFill="1" applyBorder="1" applyAlignment="1">
      <alignment horizontal="left" vertical="center" shrinkToFit="1"/>
    </xf>
    <xf numFmtId="0" fontId="55" fillId="2" borderId="25" xfId="22" applyFont="1" applyFill="1" applyBorder="1" applyAlignment="1">
      <alignment horizontal="left" vertical="center" shrinkToFit="1"/>
    </xf>
    <xf numFmtId="0" fontId="55" fillId="2" borderId="0" xfId="22" applyFont="1" applyFill="1" applyAlignment="1">
      <alignment horizontal="left" vertical="center" shrinkToFit="1"/>
    </xf>
    <xf numFmtId="0" fontId="55" fillId="2" borderId="5" xfId="22" applyFont="1" applyFill="1" applyBorder="1" applyAlignment="1">
      <alignment horizontal="left" vertical="center" shrinkToFit="1"/>
    </xf>
    <xf numFmtId="0" fontId="55" fillId="12" borderId="11" xfId="22" applyFont="1" applyFill="1" applyBorder="1" applyAlignment="1">
      <alignment horizontal="left" vertical="center" shrinkToFit="1"/>
    </xf>
    <xf numFmtId="0" fontId="55" fillId="12" borderId="12" xfId="22" applyFont="1" applyFill="1" applyBorder="1" applyAlignment="1">
      <alignment horizontal="left" vertical="center" shrinkToFit="1"/>
    </xf>
    <xf numFmtId="0" fontId="5" fillId="12" borderId="2" xfId="22" applyFont="1" applyFill="1" applyBorder="1" applyAlignment="1">
      <alignment horizontal="center" vertical="center" shrinkToFit="1"/>
    </xf>
    <xf numFmtId="0" fontId="55" fillId="0" borderId="8" xfId="22" applyFont="1" applyBorder="1" applyAlignment="1">
      <alignment horizontal="left" vertical="center" wrapText="1" shrinkToFit="1"/>
    </xf>
    <xf numFmtId="0" fontId="55" fillId="0" borderId="25" xfId="22" applyFont="1" applyBorder="1" applyAlignment="1">
      <alignment horizontal="left" vertical="center" wrapText="1" shrinkToFit="1"/>
    </xf>
    <xf numFmtId="0" fontId="55" fillId="0" borderId="127" xfId="22" applyFont="1" applyBorder="1" applyAlignment="1">
      <alignment horizontal="left" vertical="center" wrapText="1" shrinkToFit="1"/>
    </xf>
    <xf numFmtId="0" fontId="55" fillId="12" borderId="22" xfId="22" applyFont="1" applyFill="1" applyBorder="1" applyAlignment="1">
      <alignment horizontal="center" vertical="center" shrinkToFit="1"/>
    </xf>
    <xf numFmtId="0" fontId="55" fillId="12" borderId="24" xfId="22" applyFont="1" applyFill="1" applyBorder="1" applyAlignment="1">
      <alignment horizontal="left" vertical="center" shrinkToFit="1"/>
    </xf>
    <xf numFmtId="0" fontId="55" fillId="0" borderId="8" xfId="22" applyFont="1" applyBorder="1" applyAlignment="1">
      <alignment horizontal="center" vertical="center" shrinkToFit="1"/>
    </xf>
    <xf numFmtId="0" fontId="55" fillId="0" borderId="13" xfId="22" applyFont="1" applyBorder="1" applyAlignment="1">
      <alignment horizontal="center" vertical="center" shrinkToFit="1"/>
    </xf>
    <xf numFmtId="0" fontId="55" fillId="0" borderId="26" xfId="22" applyFont="1" applyBorder="1" applyAlignment="1">
      <alignment horizontal="center" vertical="center" shrinkToFit="1"/>
    </xf>
    <xf numFmtId="0" fontId="55" fillId="0" borderId="25" xfId="22" applyFont="1" applyBorder="1" applyAlignment="1">
      <alignment horizontal="center" vertical="center" shrinkToFit="1"/>
    </xf>
    <xf numFmtId="0" fontId="55" fillId="0" borderId="0" xfId="22" applyFont="1" applyAlignment="1">
      <alignment horizontal="center" vertical="center" shrinkToFit="1"/>
    </xf>
    <xf numFmtId="0" fontId="55" fillId="0" borderId="5" xfId="22" applyFont="1" applyBorder="1" applyAlignment="1">
      <alignment horizontal="center" vertical="center" shrinkToFit="1"/>
    </xf>
    <xf numFmtId="0" fontId="55" fillId="0" borderId="126" xfId="22" applyFont="1" applyBorder="1" applyAlignment="1">
      <alignment horizontal="left" vertical="center" wrapText="1" shrinkToFit="1"/>
    </xf>
    <xf numFmtId="0" fontId="55" fillId="0" borderId="125" xfId="22" applyFont="1" applyBorder="1" applyAlignment="1">
      <alignment horizontal="left" vertical="center" wrapText="1" shrinkToFit="1"/>
    </xf>
    <xf numFmtId="0" fontId="55" fillId="0" borderId="65" xfId="22" applyFont="1" applyBorder="1" applyAlignment="1">
      <alignment horizontal="left" vertical="center" wrapText="1" shrinkToFit="1"/>
    </xf>
    <xf numFmtId="0" fontId="55" fillId="0" borderId="66" xfId="22" applyFont="1" applyBorder="1" applyAlignment="1">
      <alignment horizontal="left" vertical="center" wrapText="1" shrinkToFit="1"/>
    </xf>
    <xf numFmtId="0" fontId="55" fillId="0" borderId="67" xfId="22" applyFont="1" applyBorder="1" applyAlignment="1">
      <alignment horizontal="left" vertical="center" wrapText="1" shrinkToFit="1"/>
    </xf>
    <xf numFmtId="0" fontId="55" fillId="0" borderId="127" xfId="22" applyFont="1" applyBorder="1" applyAlignment="1">
      <alignment horizontal="center" vertical="center" shrinkToFit="1"/>
    </xf>
    <xf numFmtId="0" fontId="55" fillId="0" borderId="126" xfId="22" applyFont="1" applyBorder="1" applyAlignment="1">
      <alignment horizontal="center" vertical="center" shrinkToFit="1"/>
    </xf>
    <xf numFmtId="0" fontId="55" fillId="0" borderId="125" xfId="22" applyFont="1" applyBorder="1" applyAlignment="1">
      <alignment horizontal="center" vertical="center" shrinkToFit="1"/>
    </xf>
    <xf numFmtId="0" fontId="55" fillId="0" borderId="65" xfId="22" applyFont="1" applyBorder="1" applyAlignment="1">
      <alignment horizontal="center" vertical="center" shrinkToFit="1"/>
    </xf>
    <xf numFmtId="0" fontId="55" fillId="0" borderId="66" xfId="22" applyFont="1" applyBorder="1" applyAlignment="1">
      <alignment horizontal="center" vertical="center" shrinkToFit="1"/>
    </xf>
    <xf numFmtId="0" fontId="55" fillId="0" borderId="67" xfId="22" applyFont="1" applyBorder="1" applyAlignment="1">
      <alignment horizontal="center" vertical="center" shrinkToFit="1"/>
    </xf>
    <xf numFmtId="0" fontId="55" fillId="0" borderId="41" xfId="22" applyFont="1" applyBorder="1" applyAlignment="1">
      <alignment horizontal="center" vertical="center" textRotation="255" shrinkToFit="1"/>
    </xf>
    <xf numFmtId="0" fontId="55" fillId="0" borderId="13" xfId="22" applyFont="1" applyBorder="1" applyAlignment="1">
      <alignment horizontal="left" vertical="center" wrapText="1" shrinkToFit="1"/>
    </xf>
    <xf numFmtId="0" fontId="55" fillId="0" borderId="26" xfId="22" applyFont="1" applyBorder="1" applyAlignment="1">
      <alignment horizontal="left" vertical="center" wrapText="1" shrinkToFit="1"/>
    </xf>
    <xf numFmtId="0" fontId="55" fillId="0" borderId="0" xfId="22" applyFont="1" applyAlignment="1">
      <alignment horizontal="left" vertical="center" wrapText="1" shrinkToFit="1"/>
    </xf>
    <xf numFmtId="0" fontId="55" fillId="0" borderId="5" xfId="22" applyFont="1" applyBorder="1" applyAlignment="1">
      <alignment horizontal="left" vertical="center" wrapText="1" shrinkToFit="1"/>
    </xf>
    <xf numFmtId="0" fontId="55" fillId="12" borderId="2" xfId="22" applyFont="1" applyFill="1" applyBorder="1" applyAlignment="1">
      <alignment horizontal="center" vertical="center" shrinkToFit="1"/>
    </xf>
    <xf numFmtId="0" fontId="55" fillId="12" borderId="1" xfId="22" applyFont="1" applyFill="1" applyBorder="1" applyAlignment="1">
      <alignment horizontal="center" vertical="center" shrinkToFit="1"/>
    </xf>
    <xf numFmtId="0" fontId="55" fillId="12" borderId="6" xfId="22" applyFont="1" applyFill="1" applyBorder="1" applyAlignment="1">
      <alignment horizontal="center" vertical="center" shrinkToFit="1"/>
    </xf>
    <xf numFmtId="0" fontId="55" fillId="0" borderId="25" xfId="21" applyFont="1" applyBorder="1" applyAlignment="1">
      <alignment horizontal="left" vertical="center" shrinkToFit="1"/>
    </xf>
    <xf numFmtId="0" fontId="55" fillId="0" borderId="0" xfId="21" applyFont="1" applyAlignment="1">
      <alignment horizontal="left" vertical="center" shrinkToFit="1"/>
    </xf>
    <xf numFmtId="0" fontId="55" fillId="0" borderId="5" xfId="21" applyFont="1" applyBorder="1" applyAlignment="1">
      <alignment horizontal="left" vertical="center" shrinkToFit="1"/>
    </xf>
    <xf numFmtId="0" fontId="55" fillId="0" borderId="127" xfId="21" applyFont="1" applyBorder="1" applyAlignment="1">
      <alignment horizontal="left" vertical="center" shrinkToFit="1"/>
    </xf>
    <xf numFmtId="0" fontId="55" fillId="0" borderId="65" xfId="21" applyFont="1" applyBorder="1" applyAlignment="1">
      <alignment horizontal="left" vertical="center" shrinkToFit="1"/>
    </xf>
    <xf numFmtId="0" fontId="55" fillId="0" borderId="14" xfId="22" applyFont="1" applyBorder="1" applyAlignment="1">
      <alignment horizontal="left" vertical="center" shrinkToFit="1"/>
    </xf>
    <xf numFmtId="0" fontId="55" fillId="0" borderId="7" xfId="22" applyFont="1" applyBorder="1" applyAlignment="1">
      <alignment horizontal="left" vertical="center" shrinkToFit="1"/>
    </xf>
    <xf numFmtId="0" fontId="55" fillId="0" borderId="139" xfId="22" applyFont="1" applyBorder="1" applyAlignment="1">
      <alignment horizontal="left" vertical="center" shrinkToFit="1"/>
    </xf>
    <xf numFmtId="0" fontId="55" fillId="0" borderId="139" xfId="21" applyFont="1" applyBorder="1" applyAlignment="1">
      <alignment horizontal="left" vertical="center" shrinkToFit="1"/>
    </xf>
    <xf numFmtId="0" fontId="55" fillId="0" borderId="140" xfId="22" applyFont="1" applyBorder="1" applyAlignment="1">
      <alignment horizontal="left" vertical="center" shrinkToFit="1"/>
    </xf>
    <xf numFmtId="0" fontId="55" fillId="0" borderId="140" xfId="21" applyFont="1" applyBorder="1" applyAlignment="1">
      <alignment horizontal="left" vertical="center" shrinkToFit="1"/>
    </xf>
    <xf numFmtId="0" fontId="55" fillId="12" borderId="2" xfId="22" applyFont="1" applyFill="1" applyBorder="1" applyAlignment="1">
      <alignment horizontal="left" vertical="center" shrinkToFit="1"/>
    </xf>
    <xf numFmtId="0" fontId="55" fillId="12" borderId="1" xfId="22" applyFont="1" applyFill="1" applyBorder="1" applyAlignment="1">
      <alignment horizontal="left" vertical="center" shrinkToFit="1"/>
    </xf>
    <xf numFmtId="0" fontId="55" fillId="12" borderId="6" xfId="22" applyFont="1" applyFill="1" applyBorder="1" applyAlignment="1">
      <alignment horizontal="left" vertical="center" shrinkToFit="1"/>
    </xf>
    <xf numFmtId="0" fontId="55" fillId="0" borderId="12" xfId="22" applyFont="1" applyBorder="1" applyAlignment="1">
      <alignment horizontal="left" vertical="center" shrinkToFit="1"/>
    </xf>
    <xf numFmtId="0" fontId="55" fillId="0" borderId="138" xfId="22" applyFont="1" applyBorder="1" applyAlignment="1">
      <alignment horizontal="left" vertical="center" shrinkToFit="1"/>
    </xf>
    <xf numFmtId="0" fontId="55" fillId="0" borderId="138" xfId="21" applyFont="1" applyBorder="1" applyAlignment="1">
      <alignment horizontal="left" vertical="center" shrinkToFit="1"/>
    </xf>
    <xf numFmtId="0" fontId="55" fillId="0" borderId="12" xfId="21" applyFont="1" applyBorder="1" applyAlignment="1">
      <alignment horizontal="left" vertical="center" shrinkToFit="1"/>
    </xf>
    <xf numFmtId="0" fontId="55" fillId="0" borderId="29" xfId="22" applyFont="1" applyBorder="1" applyAlignment="1">
      <alignment horizontal="left" vertical="center" wrapText="1"/>
    </xf>
    <xf numFmtId="0" fontId="55" fillId="0" borderId="28" xfId="21" applyFont="1" applyBorder="1" applyAlignment="1">
      <alignment horizontal="left" vertical="center"/>
    </xf>
    <xf numFmtId="0" fontId="55" fillId="0" borderId="30" xfId="21" applyFont="1" applyBorder="1" applyAlignment="1">
      <alignment horizontal="left" vertical="center"/>
    </xf>
    <xf numFmtId="0" fontId="55" fillId="0" borderId="29" xfId="22" applyFont="1" applyBorder="1" applyAlignment="1">
      <alignment horizontal="center" vertical="center" shrinkToFit="1"/>
    </xf>
    <xf numFmtId="0" fontId="55" fillId="0" borderId="28" xfId="22" applyFont="1" applyBorder="1" applyAlignment="1">
      <alignment horizontal="center" vertical="center" shrinkToFit="1"/>
    </xf>
    <xf numFmtId="0" fontId="55" fillId="0" borderId="27" xfId="22" applyFont="1" applyBorder="1" applyAlignment="1">
      <alignment horizontal="center" vertical="center" shrinkToFit="1"/>
    </xf>
    <xf numFmtId="0" fontId="55" fillId="0" borderId="55" xfId="21" applyFont="1" applyBorder="1" applyAlignment="1">
      <alignment horizontal="center" vertical="center" textRotation="255" shrinkToFit="1"/>
    </xf>
    <xf numFmtId="0" fontId="55" fillId="0" borderId="23" xfId="21" applyFont="1" applyBorder="1" applyAlignment="1">
      <alignment horizontal="center" vertical="center" textRotation="255" shrinkToFit="1"/>
    </xf>
    <xf numFmtId="0" fontId="55" fillId="0" borderId="54" xfId="22" applyFont="1" applyBorder="1" applyAlignment="1">
      <alignment horizontal="left" vertical="center" shrinkToFit="1"/>
    </xf>
    <xf numFmtId="0" fontId="55" fillId="0" borderId="20" xfId="22" applyFont="1" applyBorder="1" applyAlignment="1">
      <alignment horizontal="left" vertical="center" shrinkToFit="1"/>
    </xf>
    <xf numFmtId="0" fontId="55" fillId="0" borderId="136" xfId="22" applyFont="1" applyBorder="1" applyAlignment="1">
      <alignment horizontal="left" vertical="center" shrinkToFit="1"/>
    </xf>
    <xf numFmtId="0" fontId="55" fillId="0" borderId="136" xfId="21" applyFont="1" applyBorder="1" applyAlignment="1">
      <alignment horizontal="left" vertical="center" shrinkToFit="1"/>
    </xf>
    <xf numFmtId="0" fontId="55" fillId="0" borderId="137" xfId="22" applyFont="1" applyBorder="1" applyAlignment="1">
      <alignment horizontal="left" vertical="center" shrinkToFit="1"/>
    </xf>
    <xf numFmtId="0" fontId="55" fillId="0" borderId="137" xfId="21" applyFont="1" applyBorder="1" applyAlignment="1">
      <alignment horizontal="left" vertical="center" shrinkToFit="1"/>
    </xf>
    <xf numFmtId="0" fontId="55" fillId="0" borderId="34" xfId="19" applyFont="1" applyBorder="1" applyAlignment="1">
      <alignment horizontal="left" vertical="center" shrinkToFit="1"/>
    </xf>
    <xf numFmtId="0" fontId="55" fillId="0" borderId="28" xfId="19" applyFont="1" applyBorder="1" applyAlignment="1">
      <alignment horizontal="left" vertical="center" shrinkToFit="1"/>
    </xf>
    <xf numFmtId="0" fontId="55" fillId="0" borderId="30" xfId="19" applyFont="1" applyBorder="1" applyAlignment="1">
      <alignment horizontal="left" vertical="center" shrinkToFit="1"/>
    </xf>
    <xf numFmtId="0" fontId="55" fillId="0" borderId="32" xfId="22" applyFont="1" applyBorder="1" applyAlignment="1">
      <alignment horizontal="center" vertical="center" shrinkToFit="1"/>
    </xf>
    <xf numFmtId="0" fontId="55" fillId="0" borderId="31" xfId="22" applyFont="1" applyBorder="1" applyAlignment="1">
      <alignment horizontal="center" vertical="center" shrinkToFit="1"/>
    </xf>
    <xf numFmtId="0" fontId="55" fillId="0" borderId="33" xfId="22" applyFont="1" applyBorder="1" applyAlignment="1">
      <alignment horizontal="center" vertical="center" shrinkToFit="1"/>
    </xf>
    <xf numFmtId="0" fontId="55" fillId="0" borderId="32" xfId="21" applyFont="1" applyBorder="1" applyAlignment="1">
      <alignment horizontal="center" vertical="center" shrinkToFit="1"/>
    </xf>
    <xf numFmtId="0" fontId="55" fillId="0" borderId="31" xfId="21" applyFont="1" applyBorder="1" applyAlignment="1">
      <alignment horizontal="center" vertical="center" shrinkToFit="1"/>
    </xf>
    <xf numFmtId="0" fontId="55" fillId="0" borderId="33" xfId="21" applyFont="1" applyBorder="1" applyAlignment="1">
      <alignment horizontal="center" vertical="center" shrinkToFit="1"/>
    </xf>
    <xf numFmtId="0" fontId="55" fillId="0" borderId="29" xfId="22" applyFont="1" applyBorder="1" applyAlignment="1">
      <alignment horizontal="left" vertical="center" shrinkToFit="1"/>
    </xf>
    <xf numFmtId="0" fontId="55" fillId="0" borderId="28" xfId="22" applyFont="1" applyBorder="1" applyAlignment="1">
      <alignment horizontal="left" vertical="center" shrinkToFit="1"/>
    </xf>
    <xf numFmtId="0" fontId="55" fillId="0" borderId="30" xfId="22" applyFont="1" applyBorder="1" applyAlignment="1">
      <alignment horizontal="left" vertical="center" shrinkToFit="1"/>
    </xf>
    <xf numFmtId="0" fontId="56" fillId="0" borderId="0" xfId="22" applyFont="1" applyAlignment="1">
      <alignment horizontal="center" vertical="center"/>
    </xf>
    <xf numFmtId="0" fontId="55" fillId="0" borderId="40" xfId="22" applyFont="1" applyBorder="1" applyAlignment="1">
      <alignment horizontal="center" vertical="center" shrinkToFit="1"/>
    </xf>
    <xf numFmtId="0" fontId="55" fillId="0" borderId="21" xfId="22" applyFont="1" applyBorder="1" applyAlignment="1">
      <alignment horizontal="center" vertical="center" shrinkToFit="1"/>
    </xf>
    <xf numFmtId="0" fontId="55" fillId="0" borderId="39" xfId="22" applyFont="1" applyBorder="1" applyAlignment="1">
      <alignment horizontal="center" vertical="center" shrinkToFit="1"/>
    </xf>
    <xf numFmtId="0" fontId="55" fillId="0" borderId="36" xfId="22" applyFont="1" applyBorder="1" applyAlignment="1">
      <alignment horizontal="center" vertical="center" shrinkToFit="1"/>
    </xf>
    <xf numFmtId="0" fontId="55" fillId="0" borderId="35" xfId="22" applyFont="1" applyBorder="1" applyAlignment="1">
      <alignment horizontal="center" vertical="center" shrinkToFit="1"/>
    </xf>
    <xf numFmtId="0" fontId="55" fillId="0" borderId="9" xfId="22" applyFont="1" applyBorder="1" applyAlignment="1">
      <alignment horizontal="center" vertical="center" shrinkToFit="1"/>
    </xf>
    <xf numFmtId="0" fontId="55" fillId="0" borderId="38" xfId="22" applyFont="1" applyBorder="1" applyAlignment="1">
      <alignment horizontal="center" vertical="center" shrinkToFit="1"/>
    </xf>
    <xf numFmtId="0" fontId="55" fillId="0" borderId="10" xfId="22" applyFont="1" applyBorder="1" applyAlignment="1">
      <alignment horizontal="center" vertical="center" shrinkToFit="1"/>
    </xf>
    <xf numFmtId="0" fontId="55" fillId="0" borderId="38" xfId="22" applyFont="1" applyBorder="1" applyAlignment="1">
      <alignment horizontal="center" vertical="center" wrapText="1" shrinkToFit="1"/>
    </xf>
    <xf numFmtId="0" fontId="55" fillId="0" borderId="21"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10" xfId="21" applyFont="1" applyBorder="1" applyAlignment="1">
      <alignment horizontal="center" vertical="center" shrinkToFit="1"/>
    </xf>
    <xf numFmtId="0" fontId="55" fillId="0" borderId="35" xfId="21" applyFont="1" applyBorder="1" applyAlignment="1">
      <alignment horizontal="center" vertical="center" shrinkToFit="1"/>
    </xf>
    <xf numFmtId="0" fontId="55" fillId="0" borderId="9" xfId="21" applyFont="1" applyBorder="1" applyAlignment="1">
      <alignment horizontal="center" vertical="center" shrinkToFit="1"/>
    </xf>
    <xf numFmtId="0" fontId="55" fillId="0" borderId="108" xfId="22" applyFont="1" applyBorder="1" applyAlignment="1">
      <alignment horizontal="center" vertical="center" shrinkToFit="1"/>
    </xf>
    <xf numFmtId="0" fontId="55" fillId="0" borderId="109" xfId="22" applyFont="1" applyBorder="1" applyAlignment="1">
      <alignment horizontal="center" vertical="center" shrinkToFit="1"/>
    </xf>
    <xf numFmtId="0" fontId="55" fillId="0" borderId="70" xfId="22" applyFont="1" applyBorder="1" applyAlignment="1">
      <alignment horizontal="center" vertical="center" shrinkToFit="1"/>
    </xf>
    <xf numFmtId="0" fontId="55" fillId="0" borderId="69" xfId="22" applyFont="1" applyBorder="1" applyAlignment="1">
      <alignment horizontal="center" vertical="center" shrinkToFit="1"/>
    </xf>
    <xf numFmtId="0" fontId="55" fillId="0" borderId="141" xfId="22" applyFont="1" applyBorder="1" applyAlignment="1">
      <alignment horizontal="center" vertical="center" shrinkToFit="1"/>
    </xf>
    <xf numFmtId="0" fontId="55" fillId="0" borderId="142" xfId="22" applyFont="1" applyBorder="1" applyAlignment="1">
      <alignment horizontal="center" vertical="center" shrinkToFit="1"/>
    </xf>
    <xf numFmtId="0" fontId="55" fillId="0" borderId="143" xfId="22" applyFont="1" applyBorder="1" applyAlignment="1">
      <alignment horizontal="center" vertical="center" shrinkToFit="1"/>
    </xf>
    <xf numFmtId="0" fontId="9" fillId="3" borderId="55" xfId="6" applyFont="1" applyFill="1" applyBorder="1" applyAlignment="1">
      <alignment horizontal="center" vertical="center"/>
    </xf>
    <xf numFmtId="0" fontId="9" fillId="3" borderId="23" xfId="6" applyFont="1" applyFill="1" applyBorder="1" applyAlignment="1">
      <alignment horizontal="center" vertical="center"/>
    </xf>
    <xf numFmtId="0" fontId="9" fillId="3" borderId="44" xfId="6" applyFont="1" applyFill="1" applyBorder="1" applyAlignment="1">
      <alignment horizontal="center" vertical="center"/>
    </xf>
    <xf numFmtId="0" fontId="9" fillId="3" borderId="48" xfId="6" applyFont="1" applyFill="1" applyBorder="1" applyAlignment="1">
      <alignment horizontal="center" vertical="center" wrapText="1"/>
    </xf>
    <xf numFmtId="0" fontId="9" fillId="3" borderId="7" xfId="6" applyFont="1" applyFill="1" applyBorder="1" applyAlignment="1">
      <alignment horizontal="center" vertical="center"/>
    </xf>
    <xf numFmtId="0" fontId="9" fillId="3" borderId="16" xfId="6" applyFont="1" applyFill="1" applyBorder="1" applyAlignment="1">
      <alignment horizontal="center" vertical="center"/>
    </xf>
    <xf numFmtId="0" fontId="9" fillId="3" borderId="64" xfId="6" applyFont="1" applyFill="1" applyBorder="1" applyAlignment="1">
      <alignment horizontal="center" vertical="center" wrapText="1"/>
    </xf>
    <xf numFmtId="0" fontId="9" fillId="3" borderId="51" xfId="6" applyFont="1" applyFill="1" applyBorder="1" applyAlignment="1">
      <alignment horizontal="center" vertical="center"/>
    </xf>
    <xf numFmtId="0" fontId="9" fillId="3" borderId="53" xfId="6" applyFont="1" applyFill="1" applyBorder="1" applyAlignment="1">
      <alignment horizontal="center" vertical="center"/>
    </xf>
    <xf numFmtId="0" fontId="38" fillId="0" borderId="18" xfId="16" applyFont="1" applyBorder="1" applyAlignment="1">
      <alignment horizontal="center" vertical="center"/>
    </xf>
    <xf numFmtId="0" fontId="9" fillId="3" borderId="71" xfId="6" applyFont="1" applyFill="1" applyBorder="1" applyAlignment="1">
      <alignment horizontal="center" vertical="center"/>
    </xf>
    <xf numFmtId="0" fontId="9" fillId="3" borderId="61" xfId="6" applyFont="1" applyFill="1" applyBorder="1" applyAlignment="1">
      <alignment horizontal="center" vertical="center"/>
    </xf>
    <xf numFmtId="0" fontId="9" fillId="2" borderId="61" xfId="6" applyFont="1" applyFill="1" applyBorder="1" applyAlignment="1">
      <alignment horizontal="center" vertical="center"/>
    </xf>
    <xf numFmtId="0" fontId="9" fillId="2" borderId="62" xfId="6" applyFont="1" applyFill="1" applyBorder="1" applyAlignment="1">
      <alignment horizontal="center" vertical="center"/>
    </xf>
    <xf numFmtId="0" fontId="9" fillId="2" borderId="72" xfId="6" applyFont="1" applyFill="1" applyBorder="1" applyAlignment="1">
      <alignment horizontal="center" vertical="center"/>
    </xf>
    <xf numFmtId="0" fontId="9" fillId="2" borderId="58" xfId="6" applyFont="1" applyFill="1" applyBorder="1" applyAlignment="1">
      <alignment horizontal="center" vertical="center"/>
    </xf>
    <xf numFmtId="0" fontId="9" fillId="3" borderId="57" xfId="6" applyFont="1" applyFill="1" applyBorder="1" applyAlignment="1">
      <alignment horizontal="center" vertical="center"/>
    </xf>
    <xf numFmtId="0" fontId="9" fillId="3" borderId="58" xfId="6" applyFont="1" applyFill="1" applyBorder="1" applyAlignment="1">
      <alignment horizontal="center" vertical="center"/>
    </xf>
    <xf numFmtId="0" fontId="9" fillId="3" borderId="59" xfId="6" applyFont="1" applyFill="1" applyBorder="1" applyAlignment="1">
      <alignment horizontal="center" vertical="center"/>
    </xf>
    <xf numFmtId="0" fontId="9" fillId="3" borderId="49" xfId="6" applyFont="1" applyFill="1" applyBorder="1" applyAlignment="1">
      <alignment horizontal="center" vertical="center"/>
    </xf>
    <xf numFmtId="0" fontId="9" fillId="3" borderId="12" xfId="6" applyFont="1" applyFill="1" applyBorder="1" applyAlignment="1">
      <alignment horizontal="center" vertical="center"/>
    </xf>
    <xf numFmtId="0" fontId="9" fillId="3" borderId="24" xfId="6" applyFont="1" applyFill="1" applyBorder="1" applyAlignment="1">
      <alignment horizontal="center" vertical="center"/>
    </xf>
    <xf numFmtId="0" fontId="9" fillId="3" borderId="47" xfId="6" applyFont="1" applyFill="1" applyBorder="1" applyAlignment="1">
      <alignment horizontal="center" vertical="center"/>
    </xf>
    <xf numFmtId="0" fontId="9" fillId="3" borderId="54" xfId="6" applyFont="1" applyFill="1" applyBorder="1" applyAlignment="1">
      <alignment horizontal="center" vertical="center"/>
    </xf>
    <xf numFmtId="0" fontId="9" fillId="3" borderId="63" xfId="6" applyFont="1" applyFill="1" applyBorder="1" applyAlignment="1">
      <alignment horizontal="center" vertical="center"/>
    </xf>
    <xf numFmtId="0" fontId="9" fillId="3" borderId="34" xfId="6" applyFont="1" applyFill="1" applyBorder="1" applyAlignment="1">
      <alignment horizontal="center" vertical="center" shrinkToFit="1"/>
    </xf>
    <xf numFmtId="0" fontId="9" fillId="3" borderId="28" xfId="6" applyFont="1" applyFill="1" applyBorder="1" applyAlignment="1">
      <alignment horizontal="center" vertical="center" shrinkToFit="1"/>
    </xf>
    <xf numFmtId="0" fontId="9" fillId="3" borderId="27" xfId="6" applyFont="1" applyFill="1" applyBorder="1" applyAlignment="1">
      <alignment horizontal="center" vertical="center" shrinkToFit="1"/>
    </xf>
    <xf numFmtId="0" fontId="9" fillId="3" borderId="54" xfId="6" applyFont="1" applyFill="1" applyBorder="1" applyAlignment="1">
      <alignment horizontal="center" vertical="center" textRotation="255"/>
    </xf>
    <xf numFmtId="0" fontId="9" fillId="3" borderId="12" xfId="6" applyFont="1" applyFill="1" applyBorder="1" applyAlignment="1">
      <alignment horizontal="center" vertical="center" textRotation="255"/>
    </xf>
    <xf numFmtId="0" fontId="9" fillId="3" borderId="45" xfId="6" applyFont="1" applyFill="1" applyBorder="1" applyAlignment="1">
      <alignment horizontal="center" vertical="center" textRotation="255"/>
    </xf>
    <xf numFmtId="0" fontId="9" fillId="3" borderId="45" xfId="6" applyFont="1" applyFill="1" applyBorder="1" applyAlignment="1">
      <alignment horizontal="center" vertical="center"/>
    </xf>
    <xf numFmtId="0" fontId="9" fillId="3" borderId="19" xfId="6" applyFont="1" applyFill="1" applyBorder="1" applyAlignment="1">
      <alignment horizontal="center" vertical="center" textRotation="255"/>
    </xf>
    <xf numFmtId="0" fontId="9" fillId="3" borderId="4" xfId="6" applyFont="1" applyFill="1" applyBorder="1" applyAlignment="1">
      <alignment horizontal="center" vertical="center" textRotation="255"/>
    </xf>
    <xf numFmtId="0" fontId="9" fillId="3" borderId="46" xfId="6" applyFont="1" applyFill="1" applyBorder="1" applyAlignment="1">
      <alignment horizontal="center" vertical="center" textRotation="255"/>
    </xf>
    <xf numFmtId="0" fontId="9" fillId="3" borderId="47" xfId="6" applyFont="1" applyFill="1" applyBorder="1" applyAlignment="1">
      <alignment horizontal="center" vertical="center" textRotation="255"/>
    </xf>
    <xf numFmtId="0" fontId="9" fillId="3" borderId="49" xfId="6" applyFont="1" applyFill="1" applyBorder="1" applyAlignment="1">
      <alignment horizontal="center" vertical="center" textRotation="255"/>
    </xf>
    <xf numFmtId="0" fontId="9" fillId="3" borderId="52" xfId="6" applyFont="1" applyFill="1" applyBorder="1" applyAlignment="1">
      <alignment horizontal="center" vertical="center" textRotation="255"/>
    </xf>
    <xf numFmtId="0" fontId="9" fillId="3" borderId="4" xfId="6" applyFont="1" applyFill="1" applyBorder="1" applyAlignment="1">
      <alignment horizontal="center" vertical="center"/>
    </xf>
    <xf numFmtId="0" fontId="9" fillId="3" borderId="3" xfId="6" applyFont="1" applyFill="1" applyBorder="1" applyAlignment="1">
      <alignment horizontal="center" vertical="center"/>
    </xf>
    <xf numFmtId="0" fontId="9" fillId="3" borderId="11" xfId="6" applyFont="1" applyFill="1" applyBorder="1" applyAlignment="1">
      <alignment horizontal="center" vertical="center"/>
    </xf>
    <xf numFmtId="0" fontId="10" fillId="3" borderId="4" xfId="6" applyFont="1" applyFill="1" applyBorder="1" applyAlignment="1">
      <alignment horizontal="center" vertical="center"/>
    </xf>
    <xf numFmtId="0" fontId="10" fillId="3" borderId="11" xfId="6" applyFont="1" applyFill="1" applyBorder="1" applyAlignment="1">
      <alignment horizontal="center" vertical="center"/>
    </xf>
    <xf numFmtId="0" fontId="9" fillId="9" borderId="12" xfId="6" applyFont="1" applyFill="1" applyBorder="1" applyAlignment="1">
      <alignment horizontal="center" vertical="center"/>
    </xf>
    <xf numFmtId="0" fontId="9" fillId="9" borderId="12" xfId="6" applyFont="1" applyFill="1" applyBorder="1" applyAlignment="1">
      <alignment horizontal="center" vertical="center" shrinkToFit="1"/>
    </xf>
    <xf numFmtId="0" fontId="9" fillId="4" borderId="99" xfId="6" applyFont="1" applyFill="1" applyBorder="1" applyAlignment="1">
      <alignment horizontal="center" vertical="center"/>
    </xf>
    <xf numFmtId="0" fontId="9" fillId="4" borderId="100" xfId="6" applyFont="1" applyFill="1" applyBorder="1" applyAlignment="1">
      <alignment horizontal="center" vertical="center"/>
    </xf>
    <xf numFmtId="0" fontId="9" fillId="4" borderId="99" xfId="6" applyFont="1" applyFill="1" applyBorder="1" applyAlignment="1">
      <alignment horizontal="right" vertical="center" indent="1"/>
    </xf>
    <xf numFmtId="0" fontId="9" fillId="4" borderId="101" xfId="6" applyFont="1" applyFill="1" applyBorder="1" applyAlignment="1">
      <alignment horizontal="right" vertical="center" indent="1"/>
    </xf>
    <xf numFmtId="176" fontId="9" fillId="4" borderId="99" xfId="6" applyNumberFormat="1" applyFont="1" applyFill="1" applyBorder="1" applyAlignment="1">
      <alignment horizontal="right" vertical="center" indent="1"/>
    </xf>
    <xf numFmtId="176" fontId="9" fillId="4" borderId="101" xfId="6" applyNumberFormat="1" applyFont="1" applyFill="1" applyBorder="1" applyAlignment="1">
      <alignment horizontal="right" vertical="center" indent="1"/>
    </xf>
    <xf numFmtId="0" fontId="9" fillId="0" borderId="12" xfId="6" applyFont="1" applyBorder="1" applyAlignment="1">
      <alignment horizontal="center" vertical="center"/>
    </xf>
    <xf numFmtId="0" fontId="9" fillId="10" borderId="12" xfId="6" applyFont="1" applyFill="1" applyBorder="1" applyAlignment="1">
      <alignment horizontal="center" vertical="center" textRotation="255"/>
    </xf>
    <xf numFmtId="0" fontId="9" fillId="0" borderId="99" xfId="6" applyFont="1" applyBorder="1" applyAlignment="1">
      <alignment horizontal="center" vertical="center"/>
    </xf>
    <xf numFmtId="0" fontId="9" fillId="0" borderId="101" xfId="6" applyFont="1" applyBorder="1" applyAlignment="1">
      <alignment horizontal="center" vertical="center"/>
    </xf>
    <xf numFmtId="0" fontId="9" fillId="10" borderId="99" xfId="6" applyFont="1" applyFill="1" applyBorder="1" applyAlignment="1">
      <alignment horizontal="center" vertical="center"/>
    </xf>
    <xf numFmtId="0" fontId="9" fillId="10" borderId="101" xfId="6" applyFont="1" applyFill="1" applyBorder="1" applyAlignment="1">
      <alignment horizontal="center" vertical="center"/>
    </xf>
    <xf numFmtId="0" fontId="9" fillId="4" borderId="102" xfId="6" applyFont="1" applyFill="1" applyBorder="1" applyAlignment="1">
      <alignment horizontal="center" vertical="center"/>
    </xf>
    <xf numFmtId="0" fontId="9" fillId="4" borderId="103" xfId="6" applyFont="1" applyFill="1" applyBorder="1" applyAlignment="1">
      <alignment horizontal="center" vertical="center"/>
    </xf>
    <xf numFmtId="0" fontId="9" fillId="4" borderId="102" xfId="6" applyFont="1" applyFill="1" applyBorder="1" applyAlignment="1">
      <alignment horizontal="right" vertical="center" indent="1"/>
    </xf>
    <xf numFmtId="0" fontId="9" fillId="4" borderId="104" xfId="6" applyFont="1" applyFill="1" applyBorder="1" applyAlignment="1">
      <alignment horizontal="right" vertical="center" indent="1"/>
    </xf>
    <xf numFmtId="176" fontId="9" fillId="4" borderId="102" xfId="6" applyNumberFormat="1" applyFont="1" applyFill="1" applyBorder="1" applyAlignment="1">
      <alignment horizontal="right" vertical="center" indent="1"/>
    </xf>
    <xf numFmtId="176" fontId="9" fillId="4" borderId="104" xfId="6" applyNumberFormat="1" applyFont="1" applyFill="1" applyBorder="1" applyAlignment="1">
      <alignment horizontal="right" vertical="center" indent="1"/>
    </xf>
    <xf numFmtId="0" fontId="9" fillId="0" borderId="102" xfId="6" applyFont="1" applyBorder="1" applyAlignment="1">
      <alignment horizontal="center" vertical="center"/>
    </xf>
    <xf numFmtId="0" fontId="9" fillId="0" borderId="104" xfId="6" applyFont="1" applyBorder="1" applyAlignment="1">
      <alignment horizontal="center" vertical="center"/>
    </xf>
    <xf numFmtId="0" fontId="9" fillId="10" borderId="102" xfId="6" applyFont="1" applyFill="1" applyBorder="1" applyAlignment="1">
      <alignment horizontal="center" vertical="center"/>
    </xf>
    <xf numFmtId="0" fontId="9" fillId="10" borderId="104" xfId="6" applyFont="1" applyFill="1" applyBorder="1" applyAlignment="1">
      <alignment horizontal="center" vertical="center"/>
    </xf>
    <xf numFmtId="0" fontId="9" fillId="4" borderId="105" xfId="6" applyFont="1" applyFill="1" applyBorder="1" applyAlignment="1">
      <alignment horizontal="center" vertical="center"/>
    </xf>
    <xf numFmtId="0" fontId="9" fillId="4" borderId="106" xfId="6" applyFont="1" applyFill="1" applyBorder="1" applyAlignment="1">
      <alignment horizontal="center" vertical="center"/>
    </xf>
    <xf numFmtId="0" fontId="9" fillId="4" borderId="105" xfId="6" applyFont="1" applyFill="1" applyBorder="1" applyAlignment="1">
      <alignment horizontal="right" vertical="center" indent="1"/>
    </xf>
    <xf numFmtId="0" fontId="9" fillId="4" borderId="107" xfId="6" applyFont="1" applyFill="1" applyBorder="1" applyAlignment="1">
      <alignment horizontal="right" vertical="center" indent="1"/>
    </xf>
    <xf numFmtId="176" fontId="9" fillId="4" borderId="105" xfId="6" applyNumberFormat="1" applyFont="1" applyFill="1" applyBorder="1" applyAlignment="1">
      <alignment horizontal="right" vertical="center" indent="1"/>
    </xf>
    <xf numFmtId="176" fontId="9" fillId="4" borderId="107" xfId="6" applyNumberFormat="1" applyFont="1" applyFill="1" applyBorder="1" applyAlignment="1">
      <alignment horizontal="right" vertical="center" indent="1"/>
    </xf>
    <xf numFmtId="0" fontId="9" fillId="10" borderId="132" xfId="6" applyFont="1" applyFill="1" applyBorder="1" applyAlignment="1">
      <alignment horizontal="center" vertical="center"/>
    </xf>
    <xf numFmtId="0" fontId="9" fillId="10" borderId="133" xfId="6" applyFont="1" applyFill="1" applyBorder="1" applyAlignment="1">
      <alignment horizontal="center" vertical="center"/>
    </xf>
    <xf numFmtId="0" fontId="9" fillId="8" borderId="4" xfId="6" applyFont="1" applyFill="1" applyBorder="1" applyAlignment="1">
      <alignment horizontal="center" vertical="center"/>
    </xf>
    <xf numFmtId="0" fontId="9" fillId="8" borderId="3" xfId="6" applyFont="1" applyFill="1" applyBorder="1" applyAlignment="1">
      <alignment horizontal="center" vertical="center"/>
    </xf>
    <xf numFmtId="0" fontId="9" fillId="8" borderId="4" xfId="6" applyFont="1" applyFill="1" applyBorder="1" applyAlignment="1">
      <alignment horizontal="right" vertical="center" indent="1"/>
    </xf>
    <xf numFmtId="0" fontId="9" fillId="8" borderId="11" xfId="6" applyFont="1" applyFill="1" applyBorder="1" applyAlignment="1">
      <alignment horizontal="right" vertical="center" indent="1"/>
    </xf>
    <xf numFmtId="176" fontId="9" fillId="8" borderId="4" xfId="6" applyNumberFormat="1" applyFont="1" applyFill="1" applyBorder="1" applyAlignment="1">
      <alignment horizontal="right" vertical="center" indent="1"/>
    </xf>
    <xf numFmtId="176" fontId="9" fillId="8" borderId="11" xfId="6" applyNumberFormat="1" applyFont="1" applyFill="1" applyBorder="1" applyAlignment="1">
      <alignment horizontal="right" vertical="center" indent="1"/>
    </xf>
    <xf numFmtId="0" fontId="9" fillId="0" borderId="105" xfId="6" applyFont="1" applyBorder="1" applyAlignment="1">
      <alignment horizontal="center" vertical="center"/>
    </xf>
    <xf numFmtId="0" fontId="9" fillId="0" borderId="107" xfId="6" applyFont="1" applyBorder="1" applyAlignment="1">
      <alignment horizontal="center" vertical="center"/>
    </xf>
    <xf numFmtId="0" fontId="9" fillId="10" borderId="105" xfId="6" applyFont="1" applyFill="1" applyBorder="1" applyAlignment="1">
      <alignment horizontal="center" vertical="center"/>
    </xf>
    <xf numFmtId="0" fontId="9" fillId="10" borderId="107" xfId="6" applyFont="1" applyFill="1" applyBorder="1" applyAlignment="1">
      <alignment horizontal="center" vertical="center"/>
    </xf>
    <xf numFmtId="0" fontId="9" fillId="10" borderId="134" xfId="6" applyFont="1" applyFill="1" applyBorder="1" applyAlignment="1">
      <alignment horizontal="center" vertical="center"/>
    </xf>
    <xf numFmtId="0" fontId="9" fillId="10" borderId="135" xfId="6" applyFont="1" applyFill="1" applyBorder="1" applyAlignment="1">
      <alignment horizontal="center" vertical="center"/>
    </xf>
    <xf numFmtId="0" fontId="9" fillId="7" borderId="4" xfId="6" applyFont="1" applyFill="1" applyBorder="1" applyAlignment="1">
      <alignment horizontal="center" vertical="center"/>
    </xf>
    <xf numFmtId="0" fontId="9" fillId="7" borderId="3" xfId="6" applyFont="1" applyFill="1" applyBorder="1" applyAlignment="1">
      <alignment horizontal="center" vertical="center"/>
    </xf>
    <xf numFmtId="0" fontId="9" fillId="7" borderId="11" xfId="6" applyFont="1" applyFill="1" applyBorder="1" applyAlignment="1">
      <alignment horizontal="center" vertical="center"/>
    </xf>
    <xf numFmtId="0" fontId="10" fillId="7" borderId="4" xfId="6" applyFont="1" applyFill="1" applyBorder="1" applyAlignment="1">
      <alignment horizontal="center" vertical="center"/>
    </xf>
    <xf numFmtId="0" fontId="10" fillId="7" borderId="11" xfId="6" applyFont="1" applyFill="1" applyBorder="1" applyAlignment="1">
      <alignment horizontal="center" vertical="center"/>
    </xf>
    <xf numFmtId="0" fontId="9" fillId="8" borderId="12" xfId="6" applyFont="1" applyFill="1" applyBorder="1" applyAlignment="1">
      <alignment horizontal="center" vertical="center"/>
    </xf>
    <xf numFmtId="0" fontId="9" fillId="8" borderId="11" xfId="6" applyFont="1" applyFill="1" applyBorder="1" applyAlignment="1">
      <alignment horizontal="center" vertical="center"/>
    </xf>
    <xf numFmtId="0" fontId="38" fillId="0" borderId="18" xfId="0" applyFont="1" applyFill="1" applyBorder="1" applyAlignment="1">
      <alignment horizontal="center" vertical="center"/>
    </xf>
    <xf numFmtId="0" fontId="9" fillId="0" borderId="18" xfId="6" applyFont="1" applyBorder="1" applyAlignment="1">
      <alignment horizontal="right"/>
    </xf>
    <xf numFmtId="0" fontId="5" fillId="0" borderId="0" xfId="5" applyFont="1" applyAlignment="1">
      <alignment horizontal="left" vertical="center"/>
    </xf>
    <xf numFmtId="0" fontId="40" fillId="0" borderId="0" xfId="5" applyFont="1" applyAlignment="1">
      <alignment horizontal="right" vertical="center"/>
    </xf>
    <xf numFmtId="0" fontId="15" fillId="0" borderId="0" xfId="5" applyAlignment="1">
      <alignment horizontal="right" vertical="center"/>
    </xf>
    <xf numFmtId="0" fontId="4" fillId="0" borderId="0" xfId="5" applyFont="1" applyBorder="1" applyAlignment="1">
      <alignment horizontal="center" vertical="center" wrapText="1"/>
    </xf>
    <xf numFmtId="0" fontId="4" fillId="0" borderId="0" xfId="5" applyFont="1" applyBorder="1" applyAlignment="1">
      <alignment horizontal="center" vertical="center"/>
    </xf>
    <xf numFmtId="0" fontId="4" fillId="0" borderId="4" xfId="5" applyFont="1" applyBorder="1" applyAlignment="1">
      <alignment vertical="center"/>
    </xf>
    <xf numFmtId="0" fontId="4" fillId="0" borderId="3" xfId="5" applyFont="1" applyBorder="1" applyAlignment="1">
      <alignment vertical="center"/>
    </xf>
    <xf numFmtId="0" fontId="4" fillId="0" borderId="11" xfId="5" applyFont="1" applyBorder="1" applyAlignment="1">
      <alignment vertical="center"/>
    </xf>
    <xf numFmtId="0" fontId="5" fillId="0" borderId="4" xfId="5" applyFont="1" applyBorder="1" applyAlignment="1">
      <alignment horizontal="left" vertical="center"/>
    </xf>
    <xf numFmtId="0" fontId="5" fillId="0" borderId="3" xfId="5" applyFont="1" applyBorder="1" applyAlignment="1">
      <alignment horizontal="left" vertical="center"/>
    </xf>
    <xf numFmtId="0" fontId="5" fillId="0" borderId="11" xfId="5" applyFont="1" applyBorder="1" applyAlignment="1">
      <alignment horizontal="left" vertical="center"/>
    </xf>
    <xf numFmtId="0" fontId="5" fillId="0" borderId="4" xfId="5" applyFont="1" applyBorder="1" applyAlignment="1">
      <alignment horizontal="left" vertical="center" wrapText="1"/>
    </xf>
    <xf numFmtId="0" fontId="5" fillId="0" borderId="3" xfId="5" applyFont="1" applyBorder="1" applyAlignment="1">
      <alignment horizontal="left" vertical="center" wrapText="1"/>
    </xf>
    <xf numFmtId="0" fontId="5" fillId="0" borderId="11" xfId="5" applyFont="1" applyBorder="1" applyAlignment="1">
      <alignment horizontal="left" vertical="center" wrapText="1"/>
    </xf>
    <xf numFmtId="0" fontId="5" fillId="0" borderId="14" xfId="5" applyFont="1" applyBorder="1" applyAlignment="1">
      <alignment horizontal="left" vertical="center" wrapText="1"/>
    </xf>
    <xf numFmtId="0" fontId="5" fillId="0" borderId="7" xfId="5" applyFont="1" applyBorder="1" applyAlignment="1">
      <alignment horizontal="left" vertical="center" wrapText="1"/>
    </xf>
    <xf numFmtId="0" fontId="5" fillId="0" borderId="20" xfId="5" applyFont="1" applyBorder="1" applyAlignment="1">
      <alignment horizontal="left" vertical="center" wrapText="1"/>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20" xfId="5" applyFont="1" applyBorder="1" applyAlignment="1">
      <alignment horizontal="center" vertical="center" wrapText="1"/>
    </xf>
    <xf numFmtId="0" fontId="5" fillId="0" borderId="14" xfId="5" applyFont="1" applyBorder="1" applyAlignment="1">
      <alignment vertical="center"/>
    </xf>
    <xf numFmtId="0" fontId="5" fillId="0" borderId="7" xfId="5" applyFont="1" applyBorder="1" applyAlignment="1">
      <alignment vertical="center"/>
    </xf>
    <xf numFmtId="0" fontId="5" fillId="0" borderId="20" xfId="5" applyFont="1" applyBorder="1" applyAlignment="1">
      <alignment vertical="center"/>
    </xf>
    <xf numFmtId="0" fontId="5" fillId="0" borderId="14" xfId="5" applyFont="1" applyBorder="1" applyAlignment="1">
      <alignment horizontal="center" vertical="center"/>
    </xf>
    <xf numFmtId="0" fontId="5" fillId="0" borderId="7" xfId="5" applyFont="1" applyBorder="1" applyAlignment="1">
      <alignment horizontal="center" vertical="center"/>
    </xf>
    <xf numFmtId="0" fontId="5" fillId="0" borderId="20" xfId="5" applyFont="1" applyBorder="1" applyAlignment="1">
      <alignment horizontal="center" vertical="center"/>
    </xf>
    <xf numFmtId="0" fontId="12" fillId="0" borderId="0" xfId="5" applyFont="1" applyFill="1" applyAlignment="1">
      <alignment horizontal="left" vertical="center" wrapText="1"/>
    </xf>
    <xf numFmtId="0" fontId="12" fillId="0" borderId="0" xfId="5" applyFont="1" applyFill="1" applyAlignment="1">
      <alignment horizontal="left" vertical="center"/>
    </xf>
    <xf numFmtId="0" fontId="12" fillId="0" borderId="0" xfId="5" applyFont="1" applyAlignment="1">
      <alignment horizontal="left" vertical="center"/>
    </xf>
    <xf numFmtId="0" fontId="5" fillId="0" borderId="0" xfId="5" applyFont="1" applyFill="1" applyAlignment="1">
      <alignment horizontal="left" vertical="center"/>
    </xf>
    <xf numFmtId="0" fontId="66" fillId="0" borderId="0" xfId="3" applyFont="1" applyAlignment="1">
      <alignment horizontal="center" vertical="center"/>
    </xf>
  </cellXfs>
  <cellStyles count="23">
    <cellStyle name="桁区切り 2" xfId="7" xr:uid="{00000000-0005-0000-0000-000001000000}"/>
    <cellStyle name="桁区切り 2 2" xfId="15" xr:uid="{DA67DF38-57BD-40DE-AB2D-AA2070837FC3}"/>
    <cellStyle name="桁区切り 3" xfId="12" xr:uid="{B7DB9B85-DF4F-4CFB-A834-C7DCE3B2C26A}"/>
    <cellStyle name="標準" xfId="0" builtinId="0"/>
    <cellStyle name="標準 2" xfId="2" xr:uid="{00000000-0005-0000-0000-000003000000}"/>
    <cellStyle name="標準 2 2" xfId="9" xr:uid="{00000000-0005-0000-0000-000004000000}"/>
    <cellStyle name="標準 2 2 2" xfId="13" xr:uid="{F89CA1BF-0604-4A85-A068-1913422B46A1}"/>
    <cellStyle name="標準 2 3" xfId="10" xr:uid="{00000000-0005-0000-0000-000005000000}"/>
    <cellStyle name="標準 2 4" xfId="16" xr:uid="{F9913D9F-66BB-4516-848A-930126A7E51A}"/>
    <cellStyle name="標準 3" xfId="1" xr:uid="{00000000-0005-0000-0000-000006000000}"/>
    <cellStyle name="標準 3 2" xfId="8" xr:uid="{00000000-0005-0000-0000-000007000000}"/>
    <cellStyle name="標準 3 3" xfId="11" xr:uid="{EA60F3DA-A779-4287-9D92-13B7EF9CF5A1}"/>
    <cellStyle name="標準 3 3 2" xfId="21" xr:uid="{587CED62-0EB5-4A8C-97F1-E80529E402A7}"/>
    <cellStyle name="標準 3 4" xfId="17" xr:uid="{01F3D8E7-5302-425F-A675-247D8387F18F}"/>
    <cellStyle name="標準 3 4 2" xfId="20" xr:uid="{895996BE-D792-4486-9B08-2D02B7BE26E6}"/>
    <cellStyle name="標準 4" xfId="4" xr:uid="{00000000-0005-0000-0000-000008000000}"/>
    <cellStyle name="標準 4 2" xfId="14" xr:uid="{C28758E4-2113-4BCE-BED3-7D33DE1555AB}"/>
    <cellStyle name="標準 4 3" xfId="18" xr:uid="{66090ACE-3899-4014-8E70-3E680C2A59F0}"/>
    <cellStyle name="標準 5" xfId="5" xr:uid="{00000000-0005-0000-0000-000009000000}"/>
    <cellStyle name="標準_③-２加算様式（就労）" xfId="3" xr:uid="{00000000-0005-0000-0000-00000A000000}"/>
    <cellStyle name="標準_③-２加算様式（就労） 2" xfId="19" xr:uid="{64520788-1406-4B5F-B22F-394F20F591F8}"/>
    <cellStyle name="標準_指定申請書改定案" xfId="6" xr:uid="{00000000-0005-0000-0000-00000C000000}"/>
    <cellStyle name="標準_総括表を変更しました（６／２３） 3" xfId="22" xr:uid="{7DA2FDD4-0684-4300-A4F3-04C07974AC3B}"/>
  </cellStyles>
  <dxfs count="3">
    <dxf>
      <fill>
        <patternFill patternType="none">
          <bgColor auto="1"/>
        </patternFill>
      </fill>
    </dxf>
    <dxf>
      <fill>
        <patternFill patternType="none">
          <bgColor auto="1"/>
        </patternFill>
      </fill>
    </dxf>
    <dxf>
      <fill>
        <patternFill>
          <bgColor theme="0"/>
        </patternFill>
      </fill>
    </dxf>
  </dxfs>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289498E9-3ACB-4C1C-8F2C-77F471091019}"/>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1EC67CED-A1D9-4137-B138-1D15C8B0D196}"/>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26B9E6D-C43A-4870-99F7-A0BE4F57D5CC}"/>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DBE6DD95-8E30-447B-98E0-412819E73903}"/>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B5670510-FB82-46B9-AC20-C4FEB425F1AC}"/>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40CF12ED-8ED4-46C5-AFE3-7261EC48192F}"/>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92619499-B1E9-49CC-8253-9623192E3A0D}"/>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DE8C00D8-837F-401A-94DC-5DA6384A1D48}"/>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99BBD41E-9FF6-4962-8C14-D3F38E4A4E7D}"/>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992F2E6-94C2-411A-AEBD-34831755B5A3}"/>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8369AA61-0E28-47BE-8FAF-4590A56AE30D}"/>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41FA4E70-7EEC-469D-8F19-B6AF0B69D831}"/>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514349</xdr:colOff>
      <xdr:row>0</xdr:row>
      <xdr:rowOff>19049</xdr:rowOff>
    </xdr:from>
    <xdr:to>
      <xdr:col>15</xdr:col>
      <xdr:colOff>514349</xdr:colOff>
      <xdr:row>5</xdr:row>
      <xdr:rowOff>38099</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5838824" y="19049"/>
          <a:ext cx="5229225" cy="178117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丸ｺﾞｼｯｸM-PRO" pitchFamily="50" charset="-128"/>
              <a:ea typeface="HG丸ｺﾞｼｯｸM-PRO" pitchFamily="50" charset="-128"/>
            </a:rPr>
            <a:t>記載例１</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従業者の勤務管理も夜間支援従事者の勤務管理も共同生活住居ごとに行う場合</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8</xdr:col>
      <xdr:colOff>304800</xdr:colOff>
      <xdr:row>16</xdr:row>
      <xdr:rowOff>295274</xdr:rowOff>
    </xdr:from>
    <xdr:to>
      <xdr:col>12</xdr:col>
      <xdr:colOff>19050</xdr:colOff>
      <xdr:row>20</xdr:row>
      <xdr:rowOff>57149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6791325" y="5514974"/>
          <a:ext cx="2038350" cy="1019175"/>
        </a:xfrm>
        <a:prstGeom prst="wedgeRoundRectCallout">
          <a:avLst>
            <a:gd name="adj1" fmla="val -43122"/>
            <a:gd name="adj2" fmla="val -7797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夜勤）を配置する日に「勤務時間数」を記載</a:t>
          </a:r>
        </a:p>
      </xdr:txBody>
    </xdr:sp>
    <xdr:clientData/>
  </xdr:twoCellAnchor>
  <xdr:twoCellAnchor>
    <xdr:from>
      <xdr:col>8</xdr:col>
      <xdr:colOff>333374</xdr:colOff>
      <xdr:row>25</xdr:row>
      <xdr:rowOff>19049</xdr:rowOff>
    </xdr:from>
    <xdr:to>
      <xdr:col>12</xdr:col>
      <xdr:colOff>152399</xdr:colOff>
      <xdr:row>28</xdr:row>
      <xdr:rowOff>114299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6819899" y="8067674"/>
          <a:ext cx="2143125" cy="1038225"/>
        </a:xfrm>
        <a:prstGeom prst="wedgeRoundRectCallout">
          <a:avLst>
            <a:gd name="adj1" fmla="val -43122"/>
            <a:gd name="adj2" fmla="val -7797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夜間支援従事者（宿直）を配置する日に「○」を記載</a:t>
          </a:r>
        </a:p>
      </xdr:txBody>
    </xdr:sp>
    <xdr:clientData/>
  </xdr:twoCellAnchor>
  <xdr:twoCellAnchor>
    <xdr:from>
      <xdr:col>2</xdr:col>
      <xdr:colOff>428625</xdr:colOff>
      <xdr:row>11</xdr:row>
      <xdr:rowOff>276225</xdr:rowOff>
    </xdr:from>
    <xdr:to>
      <xdr:col>5</xdr:col>
      <xdr:colOff>476250</xdr:colOff>
      <xdr:row>14</xdr:row>
      <xdr:rowOff>177800</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3429000" y="3924300"/>
          <a:ext cx="1790700" cy="844550"/>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共同生活住居ごとに勤務の体制を記載</a:t>
          </a:r>
        </a:p>
      </xdr:txBody>
    </xdr:sp>
    <xdr:clientData/>
  </xdr:twoCellAnchor>
  <xdr:twoCellAnchor>
    <xdr:from>
      <xdr:col>2</xdr:col>
      <xdr:colOff>438150</xdr:colOff>
      <xdr:row>20</xdr:row>
      <xdr:rowOff>38100</xdr:rowOff>
    </xdr:from>
    <xdr:to>
      <xdr:col>5</xdr:col>
      <xdr:colOff>485775</xdr:colOff>
      <xdr:row>22</xdr:row>
      <xdr:rowOff>254000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3438525" y="6515100"/>
          <a:ext cx="1790700" cy="844550"/>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共同生活住居ごとに勤務の体制を記載</a:t>
          </a:r>
        </a:p>
      </xdr:txBody>
    </xdr:sp>
    <xdr:clientData/>
  </xdr:twoCellAnchor>
  <xdr:twoCellAnchor>
    <xdr:from>
      <xdr:col>30</xdr:col>
      <xdr:colOff>457200</xdr:colOff>
      <xdr:row>2</xdr:row>
      <xdr:rowOff>47624</xdr:rowOff>
    </xdr:from>
    <xdr:to>
      <xdr:col>33</xdr:col>
      <xdr:colOff>555625</xdr:colOff>
      <xdr:row>5</xdr:row>
      <xdr:rowOff>12700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9726275" y="866774"/>
          <a:ext cx="1841500" cy="908051"/>
        </a:xfrm>
        <a:prstGeom prst="wedgeRoundRectCallout">
          <a:avLst>
            <a:gd name="adj1" fmla="val 89889"/>
            <a:gd name="adj2" fmla="val -72787"/>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一週間に常勤職員が勤務すべき時間数を記載してください</a:t>
          </a:r>
        </a:p>
      </xdr:txBody>
    </xdr:sp>
    <xdr:clientData/>
  </xdr:twoCellAnchor>
  <xdr:twoCellAnchor>
    <xdr:from>
      <xdr:col>1</xdr:col>
      <xdr:colOff>1019175</xdr:colOff>
      <xdr:row>8</xdr:row>
      <xdr:rowOff>19050</xdr:rowOff>
    </xdr:from>
    <xdr:to>
      <xdr:col>2</xdr:col>
      <xdr:colOff>85725</xdr:colOff>
      <xdr:row>15</xdr:row>
      <xdr:rowOff>200025</xdr:rowOff>
    </xdr:to>
    <xdr:sp macro="" textlink="">
      <xdr:nvSpPr>
        <xdr:cNvPr id="8" name="右中かっこ 7">
          <a:extLst>
            <a:ext uri="{FF2B5EF4-FFF2-40B4-BE49-F238E27FC236}">
              <a16:creationId xmlns:a16="http://schemas.microsoft.com/office/drawing/2014/main" id="{00000000-0008-0000-0600-000008000000}"/>
            </a:ext>
          </a:extLst>
        </xdr:cNvPr>
        <xdr:cNvSpPr/>
      </xdr:nvSpPr>
      <xdr:spPr>
        <a:xfrm>
          <a:off x="2676525" y="2724150"/>
          <a:ext cx="409575" cy="23812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1028700</xdr:colOff>
      <xdr:row>16</xdr:row>
      <xdr:rowOff>28575</xdr:rowOff>
    </xdr:from>
    <xdr:to>
      <xdr:col>2</xdr:col>
      <xdr:colOff>95250</xdr:colOff>
      <xdr:row>23</xdr:row>
      <xdr:rowOff>209550</xdr:rowOff>
    </xdr:to>
    <xdr:sp macro="" textlink="">
      <xdr:nvSpPr>
        <xdr:cNvPr id="9" name="右中かっこ 8">
          <a:extLst>
            <a:ext uri="{FF2B5EF4-FFF2-40B4-BE49-F238E27FC236}">
              <a16:creationId xmlns:a16="http://schemas.microsoft.com/office/drawing/2014/main" id="{00000000-0008-0000-0600-000009000000}"/>
            </a:ext>
          </a:extLst>
        </xdr:cNvPr>
        <xdr:cNvSpPr/>
      </xdr:nvSpPr>
      <xdr:spPr>
        <a:xfrm>
          <a:off x="2686050" y="5248275"/>
          <a:ext cx="409575" cy="23812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13</xdr:row>
      <xdr:rowOff>285751</xdr:rowOff>
    </xdr:from>
    <xdr:to>
      <xdr:col>33</xdr:col>
      <xdr:colOff>276225</xdr:colOff>
      <xdr:row>16</xdr:row>
      <xdr:rowOff>28576</xdr:rowOff>
    </xdr:to>
    <xdr:sp macro="" textlink="">
      <xdr:nvSpPr>
        <xdr:cNvPr id="10" name="角丸四角形 9">
          <a:extLst>
            <a:ext uri="{FF2B5EF4-FFF2-40B4-BE49-F238E27FC236}">
              <a16:creationId xmlns:a16="http://schemas.microsoft.com/office/drawing/2014/main" id="{00000000-0008-0000-0600-00000A000000}"/>
            </a:ext>
          </a:extLst>
        </xdr:cNvPr>
        <xdr:cNvSpPr/>
      </xdr:nvSpPr>
      <xdr:spPr>
        <a:xfrm>
          <a:off x="5372100" y="4562476"/>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21</xdr:row>
      <xdr:rowOff>295276</xdr:rowOff>
    </xdr:from>
    <xdr:to>
      <xdr:col>33</xdr:col>
      <xdr:colOff>400050</xdr:colOff>
      <xdr:row>24</xdr:row>
      <xdr:rowOff>38101</xdr:rowOff>
    </xdr:to>
    <xdr:sp macro="" textlink="">
      <xdr:nvSpPr>
        <xdr:cNvPr id="11" name="角丸四角形 10">
          <a:extLst>
            <a:ext uri="{FF2B5EF4-FFF2-40B4-BE49-F238E27FC236}">
              <a16:creationId xmlns:a16="http://schemas.microsoft.com/office/drawing/2014/main" id="{00000000-0008-0000-0600-00000B000000}"/>
            </a:ext>
          </a:extLst>
        </xdr:cNvPr>
        <xdr:cNvSpPr/>
      </xdr:nvSpPr>
      <xdr:spPr>
        <a:xfrm>
          <a:off x="5495925" y="708660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638175</xdr:colOff>
      <xdr:row>0</xdr:row>
      <xdr:rowOff>466726</xdr:rowOff>
    </xdr:from>
    <xdr:to>
      <xdr:col>36</xdr:col>
      <xdr:colOff>104775</xdr:colOff>
      <xdr:row>2</xdr:row>
      <xdr:rowOff>66676</xdr:rowOff>
    </xdr:to>
    <xdr:sp macro="" textlink="">
      <xdr:nvSpPr>
        <xdr:cNvPr id="12" name="円/楕円 11">
          <a:extLst>
            <a:ext uri="{FF2B5EF4-FFF2-40B4-BE49-F238E27FC236}">
              <a16:creationId xmlns:a16="http://schemas.microsoft.com/office/drawing/2014/main" id="{00000000-0008-0000-0600-00000C000000}"/>
            </a:ext>
          </a:extLst>
        </xdr:cNvPr>
        <xdr:cNvSpPr/>
      </xdr:nvSpPr>
      <xdr:spPr>
        <a:xfrm>
          <a:off x="22231350" y="466726"/>
          <a:ext cx="790575" cy="4191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46</xdr:row>
      <xdr:rowOff>88900</xdr:rowOff>
    </xdr:from>
    <xdr:to>
      <xdr:col>17</xdr:col>
      <xdr:colOff>485774</xdr:colOff>
      <xdr:row>49</xdr:row>
      <xdr:rowOff>22225</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8972549" y="14224000"/>
          <a:ext cx="3228975" cy="876300"/>
        </a:xfrm>
        <a:prstGeom prst="wedgeRoundRectCallout">
          <a:avLst>
            <a:gd name="adj1" fmla="val -77459"/>
            <a:gd name="adj2" fmla="val 131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前年度実績報告書のシート２－２および２－３で算出された必要配置時間数を満たすことを確認してください</a:t>
          </a:r>
        </a:p>
      </xdr:txBody>
    </xdr:sp>
    <xdr:clientData/>
  </xdr:twoCellAnchor>
  <xdr:twoCellAnchor>
    <xdr:from>
      <xdr:col>7</xdr:col>
      <xdr:colOff>444500</xdr:colOff>
      <xdr:row>47</xdr:row>
      <xdr:rowOff>25400</xdr:rowOff>
    </xdr:from>
    <xdr:to>
      <xdr:col>11</xdr:col>
      <xdr:colOff>228600</xdr:colOff>
      <xdr:row>49</xdr:row>
      <xdr:rowOff>50800</xdr:rowOff>
    </xdr:to>
    <xdr:sp macro="" textlink="">
      <xdr:nvSpPr>
        <xdr:cNvPr id="14" name="円/楕円 13">
          <a:extLst>
            <a:ext uri="{FF2B5EF4-FFF2-40B4-BE49-F238E27FC236}">
              <a16:creationId xmlns:a16="http://schemas.microsoft.com/office/drawing/2014/main" id="{00000000-0008-0000-0600-00000E000000}"/>
            </a:ext>
          </a:extLst>
        </xdr:cNvPr>
        <xdr:cNvSpPr/>
      </xdr:nvSpPr>
      <xdr:spPr>
        <a:xfrm>
          <a:off x="6350000" y="14474825"/>
          <a:ext cx="2108200" cy="6540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457200</xdr:colOff>
      <xdr:row>41</xdr:row>
      <xdr:rowOff>38100</xdr:rowOff>
    </xdr:from>
    <xdr:to>
      <xdr:col>29</xdr:col>
      <xdr:colOff>139700</xdr:colOff>
      <xdr:row>48</xdr:row>
      <xdr:rowOff>279400</xdr:rowOff>
    </xdr:to>
    <xdr:sp macro="" textlink="">
      <xdr:nvSpPr>
        <xdr:cNvPr id="15" name="角丸四角形吹き出し 14">
          <a:extLst>
            <a:ext uri="{FF2B5EF4-FFF2-40B4-BE49-F238E27FC236}">
              <a16:creationId xmlns:a16="http://schemas.microsoft.com/office/drawing/2014/main" id="{00000000-0008-0000-0600-00000F000000}"/>
            </a:ext>
          </a:extLst>
        </xdr:cNvPr>
        <xdr:cNvSpPr/>
      </xdr:nvSpPr>
      <xdr:spPr>
        <a:xfrm>
          <a:off x="12753975" y="12620625"/>
          <a:ext cx="6073775" cy="2422525"/>
        </a:xfrm>
        <a:prstGeom prst="wedgeRoundRectCallout">
          <a:avLst>
            <a:gd name="adj1" fmla="val -59502"/>
            <a:gd name="adj2" fmla="val 280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留意事項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人員欠如に該当することのないように、毎月の勤務計画をたててください。</a:t>
          </a:r>
          <a:endParaRPr lang="ja-JP" altLang="ja-JP">
            <a:effectLst/>
          </a:endParaRPr>
        </a:p>
        <a:p>
          <a:r>
            <a:rPr kumimoji="1" lang="ja-JP" altLang="ja-JP" sz="1100">
              <a:solidFill>
                <a:schemeClr val="dk1"/>
              </a:solidFill>
              <a:effectLst/>
              <a:latin typeface="+mn-lt"/>
              <a:ea typeface="+mn-ea"/>
              <a:cs typeface="+mn-cs"/>
            </a:rPr>
            <a:t>　人員欠如に該当すると所定単位数の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を算定することとなります。</a:t>
          </a:r>
          <a:endParaRPr lang="ja-JP" altLang="ja-JP">
            <a:effectLst/>
          </a:endParaRPr>
        </a:p>
        <a:p>
          <a:r>
            <a:rPr kumimoji="1" lang="ja-JP" altLang="ja-JP" sz="1100">
              <a:solidFill>
                <a:schemeClr val="dk1"/>
              </a:solidFill>
              <a:effectLst/>
              <a:latin typeface="+mn-lt"/>
              <a:ea typeface="+mn-ea"/>
              <a:cs typeface="+mn-cs"/>
            </a:rPr>
            <a:t>①世話人、生活支援員について、人員基準上必要とされる員数から１割を超えて減少　した場合には、その翌月から人員欠如が解消されるに至った月まで減算</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②世話人、生活支援員について、人員基準上必要とされる員数から１割の範囲内で減少　した場合には、その翌々月から人員欠如が解消されるに至った月まで減算（ただし翌月の末日において人員基準を満たすに至っている場合を除く）。</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③管理者、サービス管理責任者の人員欠如については、その翌々月から人員欠如が解消されるに至った月まで減算（ただし翌月の末日において人員基準を満たすに至っている場合を除く）</a:t>
          </a:r>
          <a:endParaRPr lang="ja-JP" altLang="ja-JP">
            <a:effectLst/>
          </a:endParaRPr>
        </a:p>
        <a:p>
          <a:pPr algn="l"/>
          <a:endParaRPr kumimoji="1" lang="ja-JP" altLang="en-US" sz="1100"/>
        </a:p>
      </xdr:txBody>
    </xdr:sp>
    <xdr:clientData/>
  </xdr:twoCellAnchor>
  <xdr:twoCellAnchor>
    <xdr:from>
      <xdr:col>13</xdr:col>
      <xdr:colOff>444500</xdr:colOff>
      <xdr:row>8</xdr:row>
      <xdr:rowOff>63500</xdr:rowOff>
    </xdr:from>
    <xdr:to>
      <xdr:col>22</xdr:col>
      <xdr:colOff>444500</xdr:colOff>
      <xdr:row>13</xdr:row>
      <xdr:rowOff>273050</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9836150" y="2768600"/>
          <a:ext cx="5229225" cy="178117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HG丸ｺﾞｼｯｸM-PRO" pitchFamily="50" charset="-128"/>
              <a:ea typeface="HG丸ｺﾞｼｯｸM-PRO" pitchFamily="50" charset="-128"/>
            </a:rPr>
            <a:t>【</a:t>
          </a:r>
          <a:r>
            <a:rPr kumimoji="1" lang="ja-JP" altLang="en-US" sz="1800">
              <a:solidFill>
                <a:sysClr val="windowText" lastClr="000000"/>
              </a:solidFill>
              <a:latin typeface="HG丸ｺﾞｼｯｸM-PRO" pitchFamily="50" charset="-128"/>
              <a:ea typeface="HG丸ｺﾞｼｯｸM-PRO" pitchFamily="50" charset="-128"/>
            </a:rPr>
            <a:t>注意</a:t>
          </a:r>
          <a:r>
            <a:rPr kumimoji="1" lang="en-US" altLang="ja-JP" sz="1800">
              <a:solidFill>
                <a:sysClr val="windowText" lastClr="000000"/>
              </a:solidFill>
              <a:latin typeface="HG丸ｺﾞｼｯｸM-PRO" pitchFamily="50" charset="-128"/>
              <a:ea typeface="HG丸ｺﾞｼｯｸM-PRO" pitchFamily="50" charset="-128"/>
            </a:rPr>
            <a:t>】</a:t>
          </a: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白色のセルに入力をしてください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水色のセルには計算式が入っていますので入力しないでください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3</xdr:col>
      <xdr:colOff>546100</xdr:colOff>
      <xdr:row>6</xdr:row>
      <xdr:rowOff>279400</xdr:rowOff>
    </xdr:from>
    <xdr:to>
      <xdr:col>12</xdr:col>
      <xdr:colOff>457200</xdr:colOff>
      <xdr:row>11</xdr:row>
      <xdr:rowOff>50800</xdr:rowOff>
    </xdr:to>
    <xdr:sp macro="" textlink="">
      <xdr:nvSpPr>
        <xdr:cNvPr id="17" name="角丸四角形吹き出し 16">
          <a:extLst>
            <a:ext uri="{FF2B5EF4-FFF2-40B4-BE49-F238E27FC236}">
              <a16:creationId xmlns:a16="http://schemas.microsoft.com/office/drawing/2014/main" id="{00000000-0008-0000-0600-000011000000}"/>
            </a:ext>
          </a:extLst>
        </xdr:cNvPr>
        <xdr:cNvSpPr/>
      </xdr:nvSpPr>
      <xdr:spPr>
        <a:xfrm>
          <a:off x="4127500" y="2355850"/>
          <a:ext cx="5140325" cy="1343025"/>
        </a:xfrm>
        <a:prstGeom prst="wedgeRoundRectCallout">
          <a:avLst>
            <a:gd name="adj1" fmla="val -63423"/>
            <a:gd name="adj2" fmla="val -56224"/>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事業所ごとに専らその職務に従事する常勤の管理者を置く。</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ただし、管理業務に支障がないときは他の職務との兼務も可</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ア　当該事業所のサービス管理責任者または従業者</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イ　他の事業所の管理者またはサービス管理責任者もしくは従業者</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736600</xdr:colOff>
      <xdr:row>1</xdr:row>
      <xdr:rowOff>304800</xdr:rowOff>
    </xdr:from>
    <xdr:to>
      <xdr:col>2</xdr:col>
      <xdr:colOff>533400</xdr:colOff>
      <xdr:row>5</xdr:row>
      <xdr:rowOff>228600</xdr:rowOff>
    </xdr:to>
    <xdr:sp macro="" textlink="">
      <xdr:nvSpPr>
        <xdr:cNvPr id="18" name="角丸四角形吹き出し 17">
          <a:extLst>
            <a:ext uri="{FF2B5EF4-FFF2-40B4-BE49-F238E27FC236}">
              <a16:creationId xmlns:a16="http://schemas.microsoft.com/office/drawing/2014/main" id="{00000000-0008-0000-0600-000012000000}"/>
            </a:ext>
          </a:extLst>
        </xdr:cNvPr>
        <xdr:cNvSpPr/>
      </xdr:nvSpPr>
      <xdr:spPr>
        <a:xfrm>
          <a:off x="736600" y="809625"/>
          <a:ext cx="2797175" cy="1181100"/>
        </a:xfrm>
        <a:prstGeom prst="wedgeRoundRectCallout">
          <a:avLst>
            <a:gd name="adj1" fmla="val -27135"/>
            <a:gd name="adj2" fmla="val 88905"/>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サービス管理責任者については、当該事業所の世話人または生活支援員のいずれかと兼務して差し支えない。</a:t>
          </a:r>
        </a:p>
      </xdr:txBody>
    </xdr:sp>
    <xdr:clientData/>
  </xdr:twoCellAnchor>
  <xdr:twoCellAnchor>
    <xdr:from>
      <xdr:col>0</xdr:col>
      <xdr:colOff>640773</xdr:colOff>
      <xdr:row>49</xdr:row>
      <xdr:rowOff>160192</xdr:rowOff>
    </xdr:from>
    <xdr:to>
      <xdr:col>1</xdr:col>
      <xdr:colOff>865910</xdr:colOff>
      <xdr:row>52</xdr:row>
      <xdr:rowOff>56283</xdr:rowOff>
    </xdr:to>
    <xdr:sp macro="" textlink="">
      <xdr:nvSpPr>
        <xdr:cNvPr id="19" name="角丸四角形吹き出し 18">
          <a:extLst>
            <a:ext uri="{FF2B5EF4-FFF2-40B4-BE49-F238E27FC236}">
              <a16:creationId xmlns:a16="http://schemas.microsoft.com/office/drawing/2014/main" id="{00000000-0008-0000-0600-000013000000}"/>
            </a:ext>
          </a:extLst>
        </xdr:cNvPr>
        <xdr:cNvSpPr/>
      </xdr:nvSpPr>
      <xdr:spPr>
        <a:xfrm>
          <a:off x="640773" y="15368442"/>
          <a:ext cx="1876137" cy="848591"/>
        </a:xfrm>
        <a:prstGeom prst="wedgeRoundRectCallout">
          <a:avLst>
            <a:gd name="adj1" fmla="val 73979"/>
            <a:gd name="adj2" fmla="val -70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u="sng">
              <a:solidFill>
                <a:sysClr val="windowText" lastClr="000000"/>
              </a:solidFill>
              <a:latin typeface="HG丸ｺﾞｼｯｸM-PRO" pitchFamily="50" charset="-128"/>
              <a:ea typeface="HG丸ｺﾞｼｯｸM-PRO" pitchFamily="50" charset="-128"/>
            </a:rPr>
            <a:t>夜勤</a:t>
          </a:r>
          <a:r>
            <a:rPr kumimoji="1" lang="ja-JP" altLang="en-US" sz="1200">
              <a:solidFill>
                <a:sysClr val="windowText" lastClr="000000"/>
              </a:solidFill>
              <a:latin typeface="HG丸ｺﾞｼｯｸM-PRO" pitchFamily="50" charset="-128"/>
              <a:ea typeface="HG丸ｺﾞｼｯｸM-PRO" pitchFamily="50" charset="-128"/>
            </a:rPr>
            <a:t>を行う夜間支援従事者がいる場合入力</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552448</xdr:colOff>
      <xdr:row>0</xdr:row>
      <xdr:rowOff>6348</xdr:rowOff>
    </xdr:from>
    <xdr:to>
      <xdr:col>17</xdr:col>
      <xdr:colOff>63499</xdr:colOff>
      <xdr:row>5</xdr:row>
      <xdr:rowOff>203199</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876923" y="6348"/>
          <a:ext cx="5902326" cy="1958976"/>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丸ｺﾞｼｯｸM-PRO" pitchFamily="50" charset="-128"/>
              <a:ea typeface="HG丸ｺﾞｼｯｸM-PRO" pitchFamily="50" charset="-128"/>
            </a:rPr>
            <a:t>記載例２</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日中の従業者の勤務管理は事業所全体で行うが、夜間支援従事者の配置は共同生活住居ごとに行う場合</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8</xdr:col>
      <xdr:colOff>317500</xdr:colOff>
      <xdr:row>26</xdr:row>
      <xdr:rowOff>257174</xdr:rowOff>
    </xdr:from>
    <xdr:to>
      <xdr:col>12</xdr:col>
      <xdr:colOff>31750</xdr:colOff>
      <xdr:row>30</xdr:row>
      <xdr:rowOff>19049</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6804025" y="8620124"/>
          <a:ext cx="2038350" cy="1019175"/>
        </a:xfrm>
        <a:prstGeom prst="wedgeRoundRectCallout">
          <a:avLst>
            <a:gd name="adj1" fmla="val -43122"/>
            <a:gd name="adj2" fmla="val -7797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宿直）を配置する日に「○」を記載</a:t>
          </a:r>
        </a:p>
      </xdr:txBody>
    </xdr:sp>
    <xdr:clientData/>
  </xdr:twoCellAnchor>
  <xdr:twoCellAnchor>
    <xdr:from>
      <xdr:col>2</xdr:col>
      <xdr:colOff>377825</xdr:colOff>
      <xdr:row>13</xdr:row>
      <xdr:rowOff>276224</xdr:rowOff>
    </xdr:from>
    <xdr:to>
      <xdr:col>5</xdr:col>
      <xdr:colOff>425450</xdr:colOff>
      <xdr:row>17</xdr:row>
      <xdr:rowOff>279400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3378200" y="4552949"/>
          <a:ext cx="1790700" cy="1260476"/>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一体的に勤務管理を行う共同生活住居の日中の勤務体制を記載</a:t>
          </a:r>
        </a:p>
      </xdr:txBody>
    </xdr:sp>
    <xdr:clientData/>
  </xdr:twoCellAnchor>
  <xdr:twoCellAnchor>
    <xdr:from>
      <xdr:col>2</xdr:col>
      <xdr:colOff>450850</xdr:colOff>
      <xdr:row>22</xdr:row>
      <xdr:rowOff>266700</xdr:rowOff>
    </xdr:from>
    <xdr:to>
      <xdr:col>5</xdr:col>
      <xdr:colOff>498475</xdr:colOff>
      <xdr:row>26</xdr:row>
      <xdr:rowOff>114300</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3451225" y="7372350"/>
          <a:ext cx="1790700" cy="1104900"/>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夜間支援従事者の勤務の体制を共同生活住居ごとに記載</a:t>
          </a:r>
        </a:p>
      </xdr:txBody>
    </xdr:sp>
    <xdr:clientData/>
  </xdr:twoCellAnchor>
  <xdr:twoCellAnchor>
    <xdr:from>
      <xdr:col>30</xdr:col>
      <xdr:colOff>517525</xdr:colOff>
      <xdr:row>2</xdr:row>
      <xdr:rowOff>161924</xdr:rowOff>
    </xdr:from>
    <xdr:to>
      <xdr:col>34</xdr:col>
      <xdr:colOff>22225</xdr:colOff>
      <xdr:row>5</xdr:row>
      <xdr:rowOff>266700</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19786600" y="981074"/>
          <a:ext cx="1828800" cy="1047751"/>
        </a:xfrm>
        <a:prstGeom prst="wedgeRoundRectCallout">
          <a:avLst>
            <a:gd name="adj1" fmla="val 91268"/>
            <a:gd name="adj2" fmla="val -86981"/>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一週間に常勤職員が勤務すべき時間数を記載してください</a:t>
          </a:r>
        </a:p>
      </xdr:txBody>
    </xdr:sp>
    <xdr:clientData/>
  </xdr:twoCellAnchor>
  <xdr:twoCellAnchor>
    <xdr:from>
      <xdr:col>1</xdr:col>
      <xdr:colOff>1054099</xdr:colOff>
      <xdr:row>8</xdr:row>
      <xdr:rowOff>19050</xdr:rowOff>
    </xdr:from>
    <xdr:to>
      <xdr:col>2</xdr:col>
      <xdr:colOff>85724</xdr:colOff>
      <xdr:row>19</xdr:row>
      <xdr:rowOff>254000</xdr:rowOff>
    </xdr:to>
    <xdr:sp macro="" textlink="">
      <xdr:nvSpPr>
        <xdr:cNvPr id="7" name="右中かっこ 6">
          <a:extLst>
            <a:ext uri="{FF2B5EF4-FFF2-40B4-BE49-F238E27FC236}">
              <a16:creationId xmlns:a16="http://schemas.microsoft.com/office/drawing/2014/main" id="{00000000-0008-0000-0700-000007000000}"/>
            </a:ext>
          </a:extLst>
        </xdr:cNvPr>
        <xdr:cNvSpPr/>
      </xdr:nvSpPr>
      <xdr:spPr>
        <a:xfrm>
          <a:off x="2711449" y="2724150"/>
          <a:ext cx="374650" cy="369252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1003300</xdr:colOff>
      <xdr:row>20</xdr:row>
      <xdr:rowOff>12700</xdr:rowOff>
    </xdr:from>
    <xdr:to>
      <xdr:col>2</xdr:col>
      <xdr:colOff>95250</xdr:colOff>
      <xdr:row>26</xdr:row>
      <xdr:rowOff>50800</xdr:rowOff>
    </xdr:to>
    <xdr:sp macro="" textlink="">
      <xdr:nvSpPr>
        <xdr:cNvPr id="8" name="右中かっこ 7">
          <a:extLst>
            <a:ext uri="{FF2B5EF4-FFF2-40B4-BE49-F238E27FC236}">
              <a16:creationId xmlns:a16="http://schemas.microsoft.com/office/drawing/2014/main" id="{00000000-0008-0000-0700-000008000000}"/>
            </a:ext>
          </a:extLst>
        </xdr:cNvPr>
        <xdr:cNvSpPr/>
      </xdr:nvSpPr>
      <xdr:spPr>
        <a:xfrm>
          <a:off x="2660650" y="6489700"/>
          <a:ext cx="434975" cy="19240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638175</xdr:colOff>
      <xdr:row>0</xdr:row>
      <xdr:rowOff>466726</xdr:rowOff>
    </xdr:from>
    <xdr:to>
      <xdr:col>36</xdr:col>
      <xdr:colOff>104775</xdr:colOff>
      <xdr:row>2</xdr:row>
      <xdr:rowOff>66676</xdr:rowOff>
    </xdr:to>
    <xdr:sp macro="" textlink="">
      <xdr:nvSpPr>
        <xdr:cNvPr id="9" name="円/楕円 8">
          <a:extLst>
            <a:ext uri="{FF2B5EF4-FFF2-40B4-BE49-F238E27FC236}">
              <a16:creationId xmlns:a16="http://schemas.microsoft.com/office/drawing/2014/main" id="{00000000-0008-0000-0700-000009000000}"/>
            </a:ext>
          </a:extLst>
        </xdr:cNvPr>
        <xdr:cNvSpPr/>
      </xdr:nvSpPr>
      <xdr:spPr>
        <a:xfrm>
          <a:off x="22231350" y="466726"/>
          <a:ext cx="790575" cy="4191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46</xdr:row>
      <xdr:rowOff>152400</xdr:rowOff>
    </xdr:from>
    <xdr:to>
      <xdr:col>17</xdr:col>
      <xdr:colOff>485774</xdr:colOff>
      <xdr:row>49</xdr:row>
      <xdr:rowOff>0</xdr:rowOff>
    </xdr:to>
    <xdr:sp macro="" textlink="">
      <xdr:nvSpPr>
        <xdr:cNvPr id="10" name="角丸四角形吹き出し 9">
          <a:extLst>
            <a:ext uri="{FF2B5EF4-FFF2-40B4-BE49-F238E27FC236}">
              <a16:creationId xmlns:a16="http://schemas.microsoft.com/office/drawing/2014/main" id="{00000000-0008-0000-0700-00000A000000}"/>
            </a:ext>
          </a:extLst>
        </xdr:cNvPr>
        <xdr:cNvSpPr/>
      </xdr:nvSpPr>
      <xdr:spPr>
        <a:xfrm>
          <a:off x="9063469" y="14180127"/>
          <a:ext cx="3267941" cy="2042391"/>
        </a:xfrm>
        <a:prstGeom prst="wedgeRoundRectCallout">
          <a:avLst>
            <a:gd name="adj1" fmla="val -76676"/>
            <a:gd name="adj2" fmla="val 7154"/>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前年度実績報告書のシート２－２および２－３で算出された必要配置時間数を満たすことを確認してください</a:t>
          </a:r>
        </a:p>
      </xdr:txBody>
    </xdr:sp>
    <xdr:clientData/>
  </xdr:twoCellAnchor>
  <xdr:twoCellAnchor>
    <xdr:from>
      <xdr:col>6</xdr:col>
      <xdr:colOff>171450</xdr:colOff>
      <xdr:row>20</xdr:row>
      <xdr:rowOff>295276</xdr:rowOff>
    </xdr:from>
    <xdr:to>
      <xdr:col>33</xdr:col>
      <xdr:colOff>400050</xdr:colOff>
      <xdr:row>23</xdr:row>
      <xdr:rowOff>38101</xdr:rowOff>
    </xdr:to>
    <xdr:sp macro="" textlink="">
      <xdr:nvSpPr>
        <xdr:cNvPr id="11" name="角丸四角形 10">
          <a:extLst>
            <a:ext uri="{FF2B5EF4-FFF2-40B4-BE49-F238E27FC236}">
              <a16:creationId xmlns:a16="http://schemas.microsoft.com/office/drawing/2014/main" id="{00000000-0008-0000-0700-00000B000000}"/>
            </a:ext>
          </a:extLst>
        </xdr:cNvPr>
        <xdr:cNvSpPr/>
      </xdr:nvSpPr>
      <xdr:spPr>
        <a:xfrm>
          <a:off x="5495925" y="6772276"/>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20</xdr:row>
      <xdr:rowOff>295276</xdr:rowOff>
    </xdr:from>
    <xdr:to>
      <xdr:col>33</xdr:col>
      <xdr:colOff>400050</xdr:colOff>
      <xdr:row>23</xdr:row>
      <xdr:rowOff>38101</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5495925" y="6772276"/>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23</xdr:row>
      <xdr:rowOff>295276</xdr:rowOff>
    </xdr:from>
    <xdr:to>
      <xdr:col>33</xdr:col>
      <xdr:colOff>400050</xdr:colOff>
      <xdr:row>26</xdr:row>
      <xdr:rowOff>38101</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5495925" y="771525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23</xdr:row>
      <xdr:rowOff>295276</xdr:rowOff>
    </xdr:from>
    <xdr:to>
      <xdr:col>33</xdr:col>
      <xdr:colOff>400050</xdr:colOff>
      <xdr:row>26</xdr:row>
      <xdr:rowOff>38101</xdr:rowOff>
    </xdr:to>
    <xdr:sp macro="" textlink="">
      <xdr:nvSpPr>
        <xdr:cNvPr id="14" name="角丸四角形 13">
          <a:extLst>
            <a:ext uri="{FF2B5EF4-FFF2-40B4-BE49-F238E27FC236}">
              <a16:creationId xmlns:a16="http://schemas.microsoft.com/office/drawing/2014/main" id="{00000000-0008-0000-0700-00000E000000}"/>
            </a:ext>
          </a:extLst>
        </xdr:cNvPr>
        <xdr:cNvSpPr/>
      </xdr:nvSpPr>
      <xdr:spPr>
        <a:xfrm>
          <a:off x="5495925" y="771525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317500</xdr:colOff>
      <xdr:row>16</xdr:row>
      <xdr:rowOff>180974</xdr:rowOff>
    </xdr:from>
    <xdr:to>
      <xdr:col>15</xdr:col>
      <xdr:colOff>31750</xdr:colOff>
      <xdr:row>19</xdr:row>
      <xdr:rowOff>260349</xdr:rowOff>
    </xdr:to>
    <xdr:sp macro="" textlink="">
      <xdr:nvSpPr>
        <xdr:cNvPr id="15" name="角丸四角形吹き出し 14">
          <a:extLst>
            <a:ext uri="{FF2B5EF4-FFF2-40B4-BE49-F238E27FC236}">
              <a16:creationId xmlns:a16="http://schemas.microsoft.com/office/drawing/2014/main" id="{00000000-0008-0000-0700-00000F000000}"/>
            </a:ext>
          </a:extLst>
        </xdr:cNvPr>
        <xdr:cNvSpPr/>
      </xdr:nvSpPr>
      <xdr:spPr>
        <a:xfrm>
          <a:off x="8547100" y="5400674"/>
          <a:ext cx="2038350" cy="1022350"/>
        </a:xfrm>
        <a:prstGeom prst="wedgeRoundRectCallout">
          <a:avLst>
            <a:gd name="adj1" fmla="val -18973"/>
            <a:gd name="adj2" fmla="val 88176"/>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夜勤）を配置する日に「夜勤時間数」を記載</a:t>
          </a:r>
        </a:p>
      </xdr:txBody>
    </xdr:sp>
    <xdr:clientData/>
  </xdr:twoCellAnchor>
  <xdr:twoCellAnchor>
    <xdr:from>
      <xdr:col>6</xdr:col>
      <xdr:colOff>200025</xdr:colOff>
      <xdr:row>20</xdr:row>
      <xdr:rowOff>285751</xdr:rowOff>
    </xdr:from>
    <xdr:to>
      <xdr:col>33</xdr:col>
      <xdr:colOff>428625</xdr:colOff>
      <xdr:row>23</xdr:row>
      <xdr:rowOff>28576</xdr:rowOff>
    </xdr:to>
    <xdr:sp macro="" textlink="">
      <xdr:nvSpPr>
        <xdr:cNvPr id="16" name="角丸四角形 15">
          <a:extLst>
            <a:ext uri="{FF2B5EF4-FFF2-40B4-BE49-F238E27FC236}">
              <a16:creationId xmlns:a16="http://schemas.microsoft.com/office/drawing/2014/main" id="{00000000-0008-0000-0700-000010000000}"/>
            </a:ext>
          </a:extLst>
        </xdr:cNvPr>
        <xdr:cNvSpPr/>
      </xdr:nvSpPr>
      <xdr:spPr>
        <a:xfrm>
          <a:off x="5524500" y="676275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431800</xdr:colOff>
      <xdr:row>47</xdr:row>
      <xdr:rowOff>12700</xdr:rowOff>
    </xdr:from>
    <xdr:to>
      <xdr:col>11</xdr:col>
      <xdr:colOff>215900</xdr:colOff>
      <xdr:row>49</xdr:row>
      <xdr:rowOff>0</xdr:rowOff>
    </xdr:to>
    <xdr:sp macro="" textlink="">
      <xdr:nvSpPr>
        <xdr:cNvPr id="17" name="円/楕円 16">
          <a:extLst>
            <a:ext uri="{FF2B5EF4-FFF2-40B4-BE49-F238E27FC236}">
              <a16:creationId xmlns:a16="http://schemas.microsoft.com/office/drawing/2014/main" id="{00000000-0008-0000-0700-000011000000}"/>
            </a:ext>
          </a:extLst>
        </xdr:cNvPr>
        <xdr:cNvSpPr/>
      </xdr:nvSpPr>
      <xdr:spPr>
        <a:xfrm>
          <a:off x="6389255" y="14352155"/>
          <a:ext cx="2139372" cy="189576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482600</xdr:colOff>
      <xdr:row>41</xdr:row>
      <xdr:rowOff>63500</xdr:rowOff>
    </xdr:from>
    <xdr:to>
      <xdr:col>29</xdr:col>
      <xdr:colOff>165100</xdr:colOff>
      <xdr:row>48</xdr:row>
      <xdr:rowOff>279400</xdr:rowOff>
    </xdr:to>
    <xdr:sp macro="" textlink="">
      <xdr:nvSpPr>
        <xdr:cNvPr id="18" name="角丸四角形吹き出し 17">
          <a:extLst>
            <a:ext uri="{FF2B5EF4-FFF2-40B4-BE49-F238E27FC236}">
              <a16:creationId xmlns:a16="http://schemas.microsoft.com/office/drawing/2014/main" id="{00000000-0008-0000-0700-000012000000}"/>
            </a:ext>
          </a:extLst>
        </xdr:cNvPr>
        <xdr:cNvSpPr/>
      </xdr:nvSpPr>
      <xdr:spPr>
        <a:xfrm>
          <a:off x="12779375" y="12646025"/>
          <a:ext cx="6073775" cy="2397125"/>
        </a:xfrm>
        <a:prstGeom prst="wedgeRoundRectCallout">
          <a:avLst>
            <a:gd name="adj1" fmla="val -59502"/>
            <a:gd name="adj2" fmla="val 280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留意事項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人員欠如に該当することのないように、毎月の勤務計画をたててください。</a:t>
          </a:r>
          <a:endParaRPr lang="ja-JP" altLang="ja-JP">
            <a:effectLst/>
          </a:endParaRPr>
        </a:p>
        <a:p>
          <a:r>
            <a:rPr kumimoji="1" lang="ja-JP" altLang="ja-JP" sz="1100">
              <a:solidFill>
                <a:schemeClr val="dk1"/>
              </a:solidFill>
              <a:effectLst/>
              <a:latin typeface="+mn-lt"/>
              <a:ea typeface="+mn-ea"/>
              <a:cs typeface="+mn-cs"/>
            </a:rPr>
            <a:t>　人員欠如に該当すると所定単位数の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を算定することとなります。</a:t>
          </a:r>
          <a:endParaRPr lang="ja-JP" altLang="ja-JP">
            <a:effectLst/>
          </a:endParaRPr>
        </a:p>
        <a:p>
          <a:r>
            <a:rPr kumimoji="1" lang="ja-JP" altLang="ja-JP" sz="1100">
              <a:solidFill>
                <a:schemeClr val="dk1"/>
              </a:solidFill>
              <a:effectLst/>
              <a:latin typeface="+mn-lt"/>
              <a:ea typeface="+mn-ea"/>
              <a:cs typeface="+mn-cs"/>
            </a:rPr>
            <a:t>①世話人、生活支援員について、人員基準上必要とされる員数から１割を超えて減少　した場合には、その翌月から人員欠如が解消されるに至った月まで減算</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②世話人、生活支援員について、人員基準上必要とされる員数から１割の範囲内で減少　した場合には、その翌々月から人員欠如が解消されるに至った月まで減算（ただし翌月の末日において人員基準を満たすに至っている場合を除く）。</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③管理者、サービス管理責任者の人員欠如については、その翌々月から人員欠如が解消されるに至った月まで減算（ただし翌月の末日において人員基準を満たすに至っている場合を除く）</a:t>
          </a:r>
          <a:endParaRPr lang="ja-JP" altLang="ja-JP">
            <a:effectLst/>
          </a:endParaRPr>
        </a:p>
        <a:p>
          <a:pPr algn="l"/>
          <a:endParaRPr kumimoji="1" lang="ja-JP" altLang="en-US" sz="1100"/>
        </a:p>
      </xdr:txBody>
    </xdr:sp>
    <xdr:clientData/>
  </xdr:twoCellAnchor>
  <xdr:twoCellAnchor>
    <xdr:from>
      <xdr:col>18</xdr:col>
      <xdr:colOff>0</xdr:colOff>
      <xdr:row>9</xdr:row>
      <xdr:rowOff>0</xdr:rowOff>
    </xdr:from>
    <xdr:to>
      <xdr:col>27</xdr:col>
      <xdr:colOff>0</xdr:colOff>
      <xdr:row>14</xdr:row>
      <xdr:rowOff>209550</xdr:rowOff>
    </xdr:to>
    <xdr:sp macro="" textlink="">
      <xdr:nvSpPr>
        <xdr:cNvPr id="19" name="角丸四角形 18">
          <a:extLst>
            <a:ext uri="{FF2B5EF4-FFF2-40B4-BE49-F238E27FC236}">
              <a16:creationId xmlns:a16="http://schemas.microsoft.com/office/drawing/2014/main" id="{00000000-0008-0000-0700-000013000000}"/>
            </a:ext>
          </a:extLst>
        </xdr:cNvPr>
        <xdr:cNvSpPr/>
      </xdr:nvSpPr>
      <xdr:spPr>
        <a:xfrm>
          <a:off x="12296775" y="3019425"/>
          <a:ext cx="5229225" cy="178117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HG丸ｺﾞｼｯｸM-PRO" pitchFamily="50" charset="-128"/>
              <a:ea typeface="HG丸ｺﾞｼｯｸM-PRO" pitchFamily="50" charset="-128"/>
            </a:rPr>
            <a:t>【</a:t>
          </a:r>
          <a:r>
            <a:rPr kumimoji="1" lang="ja-JP" altLang="en-US" sz="1800">
              <a:solidFill>
                <a:sysClr val="windowText" lastClr="000000"/>
              </a:solidFill>
              <a:latin typeface="HG丸ｺﾞｼｯｸM-PRO" pitchFamily="50" charset="-128"/>
              <a:ea typeface="HG丸ｺﾞｼｯｸM-PRO" pitchFamily="50" charset="-128"/>
            </a:rPr>
            <a:t>注意</a:t>
          </a:r>
          <a:r>
            <a:rPr kumimoji="1" lang="en-US" altLang="ja-JP" sz="1800">
              <a:solidFill>
                <a:sysClr val="windowText" lastClr="000000"/>
              </a:solidFill>
              <a:latin typeface="HG丸ｺﾞｼｯｸM-PRO" pitchFamily="50" charset="-128"/>
              <a:ea typeface="HG丸ｺﾞｼｯｸM-PRO" pitchFamily="50" charset="-128"/>
            </a:rPr>
            <a:t>】</a:t>
          </a: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白色のセルに入力をしてください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水色のセルには計算式が入っていますので入力しないでください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4</xdr:col>
      <xdr:colOff>63500</xdr:colOff>
      <xdr:row>6</xdr:row>
      <xdr:rowOff>292100</xdr:rowOff>
    </xdr:from>
    <xdr:to>
      <xdr:col>12</xdr:col>
      <xdr:colOff>558800</xdr:colOff>
      <xdr:row>11</xdr:row>
      <xdr:rowOff>63500</xdr:rowOff>
    </xdr:to>
    <xdr:sp macro="" textlink="">
      <xdr:nvSpPr>
        <xdr:cNvPr id="20" name="角丸四角形吹き出し 19">
          <a:extLst>
            <a:ext uri="{FF2B5EF4-FFF2-40B4-BE49-F238E27FC236}">
              <a16:creationId xmlns:a16="http://schemas.microsoft.com/office/drawing/2014/main" id="{00000000-0008-0000-0700-000014000000}"/>
            </a:ext>
          </a:extLst>
        </xdr:cNvPr>
        <xdr:cNvSpPr/>
      </xdr:nvSpPr>
      <xdr:spPr>
        <a:xfrm>
          <a:off x="4225925" y="2368550"/>
          <a:ext cx="5143500" cy="1343025"/>
        </a:xfrm>
        <a:prstGeom prst="wedgeRoundRectCallout">
          <a:avLst>
            <a:gd name="adj1" fmla="val -63423"/>
            <a:gd name="adj2" fmla="val -56224"/>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事業所ごとに専らその職務に従事する常勤の管理者を置く。</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ただし、管理業務に支障がないときは他の職務との兼務も可</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ア　当該事業所のサービス管理責任者または従業者</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イ　他の事業所の管理者またはサービス管理責任者もしくは従業者</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774700</xdr:colOff>
      <xdr:row>2</xdr:row>
      <xdr:rowOff>12700</xdr:rowOff>
    </xdr:from>
    <xdr:to>
      <xdr:col>2</xdr:col>
      <xdr:colOff>571500</xdr:colOff>
      <xdr:row>5</xdr:row>
      <xdr:rowOff>254000</xdr:rowOff>
    </xdr:to>
    <xdr:sp macro="" textlink="">
      <xdr:nvSpPr>
        <xdr:cNvPr id="21" name="角丸四角形吹き出し 20">
          <a:extLst>
            <a:ext uri="{FF2B5EF4-FFF2-40B4-BE49-F238E27FC236}">
              <a16:creationId xmlns:a16="http://schemas.microsoft.com/office/drawing/2014/main" id="{00000000-0008-0000-0700-000015000000}"/>
            </a:ext>
          </a:extLst>
        </xdr:cNvPr>
        <xdr:cNvSpPr/>
      </xdr:nvSpPr>
      <xdr:spPr>
        <a:xfrm>
          <a:off x="774700" y="831850"/>
          <a:ext cx="2797175" cy="1184275"/>
        </a:xfrm>
        <a:prstGeom prst="wedgeRoundRectCallout">
          <a:avLst>
            <a:gd name="adj1" fmla="val -27135"/>
            <a:gd name="adj2" fmla="val 88905"/>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サービス管理責任者については、当該事業所の世話人または生活支援員のいずれかと兼務して差し支えない。</a:t>
          </a:r>
        </a:p>
      </xdr:txBody>
    </xdr:sp>
    <xdr:clientData/>
  </xdr:twoCellAnchor>
  <xdr:twoCellAnchor>
    <xdr:from>
      <xdr:col>0</xdr:col>
      <xdr:colOff>640773</xdr:colOff>
      <xdr:row>49</xdr:row>
      <xdr:rowOff>160192</xdr:rowOff>
    </xdr:from>
    <xdr:to>
      <xdr:col>1</xdr:col>
      <xdr:colOff>865910</xdr:colOff>
      <xdr:row>52</xdr:row>
      <xdr:rowOff>56283</xdr:rowOff>
    </xdr:to>
    <xdr:sp macro="" textlink="">
      <xdr:nvSpPr>
        <xdr:cNvPr id="23" name="角丸四角形吹き出し 22">
          <a:extLst>
            <a:ext uri="{FF2B5EF4-FFF2-40B4-BE49-F238E27FC236}">
              <a16:creationId xmlns:a16="http://schemas.microsoft.com/office/drawing/2014/main" id="{00000000-0008-0000-0700-000017000000}"/>
            </a:ext>
          </a:extLst>
        </xdr:cNvPr>
        <xdr:cNvSpPr/>
      </xdr:nvSpPr>
      <xdr:spPr>
        <a:xfrm>
          <a:off x="640773" y="15238267"/>
          <a:ext cx="1882487" cy="839066"/>
        </a:xfrm>
        <a:prstGeom prst="wedgeRoundRectCallout">
          <a:avLst>
            <a:gd name="adj1" fmla="val 73979"/>
            <a:gd name="adj2" fmla="val -70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u="sng">
              <a:solidFill>
                <a:sysClr val="windowText" lastClr="000000"/>
              </a:solidFill>
              <a:latin typeface="HG丸ｺﾞｼｯｸM-PRO" pitchFamily="50" charset="-128"/>
              <a:ea typeface="HG丸ｺﾞｼｯｸM-PRO" pitchFamily="50" charset="-128"/>
            </a:rPr>
            <a:t>夜勤</a:t>
          </a:r>
          <a:r>
            <a:rPr kumimoji="1" lang="ja-JP" altLang="en-US" sz="1200">
              <a:solidFill>
                <a:sysClr val="windowText" lastClr="000000"/>
              </a:solidFill>
              <a:latin typeface="HG丸ｺﾞｼｯｸM-PRO" pitchFamily="50" charset="-128"/>
              <a:ea typeface="HG丸ｺﾞｼｯｸM-PRO" pitchFamily="50" charset="-128"/>
            </a:rPr>
            <a:t>を行う夜間支援従事者がいる場合入力</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10</xdr:row>
      <xdr:rowOff>241300</xdr:rowOff>
    </xdr:from>
    <xdr:to>
      <xdr:col>5</xdr:col>
      <xdr:colOff>28575</xdr:colOff>
      <xdr:row>13</xdr:row>
      <xdr:rowOff>177800</xdr:rowOff>
    </xdr:to>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3190875" y="3575050"/>
          <a:ext cx="1581150" cy="879475"/>
        </a:xfrm>
        <a:prstGeom prst="wedgeRoundRectCallout">
          <a:avLst>
            <a:gd name="adj1" fmla="val -42520"/>
            <a:gd name="adj2" fmla="val 6762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共同生活住居ごとの日中の勤務体制を記載</a:t>
          </a:r>
        </a:p>
      </xdr:txBody>
    </xdr:sp>
    <xdr:clientData/>
  </xdr:twoCellAnchor>
  <xdr:twoCellAnchor>
    <xdr:from>
      <xdr:col>8</xdr:col>
      <xdr:colOff>0</xdr:colOff>
      <xdr:row>0</xdr:row>
      <xdr:rowOff>0</xdr:rowOff>
    </xdr:from>
    <xdr:to>
      <xdr:col>19</xdr:col>
      <xdr:colOff>314325</xdr:colOff>
      <xdr:row>5</xdr:row>
      <xdr:rowOff>190500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6486525" y="0"/>
          <a:ext cx="6705600" cy="195262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丸ｺﾞｼｯｸM-PRO" pitchFamily="50" charset="-128"/>
              <a:ea typeface="HG丸ｺﾞｼｯｸM-PRO" pitchFamily="50" charset="-128"/>
            </a:rPr>
            <a:t>記載例３</a:t>
          </a:r>
          <a:endParaRPr kumimoji="1" lang="en-US" altLang="ja-JP" sz="1800">
            <a:solidFill>
              <a:sysClr val="windowText" lastClr="000000"/>
            </a:solidFill>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800">
            <a:effectLst/>
          </a:endParaRPr>
        </a:p>
        <a:p>
          <a:pPr algn="l"/>
          <a:r>
            <a:rPr kumimoji="1" lang="ja-JP" altLang="en-US" sz="1800">
              <a:solidFill>
                <a:sysClr val="windowText" lastClr="000000"/>
              </a:solidFill>
              <a:latin typeface="HG丸ｺﾞｼｯｸM-PRO" pitchFamily="50" charset="-128"/>
              <a:ea typeface="HG丸ｺﾞｼｯｸM-PRO" pitchFamily="50" charset="-128"/>
            </a:rPr>
            <a:t>日中の従業者の勤務管理は共同生活住居ごとに行うが、夜間は１人の夜間支援従事者が複数の共同生活住居において支援を行う場合</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1</xdr:col>
      <xdr:colOff>1095375</xdr:colOff>
      <xdr:row>8</xdr:row>
      <xdr:rowOff>9525</xdr:rowOff>
    </xdr:from>
    <xdr:to>
      <xdr:col>2</xdr:col>
      <xdr:colOff>130175</xdr:colOff>
      <xdr:row>19</xdr:row>
      <xdr:rowOff>279400</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a:xfrm>
          <a:off x="2752725" y="2714625"/>
          <a:ext cx="377825" cy="37274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238125</xdr:colOff>
      <xdr:row>19</xdr:row>
      <xdr:rowOff>190500</xdr:rowOff>
    </xdr:from>
    <xdr:to>
      <xdr:col>5</xdr:col>
      <xdr:colOff>76200</xdr:colOff>
      <xdr:row>22</xdr:row>
      <xdr:rowOff>85725</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3238500" y="6353175"/>
          <a:ext cx="1581150" cy="838200"/>
        </a:xfrm>
        <a:prstGeom prst="wedgeRoundRectCallout">
          <a:avLst>
            <a:gd name="adj1" fmla="val -42520"/>
            <a:gd name="adj2" fmla="val 6762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夜間支援従事者の勤務の体制を記載</a:t>
          </a:r>
        </a:p>
      </xdr:txBody>
    </xdr:sp>
    <xdr:clientData/>
  </xdr:twoCellAnchor>
  <xdr:twoCellAnchor>
    <xdr:from>
      <xdr:col>1</xdr:col>
      <xdr:colOff>1133475</xdr:colOff>
      <xdr:row>21</xdr:row>
      <xdr:rowOff>9525</xdr:rowOff>
    </xdr:from>
    <xdr:to>
      <xdr:col>2</xdr:col>
      <xdr:colOff>168275</xdr:colOff>
      <xdr:row>25</xdr:row>
      <xdr:rowOff>19050</xdr:rowOff>
    </xdr:to>
    <xdr:sp macro="" textlink="">
      <xdr:nvSpPr>
        <xdr:cNvPr id="6" name="右中かっこ 5">
          <a:extLst>
            <a:ext uri="{FF2B5EF4-FFF2-40B4-BE49-F238E27FC236}">
              <a16:creationId xmlns:a16="http://schemas.microsoft.com/office/drawing/2014/main" id="{00000000-0008-0000-0800-000006000000}"/>
            </a:ext>
          </a:extLst>
        </xdr:cNvPr>
        <xdr:cNvSpPr/>
      </xdr:nvSpPr>
      <xdr:spPr>
        <a:xfrm>
          <a:off x="2790825" y="6800850"/>
          <a:ext cx="377825" cy="126682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22</xdr:row>
      <xdr:rowOff>269877</xdr:rowOff>
    </xdr:from>
    <xdr:to>
      <xdr:col>33</xdr:col>
      <xdr:colOff>390525</xdr:colOff>
      <xdr:row>25</xdr:row>
      <xdr:rowOff>22227</xdr:rowOff>
    </xdr:to>
    <xdr:sp macro="" textlink="">
      <xdr:nvSpPr>
        <xdr:cNvPr id="7" name="角丸四角形 6">
          <a:extLst>
            <a:ext uri="{FF2B5EF4-FFF2-40B4-BE49-F238E27FC236}">
              <a16:creationId xmlns:a16="http://schemas.microsoft.com/office/drawing/2014/main" id="{00000000-0008-0000-0800-000007000000}"/>
            </a:ext>
          </a:extLst>
        </xdr:cNvPr>
        <xdr:cNvSpPr/>
      </xdr:nvSpPr>
      <xdr:spPr>
        <a:xfrm>
          <a:off x="5400675" y="7375527"/>
          <a:ext cx="16002000" cy="695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238125</xdr:colOff>
      <xdr:row>18</xdr:row>
      <xdr:rowOff>142875</xdr:rowOff>
    </xdr:from>
    <xdr:to>
      <xdr:col>14</xdr:col>
      <xdr:colOff>546100</xdr:colOff>
      <xdr:row>21</xdr:row>
      <xdr:rowOff>231775</xdr:rowOff>
    </xdr:to>
    <xdr:sp macro="" textlink="">
      <xdr:nvSpPr>
        <xdr:cNvPr id="8" name="角丸四角形吹き出し 7">
          <a:extLst>
            <a:ext uri="{FF2B5EF4-FFF2-40B4-BE49-F238E27FC236}">
              <a16:creationId xmlns:a16="http://schemas.microsoft.com/office/drawing/2014/main" id="{00000000-0008-0000-0800-000008000000}"/>
            </a:ext>
          </a:extLst>
        </xdr:cNvPr>
        <xdr:cNvSpPr/>
      </xdr:nvSpPr>
      <xdr:spPr>
        <a:xfrm>
          <a:off x="8467725" y="5991225"/>
          <a:ext cx="2051050" cy="1031875"/>
        </a:xfrm>
        <a:prstGeom prst="wedgeRoundRectCallout">
          <a:avLst>
            <a:gd name="adj1" fmla="val -18973"/>
            <a:gd name="adj2" fmla="val 88176"/>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夜勤）を配置する日に「夜勤時間数」を記載</a:t>
          </a:r>
        </a:p>
      </xdr:txBody>
    </xdr:sp>
    <xdr:clientData/>
  </xdr:twoCellAnchor>
  <xdr:twoCellAnchor>
    <xdr:from>
      <xdr:col>31</xdr:col>
      <xdr:colOff>165100</xdr:colOff>
      <xdr:row>1</xdr:row>
      <xdr:rowOff>307973</xdr:rowOff>
    </xdr:from>
    <xdr:to>
      <xdr:col>34</xdr:col>
      <xdr:colOff>266700</xdr:colOff>
      <xdr:row>5</xdr:row>
      <xdr:rowOff>38100</xdr:rowOff>
    </xdr:to>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20015200" y="812798"/>
          <a:ext cx="1844675" cy="987427"/>
        </a:xfrm>
        <a:prstGeom prst="wedgeRoundRectCallout">
          <a:avLst>
            <a:gd name="adj1" fmla="val 81122"/>
            <a:gd name="adj2" fmla="val -6880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一週間に常勤職員が勤務すべき時間数を記載してください</a:t>
          </a:r>
        </a:p>
      </xdr:txBody>
    </xdr:sp>
    <xdr:clientData/>
  </xdr:twoCellAnchor>
  <xdr:twoCellAnchor>
    <xdr:from>
      <xdr:col>34</xdr:col>
      <xdr:colOff>631825</xdr:colOff>
      <xdr:row>0</xdr:row>
      <xdr:rowOff>457200</xdr:rowOff>
    </xdr:from>
    <xdr:to>
      <xdr:col>36</xdr:col>
      <xdr:colOff>107950</xdr:colOff>
      <xdr:row>2</xdr:row>
      <xdr:rowOff>63500</xdr:rowOff>
    </xdr:to>
    <xdr:sp macro="" textlink="">
      <xdr:nvSpPr>
        <xdr:cNvPr id="10" name="円/楕円 9">
          <a:extLst>
            <a:ext uri="{FF2B5EF4-FFF2-40B4-BE49-F238E27FC236}">
              <a16:creationId xmlns:a16="http://schemas.microsoft.com/office/drawing/2014/main" id="{00000000-0008-0000-0800-00000A000000}"/>
            </a:ext>
          </a:extLst>
        </xdr:cNvPr>
        <xdr:cNvSpPr/>
      </xdr:nvSpPr>
      <xdr:spPr>
        <a:xfrm>
          <a:off x="22225000" y="457200"/>
          <a:ext cx="800100" cy="425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46</xdr:row>
      <xdr:rowOff>25400</xdr:rowOff>
    </xdr:from>
    <xdr:to>
      <xdr:col>17</xdr:col>
      <xdr:colOff>339725</xdr:colOff>
      <xdr:row>48</xdr:row>
      <xdr:rowOff>311150</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a:xfrm>
          <a:off x="8810625" y="14160500"/>
          <a:ext cx="3244850" cy="914400"/>
        </a:xfrm>
        <a:prstGeom prst="wedgeRoundRectCallout">
          <a:avLst>
            <a:gd name="adj1" fmla="val -77850"/>
            <a:gd name="adj2" fmla="val 16431"/>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前年度実績報告書のシート２－２および２－３で算出された必要配置時間数を満たすことを確認してください</a:t>
          </a:r>
        </a:p>
      </xdr:txBody>
    </xdr:sp>
    <xdr:clientData/>
  </xdr:twoCellAnchor>
  <xdr:twoCellAnchor>
    <xdr:from>
      <xdr:col>7</xdr:col>
      <xdr:colOff>368300</xdr:colOff>
      <xdr:row>47</xdr:row>
      <xdr:rowOff>0</xdr:rowOff>
    </xdr:from>
    <xdr:to>
      <xdr:col>11</xdr:col>
      <xdr:colOff>152400</xdr:colOff>
      <xdr:row>49</xdr:row>
      <xdr:rowOff>0</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6273800" y="14449425"/>
          <a:ext cx="2108200" cy="6540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342900</xdr:colOff>
      <xdr:row>41</xdr:row>
      <xdr:rowOff>127000</xdr:rowOff>
    </xdr:from>
    <xdr:to>
      <xdr:col>29</xdr:col>
      <xdr:colOff>25400</xdr:colOff>
      <xdr:row>48</xdr:row>
      <xdr:rowOff>292100</xdr:rowOff>
    </xdr:to>
    <xdr:sp macro="" textlink="">
      <xdr:nvSpPr>
        <xdr:cNvPr id="13" name="角丸四角形吹き出し 12">
          <a:extLst>
            <a:ext uri="{FF2B5EF4-FFF2-40B4-BE49-F238E27FC236}">
              <a16:creationId xmlns:a16="http://schemas.microsoft.com/office/drawing/2014/main" id="{00000000-0008-0000-0800-00000D000000}"/>
            </a:ext>
          </a:extLst>
        </xdr:cNvPr>
        <xdr:cNvSpPr/>
      </xdr:nvSpPr>
      <xdr:spPr>
        <a:xfrm>
          <a:off x="12639675" y="12709525"/>
          <a:ext cx="6073775" cy="2346325"/>
        </a:xfrm>
        <a:prstGeom prst="wedgeRoundRectCallout">
          <a:avLst>
            <a:gd name="adj1" fmla="val -59502"/>
            <a:gd name="adj2" fmla="val 280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留意事項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人員欠如に該当することのないように、毎月の勤務計画をたててください。</a:t>
          </a:r>
          <a:endParaRPr lang="ja-JP" altLang="ja-JP">
            <a:effectLst/>
          </a:endParaRPr>
        </a:p>
        <a:p>
          <a:r>
            <a:rPr kumimoji="1" lang="ja-JP" altLang="ja-JP" sz="1100">
              <a:solidFill>
                <a:schemeClr val="dk1"/>
              </a:solidFill>
              <a:effectLst/>
              <a:latin typeface="+mn-lt"/>
              <a:ea typeface="+mn-ea"/>
              <a:cs typeface="+mn-cs"/>
            </a:rPr>
            <a:t>　人員欠如に該当すると所定単位数の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を算定することとなります。</a:t>
          </a:r>
          <a:endParaRPr lang="ja-JP" altLang="ja-JP">
            <a:effectLst/>
          </a:endParaRPr>
        </a:p>
        <a:p>
          <a:r>
            <a:rPr kumimoji="1" lang="ja-JP" altLang="ja-JP" sz="1100">
              <a:solidFill>
                <a:schemeClr val="dk1"/>
              </a:solidFill>
              <a:effectLst/>
              <a:latin typeface="+mn-lt"/>
              <a:ea typeface="+mn-ea"/>
              <a:cs typeface="+mn-cs"/>
            </a:rPr>
            <a:t>①世話人、生活支援員について、人員基準上必要とされる員数から１割を超えて減少　した場合には、その翌月から人員欠如が解消されるに至った月まで減算</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②世話人、生活支援員について、人員基準上必要とされる員数から１割の範囲内で減少　した場合には、その翌々月から人員欠如が解消されるに至った月まで減算（ただし翌月の末日において人員基準を満たすに至っている場合を除く）。</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③管理者、サービス管理責任者の人員欠如については、その翌々月から人員欠如が解消されるに至った月まで減算（ただし翌月の末日において人員基準を満たすに至っている場合を除く）</a:t>
          </a:r>
          <a:endParaRPr lang="ja-JP" altLang="ja-JP">
            <a:effectLst/>
          </a:endParaRPr>
        </a:p>
        <a:p>
          <a:pPr algn="l"/>
          <a:endParaRPr kumimoji="1" lang="ja-JP" altLang="en-US" sz="1100"/>
        </a:p>
      </xdr:txBody>
    </xdr:sp>
    <xdr:clientData/>
  </xdr:twoCellAnchor>
  <xdr:twoCellAnchor>
    <xdr:from>
      <xdr:col>19</xdr:col>
      <xdr:colOff>0</xdr:colOff>
      <xdr:row>8</xdr:row>
      <xdr:rowOff>241300</xdr:rowOff>
    </xdr:from>
    <xdr:to>
      <xdr:col>28</xdr:col>
      <xdr:colOff>0</xdr:colOff>
      <xdr:row>14</xdr:row>
      <xdr:rowOff>133350</xdr:rowOff>
    </xdr:to>
    <xdr:sp macro="" textlink="">
      <xdr:nvSpPr>
        <xdr:cNvPr id="14" name="角丸四角形 13">
          <a:extLst>
            <a:ext uri="{FF2B5EF4-FFF2-40B4-BE49-F238E27FC236}">
              <a16:creationId xmlns:a16="http://schemas.microsoft.com/office/drawing/2014/main" id="{00000000-0008-0000-0800-00000E000000}"/>
            </a:ext>
          </a:extLst>
        </xdr:cNvPr>
        <xdr:cNvSpPr/>
      </xdr:nvSpPr>
      <xdr:spPr>
        <a:xfrm>
          <a:off x="12877800" y="2946400"/>
          <a:ext cx="5229225" cy="1778000"/>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HG丸ｺﾞｼｯｸM-PRO" pitchFamily="50" charset="-128"/>
              <a:ea typeface="HG丸ｺﾞｼｯｸM-PRO" pitchFamily="50" charset="-128"/>
            </a:rPr>
            <a:t>【</a:t>
          </a:r>
          <a:r>
            <a:rPr kumimoji="1" lang="ja-JP" altLang="en-US" sz="1800">
              <a:solidFill>
                <a:sysClr val="windowText" lastClr="000000"/>
              </a:solidFill>
              <a:latin typeface="HG丸ｺﾞｼｯｸM-PRO" pitchFamily="50" charset="-128"/>
              <a:ea typeface="HG丸ｺﾞｼｯｸM-PRO" pitchFamily="50" charset="-128"/>
            </a:rPr>
            <a:t>注意</a:t>
          </a:r>
          <a:r>
            <a:rPr kumimoji="1" lang="en-US" altLang="ja-JP" sz="1800">
              <a:solidFill>
                <a:sysClr val="windowText" lastClr="000000"/>
              </a:solidFill>
              <a:latin typeface="HG丸ｺﾞｼｯｸM-PRO" pitchFamily="50" charset="-128"/>
              <a:ea typeface="HG丸ｺﾞｼｯｸM-PRO" pitchFamily="50" charset="-128"/>
            </a:rPr>
            <a:t>】</a:t>
          </a: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白色のセルに入力をしてください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水色のセルには計算式が入っていますので入力しないでください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4</xdr:col>
      <xdr:colOff>88900</xdr:colOff>
      <xdr:row>6</xdr:row>
      <xdr:rowOff>50800</xdr:rowOff>
    </xdr:from>
    <xdr:to>
      <xdr:col>13</xdr:col>
      <xdr:colOff>0</xdr:colOff>
      <xdr:row>10</xdr:row>
      <xdr:rowOff>139700</xdr:rowOff>
    </xdr:to>
    <xdr:sp macro="" textlink="">
      <xdr:nvSpPr>
        <xdr:cNvPr id="15" name="角丸四角形吹き出し 14">
          <a:extLst>
            <a:ext uri="{FF2B5EF4-FFF2-40B4-BE49-F238E27FC236}">
              <a16:creationId xmlns:a16="http://schemas.microsoft.com/office/drawing/2014/main" id="{00000000-0008-0000-0800-00000F000000}"/>
            </a:ext>
          </a:extLst>
        </xdr:cNvPr>
        <xdr:cNvSpPr/>
      </xdr:nvSpPr>
      <xdr:spPr>
        <a:xfrm>
          <a:off x="4251325" y="2127250"/>
          <a:ext cx="5140325" cy="1346200"/>
        </a:xfrm>
        <a:prstGeom prst="wedgeRoundRectCallout">
          <a:avLst>
            <a:gd name="adj1" fmla="val -64160"/>
            <a:gd name="adj2" fmla="val -44074"/>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事業所ごとに専らその職務に従事する常勤の管理者を置く。</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ただし、管理業務に支障がないときは他の職務との兼務も可</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ア　当該事業所のサービス管理責任者または従業者</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イ　他の事業所の管理者またはサービス管理責任者もしくは従業者</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762000</xdr:colOff>
      <xdr:row>2</xdr:row>
      <xdr:rowOff>63500</xdr:rowOff>
    </xdr:from>
    <xdr:to>
      <xdr:col>2</xdr:col>
      <xdr:colOff>558800</xdr:colOff>
      <xdr:row>5</xdr:row>
      <xdr:rowOff>304800</xdr:rowOff>
    </xdr:to>
    <xdr:sp macro="" textlink="">
      <xdr:nvSpPr>
        <xdr:cNvPr id="16" name="角丸四角形吹き出し 15">
          <a:extLst>
            <a:ext uri="{FF2B5EF4-FFF2-40B4-BE49-F238E27FC236}">
              <a16:creationId xmlns:a16="http://schemas.microsoft.com/office/drawing/2014/main" id="{00000000-0008-0000-0800-000010000000}"/>
            </a:ext>
          </a:extLst>
        </xdr:cNvPr>
        <xdr:cNvSpPr/>
      </xdr:nvSpPr>
      <xdr:spPr>
        <a:xfrm>
          <a:off x="762000" y="882650"/>
          <a:ext cx="2797175" cy="1184275"/>
        </a:xfrm>
        <a:prstGeom prst="wedgeRoundRectCallout">
          <a:avLst>
            <a:gd name="adj1" fmla="val -27135"/>
            <a:gd name="adj2" fmla="val 88905"/>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サービス管理責任者については、当該事業所の世話人または生活支援員のいずれかと兼務して差し支えない。</a:t>
          </a:r>
        </a:p>
      </xdr:txBody>
    </xdr:sp>
    <xdr:clientData/>
  </xdr:twoCellAnchor>
  <xdr:twoCellAnchor>
    <xdr:from>
      <xdr:col>0</xdr:col>
      <xdr:colOff>640773</xdr:colOff>
      <xdr:row>49</xdr:row>
      <xdr:rowOff>160192</xdr:rowOff>
    </xdr:from>
    <xdr:to>
      <xdr:col>1</xdr:col>
      <xdr:colOff>865910</xdr:colOff>
      <xdr:row>52</xdr:row>
      <xdr:rowOff>56283</xdr:rowOff>
    </xdr:to>
    <xdr:sp macro="" textlink="">
      <xdr:nvSpPr>
        <xdr:cNvPr id="17" name="角丸四角形吹き出し 16">
          <a:extLst>
            <a:ext uri="{FF2B5EF4-FFF2-40B4-BE49-F238E27FC236}">
              <a16:creationId xmlns:a16="http://schemas.microsoft.com/office/drawing/2014/main" id="{00000000-0008-0000-0800-000011000000}"/>
            </a:ext>
          </a:extLst>
        </xdr:cNvPr>
        <xdr:cNvSpPr/>
      </xdr:nvSpPr>
      <xdr:spPr>
        <a:xfrm>
          <a:off x="640773" y="15238267"/>
          <a:ext cx="1882487" cy="839066"/>
        </a:xfrm>
        <a:prstGeom prst="wedgeRoundRectCallout">
          <a:avLst>
            <a:gd name="adj1" fmla="val 73979"/>
            <a:gd name="adj2" fmla="val -70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u="sng">
              <a:solidFill>
                <a:sysClr val="windowText" lastClr="000000"/>
              </a:solidFill>
              <a:latin typeface="HG丸ｺﾞｼｯｸM-PRO" pitchFamily="50" charset="-128"/>
              <a:ea typeface="HG丸ｺﾞｼｯｸM-PRO" pitchFamily="50" charset="-128"/>
            </a:rPr>
            <a:t>夜勤</a:t>
          </a:r>
          <a:r>
            <a:rPr kumimoji="1" lang="ja-JP" altLang="en-US" sz="1200">
              <a:solidFill>
                <a:sysClr val="windowText" lastClr="000000"/>
              </a:solidFill>
              <a:latin typeface="HG丸ｺﾞｼｯｸM-PRO" pitchFamily="50" charset="-128"/>
              <a:ea typeface="HG丸ｺﾞｼｯｸM-PRO" pitchFamily="50" charset="-128"/>
            </a:rPr>
            <a:t>を行う夜間支援従事者がいる場合入力</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B39C-8C45-416E-AEA5-EDDF282AFD6E}">
  <sheetPr>
    <tabColor rgb="FFFFC000"/>
    <pageSetUpPr fitToPage="1"/>
  </sheetPr>
  <dimension ref="A1:AO68"/>
  <sheetViews>
    <sheetView showGridLines="0" tabSelected="1" view="pageBreakPreview" zoomScaleNormal="100" zoomScaleSheetLayoutView="100" workbookViewId="0">
      <selection activeCell="A2" sqref="A2:AJ2"/>
    </sheetView>
  </sheetViews>
  <sheetFormatPr defaultColWidth="9" defaultRowHeight="21" customHeight="1"/>
  <cols>
    <col min="1" max="29" width="2.625" style="140" customWidth="1"/>
    <col min="30" max="30" width="2.625" style="128" customWidth="1"/>
    <col min="31" max="32" width="2.625" style="140" customWidth="1"/>
    <col min="33" max="33" width="2.625" style="128" customWidth="1"/>
    <col min="34" max="35" width="2.625" style="140" customWidth="1"/>
    <col min="36" max="36" width="0.375" style="128" customWidth="1"/>
    <col min="37" max="38" width="2.625" style="140" customWidth="1"/>
    <col min="39" max="39" width="5" style="140" customWidth="1"/>
    <col min="40" max="40" width="2.625" style="140" customWidth="1"/>
    <col min="41" max="16384" width="9" style="140"/>
  </cols>
  <sheetData>
    <row r="1" spans="1:40" s="20" customFormat="1" ht="16.5" customHeight="1">
      <c r="A1" s="124"/>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576" t="s">
        <v>292</v>
      </c>
      <c r="AC1" s="576"/>
      <c r="AD1" s="576"/>
      <c r="AE1" s="576"/>
      <c r="AF1" s="576"/>
      <c r="AG1" s="576"/>
      <c r="AH1" s="576"/>
      <c r="AI1" s="576"/>
      <c r="AJ1" s="576"/>
      <c r="AK1" s="123"/>
      <c r="AL1" s="123"/>
      <c r="AM1" s="123"/>
      <c r="AN1" s="123"/>
    </row>
    <row r="2" spans="1:40" s="20" customFormat="1" ht="15.95" customHeight="1">
      <c r="A2" s="287" t="s">
        <v>6</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122"/>
      <c r="AL2" s="122"/>
      <c r="AM2" s="122"/>
      <c r="AN2" s="122"/>
    </row>
    <row r="3" spans="1:40" s="20" customFormat="1" ht="9" customHeight="1"/>
    <row r="4" spans="1:40" s="124" customFormat="1" ht="15" customHeight="1">
      <c r="A4" s="288" t="s">
        <v>268</v>
      </c>
      <c r="B4" s="288"/>
      <c r="C4" s="288"/>
      <c r="D4" s="288"/>
      <c r="E4" s="288"/>
      <c r="F4" s="288"/>
      <c r="G4" s="288"/>
      <c r="H4" s="288"/>
      <c r="I4" s="288"/>
      <c r="J4" s="288"/>
      <c r="K4" s="125"/>
      <c r="L4" s="125"/>
      <c r="M4" s="125"/>
      <c r="N4" s="125"/>
      <c r="O4" s="125"/>
      <c r="P4" s="125"/>
      <c r="Q4" s="125"/>
      <c r="R4" s="125"/>
      <c r="S4" s="125"/>
      <c r="T4" s="125"/>
      <c r="U4" s="125"/>
      <c r="V4" s="125"/>
      <c r="W4" s="125"/>
      <c r="Y4" s="289" t="s">
        <v>133</v>
      </c>
      <c r="Z4" s="289"/>
      <c r="AA4" s="290"/>
      <c r="AB4" s="290"/>
      <c r="AC4" s="125" t="s">
        <v>45</v>
      </c>
      <c r="AD4" s="291"/>
      <c r="AE4" s="291"/>
      <c r="AF4" s="125" t="s">
        <v>46</v>
      </c>
      <c r="AG4" s="291"/>
      <c r="AH4" s="291"/>
      <c r="AI4" s="125" t="s">
        <v>21</v>
      </c>
      <c r="AJ4" s="126"/>
    </row>
    <row r="5" spans="1:40" s="20" customFormat="1" ht="12.75" customHeight="1">
      <c r="A5" s="288"/>
      <c r="B5" s="288"/>
      <c r="C5" s="288"/>
      <c r="D5" s="288"/>
      <c r="E5" s="288"/>
      <c r="F5" s="288"/>
      <c r="G5" s="288"/>
      <c r="H5" s="288"/>
      <c r="I5" s="288"/>
      <c r="J5" s="288"/>
      <c r="Y5" s="127"/>
      <c r="Z5" s="127"/>
      <c r="AA5" s="127"/>
      <c r="AB5" s="127"/>
    </row>
    <row r="6" spans="1:40" s="124" customFormat="1" ht="1.5" customHeight="1">
      <c r="A6" s="288"/>
      <c r="B6" s="288"/>
      <c r="C6" s="288"/>
      <c r="D6" s="288"/>
      <c r="E6" s="288"/>
      <c r="F6" s="288"/>
      <c r="G6" s="288"/>
      <c r="H6" s="288"/>
      <c r="I6" s="288"/>
      <c r="J6" s="288"/>
      <c r="K6" s="128"/>
      <c r="L6" s="128"/>
      <c r="AD6" s="126"/>
      <c r="AG6" s="126"/>
      <c r="AJ6" s="126"/>
    </row>
    <row r="7" spans="1:40" s="124" customFormat="1" ht="12" customHeight="1">
      <c r="A7" s="288"/>
      <c r="B7" s="288"/>
      <c r="C7" s="288"/>
      <c r="D7" s="288"/>
      <c r="E7" s="288"/>
      <c r="F7" s="288"/>
      <c r="G7" s="288"/>
      <c r="H7" s="288"/>
      <c r="I7" s="288"/>
      <c r="J7" s="288"/>
      <c r="K7" s="128"/>
      <c r="L7" s="128"/>
      <c r="M7" s="292" t="s">
        <v>138</v>
      </c>
      <c r="N7" s="292"/>
      <c r="O7" s="292"/>
      <c r="P7" s="293" t="s">
        <v>139</v>
      </c>
      <c r="Q7" s="293"/>
      <c r="R7" s="293"/>
      <c r="S7" s="293"/>
      <c r="T7" s="293"/>
      <c r="U7" s="294" t="s">
        <v>140</v>
      </c>
      <c r="V7" s="297"/>
      <c r="W7" s="297"/>
      <c r="X7" s="297"/>
      <c r="Y7" s="297"/>
      <c r="Z7" s="297"/>
      <c r="AA7" s="297"/>
      <c r="AB7" s="297"/>
      <c r="AC7" s="297"/>
      <c r="AD7" s="297"/>
      <c r="AE7" s="297"/>
      <c r="AF7" s="297"/>
      <c r="AG7" s="297"/>
      <c r="AH7" s="297"/>
      <c r="AI7" s="297"/>
      <c r="AJ7" s="297"/>
    </row>
    <row r="8" spans="1:40" s="124" customFormat="1" ht="12" customHeight="1">
      <c r="A8" s="288"/>
      <c r="B8" s="288"/>
      <c r="C8" s="288"/>
      <c r="D8" s="288"/>
      <c r="E8" s="288"/>
      <c r="F8" s="288"/>
      <c r="G8" s="288"/>
      <c r="H8" s="288"/>
      <c r="I8" s="288"/>
      <c r="J8" s="288"/>
      <c r="K8" s="128"/>
      <c r="L8" s="128"/>
      <c r="M8" s="292"/>
      <c r="N8" s="292"/>
      <c r="O8" s="292"/>
      <c r="P8" s="293"/>
      <c r="Q8" s="293"/>
      <c r="R8" s="293"/>
      <c r="S8" s="293"/>
      <c r="T8" s="293"/>
      <c r="U8" s="294"/>
      <c r="V8" s="298"/>
      <c r="W8" s="298"/>
      <c r="X8" s="298"/>
      <c r="Y8" s="298"/>
      <c r="Z8" s="298"/>
      <c r="AA8" s="298"/>
      <c r="AB8" s="298"/>
      <c r="AC8" s="298"/>
      <c r="AD8" s="298"/>
      <c r="AE8" s="298"/>
      <c r="AF8" s="298"/>
      <c r="AG8" s="298"/>
      <c r="AH8" s="298"/>
      <c r="AI8" s="298"/>
      <c r="AJ8" s="298"/>
    </row>
    <row r="9" spans="1:40" s="124" customFormat="1" ht="12" customHeight="1">
      <c r="M9" s="292"/>
      <c r="N9" s="292"/>
      <c r="O9" s="292"/>
      <c r="P9" s="284" t="s">
        <v>141</v>
      </c>
      <c r="Q9" s="284"/>
      <c r="R9" s="284"/>
      <c r="S9" s="284"/>
      <c r="T9" s="284"/>
      <c r="U9" s="294" t="s">
        <v>140</v>
      </c>
      <c r="V9" s="285"/>
      <c r="W9" s="285"/>
      <c r="X9" s="285"/>
      <c r="Y9" s="285"/>
      <c r="Z9" s="285"/>
      <c r="AA9" s="285"/>
      <c r="AB9" s="285"/>
      <c r="AC9" s="285"/>
      <c r="AD9" s="285"/>
      <c r="AE9" s="285"/>
      <c r="AF9" s="285"/>
      <c r="AG9" s="285"/>
      <c r="AH9" s="285"/>
      <c r="AI9" s="285"/>
      <c r="AJ9" s="285"/>
    </row>
    <row r="10" spans="1:40" s="124" customFormat="1" ht="12" customHeight="1">
      <c r="M10" s="292"/>
      <c r="N10" s="292"/>
      <c r="O10" s="292"/>
      <c r="P10" s="284"/>
      <c r="Q10" s="284"/>
      <c r="R10" s="284"/>
      <c r="S10" s="284"/>
      <c r="T10" s="284"/>
      <c r="U10" s="294"/>
      <c r="V10" s="298"/>
      <c r="W10" s="298"/>
      <c r="X10" s="298"/>
      <c r="Y10" s="298"/>
      <c r="Z10" s="298"/>
      <c r="AA10" s="298"/>
      <c r="AB10" s="298"/>
      <c r="AC10" s="298"/>
      <c r="AD10" s="298"/>
      <c r="AE10" s="298"/>
      <c r="AF10" s="298"/>
      <c r="AG10" s="298"/>
      <c r="AH10" s="298"/>
      <c r="AI10" s="298"/>
      <c r="AJ10" s="298"/>
    </row>
    <row r="11" spans="1:40" s="124" customFormat="1" ht="21.75" customHeight="1">
      <c r="A11" s="283" t="str">
        <f>IF(COUNTA(AG4,V7,V9,V11,V12,V13,G17,G19,AA24)&gt;=8,"","記入内容が不足しています")</f>
        <v>記入内容が不足しています</v>
      </c>
      <c r="B11" s="283"/>
      <c r="C11" s="283"/>
      <c r="D11" s="283"/>
      <c r="E11" s="283"/>
      <c r="F11" s="283"/>
      <c r="G11" s="283"/>
      <c r="H11" s="283"/>
      <c r="I11" s="283"/>
      <c r="J11" s="283"/>
      <c r="K11" s="283"/>
      <c r="M11" s="292"/>
      <c r="N11" s="292"/>
      <c r="O11" s="292"/>
      <c r="P11" s="284" t="s">
        <v>8</v>
      </c>
      <c r="Q11" s="284"/>
      <c r="R11" s="284"/>
      <c r="S11" s="284"/>
      <c r="T11" s="284"/>
      <c r="U11" s="129" t="s">
        <v>140</v>
      </c>
      <c r="V11" s="285"/>
      <c r="W11" s="285"/>
      <c r="X11" s="285"/>
      <c r="Y11" s="285"/>
      <c r="Z11" s="285"/>
      <c r="AA11" s="285"/>
      <c r="AB11" s="285"/>
      <c r="AC11" s="285"/>
      <c r="AD11" s="285"/>
      <c r="AE11" s="285"/>
      <c r="AF11" s="285"/>
      <c r="AG11" s="285"/>
      <c r="AH11" s="285"/>
      <c r="AI11" s="285"/>
      <c r="AJ11" s="285"/>
    </row>
    <row r="12" spans="1:40" s="124" customFormat="1" ht="14.1" customHeight="1">
      <c r="M12" s="295" t="s">
        <v>142</v>
      </c>
      <c r="N12" s="295"/>
      <c r="O12" s="295"/>
      <c r="P12" s="284" t="s">
        <v>143</v>
      </c>
      <c r="Q12" s="284"/>
      <c r="R12" s="284"/>
      <c r="S12" s="284"/>
      <c r="T12" s="284"/>
      <c r="U12" s="129" t="s">
        <v>140</v>
      </c>
      <c r="V12" s="296"/>
      <c r="W12" s="296"/>
      <c r="X12" s="296"/>
      <c r="Y12" s="296"/>
      <c r="Z12" s="296"/>
      <c r="AA12" s="296"/>
      <c r="AB12" s="296"/>
      <c r="AC12" s="296"/>
      <c r="AD12" s="296"/>
      <c r="AE12" s="296"/>
      <c r="AF12" s="296"/>
      <c r="AG12" s="296"/>
      <c r="AH12" s="296"/>
      <c r="AI12" s="296"/>
      <c r="AJ12" s="130"/>
      <c r="AK12" s="129"/>
    </row>
    <row r="13" spans="1:40" s="124" customFormat="1" ht="13.5" customHeight="1">
      <c r="P13" s="284" t="s">
        <v>144</v>
      </c>
      <c r="Q13" s="284"/>
      <c r="R13" s="284"/>
      <c r="S13" s="284"/>
      <c r="T13" s="284"/>
      <c r="U13" s="129" t="s">
        <v>140</v>
      </c>
      <c r="V13" s="296"/>
      <c r="W13" s="296"/>
      <c r="X13" s="296"/>
      <c r="Y13" s="296"/>
      <c r="Z13" s="296"/>
      <c r="AA13" s="296"/>
      <c r="AB13" s="296"/>
      <c r="AC13" s="296"/>
      <c r="AD13" s="296"/>
      <c r="AE13" s="296"/>
      <c r="AF13" s="296"/>
      <c r="AG13" s="296"/>
      <c r="AH13" s="296"/>
      <c r="AI13" s="296"/>
      <c r="AJ13" s="131"/>
      <c r="AK13" s="129"/>
    </row>
    <row r="14" spans="1:40" s="124" customFormat="1" ht="15" customHeight="1" thickBot="1">
      <c r="A14" s="286" t="s">
        <v>7</v>
      </c>
      <c r="B14" s="286"/>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129"/>
    </row>
    <row r="15" spans="1:40" s="20" customFormat="1" ht="21" customHeight="1" thickBot="1">
      <c r="A15" s="278" t="s">
        <v>47</v>
      </c>
      <c r="B15" s="279"/>
      <c r="C15" s="279"/>
      <c r="D15" s="279"/>
      <c r="E15" s="279"/>
      <c r="F15" s="280"/>
      <c r="G15" s="281">
        <v>2</v>
      </c>
      <c r="H15" s="282"/>
      <c r="I15" s="282">
        <v>5</v>
      </c>
      <c r="J15" s="282"/>
      <c r="K15" s="275">
        <v>2</v>
      </c>
      <c r="L15" s="275"/>
      <c r="M15" s="275"/>
      <c r="N15" s="275"/>
      <c r="O15" s="275"/>
      <c r="P15" s="275"/>
      <c r="Q15" s="275"/>
      <c r="R15" s="275"/>
      <c r="S15" s="275"/>
      <c r="T15" s="275"/>
      <c r="U15" s="275"/>
      <c r="V15" s="275"/>
      <c r="W15" s="275"/>
      <c r="X15" s="275"/>
      <c r="Y15" s="275"/>
      <c r="Z15" s="276"/>
      <c r="AA15" s="89"/>
      <c r="AB15" s="277"/>
      <c r="AC15" s="277"/>
      <c r="AD15" s="121"/>
      <c r="AE15" s="121"/>
      <c r="AF15" s="121"/>
      <c r="AG15" s="121"/>
      <c r="AH15" s="121"/>
      <c r="AI15" s="121"/>
      <c r="AJ15" s="121"/>
    </row>
    <row r="16" spans="1:40" s="124" customFormat="1" ht="15" customHeight="1">
      <c r="A16" s="249" t="s">
        <v>145</v>
      </c>
      <c r="B16" s="250"/>
      <c r="C16" s="250"/>
      <c r="D16" s="250"/>
      <c r="E16" s="250"/>
      <c r="F16" s="250"/>
      <c r="G16" s="132" t="s">
        <v>146</v>
      </c>
      <c r="H16" s="133"/>
      <c r="I16" s="13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4"/>
    </row>
    <row r="17" spans="1:41" s="124" customFormat="1" ht="24" customHeight="1">
      <c r="A17" s="251"/>
      <c r="B17" s="252"/>
      <c r="C17" s="252"/>
      <c r="D17" s="252"/>
      <c r="E17" s="252"/>
      <c r="F17" s="252"/>
      <c r="G17" s="255"/>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7"/>
      <c r="AM17" s="20"/>
    </row>
    <row r="18" spans="1:41" s="124" customFormat="1" ht="15" customHeight="1">
      <c r="A18" s="258" t="s">
        <v>147</v>
      </c>
      <c r="B18" s="259"/>
      <c r="C18" s="259"/>
      <c r="D18" s="259"/>
      <c r="E18" s="259"/>
      <c r="F18" s="260"/>
      <c r="G18" s="267" t="s">
        <v>148</v>
      </c>
      <c r="H18" s="268"/>
      <c r="I18" s="268"/>
      <c r="J18" s="268"/>
      <c r="K18" s="269"/>
      <c r="L18" s="269"/>
      <c r="M18" s="269"/>
      <c r="N18" s="269"/>
      <c r="O18" s="269"/>
      <c r="P18" s="134" t="s">
        <v>149</v>
      </c>
      <c r="Q18" s="135"/>
      <c r="R18" s="136"/>
      <c r="S18" s="136"/>
      <c r="T18" s="136"/>
      <c r="U18" s="136"/>
      <c r="V18" s="136"/>
      <c r="W18" s="136"/>
      <c r="X18" s="136"/>
      <c r="Y18" s="136"/>
      <c r="Z18" s="136"/>
      <c r="AA18" s="136"/>
      <c r="AB18" s="136"/>
      <c r="AC18" s="136"/>
      <c r="AD18" s="136"/>
      <c r="AE18" s="136"/>
      <c r="AF18" s="136"/>
      <c r="AG18" s="136"/>
      <c r="AH18" s="136"/>
      <c r="AI18" s="136"/>
      <c r="AJ18" s="137"/>
    </row>
    <row r="19" spans="1:41" s="124" customFormat="1" ht="15" customHeight="1">
      <c r="A19" s="261"/>
      <c r="B19" s="262"/>
      <c r="C19" s="262"/>
      <c r="D19" s="262"/>
      <c r="E19" s="262"/>
      <c r="F19" s="263"/>
      <c r="G19" s="270"/>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71"/>
    </row>
    <row r="20" spans="1:41" s="124" customFormat="1" ht="3.95" customHeight="1" thickBot="1">
      <c r="A20" s="264"/>
      <c r="B20" s="265"/>
      <c r="C20" s="265"/>
      <c r="D20" s="265"/>
      <c r="E20" s="265"/>
      <c r="F20" s="266"/>
      <c r="G20" s="272"/>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row>
    <row r="21" spans="1:41" ht="12" customHeight="1">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9"/>
      <c r="AG21" s="139"/>
      <c r="AH21" s="138"/>
      <c r="AI21" s="138"/>
      <c r="AJ21" s="139"/>
    </row>
    <row r="22" spans="1:41" ht="20.100000000000001" customHeight="1">
      <c r="A22" s="220" t="s">
        <v>150</v>
      </c>
      <c r="B22" s="220"/>
      <c r="C22" s="220"/>
      <c r="D22" s="220"/>
      <c r="E22" s="220"/>
      <c r="F22" s="220"/>
      <c r="G22" s="220"/>
      <c r="H22" s="220"/>
      <c r="I22" s="220"/>
      <c r="J22" s="221" t="s">
        <v>151</v>
      </c>
      <c r="K22" s="221"/>
      <c r="L22" s="221"/>
      <c r="M22" s="221" t="s">
        <v>9</v>
      </c>
      <c r="N22" s="221"/>
      <c r="O22" s="221"/>
      <c r="P22" s="221" t="s">
        <v>10</v>
      </c>
      <c r="Q22" s="211"/>
      <c r="R22" s="211"/>
      <c r="S22" s="211"/>
      <c r="T22" s="211"/>
      <c r="U22" s="211"/>
      <c r="V22" s="211"/>
      <c r="W22" s="211"/>
      <c r="X22" s="211"/>
      <c r="Y22" s="211"/>
      <c r="Z22" s="211"/>
      <c r="AA22" s="221" t="s">
        <v>152</v>
      </c>
      <c r="AB22" s="221"/>
      <c r="AC22" s="221"/>
      <c r="AD22" s="221"/>
      <c r="AE22" s="221"/>
      <c r="AF22" s="221"/>
      <c r="AG22" s="221"/>
      <c r="AH22" s="221"/>
      <c r="AI22" s="221"/>
      <c r="AJ22" s="221"/>
    </row>
    <row r="23" spans="1:41" ht="20.100000000000001" customHeight="1">
      <c r="A23" s="220"/>
      <c r="B23" s="220"/>
      <c r="C23" s="220"/>
      <c r="D23" s="220"/>
      <c r="E23" s="220"/>
      <c r="F23" s="220"/>
      <c r="G23" s="220"/>
      <c r="H23" s="220"/>
      <c r="I23" s="220"/>
      <c r="J23" s="221"/>
      <c r="K23" s="221"/>
      <c r="L23" s="221"/>
      <c r="M23" s="221"/>
      <c r="N23" s="221"/>
      <c r="O23" s="221"/>
      <c r="P23" s="211"/>
      <c r="Q23" s="211"/>
      <c r="R23" s="211"/>
      <c r="S23" s="211"/>
      <c r="T23" s="211"/>
      <c r="U23" s="211"/>
      <c r="V23" s="211"/>
      <c r="W23" s="211"/>
      <c r="X23" s="211"/>
      <c r="Y23" s="211"/>
      <c r="Z23" s="211"/>
      <c r="AA23" s="221"/>
      <c r="AB23" s="221"/>
      <c r="AC23" s="221"/>
      <c r="AD23" s="221"/>
      <c r="AE23" s="221"/>
      <c r="AF23" s="221"/>
      <c r="AG23" s="221"/>
      <c r="AH23" s="221"/>
      <c r="AI23" s="221"/>
      <c r="AJ23" s="221"/>
    </row>
    <row r="24" spans="1:41" ht="3" customHeight="1">
      <c r="A24" s="165"/>
      <c r="B24" s="237" t="s">
        <v>0</v>
      </c>
      <c r="C24" s="238"/>
      <c r="D24" s="238"/>
      <c r="E24" s="238"/>
      <c r="F24" s="238"/>
      <c r="G24" s="238"/>
      <c r="H24" s="238"/>
      <c r="I24" s="239"/>
      <c r="J24" s="228"/>
      <c r="K24" s="229"/>
      <c r="L24" s="230"/>
      <c r="M24" s="147"/>
      <c r="N24" s="148"/>
      <c r="O24" s="149"/>
      <c r="P24" s="197"/>
      <c r="Q24" s="197"/>
      <c r="R24" s="197"/>
      <c r="S24" s="197"/>
      <c r="T24" s="197"/>
      <c r="U24" s="197"/>
      <c r="V24" s="197"/>
      <c r="W24" s="197"/>
      <c r="X24" s="197"/>
      <c r="Y24" s="197"/>
      <c r="Z24" s="210"/>
      <c r="AA24" s="222"/>
      <c r="AB24" s="223"/>
      <c r="AC24" s="223"/>
      <c r="AD24" s="223"/>
      <c r="AE24" s="223"/>
      <c r="AF24" s="223"/>
      <c r="AG24" s="223"/>
      <c r="AH24" s="223"/>
      <c r="AI24" s="223"/>
      <c r="AJ24" s="224"/>
    </row>
    <row r="25" spans="1:41" ht="123" customHeight="1">
      <c r="A25" s="165" t="s">
        <v>269</v>
      </c>
      <c r="B25" s="240"/>
      <c r="C25" s="241"/>
      <c r="D25" s="241"/>
      <c r="E25" s="241"/>
      <c r="F25" s="241"/>
      <c r="G25" s="241"/>
      <c r="H25" s="241"/>
      <c r="I25" s="242"/>
      <c r="J25" s="231"/>
      <c r="K25" s="232"/>
      <c r="L25" s="233"/>
      <c r="M25" s="198"/>
      <c r="N25" s="199"/>
      <c r="O25" s="200"/>
      <c r="P25" s="201" t="s">
        <v>153</v>
      </c>
      <c r="Q25" s="202"/>
      <c r="R25" s="203"/>
      <c r="S25" s="203"/>
      <c r="T25" s="160" t="s">
        <v>45</v>
      </c>
      <c r="U25" s="203"/>
      <c r="V25" s="203"/>
      <c r="W25" s="160" t="s">
        <v>46</v>
      </c>
      <c r="X25" s="203"/>
      <c r="Y25" s="203"/>
      <c r="Z25" s="161" t="s">
        <v>21</v>
      </c>
      <c r="AA25" s="222"/>
      <c r="AB25" s="223"/>
      <c r="AC25" s="223"/>
      <c r="AD25" s="223"/>
      <c r="AE25" s="223"/>
      <c r="AF25" s="223"/>
      <c r="AG25" s="223"/>
      <c r="AH25" s="223"/>
      <c r="AI25" s="223"/>
      <c r="AJ25" s="224"/>
    </row>
    <row r="26" spans="1:41" ht="3" customHeight="1">
      <c r="A26" s="165"/>
      <c r="B26" s="243"/>
      <c r="C26" s="244"/>
      <c r="D26" s="244"/>
      <c r="E26" s="244"/>
      <c r="F26" s="244"/>
      <c r="G26" s="244"/>
      <c r="H26" s="244"/>
      <c r="I26" s="245"/>
      <c r="J26" s="234"/>
      <c r="K26" s="235"/>
      <c r="L26" s="236"/>
      <c r="M26" s="151"/>
      <c r="N26" s="151"/>
      <c r="O26" s="151"/>
      <c r="P26" s="218"/>
      <c r="Q26" s="218"/>
      <c r="R26" s="218"/>
      <c r="S26" s="218"/>
      <c r="T26" s="218"/>
      <c r="U26" s="218"/>
      <c r="V26" s="218"/>
      <c r="W26" s="218"/>
      <c r="X26" s="218"/>
      <c r="Y26" s="218"/>
      <c r="Z26" s="219"/>
      <c r="AA26" s="225"/>
      <c r="AB26" s="226"/>
      <c r="AC26" s="226"/>
      <c r="AD26" s="226"/>
      <c r="AE26" s="226"/>
      <c r="AF26" s="226"/>
      <c r="AG26" s="226"/>
      <c r="AH26" s="226"/>
      <c r="AI26" s="226"/>
      <c r="AJ26" s="227"/>
    </row>
    <row r="27" spans="1:41" ht="3" customHeight="1" thickBot="1">
      <c r="A27" s="155"/>
      <c r="B27" s="156"/>
      <c r="C27" s="156"/>
      <c r="D27" s="156"/>
      <c r="E27" s="156"/>
      <c r="F27" s="156"/>
      <c r="G27" s="156"/>
      <c r="H27" s="156"/>
      <c r="I27" s="156"/>
      <c r="J27" s="96"/>
      <c r="K27" s="96"/>
      <c r="L27" s="96"/>
      <c r="M27" s="96"/>
      <c r="N27" s="96"/>
      <c r="O27" s="96"/>
      <c r="P27" s="95"/>
      <c r="Q27" s="95"/>
      <c r="R27" s="95"/>
      <c r="S27" s="95"/>
      <c r="T27" s="95"/>
      <c r="U27" s="95"/>
      <c r="V27" s="95"/>
      <c r="W27" s="95"/>
      <c r="X27" s="95"/>
      <c r="Y27" s="95"/>
      <c r="Z27" s="95"/>
      <c r="AA27" s="95"/>
      <c r="AB27" s="95"/>
      <c r="AC27" s="95"/>
      <c r="AD27" s="95"/>
      <c r="AE27" s="95"/>
      <c r="AF27" s="95"/>
      <c r="AG27" s="95"/>
      <c r="AH27" s="95"/>
      <c r="AI27" s="95"/>
      <c r="AJ27" s="95"/>
    </row>
    <row r="28" spans="1:41" s="163" customFormat="1" ht="57" customHeight="1" thickBot="1">
      <c r="A28" s="162"/>
      <c r="B28" s="246" t="s">
        <v>267</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8"/>
      <c r="AJ28" s="157"/>
      <c r="AO28" s="164"/>
    </row>
    <row r="29" spans="1:41" ht="17.100000000000001" hidden="1" customHeight="1">
      <c r="A29" s="220" t="s">
        <v>150</v>
      </c>
      <c r="B29" s="220"/>
      <c r="C29" s="220"/>
      <c r="D29" s="220"/>
      <c r="E29" s="220"/>
      <c r="F29" s="220"/>
      <c r="G29" s="220"/>
      <c r="H29" s="220"/>
      <c r="I29" s="220"/>
      <c r="J29" s="221" t="s">
        <v>151</v>
      </c>
      <c r="K29" s="221"/>
      <c r="L29" s="221"/>
      <c r="M29" s="221" t="s">
        <v>9</v>
      </c>
      <c r="N29" s="221"/>
      <c r="O29" s="221"/>
      <c r="P29" s="221" t="s">
        <v>10</v>
      </c>
      <c r="Q29" s="211"/>
      <c r="R29" s="211"/>
      <c r="S29" s="211"/>
      <c r="T29" s="211"/>
      <c r="U29" s="211"/>
      <c r="V29" s="211"/>
      <c r="W29" s="211"/>
      <c r="X29" s="211"/>
      <c r="Y29" s="211"/>
      <c r="Z29" s="211"/>
      <c r="AA29" s="211" t="s">
        <v>152</v>
      </c>
      <c r="AB29" s="211"/>
      <c r="AC29" s="211"/>
      <c r="AD29" s="211"/>
      <c r="AE29" s="211"/>
      <c r="AF29" s="211"/>
      <c r="AG29" s="211"/>
      <c r="AH29" s="211"/>
      <c r="AI29" s="211"/>
      <c r="AJ29" s="211"/>
    </row>
    <row r="30" spans="1:41" ht="35.1" hidden="1" customHeight="1">
      <c r="A30" s="220"/>
      <c r="B30" s="220"/>
      <c r="C30" s="220"/>
      <c r="D30" s="220"/>
      <c r="E30" s="220"/>
      <c r="F30" s="220"/>
      <c r="G30" s="220"/>
      <c r="H30" s="220"/>
      <c r="I30" s="220"/>
      <c r="J30" s="221"/>
      <c r="K30" s="221"/>
      <c r="L30" s="221"/>
      <c r="M30" s="221"/>
      <c r="N30" s="221"/>
      <c r="O30" s="221"/>
      <c r="P30" s="211"/>
      <c r="Q30" s="211"/>
      <c r="R30" s="211"/>
      <c r="S30" s="211"/>
      <c r="T30" s="211"/>
      <c r="U30" s="211"/>
      <c r="V30" s="211"/>
      <c r="W30" s="211"/>
      <c r="X30" s="211"/>
      <c r="Y30" s="211"/>
      <c r="Z30" s="211"/>
      <c r="AA30" s="211"/>
      <c r="AB30" s="211"/>
      <c r="AC30" s="211"/>
      <c r="AD30" s="211"/>
      <c r="AE30" s="211"/>
      <c r="AF30" s="211"/>
      <c r="AG30" s="211"/>
      <c r="AH30" s="211"/>
      <c r="AI30" s="211"/>
      <c r="AJ30" s="211"/>
    </row>
    <row r="31" spans="1:41" ht="3.75" hidden="1" customHeight="1">
      <c r="A31" s="212" t="s">
        <v>156</v>
      </c>
      <c r="B31" s="213"/>
      <c r="C31" s="213"/>
      <c r="D31" s="213"/>
      <c r="E31" s="213"/>
      <c r="F31" s="213"/>
      <c r="G31" s="213"/>
      <c r="H31" s="213"/>
      <c r="I31" s="214"/>
      <c r="J31" s="141"/>
      <c r="K31" s="142"/>
      <c r="L31" s="143"/>
      <c r="M31" s="141"/>
      <c r="N31" s="142"/>
      <c r="O31" s="143"/>
      <c r="P31" s="215"/>
      <c r="Q31" s="215"/>
      <c r="R31" s="215"/>
      <c r="S31" s="215"/>
      <c r="T31" s="215"/>
      <c r="U31" s="215"/>
      <c r="V31" s="215"/>
      <c r="W31" s="215"/>
      <c r="X31" s="215"/>
      <c r="Y31" s="215"/>
      <c r="Z31" s="215"/>
      <c r="AA31" s="216"/>
      <c r="AB31" s="216"/>
      <c r="AC31" s="216"/>
      <c r="AD31" s="216"/>
      <c r="AE31" s="216"/>
      <c r="AF31" s="216"/>
      <c r="AG31" s="216"/>
      <c r="AH31" s="216"/>
      <c r="AI31" s="216"/>
      <c r="AJ31" s="216"/>
    </row>
    <row r="32" spans="1:41" ht="9.9499999999999993" hidden="1" customHeight="1">
      <c r="A32" s="191"/>
      <c r="B32" s="192"/>
      <c r="C32" s="192"/>
      <c r="D32" s="192"/>
      <c r="E32" s="192"/>
      <c r="F32" s="192"/>
      <c r="G32" s="192"/>
      <c r="H32" s="192"/>
      <c r="I32" s="193"/>
      <c r="J32" s="198"/>
      <c r="K32" s="199"/>
      <c r="L32" s="200"/>
      <c r="M32" s="198"/>
      <c r="N32" s="199"/>
      <c r="O32" s="200"/>
      <c r="P32" s="201" t="s">
        <v>153</v>
      </c>
      <c r="Q32" s="202"/>
      <c r="R32" s="203"/>
      <c r="S32" s="203"/>
      <c r="T32" s="187" t="s">
        <v>45</v>
      </c>
      <c r="U32" s="203"/>
      <c r="V32" s="203"/>
      <c r="W32" s="187" t="s">
        <v>46</v>
      </c>
      <c r="X32" s="203"/>
      <c r="Y32" s="203"/>
      <c r="Z32" s="187" t="s">
        <v>21</v>
      </c>
      <c r="AA32" s="216"/>
      <c r="AB32" s="216"/>
      <c r="AC32" s="216"/>
      <c r="AD32" s="216"/>
      <c r="AE32" s="216"/>
      <c r="AF32" s="216"/>
      <c r="AG32" s="216"/>
      <c r="AH32" s="216"/>
      <c r="AI32" s="216"/>
      <c r="AJ32" s="216"/>
    </row>
    <row r="33" spans="1:36" ht="9.9499999999999993" hidden="1" customHeight="1">
      <c r="A33" s="191"/>
      <c r="B33" s="192"/>
      <c r="C33" s="192"/>
      <c r="D33" s="192"/>
      <c r="E33" s="192"/>
      <c r="F33" s="192"/>
      <c r="G33" s="192"/>
      <c r="H33" s="192"/>
      <c r="I33" s="193"/>
      <c r="J33" s="198"/>
      <c r="K33" s="199"/>
      <c r="L33" s="200"/>
      <c r="M33" s="198"/>
      <c r="N33" s="199"/>
      <c r="O33" s="200"/>
      <c r="P33" s="202"/>
      <c r="Q33" s="202"/>
      <c r="R33" s="203"/>
      <c r="S33" s="203"/>
      <c r="T33" s="187"/>
      <c r="U33" s="203"/>
      <c r="V33" s="203"/>
      <c r="W33" s="187"/>
      <c r="X33" s="203"/>
      <c r="Y33" s="203"/>
      <c r="Z33" s="187"/>
      <c r="AA33" s="216"/>
      <c r="AB33" s="216"/>
      <c r="AC33" s="216"/>
      <c r="AD33" s="216"/>
      <c r="AE33" s="216"/>
      <c r="AF33" s="216"/>
      <c r="AG33" s="216"/>
      <c r="AH33" s="216"/>
      <c r="AI33" s="216"/>
      <c r="AJ33" s="216"/>
    </row>
    <row r="34" spans="1:36" ht="3" hidden="1" customHeight="1">
      <c r="A34" s="204"/>
      <c r="B34" s="205"/>
      <c r="C34" s="205"/>
      <c r="D34" s="205"/>
      <c r="E34" s="205"/>
      <c r="F34" s="205"/>
      <c r="G34" s="205"/>
      <c r="H34" s="205"/>
      <c r="I34" s="206"/>
      <c r="J34" s="144"/>
      <c r="K34" s="145"/>
      <c r="L34" s="146"/>
      <c r="M34" s="144"/>
      <c r="N34" s="145"/>
      <c r="O34" s="146"/>
      <c r="P34" s="207"/>
      <c r="Q34" s="207"/>
      <c r="R34" s="207"/>
      <c r="S34" s="207"/>
      <c r="T34" s="207"/>
      <c r="U34" s="207"/>
      <c r="V34" s="207"/>
      <c r="W34" s="207"/>
      <c r="X34" s="207"/>
      <c r="Y34" s="207"/>
      <c r="Z34" s="207"/>
      <c r="AA34" s="216"/>
      <c r="AB34" s="216"/>
      <c r="AC34" s="216"/>
      <c r="AD34" s="216"/>
      <c r="AE34" s="216"/>
      <c r="AF34" s="216"/>
      <c r="AG34" s="216"/>
      <c r="AH34" s="216"/>
      <c r="AI34" s="216"/>
      <c r="AJ34" s="216"/>
    </row>
    <row r="35" spans="1:36" ht="3" hidden="1" customHeight="1">
      <c r="A35" s="188" t="s">
        <v>157</v>
      </c>
      <c r="B35" s="189"/>
      <c r="C35" s="189"/>
      <c r="D35" s="189"/>
      <c r="E35" s="189"/>
      <c r="F35" s="189"/>
      <c r="G35" s="189"/>
      <c r="H35" s="189"/>
      <c r="I35" s="190"/>
      <c r="J35" s="147"/>
      <c r="K35" s="148"/>
      <c r="L35" s="149"/>
      <c r="M35" s="147"/>
      <c r="N35" s="148"/>
      <c r="O35" s="149"/>
      <c r="P35" s="197"/>
      <c r="Q35" s="197"/>
      <c r="R35" s="197"/>
      <c r="S35" s="197"/>
      <c r="T35" s="197"/>
      <c r="U35" s="197"/>
      <c r="V35" s="197"/>
      <c r="W35" s="197"/>
      <c r="X35" s="197"/>
      <c r="Y35" s="197"/>
      <c r="Z35" s="210"/>
      <c r="AA35" s="216"/>
      <c r="AB35" s="216"/>
      <c r="AC35" s="216"/>
      <c r="AD35" s="216"/>
      <c r="AE35" s="216"/>
      <c r="AF35" s="216"/>
      <c r="AG35" s="216"/>
      <c r="AH35" s="216"/>
      <c r="AI35" s="216"/>
      <c r="AJ35" s="216"/>
    </row>
    <row r="36" spans="1:36" ht="9.9499999999999993" hidden="1" customHeight="1">
      <c r="A36" s="191"/>
      <c r="B36" s="192"/>
      <c r="C36" s="192"/>
      <c r="D36" s="192"/>
      <c r="E36" s="192"/>
      <c r="F36" s="192"/>
      <c r="G36" s="192"/>
      <c r="H36" s="192"/>
      <c r="I36" s="193"/>
      <c r="J36" s="198"/>
      <c r="K36" s="199"/>
      <c r="L36" s="200"/>
      <c r="M36" s="198"/>
      <c r="N36" s="199"/>
      <c r="O36" s="200"/>
      <c r="P36" s="201" t="s">
        <v>153</v>
      </c>
      <c r="Q36" s="202"/>
      <c r="R36" s="203"/>
      <c r="S36" s="203"/>
      <c r="T36" s="187" t="s">
        <v>45</v>
      </c>
      <c r="U36" s="203"/>
      <c r="V36" s="203"/>
      <c r="W36" s="187" t="s">
        <v>46</v>
      </c>
      <c r="X36" s="203"/>
      <c r="Y36" s="203"/>
      <c r="Z36" s="217" t="s">
        <v>21</v>
      </c>
      <c r="AA36" s="216"/>
      <c r="AB36" s="216"/>
      <c r="AC36" s="216"/>
      <c r="AD36" s="216"/>
      <c r="AE36" s="216"/>
      <c r="AF36" s="216"/>
      <c r="AG36" s="216"/>
      <c r="AH36" s="216"/>
      <c r="AI36" s="216"/>
      <c r="AJ36" s="216"/>
    </row>
    <row r="37" spans="1:36" ht="9.9499999999999993" hidden="1" customHeight="1">
      <c r="A37" s="191"/>
      <c r="B37" s="192"/>
      <c r="C37" s="192"/>
      <c r="D37" s="192"/>
      <c r="E37" s="192"/>
      <c r="F37" s="192"/>
      <c r="G37" s="192"/>
      <c r="H37" s="192"/>
      <c r="I37" s="193"/>
      <c r="J37" s="198"/>
      <c r="K37" s="199"/>
      <c r="L37" s="200"/>
      <c r="M37" s="198"/>
      <c r="N37" s="199"/>
      <c r="O37" s="200"/>
      <c r="P37" s="202"/>
      <c r="Q37" s="202"/>
      <c r="R37" s="203"/>
      <c r="S37" s="203"/>
      <c r="T37" s="187"/>
      <c r="U37" s="203"/>
      <c r="V37" s="203"/>
      <c r="W37" s="187"/>
      <c r="X37" s="203"/>
      <c r="Y37" s="203"/>
      <c r="Z37" s="217"/>
      <c r="AA37" s="216"/>
      <c r="AB37" s="216"/>
      <c r="AC37" s="216"/>
      <c r="AD37" s="216"/>
      <c r="AE37" s="216"/>
      <c r="AF37" s="216"/>
      <c r="AG37" s="216"/>
      <c r="AH37" s="216"/>
      <c r="AI37" s="216"/>
      <c r="AJ37" s="216"/>
    </row>
    <row r="38" spans="1:36" ht="4.5" hidden="1" customHeight="1">
      <c r="A38" s="194"/>
      <c r="B38" s="195"/>
      <c r="C38" s="195"/>
      <c r="D38" s="195"/>
      <c r="E38" s="195"/>
      <c r="F38" s="195"/>
      <c r="G38" s="195"/>
      <c r="H38" s="195"/>
      <c r="I38" s="196"/>
      <c r="J38" s="150"/>
      <c r="K38" s="151"/>
      <c r="L38" s="152"/>
      <c r="M38" s="150"/>
      <c r="N38" s="151"/>
      <c r="O38" s="152"/>
      <c r="P38" s="218"/>
      <c r="Q38" s="218"/>
      <c r="R38" s="218"/>
      <c r="S38" s="218"/>
      <c r="T38" s="218"/>
      <c r="U38" s="218"/>
      <c r="V38" s="218"/>
      <c r="W38" s="218"/>
      <c r="X38" s="218"/>
      <c r="Y38" s="218"/>
      <c r="Z38" s="219"/>
      <c r="AA38" s="216"/>
      <c r="AB38" s="216"/>
      <c r="AC38" s="216"/>
      <c r="AD38" s="216"/>
      <c r="AE38" s="216"/>
      <c r="AF38" s="216"/>
      <c r="AG38" s="216"/>
      <c r="AH38" s="216"/>
      <c r="AI38" s="216"/>
      <c r="AJ38" s="216"/>
    </row>
    <row r="39" spans="1:36" ht="3" hidden="1" customHeight="1">
      <c r="A39" s="208" t="s">
        <v>158</v>
      </c>
      <c r="B39" s="192"/>
      <c r="C39" s="192"/>
      <c r="D39" s="192"/>
      <c r="E39" s="192"/>
      <c r="F39" s="192"/>
      <c r="G39" s="192"/>
      <c r="H39" s="192"/>
      <c r="I39" s="193"/>
      <c r="J39" s="153"/>
      <c r="K39" s="96"/>
      <c r="L39" s="154"/>
      <c r="M39" s="153"/>
      <c r="N39" s="96"/>
      <c r="O39" s="154"/>
      <c r="P39" s="209"/>
      <c r="Q39" s="209"/>
      <c r="R39" s="209"/>
      <c r="S39" s="209"/>
      <c r="T39" s="209"/>
      <c r="U39" s="209"/>
      <c r="V39" s="209"/>
      <c r="W39" s="209"/>
      <c r="X39" s="209"/>
      <c r="Y39" s="209"/>
      <c r="Z39" s="209"/>
      <c r="AA39" s="216"/>
      <c r="AB39" s="216"/>
      <c r="AC39" s="216"/>
      <c r="AD39" s="216"/>
      <c r="AE39" s="216"/>
      <c r="AF39" s="216"/>
      <c r="AG39" s="216"/>
      <c r="AH39" s="216"/>
      <c r="AI39" s="216"/>
      <c r="AJ39" s="216"/>
    </row>
    <row r="40" spans="1:36" ht="9.75" hidden="1" customHeight="1">
      <c r="A40" s="191"/>
      <c r="B40" s="192"/>
      <c r="C40" s="192"/>
      <c r="D40" s="192"/>
      <c r="E40" s="192"/>
      <c r="F40" s="192"/>
      <c r="G40" s="192"/>
      <c r="H40" s="192"/>
      <c r="I40" s="193"/>
      <c r="J40" s="198"/>
      <c r="K40" s="199"/>
      <c r="L40" s="200"/>
      <c r="M40" s="198"/>
      <c r="N40" s="199"/>
      <c r="O40" s="200"/>
      <c r="P40" s="201" t="s">
        <v>153</v>
      </c>
      <c r="Q40" s="202"/>
      <c r="R40" s="203"/>
      <c r="S40" s="203"/>
      <c r="T40" s="187" t="s">
        <v>45</v>
      </c>
      <c r="U40" s="203"/>
      <c r="V40" s="203"/>
      <c r="W40" s="187" t="s">
        <v>46</v>
      </c>
      <c r="X40" s="203"/>
      <c r="Y40" s="203"/>
      <c r="Z40" s="187" t="s">
        <v>21</v>
      </c>
      <c r="AA40" s="216"/>
      <c r="AB40" s="216"/>
      <c r="AC40" s="216"/>
      <c r="AD40" s="216"/>
      <c r="AE40" s="216"/>
      <c r="AF40" s="216"/>
      <c r="AG40" s="216"/>
      <c r="AH40" s="216"/>
      <c r="AI40" s="216"/>
      <c r="AJ40" s="216"/>
    </row>
    <row r="41" spans="1:36" ht="9.75" hidden="1" customHeight="1">
      <c r="A41" s="191"/>
      <c r="B41" s="192"/>
      <c r="C41" s="192"/>
      <c r="D41" s="192"/>
      <c r="E41" s="192"/>
      <c r="F41" s="192"/>
      <c r="G41" s="192"/>
      <c r="H41" s="192"/>
      <c r="I41" s="193"/>
      <c r="J41" s="198"/>
      <c r="K41" s="199"/>
      <c r="L41" s="200"/>
      <c r="M41" s="198"/>
      <c r="N41" s="199"/>
      <c r="O41" s="200"/>
      <c r="P41" s="202"/>
      <c r="Q41" s="202"/>
      <c r="R41" s="203"/>
      <c r="S41" s="203"/>
      <c r="T41" s="187"/>
      <c r="U41" s="203"/>
      <c r="V41" s="203"/>
      <c r="W41" s="187"/>
      <c r="X41" s="203"/>
      <c r="Y41" s="203"/>
      <c r="Z41" s="187"/>
      <c r="AA41" s="216"/>
      <c r="AB41" s="216"/>
      <c r="AC41" s="216"/>
      <c r="AD41" s="216"/>
      <c r="AE41" s="216"/>
      <c r="AF41" s="216"/>
      <c r="AG41" s="216"/>
      <c r="AH41" s="216"/>
      <c r="AI41" s="216"/>
      <c r="AJ41" s="216"/>
    </row>
    <row r="42" spans="1:36" ht="3" hidden="1" customHeight="1">
      <c r="A42" s="204"/>
      <c r="B42" s="205"/>
      <c r="C42" s="205"/>
      <c r="D42" s="205"/>
      <c r="E42" s="205"/>
      <c r="F42" s="205"/>
      <c r="G42" s="205"/>
      <c r="H42" s="205"/>
      <c r="I42" s="206"/>
      <c r="J42" s="144"/>
      <c r="K42" s="145"/>
      <c r="L42" s="146"/>
      <c r="M42" s="144"/>
      <c r="N42" s="145"/>
      <c r="O42" s="146"/>
      <c r="P42" s="158"/>
      <c r="Q42" s="158"/>
      <c r="R42" s="158"/>
      <c r="S42" s="158"/>
      <c r="T42" s="158"/>
      <c r="U42" s="158"/>
      <c r="V42" s="158"/>
      <c r="W42" s="158"/>
      <c r="X42" s="158"/>
      <c r="Y42" s="158"/>
      <c r="Z42" s="158"/>
      <c r="AA42" s="216"/>
      <c r="AB42" s="216"/>
      <c r="AC42" s="216"/>
      <c r="AD42" s="216"/>
      <c r="AE42" s="216"/>
      <c r="AF42" s="216"/>
      <c r="AG42" s="216"/>
      <c r="AH42" s="216"/>
      <c r="AI42" s="216"/>
      <c r="AJ42" s="216"/>
    </row>
    <row r="43" spans="1:36" ht="3" hidden="1" customHeight="1">
      <c r="A43" s="188" t="s">
        <v>159</v>
      </c>
      <c r="B43" s="189"/>
      <c r="C43" s="189"/>
      <c r="D43" s="189"/>
      <c r="E43" s="189"/>
      <c r="F43" s="189"/>
      <c r="G43" s="189"/>
      <c r="H43" s="189"/>
      <c r="I43" s="190"/>
      <c r="J43" s="147"/>
      <c r="K43" s="148"/>
      <c r="L43" s="149"/>
      <c r="M43" s="147"/>
      <c r="N43" s="148"/>
      <c r="O43" s="149"/>
      <c r="P43" s="197"/>
      <c r="Q43" s="197"/>
      <c r="R43" s="197"/>
      <c r="S43" s="197"/>
      <c r="T43" s="197"/>
      <c r="U43" s="197"/>
      <c r="V43" s="197"/>
      <c r="W43" s="197"/>
      <c r="X43" s="197"/>
      <c r="Y43" s="197"/>
      <c r="Z43" s="197"/>
      <c r="AA43" s="216"/>
      <c r="AB43" s="216"/>
      <c r="AC43" s="216"/>
      <c r="AD43" s="216"/>
      <c r="AE43" s="216"/>
      <c r="AF43" s="216"/>
      <c r="AG43" s="216"/>
      <c r="AH43" s="216"/>
      <c r="AI43" s="216"/>
      <c r="AJ43" s="216"/>
    </row>
    <row r="44" spans="1:36" ht="9.75" hidden="1" customHeight="1">
      <c r="A44" s="191"/>
      <c r="B44" s="192"/>
      <c r="C44" s="192"/>
      <c r="D44" s="192"/>
      <c r="E44" s="192"/>
      <c r="F44" s="192"/>
      <c r="G44" s="192"/>
      <c r="H44" s="192"/>
      <c r="I44" s="193"/>
      <c r="J44" s="198"/>
      <c r="K44" s="199"/>
      <c r="L44" s="200"/>
      <c r="M44" s="198"/>
      <c r="N44" s="199"/>
      <c r="O44" s="200"/>
      <c r="P44" s="201" t="s">
        <v>153</v>
      </c>
      <c r="Q44" s="202"/>
      <c r="R44" s="203"/>
      <c r="S44" s="203"/>
      <c r="T44" s="187" t="s">
        <v>45</v>
      </c>
      <c r="U44" s="203"/>
      <c r="V44" s="203"/>
      <c r="W44" s="187" t="s">
        <v>46</v>
      </c>
      <c r="X44" s="203"/>
      <c r="Y44" s="203"/>
      <c r="Z44" s="187" t="s">
        <v>21</v>
      </c>
      <c r="AA44" s="216"/>
      <c r="AB44" s="216"/>
      <c r="AC44" s="216"/>
      <c r="AD44" s="216"/>
      <c r="AE44" s="216"/>
      <c r="AF44" s="216"/>
      <c r="AG44" s="216"/>
      <c r="AH44" s="216"/>
      <c r="AI44" s="216"/>
      <c r="AJ44" s="216"/>
    </row>
    <row r="45" spans="1:36" ht="9.75" hidden="1" customHeight="1">
      <c r="A45" s="191"/>
      <c r="B45" s="192"/>
      <c r="C45" s="192"/>
      <c r="D45" s="192"/>
      <c r="E45" s="192"/>
      <c r="F45" s="192"/>
      <c r="G45" s="192"/>
      <c r="H45" s="192"/>
      <c r="I45" s="193"/>
      <c r="J45" s="198"/>
      <c r="K45" s="199"/>
      <c r="L45" s="200"/>
      <c r="M45" s="198"/>
      <c r="N45" s="199"/>
      <c r="O45" s="200"/>
      <c r="P45" s="202"/>
      <c r="Q45" s="202"/>
      <c r="R45" s="203"/>
      <c r="S45" s="203"/>
      <c r="T45" s="187"/>
      <c r="U45" s="203"/>
      <c r="V45" s="203"/>
      <c r="W45" s="187"/>
      <c r="X45" s="203"/>
      <c r="Y45" s="203"/>
      <c r="Z45" s="187"/>
      <c r="AA45" s="216"/>
      <c r="AB45" s="216"/>
      <c r="AC45" s="216"/>
      <c r="AD45" s="216"/>
      <c r="AE45" s="216"/>
      <c r="AF45" s="216"/>
      <c r="AG45" s="216"/>
      <c r="AH45" s="216"/>
      <c r="AI45" s="216"/>
      <c r="AJ45" s="216"/>
    </row>
    <row r="46" spans="1:36" ht="3" hidden="1" customHeight="1">
      <c r="A46" s="204"/>
      <c r="B46" s="205"/>
      <c r="C46" s="205"/>
      <c r="D46" s="205"/>
      <c r="E46" s="205"/>
      <c r="F46" s="205"/>
      <c r="G46" s="205"/>
      <c r="H46" s="205"/>
      <c r="I46" s="206"/>
      <c r="J46" s="144"/>
      <c r="K46" s="145"/>
      <c r="L46" s="146"/>
      <c r="M46" s="144"/>
      <c r="N46" s="145"/>
      <c r="O46" s="146"/>
      <c r="P46" s="158"/>
      <c r="Q46" s="158"/>
      <c r="R46" s="158"/>
      <c r="S46" s="158"/>
      <c r="T46" s="158"/>
      <c r="U46" s="158"/>
      <c r="V46" s="158"/>
      <c r="W46" s="158"/>
      <c r="X46" s="158"/>
      <c r="Y46" s="158"/>
      <c r="Z46" s="158"/>
      <c r="AA46" s="216"/>
      <c r="AB46" s="216"/>
      <c r="AC46" s="216"/>
      <c r="AD46" s="216"/>
      <c r="AE46" s="216"/>
      <c r="AF46" s="216"/>
      <c r="AG46" s="216"/>
      <c r="AH46" s="216"/>
      <c r="AI46" s="216"/>
      <c r="AJ46" s="216"/>
    </row>
    <row r="47" spans="1:36" ht="3" hidden="1" customHeight="1">
      <c r="A47" s="188" t="s">
        <v>160</v>
      </c>
      <c r="B47" s="189"/>
      <c r="C47" s="189"/>
      <c r="D47" s="189"/>
      <c r="E47" s="189"/>
      <c r="F47" s="189"/>
      <c r="G47" s="189"/>
      <c r="H47" s="189"/>
      <c r="I47" s="190"/>
      <c r="J47" s="147"/>
      <c r="K47" s="148"/>
      <c r="L47" s="149"/>
      <c r="M47" s="147"/>
      <c r="N47" s="148"/>
      <c r="O47" s="149"/>
      <c r="P47" s="197"/>
      <c r="Q47" s="197"/>
      <c r="R47" s="197"/>
      <c r="S47" s="197"/>
      <c r="T47" s="197"/>
      <c r="U47" s="197"/>
      <c r="V47" s="197"/>
      <c r="W47" s="197"/>
      <c r="X47" s="197"/>
      <c r="Y47" s="197"/>
      <c r="Z47" s="197"/>
      <c r="AA47" s="216"/>
      <c r="AB47" s="216"/>
      <c r="AC47" s="216"/>
      <c r="AD47" s="216"/>
      <c r="AE47" s="216"/>
      <c r="AF47" s="216"/>
      <c r="AG47" s="216"/>
      <c r="AH47" s="216"/>
      <c r="AI47" s="216"/>
      <c r="AJ47" s="216"/>
    </row>
    <row r="48" spans="1:36" ht="9.75" hidden="1" customHeight="1">
      <c r="A48" s="191"/>
      <c r="B48" s="192"/>
      <c r="C48" s="192"/>
      <c r="D48" s="192"/>
      <c r="E48" s="192"/>
      <c r="F48" s="192"/>
      <c r="G48" s="192"/>
      <c r="H48" s="192"/>
      <c r="I48" s="193"/>
      <c r="J48" s="198"/>
      <c r="K48" s="199"/>
      <c r="L48" s="200"/>
      <c r="M48" s="198"/>
      <c r="N48" s="199"/>
      <c r="O48" s="200"/>
      <c r="P48" s="201" t="s">
        <v>153</v>
      </c>
      <c r="Q48" s="202"/>
      <c r="R48" s="203"/>
      <c r="S48" s="203"/>
      <c r="T48" s="187" t="s">
        <v>45</v>
      </c>
      <c r="U48" s="203"/>
      <c r="V48" s="203"/>
      <c r="W48" s="187" t="s">
        <v>46</v>
      </c>
      <c r="X48" s="203"/>
      <c r="Y48" s="203"/>
      <c r="Z48" s="187" t="s">
        <v>21</v>
      </c>
      <c r="AA48" s="216"/>
      <c r="AB48" s="216"/>
      <c r="AC48" s="216"/>
      <c r="AD48" s="216"/>
      <c r="AE48" s="216"/>
      <c r="AF48" s="216"/>
      <c r="AG48" s="216"/>
      <c r="AH48" s="216"/>
      <c r="AI48" s="216"/>
      <c r="AJ48" s="216"/>
    </row>
    <row r="49" spans="1:36" ht="9.75" hidden="1" customHeight="1">
      <c r="A49" s="191"/>
      <c r="B49" s="192"/>
      <c r="C49" s="192"/>
      <c r="D49" s="192"/>
      <c r="E49" s="192"/>
      <c r="F49" s="192"/>
      <c r="G49" s="192"/>
      <c r="H49" s="192"/>
      <c r="I49" s="193"/>
      <c r="J49" s="198"/>
      <c r="K49" s="199"/>
      <c r="L49" s="200"/>
      <c r="M49" s="198"/>
      <c r="N49" s="199"/>
      <c r="O49" s="200"/>
      <c r="P49" s="202"/>
      <c r="Q49" s="202"/>
      <c r="R49" s="203"/>
      <c r="S49" s="203"/>
      <c r="T49" s="187"/>
      <c r="U49" s="203"/>
      <c r="V49" s="203"/>
      <c r="W49" s="187"/>
      <c r="X49" s="203"/>
      <c r="Y49" s="203"/>
      <c r="Z49" s="187"/>
      <c r="AA49" s="216"/>
      <c r="AB49" s="216"/>
      <c r="AC49" s="216"/>
      <c r="AD49" s="216"/>
      <c r="AE49" s="216"/>
      <c r="AF49" s="216"/>
      <c r="AG49" s="216"/>
      <c r="AH49" s="216"/>
      <c r="AI49" s="216"/>
      <c r="AJ49" s="216"/>
    </row>
    <row r="50" spans="1:36" ht="3" hidden="1" customHeight="1">
      <c r="A50" s="204"/>
      <c r="B50" s="205"/>
      <c r="C50" s="205"/>
      <c r="D50" s="205"/>
      <c r="E50" s="205"/>
      <c r="F50" s="205"/>
      <c r="G50" s="205"/>
      <c r="H50" s="205"/>
      <c r="I50" s="206"/>
      <c r="J50" s="144"/>
      <c r="K50" s="145"/>
      <c r="L50" s="146"/>
      <c r="M50" s="144"/>
      <c r="N50" s="145"/>
      <c r="O50" s="146"/>
      <c r="P50" s="158"/>
      <c r="Q50" s="158"/>
      <c r="R50" s="158"/>
      <c r="S50" s="158"/>
      <c r="T50" s="158"/>
      <c r="U50" s="158"/>
      <c r="V50" s="158"/>
      <c r="W50" s="158"/>
      <c r="X50" s="158"/>
      <c r="Y50" s="158"/>
      <c r="Z50" s="158"/>
      <c r="AA50" s="216"/>
      <c r="AB50" s="216"/>
      <c r="AC50" s="216"/>
      <c r="AD50" s="216"/>
      <c r="AE50" s="216"/>
      <c r="AF50" s="216"/>
      <c r="AG50" s="216"/>
      <c r="AH50" s="216"/>
      <c r="AI50" s="216"/>
      <c r="AJ50" s="216"/>
    </row>
    <row r="51" spans="1:36" ht="3" hidden="1" customHeight="1">
      <c r="A51" s="188" t="s">
        <v>161</v>
      </c>
      <c r="B51" s="189"/>
      <c r="C51" s="189"/>
      <c r="D51" s="189"/>
      <c r="E51" s="189"/>
      <c r="F51" s="189"/>
      <c r="G51" s="189"/>
      <c r="H51" s="189"/>
      <c r="I51" s="190"/>
      <c r="J51" s="147"/>
      <c r="K51" s="148"/>
      <c r="L51" s="149"/>
      <c r="M51" s="147"/>
      <c r="N51" s="148"/>
      <c r="O51" s="149"/>
      <c r="P51" s="197"/>
      <c r="Q51" s="197"/>
      <c r="R51" s="197"/>
      <c r="S51" s="197"/>
      <c r="T51" s="197"/>
      <c r="U51" s="197"/>
      <c r="V51" s="197"/>
      <c r="W51" s="197"/>
      <c r="X51" s="197"/>
      <c r="Y51" s="197"/>
      <c r="Z51" s="197"/>
      <c r="AA51" s="216"/>
      <c r="AB51" s="216"/>
      <c r="AC51" s="216"/>
      <c r="AD51" s="216"/>
      <c r="AE51" s="216"/>
      <c r="AF51" s="216"/>
      <c r="AG51" s="216"/>
      <c r="AH51" s="216"/>
      <c r="AI51" s="216"/>
      <c r="AJ51" s="216"/>
    </row>
    <row r="52" spans="1:36" ht="9.75" hidden="1" customHeight="1">
      <c r="A52" s="191"/>
      <c r="B52" s="192"/>
      <c r="C52" s="192"/>
      <c r="D52" s="192"/>
      <c r="E52" s="192"/>
      <c r="F52" s="192"/>
      <c r="G52" s="192"/>
      <c r="H52" s="192"/>
      <c r="I52" s="193"/>
      <c r="J52" s="198"/>
      <c r="K52" s="199"/>
      <c r="L52" s="200"/>
      <c r="M52" s="198"/>
      <c r="N52" s="199"/>
      <c r="O52" s="200"/>
      <c r="P52" s="201" t="s">
        <v>153</v>
      </c>
      <c r="Q52" s="202"/>
      <c r="R52" s="203"/>
      <c r="S52" s="203"/>
      <c r="T52" s="187" t="s">
        <v>45</v>
      </c>
      <c r="U52" s="203"/>
      <c r="V52" s="203"/>
      <c r="W52" s="187" t="s">
        <v>46</v>
      </c>
      <c r="X52" s="203"/>
      <c r="Y52" s="203"/>
      <c r="Z52" s="187" t="s">
        <v>21</v>
      </c>
      <c r="AA52" s="216"/>
      <c r="AB52" s="216"/>
      <c r="AC52" s="216"/>
      <c r="AD52" s="216"/>
      <c r="AE52" s="216"/>
      <c r="AF52" s="216"/>
      <c r="AG52" s="216"/>
      <c r="AH52" s="216"/>
      <c r="AI52" s="216"/>
      <c r="AJ52" s="216"/>
    </row>
    <row r="53" spans="1:36" ht="9.75" hidden="1" customHeight="1">
      <c r="A53" s="191"/>
      <c r="B53" s="192"/>
      <c r="C53" s="192"/>
      <c r="D53" s="192"/>
      <c r="E53" s="192"/>
      <c r="F53" s="192"/>
      <c r="G53" s="192"/>
      <c r="H53" s="192"/>
      <c r="I53" s="193"/>
      <c r="J53" s="198"/>
      <c r="K53" s="199"/>
      <c r="L53" s="200"/>
      <c r="M53" s="198"/>
      <c r="N53" s="199"/>
      <c r="O53" s="200"/>
      <c r="P53" s="202"/>
      <c r="Q53" s="202"/>
      <c r="R53" s="203"/>
      <c r="S53" s="203"/>
      <c r="T53" s="187"/>
      <c r="U53" s="203"/>
      <c r="V53" s="203"/>
      <c r="W53" s="187"/>
      <c r="X53" s="203"/>
      <c r="Y53" s="203"/>
      <c r="Z53" s="187"/>
      <c r="AA53" s="216"/>
      <c r="AB53" s="216"/>
      <c r="AC53" s="216"/>
      <c r="AD53" s="216"/>
      <c r="AE53" s="216"/>
      <c r="AF53" s="216"/>
      <c r="AG53" s="216"/>
      <c r="AH53" s="216"/>
      <c r="AI53" s="216"/>
      <c r="AJ53" s="216"/>
    </row>
    <row r="54" spans="1:36" ht="3" hidden="1" customHeight="1">
      <c r="A54" s="204"/>
      <c r="B54" s="205"/>
      <c r="C54" s="205"/>
      <c r="D54" s="205"/>
      <c r="E54" s="205"/>
      <c r="F54" s="205"/>
      <c r="G54" s="205"/>
      <c r="H54" s="205"/>
      <c r="I54" s="206"/>
      <c r="J54" s="144"/>
      <c r="K54" s="145"/>
      <c r="L54" s="146"/>
      <c r="M54" s="144"/>
      <c r="N54" s="145"/>
      <c r="O54" s="146"/>
      <c r="P54" s="158"/>
      <c r="Q54" s="158"/>
      <c r="R54" s="158"/>
      <c r="S54" s="158"/>
      <c r="T54" s="158"/>
      <c r="U54" s="158"/>
      <c r="V54" s="158"/>
      <c r="W54" s="158"/>
      <c r="X54" s="158"/>
      <c r="Y54" s="158"/>
      <c r="Z54" s="158"/>
      <c r="AA54" s="216"/>
      <c r="AB54" s="216"/>
      <c r="AC54" s="216"/>
      <c r="AD54" s="216"/>
      <c r="AE54" s="216"/>
      <c r="AF54" s="216"/>
      <c r="AG54" s="216"/>
      <c r="AH54" s="216"/>
      <c r="AI54" s="216"/>
      <c r="AJ54" s="216"/>
    </row>
    <row r="55" spans="1:36" ht="3" hidden="1" customHeight="1">
      <c r="A55" s="188" t="s">
        <v>162</v>
      </c>
      <c r="B55" s="189"/>
      <c r="C55" s="189"/>
      <c r="D55" s="189"/>
      <c r="E55" s="189"/>
      <c r="F55" s="189"/>
      <c r="G55" s="189"/>
      <c r="H55" s="189"/>
      <c r="I55" s="190"/>
      <c r="J55" s="147"/>
      <c r="K55" s="148"/>
      <c r="L55" s="149"/>
      <c r="M55" s="147"/>
      <c r="N55" s="148"/>
      <c r="O55" s="149"/>
      <c r="P55" s="197"/>
      <c r="Q55" s="197"/>
      <c r="R55" s="197"/>
      <c r="S55" s="197"/>
      <c r="T55" s="197"/>
      <c r="U55" s="197"/>
      <c r="V55" s="197"/>
      <c r="W55" s="197"/>
      <c r="X55" s="197"/>
      <c r="Y55" s="197"/>
      <c r="Z55" s="197"/>
      <c r="AA55" s="216"/>
      <c r="AB55" s="216"/>
      <c r="AC55" s="216"/>
      <c r="AD55" s="216"/>
      <c r="AE55" s="216"/>
      <c r="AF55" s="216"/>
      <c r="AG55" s="216"/>
      <c r="AH55" s="216"/>
      <c r="AI55" s="216"/>
      <c r="AJ55" s="216"/>
    </row>
    <row r="56" spans="1:36" ht="9.75" hidden="1" customHeight="1">
      <c r="A56" s="191"/>
      <c r="B56" s="192"/>
      <c r="C56" s="192"/>
      <c r="D56" s="192"/>
      <c r="E56" s="192"/>
      <c r="F56" s="192"/>
      <c r="G56" s="192"/>
      <c r="H56" s="192"/>
      <c r="I56" s="193"/>
      <c r="J56" s="198"/>
      <c r="K56" s="199"/>
      <c r="L56" s="200"/>
      <c r="M56" s="198"/>
      <c r="N56" s="199"/>
      <c r="O56" s="200"/>
      <c r="P56" s="201" t="s">
        <v>153</v>
      </c>
      <c r="Q56" s="202"/>
      <c r="R56" s="203"/>
      <c r="S56" s="203"/>
      <c r="T56" s="187" t="s">
        <v>45</v>
      </c>
      <c r="U56" s="203"/>
      <c r="V56" s="203"/>
      <c r="W56" s="187" t="s">
        <v>46</v>
      </c>
      <c r="X56" s="203"/>
      <c r="Y56" s="203"/>
      <c r="Z56" s="187" t="s">
        <v>21</v>
      </c>
      <c r="AA56" s="216"/>
      <c r="AB56" s="216"/>
      <c r="AC56" s="216"/>
      <c r="AD56" s="216"/>
      <c r="AE56" s="216"/>
      <c r="AF56" s="216"/>
      <c r="AG56" s="216"/>
      <c r="AH56" s="216"/>
      <c r="AI56" s="216"/>
      <c r="AJ56" s="216"/>
    </row>
    <row r="57" spans="1:36" ht="9.75" hidden="1" customHeight="1">
      <c r="A57" s="191"/>
      <c r="B57" s="192"/>
      <c r="C57" s="192"/>
      <c r="D57" s="192"/>
      <c r="E57" s="192"/>
      <c r="F57" s="192"/>
      <c r="G57" s="192"/>
      <c r="H57" s="192"/>
      <c r="I57" s="193"/>
      <c r="J57" s="198"/>
      <c r="K57" s="199"/>
      <c r="L57" s="200"/>
      <c r="M57" s="198"/>
      <c r="N57" s="199"/>
      <c r="O57" s="200"/>
      <c r="P57" s="202"/>
      <c r="Q57" s="202"/>
      <c r="R57" s="203"/>
      <c r="S57" s="203"/>
      <c r="T57" s="187"/>
      <c r="U57" s="203"/>
      <c r="V57" s="203"/>
      <c r="W57" s="187"/>
      <c r="X57" s="203"/>
      <c r="Y57" s="203"/>
      <c r="Z57" s="187"/>
      <c r="AA57" s="216"/>
      <c r="AB57" s="216"/>
      <c r="AC57" s="216"/>
      <c r="AD57" s="216"/>
      <c r="AE57" s="216"/>
      <c r="AF57" s="216"/>
      <c r="AG57" s="216"/>
      <c r="AH57" s="216"/>
      <c r="AI57" s="216"/>
      <c r="AJ57" s="216"/>
    </row>
    <row r="58" spans="1:36" ht="3" hidden="1" customHeight="1">
      <c r="A58" s="204"/>
      <c r="B58" s="205"/>
      <c r="C58" s="205"/>
      <c r="D58" s="205"/>
      <c r="E58" s="205"/>
      <c r="F58" s="205"/>
      <c r="G58" s="205"/>
      <c r="H58" s="205"/>
      <c r="I58" s="206"/>
      <c r="J58" s="144"/>
      <c r="K58" s="145"/>
      <c r="L58" s="146"/>
      <c r="M58" s="144"/>
      <c r="N58" s="145"/>
      <c r="O58" s="146"/>
      <c r="P58" s="158"/>
      <c r="Q58" s="158"/>
      <c r="R58" s="158"/>
      <c r="S58" s="158"/>
      <c r="T58" s="158"/>
      <c r="U58" s="158"/>
      <c r="V58" s="158"/>
      <c r="W58" s="158"/>
      <c r="X58" s="158"/>
      <c r="Y58" s="158"/>
      <c r="Z58" s="158"/>
      <c r="AA58" s="216"/>
      <c r="AB58" s="216"/>
      <c r="AC58" s="216"/>
      <c r="AD58" s="216"/>
      <c r="AE58" s="216"/>
      <c r="AF58" s="216"/>
      <c r="AG58" s="216"/>
      <c r="AH58" s="216"/>
      <c r="AI58" s="216"/>
      <c r="AJ58" s="216"/>
    </row>
    <row r="59" spans="1:36" ht="3" hidden="1" customHeight="1">
      <c r="A59" s="188" t="s">
        <v>163</v>
      </c>
      <c r="B59" s="189"/>
      <c r="C59" s="189"/>
      <c r="D59" s="189"/>
      <c r="E59" s="189"/>
      <c r="F59" s="189"/>
      <c r="G59" s="189"/>
      <c r="H59" s="189"/>
      <c r="I59" s="190"/>
      <c r="J59" s="147"/>
      <c r="K59" s="148"/>
      <c r="L59" s="149"/>
      <c r="M59" s="147"/>
      <c r="N59" s="148"/>
      <c r="O59" s="149"/>
      <c r="P59" s="197"/>
      <c r="Q59" s="197"/>
      <c r="R59" s="197"/>
      <c r="S59" s="197"/>
      <c r="T59" s="197"/>
      <c r="U59" s="197"/>
      <c r="V59" s="197"/>
      <c r="W59" s="197"/>
      <c r="X59" s="197"/>
      <c r="Y59" s="197"/>
      <c r="Z59" s="197"/>
      <c r="AA59" s="216"/>
      <c r="AB59" s="216"/>
      <c r="AC59" s="216"/>
      <c r="AD59" s="216"/>
      <c r="AE59" s="216"/>
      <c r="AF59" s="216"/>
      <c r="AG59" s="216"/>
      <c r="AH59" s="216"/>
      <c r="AI59" s="216"/>
      <c r="AJ59" s="216"/>
    </row>
    <row r="60" spans="1:36" ht="9.75" hidden="1" customHeight="1">
      <c r="A60" s="191"/>
      <c r="B60" s="192"/>
      <c r="C60" s="192"/>
      <c r="D60" s="192"/>
      <c r="E60" s="192"/>
      <c r="F60" s="192"/>
      <c r="G60" s="192"/>
      <c r="H60" s="192"/>
      <c r="I60" s="193"/>
      <c r="J60" s="198"/>
      <c r="K60" s="199"/>
      <c r="L60" s="200"/>
      <c r="M60" s="198"/>
      <c r="N60" s="199"/>
      <c r="O60" s="200"/>
      <c r="P60" s="201" t="s">
        <v>153</v>
      </c>
      <c r="Q60" s="202"/>
      <c r="R60" s="203"/>
      <c r="S60" s="203"/>
      <c r="T60" s="187" t="s">
        <v>45</v>
      </c>
      <c r="U60" s="203"/>
      <c r="V60" s="203"/>
      <c r="W60" s="187" t="s">
        <v>46</v>
      </c>
      <c r="X60" s="203"/>
      <c r="Y60" s="203"/>
      <c r="Z60" s="187" t="s">
        <v>21</v>
      </c>
      <c r="AA60" s="216"/>
      <c r="AB60" s="216"/>
      <c r="AC60" s="216"/>
      <c r="AD60" s="216"/>
      <c r="AE60" s="216"/>
      <c r="AF60" s="216"/>
      <c r="AG60" s="216"/>
      <c r="AH60" s="216"/>
      <c r="AI60" s="216"/>
      <c r="AJ60" s="216"/>
    </row>
    <row r="61" spans="1:36" ht="9.75" hidden="1" customHeight="1">
      <c r="A61" s="191"/>
      <c r="B61" s="192"/>
      <c r="C61" s="192"/>
      <c r="D61" s="192"/>
      <c r="E61" s="192"/>
      <c r="F61" s="192"/>
      <c r="G61" s="192"/>
      <c r="H61" s="192"/>
      <c r="I61" s="193"/>
      <c r="J61" s="198"/>
      <c r="K61" s="199"/>
      <c r="L61" s="200"/>
      <c r="M61" s="198"/>
      <c r="N61" s="199"/>
      <c r="O61" s="200"/>
      <c r="P61" s="202"/>
      <c r="Q61" s="202"/>
      <c r="R61" s="203"/>
      <c r="S61" s="203"/>
      <c r="T61" s="187"/>
      <c r="U61" s="203"/>
      <c r="V61" s="203"/>
      <c r="W61" s="187"/>
      <c r="X61" s="203"/>
      <c r="Y61" s="203"/>
      <c r="Z61" s="187"/>
      <c r="AA61" s="216"/>
      <c r="AB61" s="216"/>
      <c r="AC61" s="216"/>
      <c r="AD61" s="216"/>
      <c r="AE61" s="216"/>
      <c r="AF61" s="216"/>
      <c r="AG61" s="216"/>
      <c r="AH61" s="216"/>
      <c r="AI61" s="216"/>
      <c r="AJ61" s="216"/>
    </row>
    <row r="62" spans="1:36" ht="3" hidden="1" customHeight="1">
      <c r="A62" s="204"/>
      <c r="B62" s="205"/>
      <c r="C62" s="205"/>
      <c r="D62" s="205"/>
      <c r="E62" s="205"/>
      <c r="F62" s="205"/>
      <c r="G62" s="205"/>
      <c r="H62" s="205"/>
      <c r="I62" s="206"/>
      <c r="J62" s="144"/>
      <c r="K62" s="145"/>
      <c r="L62" s="146"/>
      <c r="M62" s="144"/>
      <c r="N62" s="145"/>
      <c r="O62" s="146"/>
      <c r="P62" s="158"/>
      <c r="Q62" s="158"/>
      <c r="R62" s="158"/>
      <c r="S62" s="158"/>
      <c r="T62" s="158"/>
      <c r="U62" s="158"/>
      <c r="V62" s="158"/>
      <c r="W62" s="158"/>
      <c r="X62" s="158"/>
      <c r="Y62" s="158"/>
      <c r="Z62" s="158"/>
      <c r="AA62" s="216"/>
      <c r="AB62" s="216"/>
      <c r="AC62" s="216"/>
      <c r="AD62" s="216"/>
      <c r="AE62" s="216"/>
      <c r="AF62" s="216"/>
      <c r="AG62" s="216"/>
      <c r="AH62" s="216"/>
      <c r="AI62" s="216"/>
      <c r="AJ62" s="216"/>
    </row>
    <row r="63" spans="1:36" ht="3" hidden="1" customHeight="1">
      <c r="A63" s="188" t="s">
        <v>164</v>
      </c>
      <c r="B63" s="189"/>
      <c r="C63" s="189"/>
      <c r="D63" s="189"/>
      <c r="E63" s="189"/>
      <c r="F63" s="189"/>
      <c r="G63" s="189"/>
      <c r="H63" s="189"/>
      <c r="I63" s="190"/>
      <c r="J63" s="147"/>
      <c r="K63" s="148"/>
      <c r="L63" s="149"/>
      <c r="M63" s="147"/>
      <c r="N63" s="148"/>
      <c r="O63" s="149"/>
      <c r="P63" s="197"/>
      <c r="Q63" s="197"/>
      <c r="R63" s="197"/>
      <c r="S63" s="197"/>
      <c r="T63" s="197"/>
      <c r="U63" s="197"/>
      <c r="V63" s="197"/>
      <c r="W63" s="197"/>
      <c r="X63" s="197"/>
      <c r="Y63" s="197"/>
      <c r="Z63" s="197"/>
      <c r="AA63" s="216"/>
      <c r="AB63" s="216"/>
      <c r="AC63" s="216"/>
      <c r="AD63" s="216"/>
      <c r="AE63" s="216"/>
      <c r="AF63" s="216"/>
      <c r="AG63" s="216"/>
      <c r="AH63" s="216"/>
      <c r="AI63" s="216"/>
      <c r="AJ63" s="216"/>
    </row>
    <row r="64" spans="1:36" ht="9.75" hidden="1" customHeight="1">
      <c r="A64" s="191"/>
      <c r="B64" s="192"/>
      <c r="C64" s="192"/>
      <c r="D64" s="192"/>
      <c r="E64" s="192"/>
      <c r="F64" s="192"/>
      <c r="G64" s="192"/>
      <c r="H64" s="192"/>
      <c r="I64" s="193"/>
      <c r="J64" s="198"/>
      <c r="K64" s="199"/>
      <c r="L64" s="200"/>
      <c r="M64" s="198"/>
      <c r="N64" s="199"/>
      <c r="O64" s="200"/>
      <c r="P64" s="201" t="s">
        <v>153</v>
      </c>
      <c r="Q64" s="202"/>
      <c r="R64" s="203"/>
      <c r="S64" s="203"/>
      <c r="T64" s="187" t="s">
        <v>45</v>
      </c>
      <c r="U64" s="203"/>
      <c r="V64" s="203"/>
      <c r="W64" s="187" t="s">
        <v>46</v>
      </c>
      <c r="X64" s="203"/>
      <c r="Y64" s="203"/>
      <c r="Z64" s="187" t="s">
        <v>21</v>
      </c>
      <c r="AA64" s="216"/>
      <c r="AB64" s="216"/>
      <c r="AC64" s="216"/>
      <c r="AD64" s="216"/>
      <c r="AE64" s="216"/>
      <c r="AF64" s="216"/>
      <c r="AG64" s="216"/>
      <c r="AH64" s="216"/>
      <c r="AI64" s="216"/>
      <c r="AJ64" s="216"/>
    </row>
    <row r="65" spans="1:36" ht="9.75" hidden="1" customHeight="1">
      <c r="A65" s="191"/>
      <c r="B65" s="192"/>
      <c r="C65" s="192"/>
      <c r="D65" s="192"/>
      <c r="E65" s="192"/>
      <c r="F65" s="192"/>
      <c r="G65" s="192"/>
      <c r="H65" s="192"/>
      <c r="I65" s="193"/>
      <c r="J65" s="198"/>
      <c r="K65" s="199"/>
      <c r="L65" s="200"/>
      <c r="M65" s="198"/>
      <c r="N65" s="199"/>
      <c r="O65" s="200"/>
      <c r="P65" s="202"/>
      <c r="Q65" s="202"/>
      <c r="R65" s="203"/>
      <c r="S65" s="203"/>
      <c r="T65" s="187"/>
      <c r="U65" s="203"/>
      <c r="V65" s="203"/>
      <c r="W65" s="187"/>
      <c r="X65" s="203"/>
      <c r="Y65" s="203"/>
      <c r="Z65" s="187"/>
      <c r="AA65" s="216"/>
      <c r="AB65" s="216"/>
      <c r="AC65" s="216"/>
      <c r="AD65" s="216"/>
      <c r="AE65" s="216"/>
      <c r="AF65" s="216"/>
      <c r="AG65" s="216"/>
      <c r="AH65" s="216"/>
      <c r="AI65" s="216"/>
      <c r="AJ65" s="216"/>
    </row>
    <row r="66" spans="1:36" ht="3" hidden="1" customHeight="1">
      <c r="A66" s="194"/>
      <c r="B66" s="195"/>
      <c r="C66" s="195"/>
      <c r="D66" s="195"/>
      <c r="E66" s="195"/>
      <c r="F66" s="195"/>
      <c r="G66" s="195"/>
      <c r="H66" s="195"/>
      <c r="I66" s="196"/>
      <c r="J66" s="150"/>
      <c r="K66" s="151"/>
      <c r="L66" s="152"/>
      <c r="M66" s="150"/>
      <c r="N66" s="151"/>
      <c r="O66" s="152"/>
      <c r="P66" s="159"/>
      <c r="Q66" s="159"/>
      <c r="R66" s="159"/>
      <c r="S66" s="159"/>
      <c r="T66" s="159"/>
      <c r="U66" s="159"/>
      <c r="V66" s="159"/>
      <c r="W66" s="159"/>
      <c r="X66" s="159"/>
      <c r="Y66" s="159"/>
      <c r="Z66" s="159"/>
      <c r="AA66" s="216"/>
      <c r="AB66" s="216"/>
      <c r="AC66" s="216"/>
      <c r="AD66" s="216"/>
      <c r="AE66" s="216"/>
      <c r="AF66" s="216"/>
      <c r="AG66" s="216"/>
      <c r="AH66" s="216"/>
      <c r="AI66" s="216"/>
      <c r="AJ66" s="216"/>
    </row>
    <row r="67" spans="1:36" ht="21" hidden="1" customHeight="1"/>
    <row r="68" spans="1:36" ht="21" hidden="1" customHeight="1"/>
  </sheetData>
  <mergeCells count="165">
    <mergeCell ref="A11:K11"/>
    <mergeCell ref="P11:T11"/>
    <mergeCell ref="V11:AJ11"/>
    <mergeCell ref="A14:AJ14"/>
    <mergeCell ref="AB1:AJ1"/>
    <mergeCell ref="A2:AJ2"/>
    <mergeCell ref="A4:J8"/>
    <mergeCell ref="Y4:Z4"/>
    <mergeCell ref="AA4:AB4"/>
    <mergeCell ref="AD4:AE4"/>
    <mergeCell ref="AG4:AH4"/>
    <mergeCell ref="M7:O11"/>
    <mergeCell ref="P7:T8"/>
    <mergeCell ref="U7:U8"/>
    <mergeCell ref="M12:O12"/>
    <mergeCell ref="P12:T12"/>
    <mergeCell ref="V12:AI12"/>
    <mergeCell ref="P13:T13"/>
    <mergeCell ref="V13:AI13"/>
    <mergeCell ref="V7:AJ8"/>
    <mergeCell ref="P9:T10"/>
    <mergeCell ref="U9:U10"/>
    <mergeCell ref="V9:AJ10"/>
    <mergeCell ref="A16:F17"/>
    <mergeCell ref="J16:AJ16"/>
    <mergeCell ref="G17:AJ17"/>
    <mergeCell ref="A18:F20"/>
    <mergeCell ref="G18:J18"/>
    <mergeCell ref="K18:O18"/>
    <mergeCell ref="G19:AJ20"/>
    <mergeCell ref="Q15:R15"/>
    <mergeCell ref="S15:T15"/>
    <mergeCell ref="U15:V15"/>
    <mergeCell ref="W15:X15"/>
    <mergeCell ref="Y15:Z15"/>
    <mergeCell ref="AB15:AC15"/>
    <mergeCell ref="A15:F15"/>
    <mergeCell ref="G15:H15"/>
    <mergeCell ref="I15:J15"/>
    <mergeCell ref="K15:L15"/>
    <mergeCell ref="M15:N15"/>
    <mergeCell ref="O15:P15"/>
    <mergeCell ref="A22:I23"/>
    <mergeCell ref="J22:L23"/>
    <mergeCell ref="M22:O23"/>
    <mergeCell ref="P22:Z23"/>
    <mergeCell ref="AA22:AJ23"/>
    <mergeCell ref="AA24:AJ26"/>
    <mergeCell ref="J24:L26"/>
    <mergeCell ref="P26:Z26"/>
    <mergeCell ref="A29:I30"/>
    <mergeCell ref="J29:L30"/>
    <mergeCell ref="M29:O30"/>
    <mergeCell ref="P29:Z30"/>
    <mergeCell ref="B24:I26"/>
    <mergeCell ref="P24:Z24"/>
    <mergeCell ref="M25:O25"/>
    <mergeCell ref="P25:Q25"/>
    <mergeCell ref="R25:S25"/>
    <mergeCell ref="U25:V25"/>
    <mergeCell ref="X25:Y25"/>
    <mergeCell ref="B28:AI28"/>
    <mergeCell ref="A35:I38"/>
    <mergeCell ref="P35:Z35"/>
    <mergeCell ref="J36:L37"/>
    <mergeCell ref="M36:O37"/>
    <mergeCell ref="P36:Q37"/>
    <mergeCell ref="R36:S37"/>
    <mergeCell ref="AA29:AJ30"/>
    <mergeCell ref="A31:I34"/>
    <mergeCell ref="P31:Z31"/>
    <mergeCell ref="AA31:AJ66"/>
    <mergeCell ref="J32:L33"/>
    <mergeCell ref="M32:O33"/>
    <mergeCell ref="P32:Q33"/>
    <mergeCell ref="R32:S33"/>
    <mergeCell ref="T32:T33"/>
    <mergeCell ref="U32:V33"/>
    <mergeCell ref="T36:T37"/>
    <mergeCell ref="U36:V37"/>
    <mergeCell ref="W36:W37"/>
    <mergeCell ref="X36:Y37"/>
    <mergeCell ref="Z36:Z37"/>
    <mergeCell ref="P38:Z38"/>
    <mergeCell ref="W32:W33"/>
    <mergeCell ref="X32:Y33"/>
    <mergeCell ref="Z32:Z33"/>
    <mergeCell ref="P34:Z34"/>
    <mergeCell ref="Z40:Z41"/>
    <mergeCell ref="A43:I46"/>
    <mergeCell ref="P43:Z43"/>
    <mergeCell ref="J44:L45"/>
    <mergeCell ref="M44:O45"/>
    <mergeCell ref="P44:Q45"/>
    <mergeCell ref="R44:S45"/>
    <mergeCell ref="T44:T45"/>
    <mergeCell ref="U44:V45"/>
    <mergeCell ref="W44:W45"/>
    <mergeCell ref="A39:I42"/>
    <mergeCell ref="P39:Z39"/>
    <mergeCell ref="J40:L41"/>
    <mergeCell ref="M40:O41"/>
    <mergeCell ref="P40:Q41"/>
    <mergeCell ref="R40:S41"/>
    <mergeCell ref="T40:T41"/>
    <mergeCell ref="U40:V41"/>
    <mergeCell ref="W40:W41"/>
    <mergeCell ref="X40:Y41"/>
    <mergeCell ref="X44:Y45"/>
    <mergeCell ref="Z44:Z45"/>
    <mergeCell ref="A47:I50"/>
    <mergeCell ref="P47:Z47"/>
    <mergeCell ref="J48:L49"/>
    <mergeCell ref="M48:O49"/>
    <mergeCell ref="P48:Q49"/>
    <mergeCell ref="R48:S49"/>
    <mergeCell ref="T48:T49"/>
    <mergeCell ref="U48:V49"/>
    <mergeCell ref="W48:W49"/>
    <mergeCell ref="X48:Y49"/>
    <mergeCell ref="Z48:Z49"/>
    <mergeCell ref="A51:I54"/>
    <mergeCell ref="P51:Z51"/>
    <mergeCell ref="J52:L53"/>
    <mergeCell ref="M52:O53"/>
    <mergeCell ref="P52:Q53"/>
    <mergeCell ref="R52:S53"/>
    <mergeCell ref="T52:T53"/>
    <mergeCell ref="A59:I62"/>
    <mergeCell ref="P59:Z59"/>
    <mergeCell ref="J60:L61"/>
    <mergeCell ref="M60:O61"/>
    <mergeCell ref="P60:Q61"/>
    <mergeCell ref="U52:V53"/>
    <mergeCell ref="W52:W53"/>
    <mergeCell ref="X52:Y53"/>
    <mergeCell ref="Z52:Z53"/>
    <mergeCell ref="A55:I58"/>
    <mergeCell ref="P55:Z55"/>
    <mergeCell ref="J56:L57"/>
    <mergeCell ref="M56:O57"/>
    <mergeCell ref="P56:Q57"/>
    <mergeCell ref="R56:S57"/>
    <mergeCell ref="R60:S61"/>
    <mergeCell ref="T60:T61"/>
    <mergeCell ref="U60:V61"/>
    <mergeCell ref="W60:W61"/>
    <mergeCell ref="X60:Y61"/>
    <mergeCell ref="Z60:Z61"/>
    <mergeCell ref="T56:T57"/>
    <mergeCell ref="U56:V57"/>
    <mergeCell ref="W56:W57"/>
    <mergeCell ref="X56:Y57"/>
    <mergeCell ref="Z56:Z57"/>
    <mergeCell ref="Z64:Z65"/>
    <mergeCell ref="A63:I66"/>
    <mergeCell ref="P63:Z63"/>
    <mergeCell ref="J64:L65"/>
    <mergeCell ref="M64:O65"/>
    <mergeCell ref="P64:Q65"/>
    <mergeCell ref="R64:S65"/>
    <mergeCell ref="T64:T65"/>
    <mergeCell ref="U64:V65"/>
    <mergeCell ref="W64:W65"/>
    <mergeCell ref="X64:Y65"/>
  </mergeCells>
  <phoneticPr fontId="2"/>
  <conditionalFormatting sqref="A1:AJ6 A12:AJ14 A7:U11 A16:AJ27 A15:F15 AA15:AJ15">
    <cfRule type="notContainsBlanks" dxfId="2" priority="3">
      <formula>LEN(TRIM(A1))&gt;0</formula>
    </cfRule>
  </conditionalFormatting>
  <conditionalFormatting sqref="V7:AJ11">
    <cfRule type="notContainsBlanks" dxfId="1" priority="2">
      <formula>LEN(TRIM(V7))&gt;0</formula>
    </cfRule>
  </conditionalFormatting>
  <conditionalFormatting sqref="G15:Z15">
    <cfRule type="notContainsBlanks" dxfId="0" priority="1">
      <formula>LEN(TRIM(G15))&gt;0</formula>
    </cfRule>
  </conditionalFormatting>
  <dataValidations xWindow="331" yWindow="491" count="9">
    <dataValidation type="list" errorStyle="warning" allowBlank="1" showInputMessage="1" showErrorMessage="1" sqref="M25:O25 M32:O33 M36:O37 M40:O41 M44:O45 M48:O49 M52:O53 M56:O57 M60:O61 M64:O65" xr:uid="{8C48B519-0997-4BA4-8B8E-18C8580AEB60}">
      <formula1>"新規,変更,終了,継続"</formula1>
    </dataValidation>
    <dataValidation imeMode="fullAlpha" allowBlank="1" showInputMessage="1" showErrorMessage="1" sqref="K18:O18" xr:uid="{0C58C304-B2B3-404B-8D38-A70C4A370F31}"/>
    <dataValidation imeMode="halfKatakana" allowBlank="1" showInputMessage="1" showErrorMessage="1" sqref="J16" xr:uid="{B1489C0A-42FC-4D6B-BE41-D61C4FFF55DB}"/>
    <dataValidation imeMode="off" allowBlank="1" showInputMessage="1" showErrorMessage="1" sqref="AD4:AE4 AA4:AB4 AG4:AH4" xr:uid="{F899EC43-791C-42D5-A5D6-2941AE4BC86A}"/>
    <dataValidation type="list" errorStyle="warning" allowBlank="1" showInputMessage="1" showErrorMessage="1" sqref="J40:L41 J32:L33 J36:L37 J64:L65 J60:L61 J56:L57 J52:L53 J48:L49 J44:L45" xr:uid="{8C39DF13-BD86-40D1-9DB0-06BA9E7375A9}">
      <formula1>"○"</formula1>
    </dataValidation>
    <dataValidation allowBlank="1" showInputMessage="1" showErrorMessage="1" prompt="代表者の職・氏名を記載（担当者の名前ではありません）" sqref="V11:AJ11" xr:uid="{E6BA4EB5-BCE6-4F24-AFDA-A195728E603D}"/>
    <dataValidation allowBlank="1" showInputMessage="1" showErrorMessage="1" prompt="法人の名称を記載" sqref="V9:AJ10" xr:uid="{2A1CAB5C-0AAF-4FFF-8980-42CA15DD583D}"/>
    <dataValidation allowBlank="1" showInputMessage="1" showErrorMessage="1" promptTitle="法人の所在地" prompt="法人の所在地を入力" sqref="V7:AJ8" xr:uid="{A7AAFDA8-FC14-406F-BA09-037EDA0A9D59}"/>
    <dataValidation allowBlank="1" showInputMessage="1" showErrorMessage="1" promptTitle="＝＝＝＝留意事項＝＝＝＝" prompt="事業所番号ごとに届出書を作成_x000a_新規申請の場合、事業所番号は記入不要" sqref="G15:Z15" xr:uid="{9D6AE576-0465-47C0-96E6-32A1C21FF969}"/>
  </dataValidations>
  <printOptions horizontalCentered="1"/>
  <pageMargins left="0.59055118110236227" right="0.39370078740157483" top="0.59055118110236227" bottom="0.39370078740157483" header="0.31496062992125984" footer="0.27559055118110237"/>
  <pageSetup paperSize="9" fitToHeight="0" orientation="portrait" cellComments="asDisplayed" r:id="rId1"/>
  <headerFooter alignWithMargins="0"/>
  <rowBreaks count="1" manualBreakCount="1">
    <brk id="28"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3B34-89A8-4F37-A901-461D0E4BA553}">
  <sheetPr>
    <tabColor rgb="FFFFFF00"/>
  </sheetPr>
  <dimension ref="A1:BH164"/>
  <sheetViews>
    <sheetView view="pageBreakPreview" zoomScale="70" zoomScaleNormal="70" zoomScaleSheetLayoutView="70" workbookViewId="0">
      <selection activeCell="O20" sqref="O20:T21"/>
    </sheetView>
  </sheetViews>
  <sheetFormatPr defaultColWidth="9" defaultRowHeight="13.5"/>
  <cols>
    <col min="1" max="1" width="2.625" style="167" customWidth="1"/>
    <col min="2" max="2" width="7.5" style="167" customWidth="1"/>
    <col min="3" max="13" width="2.625" style="167" customWidth="1"/>
    <col min="14" max="14" width="4.625" style="167" customWidth="1"/>
    <col min="15" max="20" width="3.625" style="167" customWidth="1"/>
    <col min="21" max="26" width="3.5" style="167" customWidth="1"/>
    <col min="27" max="31" width="3.375" style="167" customWidth="1"/>
    <col min="32" max="36" width="5" style="167" customWidth="1"/>
    <col min="37" max="37" width="5.875" style="167" customWidth="1"/>
    <col min="38" max="51" width="4.5" style="167" customWidth="1"/>
    <col min="52" max="52" width="18.75" style="167" customWidth="1"/>
    <col min="53" max="54" width="2.625" style="167" customWidth="1"/>
    <col min="55" max="55" width="4.25" style="167" customWidth="1"/>
    <col min="56" max="59" width="2.625" style="167" customWidth="1"/>
    <col min="60" max="60" width="9" style="167" customWidth="1"/>
    <col min="61" max="16384" width="9" style="167"/>
  </cols>
  <sheetData>
    <row r="1" spans="1:60" ht="18" customHeight="1">
      <c r="A1" s="166" t="s">
        <v>270</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row>
    <row r="2" spans="1:60">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row>
    <row r="3" spans="1:60" ht="21">
      <c r="A3" s="428" t="s">
        <v>271</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F3" s="168"/>
    </row>
    <row r="4" spans="1:60" ht="14.25" thickBot="1">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70"/>
    </row>
    <row r="5" spans="1:60" ht="21.95" customHeight="1" thickBot="1">
      <c r="A5" s="429" t="s">
        <v>5</v>
      </c>
      <c r="B5" s="430"/>
      <c r="C5" s="430"/>
      <c r="D5" s="430"/>
      <c r="E5" s="430"/>
      <c r="F5" s="430"/>
      <c r="G5" s="430"/>
      <c r="H5" s="430"/>
      <c r="I5" s="430"/>
      <c r="J5" s="431"/>
      <c r="K5" s="435" t="s">
        <v>4</v>
      </c>
      <c r="L5" s="430"/>
      <c r="M5" s="430"/>
      <c r="N5" s="431"/>
      <c r="O5" s="435" t="s">
        <v>3</v>
      </c>
      <c r="P5" s="430"/>
      <c r="Q5" s="430"/>
      <c r="R5" s="430"/>
      <c r="S5" s="430"/>
      <c r="T5" s="431"/>
      <c r="U5" s="437" t="s">
        <v>272</v>
      </c>
      <c r="V5" s="438"/>
      <c r="W5" s="438"/>
      <c r="X5" s="438"/>
      <c r="Y5" s="438"/>
      <c r="Z5" s="439"/>
      <c r="AA5" s="437" t="s">
        <v>24</v>
      </c>
      <c r="AB5" s="430"/>
      <c r="AC5" s="430"/>
      <c r="AD5" s="430"/>
      <c r="AE5" s="430"/>
      <c r="AF5" s="443" t="s">
        <v>2</v>
      </c>
      <c r="AG5" s="444"/>
      <c r="AH5" s="444"/>
      <c r="AI5" s="444"/>
      <c r="AJ5" s="444"/>
      <c r="AK5" s="444"/>
      <c r="AL5" s="444"/>
      <c r="AM5" s="444"/>
      <c r="AN5" s="444"/>
      <c r="AO5" s="444"/>
      <c r="AP5" s="444"/>
      <c r="AQ5" s="444"/>
      <c r="AR5" s="444"/>
      <c r="AS5" s="444"/>
      <c r="AT5" s="444"/>
      <c r="AU5" s="444"/>
      <c r="AV5" s="444"/>
      <c r="AW5" s="444"/>
      <c r="AX5" s="444"/>
      <c r="AY5" s="444"/>
      <c r="AZ5" s="444"/>
      <c r="BA5" s="171"/>
      <c r="BB5" s="171"/>
      <c r="BC5" s="171"/>
      <c r="BD5" s="171"/>
      <c r="BE5" s="172"/>
      <c r="BF5" s="170"/>
    </row>
    <row r="6" spans="1:60" ht="21.95" customHeight="1" thickTop="1" thickBot="1">
      <c r="A6" s="432"/>
      <c r="B6" s="433"/>
      <c r="C6" s="433"/>
      <c r="D6" s="433"/>
      <c r="E6" s="433"/>
      <c r="F6" s="433"/>
      <c r="G6" s="433"/>
      <c r="H6" s="433"/>
      <c r="I6" s="433"/>
      <c r="J6" s="434"/>
      <c r="K6" s="436"/>
      <c r="L6" s="433"/>
      <c r="M6" s="433"/>
      <c r="N6" s="434"/>
      <c r="O6" s="436"/>
      <c r="P6" s="433"/>
      <c r="Q6" s="433"/>
      <c r="R6" s="433"/>
      <c r="S6" s="433"/>
      <c r="T6" s="434"/>
      <c r="U6" s="440"/>
      <c r="V6" s="441"/>
      <c r="W6" s="441"/>
      <c r="X6" s="441"/>
      <c r="Y6" s="441"/>
      <c r="Z6" s="442"/>
      <c r="AA6" s="436"/>
      <c r="AB6" s="433"/>
      <c r="AC6" s="433"/>
      <c r="AD6" s="433"/>
      <c r="AE6" s="433"/>
      <c r="AF6" s="445"/>
      <c r="AG6" s="446"/>
      <c r="AH6" s="446"/>
      <c r="AI6" s="446"/>
      <c r="AJ6" s="446"/>
      <c r="AK6" s="446"/>
      <c r="AL6" s="446"/>
      <c r="AM6" s="446"/>
      <c r="AN6" s="446"/>
      <c r="AO6" s="446"/>
      <c r="AP6" s="446"/>
      <c r="AQ6" s="446"/>
      <c r="AR6" s="446"/>
      <c r="AS6" s="446"/>
      <c r="AT6" s="446"/>
      <c r="AU6" s="446"/>
      <c r="AV6" s="446"/>
      <c r="AW6" s="446"/>
      <c r="AX6" s="446"/>
      <c r="AY6" s="446"/>
      <c r="AZ6" s="446"/>
      <c r="BA6" s="447" t="s">
        <v>273</v>
      </c>
      <c r="BB6" s="448"/>
      <c r="BC6" s="448"/>
      <c r="BD6" s="448"/>
      <c r="BE6" s="449"/>
      <c r="BF6" s="170"/>
    </row>
    <row r="7" spans="1:60" ht="57.75" customHeight="1" thickTop="1" thickBot="1">
      <c r="A7" s="416" t="s">
        <v>1</v>
      </c>
      <c r="B7" s="417"/>
      <c r="C7" s="417"/>
      <c r="D7" s="417"/>
      <c r="E7" s="417"/>
      <c r="F7" s="417"/>
      <c r="G7" s="417"/>
      <c r="H7" s="417"/>
      <c r="I7" s="417"/>
      <c r="J7" s="418"/>
      <c r="K7" s="419"/>
      <c r="L7" s="420"/>
      <c r="M7" s="420"/>
      <c r="N7" s="421"/>
      <c r="O7" s="419"/>
      <c r="P7" s="420"/>
      <c r="Q7" s="420"/>
      <c r="R7" s="420"/>
      <c r="S7" s="420"/>
      <c r="T7" s="421"/>
      <c r="U7" s="422"/>
      <c r="V7" s="423"/>
      <c r="W7" s="423"/>
      <c r="X7" s="423"/>
      <c r="Y7" s="423"/>
      <c r="Z7" s="424"/>
      <c r="AA7" s="419"/>
      <c r="AB7" s="420"/>
      <c r="AC7" s="420"/>
      <c r="AD7" s="420"/>
      <c r="AE7" s="420"/>
      <c r="AF7" s="425" t="s">
        <v>23</v>
      </c>
      <c r="AG7" s="426"/>
      <c r="AH7" s="426"/>
      <c r="AI7" s="426"/>
      <c r="AJ7" s="426"/>
      <c r="AK7" s="427"/>
      <c r="AL7" s="402" t="s">
        <v>274</v>
      </c>
      <c r="AM7" s="403"/>
      <c r="AN7" s="403"/>
      <c r="AO7" s="403"/>
      <c r="AP7" s="403"/>
      <c r="AQ7" s="403"/>
      <c r="AR7" s="403"/>
      <c r="AS7" s="403"/>
      <c r="AT7" s="403"/>
      <c r="AU7" s="403"/>
      <c r="AV7" s="403"/>
      <c r="AW7" s="403"/>
      <c r="AX7" s="403"/>
      <c r="AY7" s="403"/>
      <c r="AZ7" s="404"/>
      <c r="BA7" s="405"/>
      <c r="BB7" s="406"/>
      <c r="BC7" s="406"/>
      <c r="BD7" s="406"/>
      <c r="BE7" s="407"/>
      <c r="BF7" s="173"/>
    </row>
    <row r="8" spans="1:60" ht="21.95" customHeight="1">
      <c r="A8" s="408" t="s">
        <v>242</v>
      </c>
      <c r="B8" s="410" t="s">
        <v>11</v>
      </c>
      <c r="C8" s="410"/>
      <c r="D8" s="410"/>
      <c r="E8" s="410"/>
      <c r="F8" s="410"/>
      <c r="G8" s="410"/>
      <c r="H8" s="410"/>
      <c r="I8" s="410"/>
      <c r="J8" s="410"/>
      <c r="K8" s="412"/>
      <c r="L8" s="413"/>
      <c r="M8" s="413"/>
      <c r="N8" s="413"/>
      <c r="O8" s="412"/>
      <c r="P8" s="413"/>
      <c r="Q8" s="413"/>
      <c r="R8" s="413"/>
      <c r="S8" s="413"/>
      <c r="T8" s="413"/>
      <c r="U8" s="412"/>
      <c r="V8" s="413"/>
      <c r="W8" s="413"/>
      <c r="X8" s="413"/>
      <c r="Y8" s="413"/>
      <c r="Z8" s="413"/>
      <c r="AA8" s="412"/>
      <c r="AB8" s="413"/>
      <c r="AC8" s="413"/>
      <c r="AD8" s="413"/>
      <c r="AE8" s="413"/>
      <c r="AF8" s="304" t="s">
        <v>243</v>
      </c>
      <c r="AG8" s="304"/>
      <c r="AH8" s="304"/>
      <c r="AI8" s="304"/>
      <c r="AJ8" s="304"/>
      <c r="AK8" s="351"/>
      <c r="AL8" s="381" t="s">
        <v>275</v>
      </c>
      <c r="AM8" s="382"/>
      <c r="AN8" s="382"/>
      <c r="AO8" s="382"/>
      <c r="AP8" s="382"/>
      <c r="AQ8" s="382"/>
      <c r="AR8" s="382"/>
      <c r="AS8" s="382"/>
      <c r="AT8" s="382"/>
      <c r="AU8" s="382"/>
      <c r="AV8" s="382"/>
      <c r="AW8" s="382"/>
      <c r="AX8" s="382"/>
      <c r="AY8" s="382"/>
      <c r="AZ8" s="383"/>
      <c r="BA8" s="352"/>
      <c r="BB8" s="352"/>
      <c r="BC8" s="352"/>
      <c r="BD8" s="352"/>
      <c r="BE8" s="358"/>
      <c r="BF8" s="170"/>
    </row>
    <row r="9" spans="1:60" ht="21.95" customHeight="1">
      <c r="A9" s="409"/>
      <c r="B9" s="411"/>
      <c r="C9" s="411"/>
      <c r="D9" s="411"/>
      <c r="E9" s="411"/>
      <c r="F9" s="411"/>
      <c r="G9" s="411"/>
      <c r="H9" s="411"/>
      <c r="I9" s="411"/>
      <c r="J9" s="411"/>
      <c r="K9" s="414"/>
      <c r="L9" s="415"/>
      <c r="M9" s="415"/>
      <c r="N9" s="415"/>
      <c r="O9" s="414"/>
      <c r="P9" s="415"/>
      <c r="Q9" s="415"/>
      <c r="R9" s="415"/>
      <c r="S9" s="415"/>
      <c r="T9" s="415"/>
      <c r="U9" s="414"/>
      <c r="V9" s="415"/>
      <c r="W9" s="415"/>
      <c r="X9" s="415"/>
      <c r="Y9" s="415"/>
      <c r="Z9" s="415"/>
      <c r="AA9" s="414"/>
      <c r="AB9" s="415"/>
      <c r="AC9" s="415"/>
      <c r="AD9" s="415"/>
      <c r="AE9" s="415"/>
      <c r="AF9" s="304" t="s">
        <v>244</v>
      </c>
      <c r="AG9" s="304"/>
      <c r="AH9" s="304"/>
      <c r="AI9" s="304"/>
      <c r="AJ9" s="304"/>
      <c r="AK9" s="351"/>
      <c r="AL9" s="381" t="s">
        <v>276</v>
      </c>
      <c r="AM9" s="382"/>
      <c r="AN9" s="382"/>
      <c r="AO9" s="382"/>
      <c r="AP9" s="382"/>
      <c r="AQ9" s="382"/>
      <c r="AR9" s="382"/>
      <c r="AS9" s="382"/>
      <c r="AT9" s="382"/>
      <c r="AU9" s="382"/>
      <c r="AV9" s="382"/>
      <c r="AW9" s="382"/>
      <c r="AX9" s="382"/>
      <c r="AY9" s="382"/>
      <c r="AZ9" s="383"/>
      <c r="BA9" s="352"/>
      <c r="BB9" s="352"/>
      <c r="BC9" s="352"/>
      <c r="BD9" s="352"/>
      <c r="BE9" s="358"/>
      <c r="BF9" s="170"/>
    </row>
    <row r="10" spans="1:60" ht="42" customHeight="1">
      <c r="A10" s="409"/>
      <c r="B10" s="411"/>
      <c r="C10" s="411"/>
      <c r="D10" s="411"/>
      <c r="E10" s="411"/>
      <c r="F10" s="411"/>
      <c r="G10" s="411"/>
      <c r="H10" s="411"/>
      <c r="I10" s="411"/>
      <c r="J10" s="411"/>
      <c r="K10" s="414"/>
      <c r="L10" s="415"/>
      <c r="M10" s="415"/>
      <c r="N10" s="415"/>
      <c r="O10" s="414"/>
      <c r="P10" s="415"/>
      <c r="Q10" s="415"/>
      <c r="R10" s="415"/>
      <c r="S10" s="415"/>
      <c r="T10" s="415"/>
      <c r="U10" s="414"/>
      <c r="V10" s="415"/>
      <c r="W10" s="415"/>
      <c r="X10" s="415"/>
      <c r="Y10" s="415"/>
      <c r="Z10" s="415"/>
      <c r="AA10" s="414"/>
      <c r="AB10" s="415"/>
      <c r="AC10" s="415"/>
      <c r="AD10" s="415"/>
      <c r="AE10" s="415"/>
      <c r="AF10" s="315" t="s">
        <v>277</v>
      </c>
      <c r="AG10" s="315"/>
      <c r="AH10" s="315"/>
      <c r="AI10" s="315"/>
      <c r="AJ10" s="315"/>
      <c r="AK10" s="316"/>
      <c r="AL10" s="325" t="s">
        <v>278</v>
      </c>
      <c r="AM10" s="326"/>
      <c r="AN10" s="326"/>
      <c r="AO10" s="326"/>
      <c r="AP10" s="326"/>
      <c r="AQ10" s="326"/>
      <c r="AR10" s="326"/>
      <c r="AS10" s="326"/>
      <c r="AT10" s="326"/>
      <c r="AU10" s="326"/>
      <c r="AV10" s="326"/>
      <c r="AW10" s="326"/>
      <c r="AX10" s="326"/>
      <c r="AY10" s="326"/>
      <c r="AZ10" s="327"/>
      <c r="BA10" s="352"/>
      <c r="BB10" s="352"/>
      <c r="BC10" s="352"/>
      <c r="BD10" s="352"/>
      <c r="BE10" s="358"/>
      <c r="BF10" s="170"/>
    </row>
    <row r="11" spans="1:60" ht="21.95" customHeight="1">
      <c r="A11" s="409"/>
      <c r="B11" s="398" t="s">
        <v>12</v>
      </c>
      <c r="C11" s="401"/>
      <c r="D11" s="401"/>
      <c r="E11" s="401"/>
      <c r="F11" s="401"/>
      <c r="G11" s="401"/>
      <c r="H11" s="401"/>
      <c r="I11" s="401"/>
      <c r="J11" s="401"/>
      <c r="K11" s="399"/>
      <c r="L11" s="400"/>
      <c r="M11" s="400"/>
      <c r="N11" s="400"/>
      <c r="O11" s="399"/>
      <c r="P11" s="400"/>
      <c r="Q11" s="400"/>
      <c r="R11" s="400"/>
      <c r="S11" s="400"/>
      <c r="T11" s="400"/>
      <c r="U11" s="399"/>
      <c r="V11" s="400"/>
      <c r="W11" s="400"/>
      <c r="X11" s="400"/>
      <c r="Y11" s="400"/>
      <c r="Z11" s="400"/>
      <c r="AA11" s="399"/>
      <c r="AB11" s="400"/>
      <c r="AC11" s="400"/>
      <c r="AD11" s="400"/>
      <c r="AE11" s="400"/>
      <c r="AF11" s="303" t="s">
        <v>243</v>
      </c>
      <c r="AG11" s="304"/>
      <c r="AH11" s="304"/>
      <c r="AI11" s="304"/>
      <c r="AJ11" s="304"/>
      <c r="AK11" s="351"/>
      <c r="AL11" s="381" t="s">
        <v>279</v>
      </c>
      <c r="AM11" s="382"/>
      <c r="AN11" s="382"/>
      <c r="AO11" s="382"/>
      <c r="AP11" s="382"/>
      <c r="AQ11" s="382"/>
      <c r="AR11" s="382"/>
      <c r="AS11" s="382"/>
      <c r="AT11" s="382"/>
      <c r="AU11" s="382"/>
      <c r="AV11" s="382"/>
      <c r="AW11" s="382"/>
      <c r="AX11" s="382"/>
      <c r="AY11" s="382"/>
      <c r="AZ11" s="383"/>
      <c r="BA11" s="303"/>
      <c r="BB11" s="304"/>
      <c r="BC11" s="304"/>
      <c r="BD11" s="304"/>
      <c r="BE11" s="305"/>
      <c r="BF11" s="170"/>
      <c r="BH11" s="167" t="s">
        <v>188</v>
      </c>
    </row>
    <row r="12" spans="1:60" ht="39.75" customHeight="1">
      <c r="A12" s="409"/>
      <c r="B12" s="398"/>
      <c r="C12" s="401"/>
      <c r="D12" s="401"/>
      <c r="E12" s="401"/>
      <c r="F12" s="401"/>
      <c r="G12" s="401"/>
      <c r="H12" s="401"/>
      <c r="I12" s="401"/>
      <c r="J12" s="401"/>
      <c r="K12" s="399"/>
      <c r="L12" s="400"/>
      <c r="M12" s="400"/>
      <c r="N12" s="400"/>
      <c r="O12" s="399"/>
      <c r="P12" s="400"/>
      <c r="Q12" s="400"/>
      <c r="R12" s="400"/>
      <c r="S12" s="400"/>
      <c r="T12" s="400"/>
      <c r="U12" s="399"/>
      <c r="V12" s="400"/>
      <c r="W12" s="400"/>
      <c r="X12" s="400"/>
      <c r="Y12" s="400"/>
      <c r="Z12" s="400"/>
      <c r="AA12" s="399"/>
      <c r="AB12" s="400"/>
      <c r="AC12" s="400"/>
      <c r="AD12" s="400"/>
      <c r="AE12" s="400"/>
      <c r="AF12" s="315" t="s">
        <v>277</v>
      </c>
      <c r="AG12" s="315"/>
      <c r="AH12" s="315"/>
      <c r="AI12" s="315"/>
      <c r="AJ12" s="315"/>
      <c r="AK12" s="316"/>
      <c r="AL12" s="325" t="s">
        <v>278</v>
      </c>
      <c r="AM12" s="326"/>
      <c r="AN12" s="326"/>
      <c r="AO12" s="326"/>
      <c r="AP12" s="326"/>
      <c r="AQ12" s="326"/>
      <c r="AR12" s="326"/>
      <c r="AS12" s="326"/>
      <c r="AT12" s="326"/>
      <c r="AU12" s="326"/>
      <c r="AV12" s="326"/>
      <c r="AW12" s="326"/>
      <c r="AX12" s="326"/>
      <c r="AY12" s="326"/>
      <c r="AZ12" s="327"/>
      <c r="BA12" s="352"/>
      <c r="BB12" s="352"/>
      <c r="BC12" s="352"/>
      <c r="BD12" s="352"/>
      <c r="BE12" s="358"/>
      <c r="BF12" s="170"/>
      <c r="BH12" s="167" t="s">
        <v>188</v>
      </c>
    </row>
    <row r="13" spans="1:60" ht="21.95" customHeight="1">
      <c r="A13" s="409"/>
      <c r="B13" s="398" t="s">
        <v>13</v>
      </c>
      <c r="C13" s="398"/>
      <c r="D13" s="398"/>
      <c r="E13" s="398"/>
      <c r="F13" s="398"/>
      <c r="G13" s="398"/>
      <c r="H13" s="398"/>
      <c r="I13" s="398"/>
      <c r="J13" s="398"/>
      <c r="K13" s="399"/>
      <c r="L13" s="400"/>
      <c r="M13" s="400"/>
      <c r="N13" s="400"/>
      <c r="O13" s="399"/>
      <c r="P13" s="400"/>
      <c r="Q13" s="400"/>
      <c r="R13" s="400"/>
      <c r="S13" s="400"/>
      <c r="T13" s="400"/>
      <c r="U13" s="399"/>
      <c r="V13" s="400"/>
      <c r="W13" s="400"/>
      <c r="X13" s="400"/>
      <c r="Y13" s="400"/>
      <c r="Z13" s="400"/>
      <c r="AA13" s="399"/>
      <c r="AB13" s="400"/>
      <c r="AC13" s="400"/>
      <c r="AD13" s="400"/>
      <c r="AE13" s="400"/>
      <c r="AF13" s="395" t="s">
        <v>243</v>
      </c>
      <c r="AG13" s="396"/>
      <c r="AH13" s="396"/>
      <c r="AI13" s="396"/>
      <c r="AJ13" s="396"/>
      <c r="AK13" s="397"/>
      <c r="AL13" s="381" t="s">
        <v>275</v>
      </c>
      <c r="AM13" s="382"/>
      <c r="AN13" s="382"/>
      <c r="AO13" s="382"/>
      <c r="AP13" s="382"/>
      <c r="AQ13" s="382"/>
      <c r="AR13" s="382"/>
      <c r="AS13" s="382"/>
      <c r="AT13" s="382"/>
      <c r="AU13" s="382"/>
      <c r="AV13" s="382"/>
      <c r="AW13" s="382"/>
      <c r="AX13" s="382"/>
      <c r="AY13" s="382"/>
      <c r="AZ13" s="383"/>
      <c r="BA13" s="352"/>
      <c r="BB13" s="352"/>
      <c r="BC13" s="352"/>
      <c r="BD13" s="352"/>
      <c r="BE13" s="358"/>
      <c r="BF13" s="170"/>
      <c r="BH13" s="167" t="s">
        <v>188</v>
      </c>
    </row>
    <row r="14" spans="1:60" ht="40.5" customHeight="1">
      <c r="A14" s="409"/>
      <c r="B14" s="398"/>
      <c r="C14" s="398"/>
      <c r="D14" s="398"/>
      <c r="E14" s="398"/>
      <c r="F14" s="398"/>
      <c r="G14" s="398"/>
      <c r="H14" s="398"/>
      <c r="I14" s="398"/>
      <c r="J14" s="398"/>
      <c r="K14" s="399"/>
      <c r="L14" s="400"/>
      <c r="M14" s="400"/>
      <c r="N14" s="400"/>
      <c r="O14" s="399"/>
      <c r="P14" s="400"/>
      <c r="Q14" s="400"/>
      <c r="R14" s="400"/>
      <c r="S14" s="400"/>
      <c r="T14" s="400"/>
      <c r="U14" s="399"/>
      <c r="V14" s="400"/>
      <c r="W14" s="400"/>
      <c r="X14" s="400"/>
      <c r="Y14" s="400"/>
      <c r="Z14" s="400"/>
      <c r="AA14" s="399"/>
      <c r="AB14" s="400"/>
      <c r="AC14" s="400"/>
      <c r="AD14" s="400"/>
      <c r="AE14" s="400"/>
      <c r="AF14" s="315" t="s">
        <v>277</v>
      </c>
      <c r="AG14" s="315"/>
      <c r="AH14" s="315"/>
      <c r="AI14" s="315"/>
      <c r="AJ14" s="315"/>
      <c r="AK14" s="316"/>
      <c r="AL14" s="325" t="s">
        <v>278</v>
      </c>
      <c r="AM14" s="326"/>
      <c r="AN14" s="326"/>
      <c r="AO14" s="326"/>
      <c r="AP14" s="326"/>
      <c r="AQ14" s="326"/>
      <c r="AR14" s="326"/>
      <c r="AS14" s="326"/>
      <c r="AT14" s="326"/>
      <c r="AU14" s="326"/>
      <c r="AV14" s="326"/>
      <c r="AW14" s="326"/>
      <c r="AX14" s="326"/>
      <c r="AY14" s="326"/>
      <c r="AZ14" s="327"/>
      <c r="BA14" s="352"/>
      <c r="BB14" s="352"/>
      <c r="BC14" s="352"/>
      <c r="BD14" s="352"/>
      <c r="BE14" s="358"/>
      <c r="BF14" s="170"/>
    </row>
    <row r="15" spans="1:60" ht="21.95" customHeight="1">
      <c r="A15" s="409"/>
      <c r="B15" s="389" t="s">
        <v>14</v>
      </c>
      <c r="C15" s="389"/>
      <c r="D15" s="389"/>
      <c r="E15" s="389"/>
      <c r="F15" s="389"/>
      <c r="G15" s="389"/>
      <c r="H15" s="389"/>
      <c r="I15" s="389"/>
      <c r="J15" s="389"/>
      <c r="K15" s="391"/>
      <c r="L15" s="392"/>
      <c r="M15" s="392"/>
      <c r="N15" s="392"/>
      <c r="O15" s="391"/>
      <c r="P15" s="392"/>
      <c r="Q15" s="392"/>
      <c r="R15" s="392"/>
      <c r="S15" s="392"/>
      <c r="T15" s="392"/>
      <c r="U15" s="391"/>
      <c r="V15" s="392"/>
      <c r="W15" s="392"/>
      <c r="X15" s="392"/>
      <c r="Y15" s="392"/>
      <c r="Z15" s="392"/>
      <c r="AA15" s="391"/>
      <c r="AB15" s="392"/>
      <c r="AC15" s="392"/>
      <c r="AD15" s="392"/>
      <c r="AE15" s="392"/>
      <c r="AF15" s="304" t="s">
        <v>243</v>
      </c>
      <c r="AG15" s="304"/>
      <c r="AH15" s="304"/>
      <c r="AI15" s="304"/>
      <c r="AJ15" s="304"/>
      <c r="AK15" s="351"/>
      <c r="AL15" s="381" t="s">
        <v>275</v>
      </c>
      <c r="AM15" s="382"/>
      <c r="AN15" s="382"/>
      <c r="AO15" s="382"/>
      <c r="AP15" s="382"/>
      <c r="AQ15" s="382"/>
      <c r="AR15" s="382"/>
      <c r="AS15" s="382"/>
      <c r="AT15" s="382"/>
      <c r="AU15" s="382"/>
      <c r="AV15" s="382"/>
      <c r="AW15" s="382"/>
      <c r="AX15" s="382"/>
      <c r="AY15" s="382"/>
      <c r="AZ15" s="383"/>
      <c r="BA15" s="352"/>
      <c r="BB15" s="352"/>
      <c r="BC15" s="352"/>
      <c r="BD15" s="352"/>
      <c r="BE15" s="358"/>
      <c r="BF15" s="170"/>
    </row>
    <row r="16" spans="1:60" ht="21.95" customHeight="1">
      <c r="A16" s="409"/>
      <c r="B16" s="390"/>
      <c r="C16" s="390"/>
      <c r="D16" s="390"/>
      <c r="E16" s="390"/>
      <c r="F16" s="390"/>
      <c r="G16" s="390"/>
      <c r="H16" s="390"/>
      <c r="I16" s="390"/>
      <c r="J16" s="390"/>
      <c r="K16" s="393"/>
      <c r="L16" s="394"/>
      <c r="M16" s="394"/>
      <c r="N16" s="394"/>
      <c r="O16" s="393"/>
      <c r="P16" s="394"/>
      <c r="Q16" s="394"/>
      <c r="R16" s="394"/>
      <c r="S16" s="394"/>
      <c r="T16" s="394"/>
      <c r="U16" s="393"/>
      <c r="V16" s="394"/>
      <c r="W16" s="394"/>
      <c r="X16" s="394"/>
      <c r="Y16" s="394"/>
      <c r="Z16" s="394"/>
      <c r="AA16" s="393"/>
      <c r="AB16" s="394"/>
      <c r="AC16" s="394"/>
      <c r="AD16" s="394"/>
      <c r="AE16" s="394"/>
      <c r="AF16" s="304" t="s">
        <v>244</v>
      </c>
      <c r="AG16" s="304"/>
      <c r="AH16" s="304"/>
      <c r="AI16" s="304"/>
      <c r="AJ16" s="304"/>
      <c r="AK16" s="351"/>
      <c r="AL16" s="381" t="s">
        <v>276</v>
      </c>
      <c r="AM16" s="382"/>
      <c r="AN16" s="382"/>
      <c r="AO16" s="382"/>
      <c r="AP16" s="382"/>
      <c r="AQ16" s="382"/>
      <c r="AR16" s="382"/>
      <c r="AS16" s="382"/>
      <c r="AT16" s="382"/>
      <c r="AU16" s="382"/>
      <c r="AV16" s="382"/>
      <c r="AW16" s="382"/>
      <c r="AX16" s="382"/>
      <c r="AY16" s="382"/>
      <c r="AZ16" s="383"/>
      <c r="BA16" s="352"/>
      <c r="BB16" s="352"/>
      <c r="BC16" s="352"/>
      <c r="BD16" s="352"/>
      <c r="BE16" s="358"/>
      <c r="BF16" s="170"/>
    </row>
    <row r="17" spans="1:58" ht="42" customHeight="1">
      <c r="A17" s="409"/>
      <c r="B17" s="390"/>
      <c r="C17" s="390"/>
      <c r="D17" s="390"/>
      <c r="E17" s="390"/>
      <c r="F17" s="390"/>
      <c r="G17" s="390"/>
      <c r="H17" s="390"/>
      <c r="I17" s="390"/>
      <c r="J17" s="390"/>
      <c r="K17" s="393"/>
      <c r="L17" s="394"/>
      <c r="M17" s="394"/>
      <c r="N17" s="394"/>
      <c r="O17" s="393"/>
      <c r="P17" s="394"/>
      <c r="Q17" s="394"/>
      <c r="R17" s="394"/>
      <c r="S17" s="394"/>
      <c r="T17" s="394"/>
      <c r="U17" s="393"/>
      <c r="V17" s="394"/>
      <c r="W17" s="394"/>
      <c r="X17" s="394"/>
      <c r="Y17" s="394"/>
      <c r="Z17" s="394"/>
      <c r="AA17" s="393"/>
      <c r="AB17" s="394"/>
      <c r="AC17" s="394"/>
      <c r="AD17" s="394"/>
      <c r="AE17" s="394"/>
      <c r="AF17" s="304" t="s">
        <v>277</v>
      </c>
      <c r="AG17" s="304"/>
      <c r="AH17" s="304"/>
      <c r="AI17" s="304"/>
      <c r="AJ17" s="304"/>
      <c r="AK17" s="351"/>
      <c r="AL17" s="325" t="s">
        <v>278</v>
      </c>
      <c r="AM17" s="326"/>
      <c r="AN17" s="326"/>
      <c r="AO17" s="326"/>
      <c r="AP17" s="326"/>
      <c r="AQ17" s="326"/>
      <c r="AR17" s="326"/>
      <c r="AS17" s="326"/>
      <c r="AT17" s="326"/>
      <c r="AU17" s="326"/>
      <c r="AV17" s="326"/>
      <c r="AW17" s="326"/>
      <c r="AX17" s="326"/>
      <c r="AY17" s="326"/>
      <c r="AZ17" s="327"/>
      <c r="BA17" s="352"/>
      <c r="BB17" s="352"/>
      <c r="BC17" s="352"/>
      <c r="BD17" s="352"/>
      <c r="BE17" s="358"/>
      <c r="BF17" s="170"/>
    </row>
    <row r="18" spans="1:58" ht="21.95" customHeight="1">
      <c r="A18" s="409"/>
      <c r="B18" s="329" t="s">
        <v>15</v>
      </c>
      <c r="C18" s="330"/>
      <c r="D18" s="330"/>
      <c r="E18" s="330"/>
      <c r="F18" s="330"/>
      <c r="G18" s="330"/>
      <c r="H18" s="330"/>
      <c r="I18" s="330"/>
      <c r="J18" s="331"/>
      <c r="K18" s="306"/>
      <c r="L18" s="307"/>
      <c r="M18" s="307"/>
      <c r="N18" s="308"/>
      <c r="O18" s="354" t="s">
        <v>245</v>
      </c>
      <c r="P18" s="377"/>
      <c r="Q18" s="377"/>
      <c r="R18" s="377"/>
      <c r="S18" s="377"/>
      <c r="T18" s="378"/>
      <c r="U18" s="387"/>
      <c r="V18" s="341"/>
      <c r="W18" s="341"/>
      <c r="X18" s="341"/>
      <c r="Y18" s="341"/>
      <c r="Z18" s="342"/>
      <c r="AA18" s="354" t="s">
        <v>246</v>
      </c>
      <c r="AB18" s="377"/>
      <c r="AC18" s="377"/>
      <c r="AD18" s="377"/>
      <c r="AE18" s="378"/>
      <c r="AF18" s="351" t="s">
        <v>247</v>
      </c>
      <c r="AG18" s="352"/>
      <c r="AH18" s="352"/>
      <c r="AI18" s="352"/>
      <c r="AJ18" s="352"/>
      <c r="AK18" s="352"/>
      <c r="AL18" s="322" t="s">
        <v>280</v>
      </c>
      <c r="AM18" s="323"/>
      <c r="AN18" s="323"/>
      <c r="AO18" s="323"/>
      <c r="AP18" s="323"/>
      <c r="AQ18" s="323"/>
      <c r="AR18" s="323"/>
      <c r="AS18" s="323"/>
      <c r="AT18" s="323"/>
      <c r="AU18" s="323"/>
      <c r="AV18" s="323"/>
      <c r="AW18" s="323"/>
      <c r="AX18" s="323"/>
      <c r="AY18" s="323"/>
      <c r="AZ18" s="324"/>
      <c r="BA18" s="352"/>
      <c r="BB18" s="352"/>
      <c r="BC18" s="352"/>
      <c r="BD18" s="352"/>
      <c r="BE18" s="358"/>
      <c r="BF18" s="170"/>
    </row>
    <row r="19" spans="1:58" ht="37.5" customHeight="1">
      <c r="A19" s="409"/>
      <c r="B19" s="332"/>
      <c r="C19" s="333"/>
      <c r="D19" s="333"/>
      <c r="E19" s="333"/>
      <c r="F19" s="333"/>
      <c r="G19" s="333"/>
      <c r="H19" s="333"/>
      <c r="I19" s="333"/>
      <c r="J19" s="334"/>
      <c r="K19" s="384"/>
      <c r="L19" s="385"/>
      <c r="M19" s="385"/>
      <c r="N19" s="386"/>
      <c r="O19" s="355"/>
      <c r="P19" s="379"/>
      <c r="Q19" s="379"/>
      <c r="R19" s="379"/>
      <c r="S19" s="379"/>
      <c r="T19" s="380"/>
      <c r="U19" s="388"/>
      <c r="V19" s="343"/>
      <c r="W19" s="343"/>
      <c r="X19" s="343"/>
      <c r="Y19" s="343"/>
      <c r="Z19" s="344"/>
      <c r="AA19" s="355"/>
      <c r="AB19" s="379"/>
      <c r="AC19" s="379"/>
      <c r="AD19" s="379"/>
      <c r="AE19" s="380"/>
      <c r="AF19" s="304" t="s">
        <v>277</v>
      </c>
      <c r="AG19" s="304"/>
      <c r="AH19" s="304"/>
      <c r="AI19" s="304"/>
      <c r="AJ19" s="304"/>
      <c r="AK19" s="351"/>
      <c r="AL19" s="325" t="s">
        <v>278</v>
      </c>
      <c r="AM19" s="326"/>
      <c r="AN19" s="326"/>
      <c r="AO19" s="326"/>
      <c r="AP19" s="326"/>
      <c r="AQ19" s="326"/>
      <c r="AR19" s="326"/>
      <c r="AS19" s="326"/>
      <c r="AT19" s="326"/>
      <c r="AU19" s="326"/>
      <c r="AV19" s="326"/>
      <c r="AW19" s="326"/>
      <c r="AX19" s="326"/>
      <c r="AY19" s="326"/>
      <c r="AZ19" s="327"/>
      <c r="BA19" s="352"/>
      <c r="BB19" s="352"/>
      <c r="BC19" s="352"/>
      <c r="BD19" s="352"/>
      <c r="BE19" s="358"/>
      <c r="BF19" s="170"/>
    </row>
    <row r="20" spans="1:58" ht="21.95" customHeight="1">
      <c r="A20" s="409"/>
      <c r="B20" s="354" t="s">
        <v>248</v>
      </c>
      <c r="C20" s="377"/>
      <c r="D20" s="377"/>
      <c r="E20" s="377"/>
      <c r="F20" s="377"/>
      <c r="G20" s="377"/>
      <c r="H20" s="377"/>
      <c r="I20" s="377"/>
      <c r="J20" s="378"/>
      <c r="K20" s="354"/>
      <c r="L20" s="377"/>
      <c r="M20" s="377"/>
      <c r="N20" s="378"/>
      <c r="O20" s="354" t="s">
        <v>249</v>
      </c>
      <c r="P20" s="377"/>
      <c r="Q20" s="377"/>
      <c r="R20" s="377"/>
      <c r="S20" s="377"/>
      <c r="T20" s="378"/>
      <c r="U20" s="354" t="s">
        <v>250</v>
      </c>
      <c r="V20" s="377"/>
      <c r="W20" s="377"/>
      <c r="X20" s="377"/>
      <c r="Y20" s="377"/>
      <c r="Z20" s="378"/>
      <c r="AA20" s="354" t="s">
        <v>251</v>
      </c>
      <c r="AB20" s="377"/>
      <c r="AC20" s="377"/>
      <c r="AD20" s="377"/>
      <c r="AE20" s="378"/>
      <c r="AF20" s="351" t="s">
        <v>136</v>
      </c>
      <c r="AG20" s="352"/>
      <c r="AH20" s="352"/>
      <c r="AI20" s="352"/>
      <c r="AJ20" s="352"/>
      <c r="AK20" s="352"/>
      <c r="AL20" s="322" t="s">
        <v>281</v>
      </c>
      <c r="AM20" s="323"/>
      <c r="AN20" s="323"/>
      <c r="AO20" s="323"/>
      <c r="AP20" s="323"/>
      <c r="AQ20" s="323"/>
      <c r="AR20" s="323"/>
      <c r="AS20" s="323"/>
      <c r="AT20" s="323"/>
      <c r="AU20" s="323"/>
      <c r="AV20" s="323"/>
      <c r="AW20" s="323"/>
      <c r="AX20" s="323"/>
      <c r="AY20" s="323"/>
      <c r="AZ20" s="324"/>
      <c r="BA20" s="352"/>
      <c r="BB20" s="352"/>
      <c r="BC20" s="352"/>
      <c r="BD20" s="352"/>
      <c r="BE20" s="358"/>
      <c r="BF20" s="170"/>
    </row>
    <row r="21" spans="1:58" ht="45.75" customHeight="1">
      <c r="A21" s="409"/>
      <c r="B21" s="355"/>
      <c r="C21" s="379"/>
      <c r="D21" s="379"/>
      <c r="E21" s="379"/>
      <c r="F21" s="379"/>
      <c r="G21" s="379"/>
      <c r="H21" s="379"/>
      <c r="I21" s="379"/>
      <c r="J21" s="380"/>
      <c r="K21" s="355"/>
      <c r="L21" s="379"/>
      <c r="M21" s="379"/>
      <c r="N21" s="380"/>
      <c r="O21" s="355"/>
      <c r="P21" s="379"/>
      <c r="Q21" s="379"/>
      <c r="R21" s="379"/>
      <c r="S21" s="379"/>
      <c r="T21" s="380"/>
      <c r="U21" s="355"/>
      <c r="V21" s="379"/>
      <c r="W21" s="379"/>
      <c r="X21" s="379"/>
      <c r="Y21" s="379"/>
      <c r="Z21" s="380"/>
      <c r="AA21" s="355"/>
      <c r="AB21" s="379"/>
      <c r="AC21" s="379"/>
      <c r="AD21" s="379"/>
      <c r="AE21" s="380"/>
      <c r="AF21" s="315" t="s">
        <v>282</v>
      </c>
      <c r="AG21" s="315"/>
      <c r="AH21" s="315"/>
      <c r="AI21" s="315"/>
      <c r="AJ21" s="315"/>
      <c r="AK21" s="316"/>
      <c r="AL21" s="325" t="s">
        <v>278</v>
      </c>
      <c r="AM21" s="326"/>
      <c r="AN21" s="326"/>
      <c r="AO21" s="326"/>
      <c r="AP21" s="326"/>
      <c r="AQ21" s="326"/>
      <c r="AR21" s="326"/>
      <c r="AS21" s="326"/>
      <c r="AT21" s="326"/>
      <c r="AU21" s="326"/>
      <c r="AV21" s="326"/>
      <c r="AW21" s="326"/>
      <c r="AX21" s="326"/>
      <c r="AY21" s="326"/>
      <c r="AZ21" s="327"/>
      <c r="BA21" s="352"/>
      <c r="BB21" s="352"/>
      <c r="BC21" s="352"/>
      <c r="BD21" s="352"/>
      <c r="BE21" s="358"/>
      <c r="BF21" s="170"/>
    </row>
    <row r="22" spans="1:58" ht="21.95" customHeight="1">
      <c r="A22" s="409"/>
      <c r="B22" s="329" t="s">
        <v>16</v>
      </c>
      <c r="C22" s="330"/>
      <c r="D22" s="330"/>
      <c r="E22" s="330"/>
      <c r="F22" s="330"/>
      <c r="G22" s="330"/>
      <c r="H22" s="330"/>
      <c r="I22" s="330"/>
      <c r="J22" s="331"/>
      <c r="K22" s="329"/>
      <c r="L22" s="330"/>
      <c r="M22" s="330"/>
      <c r="N22" s="331"/>
      <c r="O22" s="335"/>
      <c r="P22" s="336"/>
      <c r="Q22" s="336"/>
      <c r="R22" s="336"/>
      <c r="S22" s="336"/>
      <c r="T22" s="337"/>
      <c r="U22" s="335"/>
      <c r="V22" s="336"/>
      <c r="W22" s="336"/>
      <c r="X22" s="336"/>
      <c r="Y22" s="336"/>
      <c r="Z22" s="337"/>
      <c r="AA22" s="335"/>
      <c r="AB22" s="336"/>
      <c r="AC22" s="336"/>
      <c r="AD22" s="336"/>
      <c r="AE22" s="337"/>
      <c r="AF22" s="304" t="s">
        <v>252</v>
      </c>
      <c r="AG22" s="304"/>
      <c r="AH22" s="304"/>
      <c r="AI22" s="304"/>
      <c r="AJ22" s="304"/>
      <c r="AK22" s="351"/>
      <c r="AL22" s="381" t="s">
        <v>283</v>
      </c>
      <c r="AM22" s="382"/>
      <c r="AN22" s="382"/>
      <c r="AO22" s="382"/>
      <c r="AP22" s="382"/>
      <c r="AQ22" s="382"/>
      <c r="AR22" s="382"/>
      <c r="AS22" s="382"/>
      <c r="AT22" s="382"/>
      <c r="AU22" s="382"/>
      <c r="AV22" s="382"/>
      <c r="AW22" s="382"/>
      <c r="AX22" s="382"/>
      <c r="AY22" s="382"/>
      <c r="AZ22" s="383"/>
      <c r="BA22" s="352"/>
      <c r="BB22" s="352"/>
      <c r="BC22" s="352"/>
      <c r="BD22" s="352"/>
      <c r="BE22" s="358"/>
      <c r="BF22" s="173"/>
    </row>
    <row r="23" spans="1:58" ht="35.1" customHeight="1">
      <c r="A23" s="409"/>
      <c r="B23" s="332"/>
      <c r="C23" s="333"/>
      <c r="D23" s="333"/>
      <c r="E23" s="333"/>
      <c r="F23" s="333"/>
      <c r="G23" s="333"/>
      <c r="H23" s="333"/>
      <c r="I23" s="333"/>
      <c r="J23" s="334"/>
      <c r="K23" s="332"/>
      <c r="L23" s="333"/>
      <c r="M23" s="333"/>
      <c r="N23" s="334"/>
      <c r="O23" s="338"/>
      <c r="P23" s="339"/>
      <c r="Q23" s="339"/>
      <c r="R23" s="339"/>
      <c r="S23" s="339"/>
      <c r="T23" s="340"/>
      <c r="U23" s="338"/>
      <c r="V23" s="339"/>
      <c r="W23" s="339"/>
      <c r="X23" s="339"/>
      <c r="Y23" s="339"/>
      <c r="Z23" s="340"/>
      <c r="AA23" s="338"/>
      <c r="AB23" s="339"/>
      <c r="AC23" s="339"/>
      <c r="AD23" s="339"/>
      <c r="AE23" s="340"/>
      <c r="AF23" s="315" t="s">
        <v>277</v>
      </c>
      <c r="AG23" s="315"/>
      <c r="AH23" s="315"/>
      <c r="AI23" s="315"/>
      <c r="AJ23" s="315"/>
      <c r="AK23" s="316"/>
      <c r="AL23" s="353" t="s">
        <v>284</v>
      </c>
      <c r="AM23" s="326"/>
      <c r="AN23" s="326"/>
      <c r="AO23" s="326"/>
      <c r="AP23" s="326"/>
      <c r="AQ23" s="326"/>
      <c r="AR23" s="326"/>
      <c r="AS23" s="326"/>
      <c r="AT23" s="326"/>
      <c r="AU23" s="326"/>
      <c r="AV23" s="326"/>
      <c r="AW23" s="326"/>
      <c r="AX23" s="326"/>
      <c r="AY23" s="326"/>
      <c r="AZ23" s="327"/>
      <c r="BA23" s="352"/>
      <c r="BB23" s="352"/>
      <c r="BC23" s="352"/>
      <c r="BD23" s="352"/>
      <c r="BE23" s="358"/>
      <c r="BF23" s="170"/>
    </row>
    <row r="24" spans="1:58" ht="36.75" customHeight="1">
      <c r="A24" s="409"/>
      <c r="B24" s="329" t="s">
        <v>17</v>
      </c>
      <c r="C24" s="307"/>
      <c r="D24" s="307"/>
      <c r="E24" s="307"/>
      <c r="F24" s="307"/>
      <c r="G24" s="307"/>
      <c r="H24" s="307"/>
      <c r="I24" s="307"/>
      <c r="J24" s="308"/>
      <c r="K24" s="370"/>
      <c r="L24" s="371"/>
      <c r="M24" s="371"/>
      <c r="N24" s="372"/>
      <c r="O24" s="356"/>
      <c r="P24" s="336"/>
      <c r="Q24" s="336"/>
      <c r="R24" s="336"/>
      <c r="S24" s="336"/>
      <c r="T24" s="337"/>
      <c r="U24" s="335"/>
      <c r="V24" s="336"/>
      <c r="W24" s="336"/>
      <c r="X24" s="336"/>
      <c r="Y24" s="336"/>
      <c r="Z24" s="337"/>
      <c r="AA24" s="370"/>
      <c r="AB24" s="371"/>
      <c r="AC24" s="371"/>
      <c r="AD24" s="371"/>
      <c r="AE24" s="372"/>
      <c r="AF24" s="315" t="s">
        <v>277</v>
      </c>
      <c r="AG24" s="315"/>
      <c r="AH24" s="315"/>
      <c r="AI24" s="315"/>
      <c r="AJ24" s="315"/>
      <c r="AK24" s="316"/>
      <c r="AL24" s="353" t="s">
        <v>284</v>
      </c>
      <c r="AM24" s="326"/>
      <c r="AN24" s="326"/>
      <c r="AO24" s="326"/>
      <c r="AP24" s="326"/>
      <c r="AQ24" s="326"/>
      <c r="AR24" s="326"/>
      <c r="AS24" s="326"/>
      <c r="AT24" s="326"/>
      <c r="AU24" s="326"/>
      <c r="AV24" s="326"/>
      <c r="AW24" s="326"/>
      <c r="AX24" s="326"/>
      <c r="AY24" s="326"/>
      <c r="AZ24" s="327"/>
      <c r="BA24" s="352"/>
      <c r="BB24" s="352"/>
      <c r="BC24" s="352"/>
      <c r="BD24" s="352"/>
      <c r="BE24" s="358"/>
      <c r="BF24" s="170"/>
    </row>
    <row r="25" spans="1:58" ht="38.25" customHeight="1">
      <c r="A25" s="409"/>
      <c r="B25" s="329" t="s">
        <v>18</v>
      </c>
      <c r="C25" s="330"/>
      <c r="D25" s="330"/>
      <c r="E25" s="330"/>
      <c r="F25" s="330"/>
      <c r="G25" s="330"/>
      <c r="H25" s="330"/>
      <c r="I25" s="330"/>
      <c r="J25" s="331"/>
      <c r="K25" s="329"/>
      <c r="L25" s="330"/>
      <c r="M25" s="330"/>
      <c r="N25" s="331"/>
      <c r="O25" s="354" t="s">
        <v>253</v>
      </c>
      <c r="P25" s="330"/>
      <c r="Q25" s="330"/>
      <c r="R25" s="330"/>
      <c r="S25" s="330"/>
      <c r="T25" s="331"/>
      <c r="U25" s="354" t="s">
        <v>253</v>
      </c>
      <c r="V25" s="330"/>
      <c r="W25" s="330"/>
      <c r="X25" s="330"/>
      <c r="Y25" s="330"/>
      <c r="Z25" s="331"/>
      <c r="AA25" s="335"/>
      <c r="AB25" s="336"/>
      <c r="AC25" s="336"/>
      <c r="AD25" s="336"/>
      <c r="AE25" s="337"/>
      <c r="AF25" s="304" t="s">
        <v>277</v>
      </c>
      <c r="AG25" s="304"/>
      <c r="AH25" s="304"/>
      <c r="AI25" s="304"/>
      <c r="AJ25" s="304"/>
      <c r="AK25" s="351"/>
      <c r="AL25" s="353" t="s">
        <v>284</v>
      </c>
      <c r="AM25" s="326"/>
      <c r="AN25" s="326"/>
      <c r="AO25" s="326"/>
      <c r="AP25" s="326"/>
      <c r="AQ25" s="326"/>
      <c r="AR25" s="326"/>
      <c r="AS25" s="326"/>
      <c r="AT25" s="326"/>
      <c r="AU25" s="326"/>
      <c r="AV25" s="326"/>
      <c r="AW25" s="326"/>
      <c r="AX25" s="326"/>
      <c r="AY25" s="326"/>
      <c r="AZ25" s="327"/>
      <c r="BA25" s="352"/>
      <c r="BB25" s="352"/>
      <c r="BC25" s="352"/>
      <c r="BD25" s="352"/>
      <c r="BE25" s="358"/>
      <c r="BF25" s="170"/>
    </row>
    <row r="26" spans="1:58" ht="30.75" customHeight="1">
      <c r="A26" s="376" t="s">
        <v>19</v>
      </c>
      <c r="B26" s="329" t="s">
        <v>254</v>
      </c>
      <c r="C26" s="330"/>
      <c r="D26" s="330"/>
      <c r="E26" s="330"/>
      <c r="F26" s="330"/>
      <c r="G26" s="330"/>
      <c r="H26" s="330"/>
      <c r="I26" s="330"/>
      <c r="J26" s="331"/>
      <c r="K26" s="359"/>
      <c r="L26" s="360"/>
      <c r="M26" s="360"/>
      <c r="N26" s="361"/>
      <c r="O26" s="354" t="s">
        <v>255</v>
      </c>
      <c r="P26" s="377"/>
      <c r="Q26" s="377"/>
      <c r="R26" s="377"/>
      <c r="S26" s="377"/>
      <c r="T26" s="378"/>
      <c r="U26" s="354" t="s">
        <v>255</v>
      </c>
      <c r="V26" s="377"/>
      <c r="W26" s="377"/>
      <c r="X26" s="377"/>
      <c r="Y26" s="377"/>
      <c r="Z26" s="378"/>
      <c r="AA26" s="370"/>
      <c r="AB26" s="371"/>
      <c r="AC26" s="371"/>
      <c r="AD26" s="371"/>
      <c r="AE26" s="372"/>
      <c r="AF26" s="351" t="s">
        <v>136</v>
      </c>
      <c r="AG26" s="352"/>
      <c r="AH26" s="352"/>
      <c r="AI26" s="352"/>
      <c r="AJ26" s="352"/>
      <c r="AK26" s="352"/>
      <c r="AL26" s="322" t="s">
        <v>280</v>
      </c>
      <c r="AM26" s="323"/>
      <c r="AN26" s="323"/>
      <c r="AO26" s="323"/>
      <c r="AP26" s="323"/>
      <c r="AQ26" s="323"/>
      <c r="AR26" s="323"/>
      <c r="AS26" s="323"/>
      <c r="AT26" s="323"/>
      <c r="AU26" s="323"/>
      <c r="AV26" s="323"/>
      <c r="AW26" s="323"/>
      <c r="AX26" s="323"/>
      <c r="AY26" s="323"/>
      <c r="AZ26" s="324"/>
      <c r="BA26" s="352"/>
      <c r="BB26" s="352"/>
      <c r="BC26" s="352"/>
      <c r="BD26" s="352"/>
      <c r="BE26" s="358"/>
      <c r="BF26" s="170"/>
    </row>
    <row r="27" spans="1:58" ht="37.5" customHeight="1">
      <c r="A27" s="328"/>
      <c r="B27" s="332"/>
      <c r="C27" s="333"/>
      <c r="D27" s="333"/>
      <c r="E27" s="333"/>
      <c r="F27" s="333"/>
      <c r="G27" s="333"/>
      <c r="H27" s="333"/>
      <c r="I27" s="333"/>
      <c r="J27" s="334"/>
      <c r="K27" s="362"/>
      <c r="L27" s="363"/>
      <c r="M27" s="363"/>
      <c r="N27" s="364"/>
      <c r="O27" s="355"/>
      <c r="P27" s="379"/>
      <c r="Q27" s="379"/>
      <c r="R27" s="379"/>
      <c r="S27" s="379"/>
      <c r="T27" s="380"/>
      <c r="U27" s="355"/>
      <c r="V27" s="379"/>
      <c r="W27" s="379"/>
      <c r="X27" s="379"/>
      <c r="Y27" s="379"/>
      <c r="Z27" s="380"/>
      <c r="AA27" s="373"/>
      <c r="AB27" s="374"/>
      <c r="AC27" s="374"/>
      <c r="AD27" s="374"/>
      <c r="AE27" s="375"/>
      <c r="AF27" s="315" t="s">
        <v>282</v>
      </c>
      <c r="AG27" s="315"/>
      <c r="AH27" s="315"/>
      <c r="AI27" s="315"/>
      <c r="AJ27" s="315"/>
      <c r="AK27" s="316"/>
      <c r="AL27" s="325" t="s">
        <v>278</v>
      </c>
      <c r="AM27" s="326"/>
      <c r="AN27" s="326"/>
      <c r="AO27" s="326"/>
      <c r="AP27" s="326"/>
      <c r="AQ27" s="326"/>
      <c r="AR27" s="326"/>
      <c r="AS27" s="326"/>
      <c r="AT27" s="326"/>
      <c r="AU27" s="326"/>
      <c r="AV27" s="326"/>
      <c r="AW27" s="326"/>
      <c r="AX27" s="326"/>
      <c r="AY27" s="326"/>
      <c r="AZ27" s="327"/>
      <c r="BA27" s="352"/>
      <c r="BB27" s="352"/>
      <c r="BC27" s="352"/>
      <c r="BD27" s="352"/>
      <c r="BE27" s="358"/>
      <c r="BF27" s="170"/>
    </row>
    <row r="28" spans="1:58" ht="21.95" customHeight="1">
      <c r="A28" s="328"/>
      <c r="B28" s="329" t="s">
        <v>285</v>
      </c>
      <c r="C28" s="330"/>
      <c r="D28" s="330"/>
      <c r="E28" s="330"/>
      <c r="F28" s="330"/>
      <c r="G28" s="330"/>
      <c r="H28" s="330"/>
      <c r="I28" s="330"/>
      <c r="J28" s="331"/>
      <c r="K28" s="359"/>
      <c r="L28" s="360"/>
      <c r="M28" s="360"/>
      <c r="N28" s="361"/>
      <c r="O28" s="356"/>
      <c r="P28" s="365"/>
      <c r="Q28" s="365"/>
      <c r="R28" s="365"/>
      <c r="S28" s="365"/>
      <c r="T28" s="366"/>
      <c r="U28" s="356"/>
      <c r="V28" s="365"/>
      <c r="W28" s="365"/>
      <c r="X28" s="365"/>
      <c r="Y28" s="365"/>
      <c r="Z28" s="366"/>
      <c r="AA28" s="370"/>
      <c r="AB28" s="371"/>
      <c r="AC28" s="371"/>
      <c r="AD28" s="371"/>
      <c r="AE28" s="372"/>
      <c r="AF28" s="351" t="s">
        <v>136</v>
      </c>
      <c r="AG28" s="352"/>
      <c r="AH28" s="352"/>
      <c r="AI28" s="352"/>
      <c r="AJ28" s="352"/>
      <c r="AK28" s="352"/>
      <c r="AL28" s="322" t="s">
        <v>280</v>
      </c>
      <c r="AM28" s="323"/>
      <c r="AN28" s="323"/>
      <c r="AO28" s="323"/>
      <c r="AP28" s="323"/>
      <c r="AQ28" s="323"/>
      <c r="AR28" s="323"/>
      <c r="AS28" s="323"/>
      <c r="AT28" s="323"/>
      <c r="AU28" s="323"/>
      <c r="AV28" s="323"/>
      <c r="AW28" s="323"/>
      <c r="AX28" s="323"/>
      <c r="AY28" s="323"/>
      <c r="AZ28" s="324"/>
      <c r="BA28" s="322"/>
      <c r="BB28" s="323"/>
      <c r="BC28" s="323"/>
      <c r="BD28" s="323"/>
      <c r="BE28" s="357"/>
      <c r="BF28" s="174"/>
    </row>
    <row r="29" spans="1:58" ht="38.25" customHeight="1">
      <c r="A29" s="328"/>
      <c r="B29" s="332"/>
      <c r="C29" s="333"/>
      <c r="D29" s="333"/>
      <c r="E29" s="333"/>
      <c r="F29" s="333"/>
      <c r="G29" s="333"/>
      <c r="H29" s="333"/>
      <c r="I29" s="333"/>
      <c r="J29" s="334"/>
      <c r="K29" s="362"/>
      <c r="L29" s="363"/>
      <c r="M29" s="363"/>
      <c r="N29" s="364"/>
      <c r="O29" s="367"/>
      <c r="P29" s="368"/>
      <c r="Q29" s="368"/>
      <c r="R29" s="368"/>
      <c r="S29" s="368"/>
      <c r="T29" s="369"/>
      <c r="U29" s="367"/>
      <c r="V29" s="368"/>
      <c r="W29" s="368"/>
      <c r="X29" s="368"/>
      <c r="Y29" s="368"/>
      <c r="Z29" s="369"/>
      <c r="AA29" s="373"/>
      <c r="AB29" s="374"/>
      <c r="AC29" s="374"/>
      <c r="AD29" s="374"/>
      <c r="AE29" s="375"/>
      <c r="AF29" s="315" t="s">
        <v>277</v>
      </c>
      <c r="AG29" s="315"/>
      <c r="AH29" s="315"/>
      <c r="AI29" s="315"/>
      <c r="AJ29" s="315"/>
      <c r="AK29" s="316"/>
      <c r="AL29" s="325" t="s">
        <v>278</v>
      </c>
      <c r="AM29" s="326"/>
      <c r="AN29" s="326"/>
      <c r="AO29" s="326"/>
      <c r="AP29" s="326"/>
      <c r="AQ29" s="326"/>
      <c r="AR29" s="326"/>
      <c r="AS29" s="326"/>
      <c r="AT29" s="326"/>
      <c r="AU29" s="326"/>
      <c r="AV29" s="326"/>
      <c r="AW29" s="326"/>
      <c r="AX29" s="326"/>
      <c r="AY29" s="326"/>
      <c r="AZ29" s="327"/>
      <c r="BA29" s="322"/>
      <c r="BB29" s="323"/>
      <c r="BC29" s="323"/>
      <c r="BD29" s="323"/>
      <c r="BE29" s="357"/>
      <c r="BF29" s="174"/>
    </row>
    <row r="30" spans="1:58" ht="21.95" customHeight="1">
      <c r="A30" s="328"/>
      <c r="B30" s="329" t="s">
        <v>20</v>
      </c>
      <c r="C30" s="330"/>
      <c r="D30" s="330"/>
      <c r="E30" s="330"/>
      <c r="F30" s="330"/>
      <c r="G30" s="330"/>
      <c r="H30" s="330"/>
      <c r="I30" s="330"/>
      <c r="J30" s="331"/>
      <c r="K30" s="329"/>
      <c r="L30" s="330"/>
      <c r="M30" s="330"/>
      <c r="N30" s="331"/>
      <c r="O30" s="354" t="s">
        <v>255</v>
      </c>
      <c r="P30" s="330"/>
      <c r="Q30" s="330"/>
      <c r="R30" s="330"/>
      <c r="S30" s="330"/>
      <c r="T30" s="331"/>
      <c r="U30" s="335"/>
      <c r="V30" s="336"/>
      <c r="W30" s="336"/>
      <c r="X30" s="336"/>
      <c r="Y30" s="336"/>
      <c r="Z30" s="337"/>
      <c r="AA30" s="335"/>
      <c r="AB30" s="336"/>
      <c r="AC30" s="336"/>
      <c r="AD30" s="336"/>
      <c r="AE30" s="337"/>
      <c r="AF30" s="351" t="s">
        <v>136</v>
      </c>
      <c r="AG30" s="352"/>
      <c r="AH30" s="352"/>
      <c r="AI30" s="352"/>
      <c r="AJ30" s="352"/>
      <c r="AK30" s="352"/>
      <c r="AL30" s="322" t="s">
        <v>280</v>
      </c>
      <c r="AM30" s="323"/>
      <c r="AN30" s="323"/>
      <c r="AO30" s="323"/>
      <c r="AP30" s="323"/>
      <c r="AQ30" s="323"/>
      <c r="AR30" s="323"/>
      <c r="AS30" s="323"/>
      <c r="AT30" s="323"/>
      <c r="AU30" s="323"/>
      <c r="AV30" s="323"/>
      <c r="AW30" s="323"/>
      <c r="AX30" s="323"/>
      <c r="AY30" s="323"/>
      <c r="AZ30" s="324"/>
      <c r="BA30" s="303"/>
      <c r="BB30" s="304"/>
      <c r="BC30" s="304"/>
      <c r="BD30" s="304"/>
      <c r="BE30" s="305"/>
      <c r="BF30" s="170"/>
    </row>
    <row r="31" spans="1:58" ht="33" customHeight="1">
      <c r="A31" s="328"/>
      <c r="B31" s="332"/>
      <c r="C31" s="333"/>
      <c r="D31" s="333"/>
      <c r="E31" s="333"/>
      <c r="F31" s="333"/>
      <c r="G31" s="333"/>
      <c r="H31" s="333"/>
      <c r="I31" s="333"/>
      <c r="J31" s="334"/>
      <c r="K31" s="332"/>
      <c r="L31" s="333"/>
      <c r="M31" s="333"/>
      <c r="N31" s="334"/>
      <c r="O31" s="332"/>
      <c r="P31" s="333"/>
      <c r="Q31" s="333"/>
      <c r="R31" s="333"/>
      <c r="S31" s="333"/>
      <c r="T31" s="334"/>
      <c r="U31" s="338"/>
      <c r="V31" s="339"/>
      <c r="W31" s="339"/>
      <c r="X31" s="339"/>
      <c r="Y31" s="339"/>
      <c r="Z31" s="340"/>
      <c r="AA31" s="338"/>
      <c r="AB31" s="339"/>
      <c r="AC31" s="339"/>
      <c r="AD31" s="339"/>
      <c r="AE31" s="340"/>
      <c r="AF31" s="315" t="s">
        <v>282</v>
      </c>
      <c r="AG31" s="315"/>
      <c r="AH31" s="315"/>
      <c r="AI31" s="315"/>
      <c r="AJ31" s="315"/>
      <c r="AK31" s="316"/>
      <c r="AL31" s="325" t="s">
        <v>278</v>
      </c>
      <c r="AM31" s="326"/>
      <c r="AN31" s="326"/>
      <c r="AO31" s="326"/>
      <c r="AP31" s="326"/>
      <c r="AQ31" s="326"/>
      <c r="AR31" s="326"/>
      <c r="AS31" s="326"/>
      <c r="AT31" s="326"/>
      <c r="AU31" s="326"/>
      <c r="AV31" s="326"/>
      <c r="AW31" s="326"/>
      <c r="AX31" s="326"/>
      <c r="AY31" s="326"/>
      <c r="AZ31" s="327"/>
      <c r="BA31" s="303"/>
      <c r="BB31" s="304"/>
      <c r="BC31" s="304"/>
      <c r="BD31" s="304"/>
      <c r="BE31" s="305"/>
      <c r="BF31" s="170"/>
    </row>
    <row r="32" spans="1:58" ht="23.25" customHeight="1">
      <c r="A32" s="328"/>
      <c r="B32" s="354" t="s">
        <v>256</v>
      </c>
      <c r="C32" s="330"/>
      <c r="D32" s="330"/>
      <c r="E32" s="330"/>
      <c r="F32" s="330"/>
      <c r="G32" s="330"/>
      <c r="H32" s="330"/>
      <c r="I32" s="330"/>
      <c r="J32" s="331"/>
      <c r="K32" s="329"/>
      <c r="L32" s="330"/>
      <c r="M32" s="330"/>
      <c r="N32" s="331"/>
      <c r="O32" s="354" t="s">
        <v>255</v>
      </c>
      <c r="P32" s="330"/>
      <c r="Q32" s="330"/>
      <c r="R32" s="330"/>
      <c r="S32" s="330"/>
      <c r="T32" s="331"/>
      <c r="U32" s="354" t="s">
        <v>255</v>
      </c>
      <c r="V32" s="330"/>
      <c r="W32" s="330"/>
      <c r="X32" s="330"/>
      <c r="Y32" s="330"/>
      <c r="Z32" s="331"/>
      <c r="AA32" s="354" t="s">
        <v>257</v>
      </c>
      <c r="AB32" s="330"/>
      <c r="AC32" s="330"/>
      <c r="AD32" s="330"/>
      <c r="AE32" s="331"/>
      <c r="AF32" s="351" t="s">
        <v>136</v>
      </c>
      <c r="AG32" s="352"/>
      <c r="AH32" s="352"/>
      <c r="AI32" s="352"/>
      <c r="AJ32" s="352"/>
      <c r="AK32" s="352"/>
      <c r="AL32" s="322" t="s">
        <v>280</v>
      </c>
      <c r="AM32" s="323"/>
      <c r="AN32" s="323"/>
      <c r="AO32" s="323"/>
      <c r="AP32" s="323"/>
      <c r="AQ32" s="323"/>
      <c r="AR32" s="323"/>
      <c r="AS32" s="323"/>
      <c r="AT32" s="323"/>
      <c r="AU32" s="323"/>
      <c r="AV32" s="323"/>
      <c r="AW32" s="323"/>
      <c r="AX32" s="323"/>
      <c r="AY32" s="323"/>
      <c r="AZ32" s="324"/>
      <c r="BA32" s="303"/>
      <c r="BB32" s="304"/>
      <c r="BC32" s="304"/>
      <c r="BD32" s="304"/>
      <c r="BE32" s="305"/>
      <c r="BF32" s="173"/>
    </row>
    <row r="33" spans="1:58" ht="39" customHeight="1">
      <c r="A33" s="328"/>
      <c r="B33" s="332"/>
      <c r="C33" s="333"/>
      <c r="D33" s="333"/>
      <c r="E33" s="333"/>
      <c r="F33" s="333"/>
      <c r="G33" s="333"/>
      <c r="H33" s="333"/>
      <c r="I33" s="333"/>
      <c r="J33" s="334"/>
      <c r="K33" s="332"/>
      <c r="L33" s="333"/>
      <c r="M33" s="333"/>
      <c r="N33" s="334"/>
      <c r="O33" s="332"/>
      <c r="P33" s="333"/>
      <c r="Q33" s="333"/>
      <c r="R33" s="333"/>
      <c r="S33" s="333"/>
      <c r="T33" s="334"/>
      <c r="U33" s="332"/>
      <c r="V33" s="333"/>
      <c r="W33" s="333"/>
      <c r="X33" s="333"/>
      <c r="Y33" s="333"/>
      <c r="Z33" s="334"/>
      <c r="AA33" s="332"/>
      <c r="AB33" s="333"/>
      <c r="AC33" s="333"/>
      <c r="AD33" s="333"/>
      <c r="AE33" s="334"/>
      <c r="AF33" s="315" t="s">
        <v>282</v>
      </c>
      <c r="AG33" s="315"/>
      <c r="AH33" s="315"/>
      <c r="AI33" s="315"/>
      <c r="AJ33" s="315"/>
      <c r="AK33" s="316"/>
      <c r="AL33" s="325" t="s">
        <v>278</v>
      </c>
      <c r="AM33" s="326"/>
      <c r="AN33" s="326"/>
      <c r="AO33" s="326"/>
      <c r="AP33" s="326"/>
      <c r="AQ33" s="326"/>
      <c r="AR33" s="326"/>
      <c r="AS33" s="326"/>
      <c r="AT33" s="326"/>
      <c r="AU33" s="326"/>
      <c r="AV33" s="326"/>
      <c r="AW33" s="326"/>
      <c r="AX33" s="326"/>
      <c r="AY33" s="326"/>
      <c r="AZ33" s="327"/>
      <c r="BA33" s="303"/>
      <c r="BB33" s="304"/>
      <c r="BC33" s="304"/>
      <c r="BD33" s="304"/>
      <c r="BE33" s="305"/>
      <c r="BF33" s="170"/>
    </row>
    <row r="34" spans="1:58" ht="21" customHeight="1">
      <c r="A34" s="328"/>
      <c r="B34" s="329" t="s">
        <v>258</v>
      </c>
      <c r="C34" s="330"/>
      <c r="D34" s="330"/>
      <c r="E34" s="330"/>
      <c r="F34" s="330"/>
      <c r="G34" s="330"/>
      <c r="H34" s="330"/>
      <c r="I34" s="330"/>
      <c r="J34" s="331"/>
      <c r="K34" s="329"/>
      <c r="L34" s="330"/>
      <c r="M34" s="330"/>
      <c r="N34" s="331"/>
      <c r="O34" s="354" t="s">
        <v>255</v>
      </c>
      <c r="P34" s="330"/>
      <c r="Q34" s="330"/>
      <c r="R34" s="330"/>
      <c r="S34" s="330"/>
      <c r="T34" s="331"/>
      <c r="U34" s="354" t="s">
        <v>255</v>
      </c>
      <c r="V34" s="330"/>
      <c r="W34" s="330"/>
      <c r="X34" s="330"/>
      <c r="Y34" s="330"/>
      <c r="Z34" s="331"/>
      <c r="AA34" s="354" t="s">
        <v>259</v>
      </c>
      <c r="AB34" s="330"/>
      <c r="AC34" s="330"/>
      <c r="AD34" s="330"/>
      <c r="AE34" s="331"/>
      <c r="AF34" s="351" t="s">
        <v>136</v>
      </c>
      <c r="AG34" s="352"/>
      <c r="AH34" s="352"/>
      <c r="AI34" s="352"/>
      <c r="AJ34" s="352"/>
      <c r="AK34" s="352"/>
      <c r="AL34" s="322" t="s">
        <v>280</v>
      </c>
      <c r="AM34" s="323"/>
      <c r="AN34" s="323"/>
      <c r="AO34" s="323"/>
      <c r="AP34" s="323"/>
      <c r="AQ34" s="323"/>
      <c r="AR34" s="323"/>
      <c r="AS34" s="323"/>
      <c r="AT34" s="323"/>
      <c r="AU34" s="323"/>
      <c r="AV34" s="323"/>
      <c r="AW34" s="323"/>
      <c r="AX34" s="323"/>
      <c r="AY34" s="323"/>
      <c r="AZ34" s="324"/>
      <c r="BA34" s="303"/>
      <c r="BB34" s="304"/>
      <c r="BC34" s="304"/>
      <c r="BD34" s="304"/>
      <c r="BE34" s="305"/>
      <c r="BF34" s="173"/>
    </row>
    <row r="35" spans="1:58" ht="29.25" customHeight="1">
      <c r="A35" s="328"/>
      <c r="B35" s="332"/>
      <c r="C35" s="333"/>
      <c r="D35" s="333"/>
      <c r="E35" s="333"/>
      <c r="F35" s="333"/>
      <c r="G35" s="333"/>
      <c r="H35" s="333"/>
      <c r="I35" s="333"/>
      <c r="J35" s="334"/>
      <c r="K35" s="332"/>
      <c r="L35" s="333"/>
      <c r="M35" s="333"/>
      <c r="N35" s="334"/>
      <c r="O35" s="332"/>
      <c r="P35" s="333"/>
      <c r="Q35" s="333"/>
      <c r="R35" s="333"/>
      <c r="S35" s="333"/>
      <c r="T35" s="334"/>
      <c r="U35" s="332"/>
      <c r="V35" s="333"/>
      <c r="W35" s="333"/>
      <c r="X35" s="333"/>
      <c r="Y35" s="333"/>
      <c r="Z35" s="334"/>
      <c r="AA35" s="332"/>
      <c r="AB35" s="333"/>
      <c r="AC35" s="333"/>
      <c r="AD35" s="333"/>
      <c r="AE35" s="334"/>
      <c r="AF35" s="315" t="s">
        <v>282</v>
      </c>
      <c r="AG35" s="315"/>
      <c r="AH35" s="315"/>
      <c r="AI35" s="315"/>
      <c r="AJ35" s="315"/>
      <c r="AK35" s="316"/>
      <c r="AL35" s="325" t="s">
        <v>278</v>
      </c>
      <c r="AM35" s="326"/>
      <c r="AN35" s="326"/>
      <c r="AO35" s="326"/>
      <c r="AP35" s="326"/>
      <c r="AQ35" s="326"/>
      <c r="AR35" s="326"/>
      <c r="AS35" s="326"/>
      <c r="AT35" s="326"/>
      <c r="AU35" s="326"/>
      <c r="AV35" s="326"/>
      <c r="AW35" s="326"/>
      <c r="AX35" s="326"/>
      <c r="AY35" s="326"/>
      <c r="AZ35" s="327"/>
      <c r="BA35" s="303"/>
      <c r="BB35" s="304"/>
      <c r="BC35" s="304"/>
      <c r="BD35" s="304"/>
      <c r="BE35" s="305"/>
      <c r="BF35" s="170"/>
    </row>
    <row r="36" spans="1:58" ht="21.95" customHeight="1">
      <c r="A36" s="328"/>
      <c r="B36" s="329" t="s">
        <v>154</v>
      </c>
      <c r="C36" s="330"/>
      <c r="D36" s="330"/>
      <c r="E36" s="330"/>
      <c r="F36" s="330"/>
      <c r="G36" s="330"/>
      <c r="H36" s="330"/>
      <c r="I36" s="330"/>
      <c r="J36" s="331"/>
      <c r="K36" s="335"/>
      <c r="L36" s="336"/>
      <c r="M36" s="336"/>
      <c r="N36" s="337"/>
      <c r="O36" s="335"/>
      <c r="P36" s="336"/>
      <c r="Q36" s="336"/>
      <c r="R36" s="336"/>
      <c r="S36" s="336"/>
      <c r="T36" s="337"/>
      <c r="U36" s="335"/>
      <c r="V36" s="341"/>
      <c r="W36" s="341"/>
      <c r="X36" s="341"/>
      <c r="Y36" s="341"/>
      <c r="Z36" s="342"/>
      <c r="AA36" s="356"/>
      <c r="AB36" s="336"/>
      <c r="AC36" s="336"/>
      <c r="AD36" s="336"/>
      <c r="AE36" s="337"/>
      <c r="AF36" s="315" t="s">
        <v>277</v>
      </c>
      <c r="AG36" s="315"/>
      <c r="AH36" s="315"/>
      <c r="AI36" s="315"/>
      <c r="AJ36" s="315"/>
      <c r="AK36" s="316"/>
      <c r="AL36" s="353" t="s">
        <v>284</v>
      </c>
      <c r="AM36" s="326"/>
      <c r="AN36" s="326"/>
      <c r="AO36" s="326"/>
      <c r="AP36" s="326"/>
      <c r="AQ36" s="326"/>
      <c r="AR36" s="326"/>
      <c r="AS36" s="326"/>
      <c r="AT36" s="326"/>
      <c r="AU36" s="326"/>
      <c r="AV36" s="326"/>
      <c r="AW36" s="326"/>
      <c r="AX36" s="326"/>
      <c r="AY36" s="326"/>
      <c r="AZ36" s="327"/>
      <c r="BA36" s="303"/>
      <c r="BB36" s="304"/>
      <c r="BC36" s="304"/>
      <c r="BD36" s="304"/>
      <c r="BE36" s="305"/>
      <c r="BF36" s="174"/>
    </row>
    <row r="37" spans="1:58" ht="21.95" customHeight="1">
      <c r="A37" s="328"/>
      <c r="B37" s="329" t="s">
        <v>155</v>
      </c>
      <c r="C37" s="330"/>
      <c r="D37" s="330"/>
      <c r="E37" s="330"/>
      <c r="F37" s="330"/>
      <c r="G37" s="330"/>
      <c r="H37" s="330"/>
      <c r="I37" s="330"/>
      <c r="J37" s="331"/>
      <c r="K37" s="335"/>
      <c r="L37" s="336"/>
      <c r="M37" s="336"/>
      <c r="N37" s="337"/>
      <c r="O37" s="335"/>
      <c r="P37" s="336"/>
      <c r="Q37" s="336"/>
      <c r="R37" s="336"/>
      <c r="S37" s="336"/>
      <c r="T37" s="337"/>
      <c r="U37" s="335"/>
      <c r="V37" s="341"/>
      <c r="W37" s="341"/>
      <c r="X37" s="341"/>
      <c r="Y37" s="341"/>
      <c r="Z37" s="342"/>
      <c r="AA37" s="354" t="s">
        <v>260</v>
      </c>
      <c r="AB37" s="330"/>
      <c r="AC37" s="330"/>
      <c r="AD37" s="330"/>
      <c r="AE37" s="331"/>
      <c r="AF37" s="351" t="s">
        <v>136</v>
      </c>
      <c r="AG37" s="352"/>
      <c r="AH37" s="352"/>
      <c r="AI37" s="352"/>
      <c r="AJ37" s="352"/>
      <c r="AK37" s="352"/>
      <c r="AL37" s="322" t="s">
        <v>280</v>
      </c>
      <c r="AM37" s="323"/>
      <c r="AN37" s="323"/>
      <c r="AO37" s="323"/>
      <c r="AP37" s="323"/>
      <c r="AQ37" s="323"/>
      <c r="AR37" s="323"/>
      <c r="AS37" s="323"/>
      <c r="AT37" s="323"/>
      <c r="AU37" s="323"/>
      <c r="AV37" s="323"/>
      <c r="AW37" s="323"/>
      <c r="AX37" s="323"/>
      <c r="AY37" s="323"/>
      <c r="AZ37" s="324"/>
      <c r="BA37" s="303"/>
      <c r="BB37" s="304"/>
      <c r="BC37" s="304"/>
      <c r="BD37" s="304"/>
      <c r="BE37" s="305"/>
      <c r="BF37" s="174"/>
    </row>
    <row r="38" spans="1:58" ht="34.5" customHeight="1">
      <c r="A38" s="328"/>
      <c r="B38" s="332"/>
      <c r="C38" s="333"/>
      <c r="D38" s="333"/>
      <c r="E38" s="333"/>
      <c r="F38" s="333"/>
      <c r="G38" s="333"/>
      <c r="H38" s="333"/>
      <c r="I38" s="333"/>
      <c r="J38" s="334"/>
      <c r="K38" s="338"/>
      <c r="L38" s="339"/>
      <c r="M38" s="339"/>
      <c r="N38" s="340"/>
      <c r="O38" s="338"/>
      <c r="P38" s="339"/>
      <c r="Q38" s="339"/>
      <c r="R38" s="339"/>
      <c r="S38" s="339"/>
      <c r="T38" s="340"/>
      <c r="U38" s="338"/>
      <c r="V38" s="343"/>
      <c r="W38" s="343"/>
      <c r="X38" s="343"/>
      <c r="Y38" s="343"/>
      <c r="Z38" s="344"/>
      <c r="AA38" s="355"/>
      <c r="AB38" s="333"/>
      <c r="AC38" s="333"/>
      <c r="AD38" s="333"/>
      <c r="AE38" s="334"/>
      <c r="AF38" s="315" t="s">
        <v>277</v>
      </c>
      <c r="AG38" s="315"/>
      <c r="AH38" s="315"/>
      <c r="AI38" s="315"/>
      <c r="AJ38" s="315"/>
      <c r="AK38" s="316"/>
      <c r="AL38" s="325" t="s">
        <v>278</v>
      </c>
      <c r="AM38" s="326"/>
      <c r="AN38" s="326"/>
      <c r="AO38" s="326"/>
      <c r="AP38" s="326"/>
      <c r="AQ38" s="326"/>
      <c r="AR38" s="326"/>
      <c r="AS38" s="326"/>
      <c r="AT38" s="326"/>
      <c r="AU38" s="326"/>
      <c r="AV38" s="326"/>
      <c r="AW38" s="326"/>
      <c r="AX38" s="326"/>
      <c r="AY38" s="326"/>
      <c r="AZ38" s="327"/>
      <c r="BA38" s="303"/>
      <c r="BB38" s="304"/>
      <c r="BC38" s="304"/>
      <c r="BD38" s="304"/>
      <c r="BE38" s="305"/>
      <c r="BF38" s="173"/>
    </row>
    <row r="39" spans="1:58" ht="21.95" customHeight="1">
      <c r="A39" s="328"/>
      <c r="B39" s="329" t="s">
        <v>0</v>
      </c>
      <c r="C39" s="330"/>
      <c r="D39" s="330"/>
      <c r="E39" s="330"/>
      <c r="F39" s="330"/>
      <c r="G39" s="330"/>
      <c r="H39" s="330"/>
      <c r="I39" s="330"/>
      <c r="J39" s="331"/>
      <c r="K39" s="329"/>
      <c r="L39" s="330"/>
      <c r="M39" s="330"/>
      <c r="N39" s="331"/>
      <c r="O39" s="335"/>
      <c r="P39" s="336"/>
      <c r="Q39" s="336"/>
      <c r="R39" s="336"/>
      <c r="S39" s="336"/>
      <c r="T39" s="337"/>
      <c r="U39" s="335"/>
      <c r="V39" s="341"/>
      <c r="W39" s="341"/>
      <c r="X39" s="341"/>
      <c r="Y39" s="341"/>
      <c r="Z39" s="342"/>
      <c r="AA39" s="345" t="s">
        <v>286</v>
      </c>
      <c r="AB39" s="346"/>
      <c r="AC39" s="346"/>
      <c r="AD39" s="346"/>
      <c r="AE39" s="347"/>
      <c r="AF39" s="351" t="s">
        <v>136</v>
      </c>
      <c r="AG39" s="352"/>
      <c r="AH39" s="352"/>
      <c r="AI39" s="352"/>
      <c r="AJ39" s="352"/>
      <c r="AK39" s="352"/>
      <c r="AL39" s="322" t="s">
        <v>280</v>
      </c>
      <c r="AM39" s="323"/>
      <c r="AN39" s="323"/>
      <c r="AO39" s="323"/>
      <c r="AP39" s="323"/>
      <c r="AQ39" s="323"/>
      <c r="AR39" s="323"/>
      <c r="AS39" s="323"/>
      <c r="AT39" s="323"/>
      <c r="AU39" s="323"/>
      <c r="AV39" s="323"/>
      <c r="AW39" s="323"/>
      <c r="AX39" s="323"/>
      <c r="AY39" s="323"/>
      <c r="AZ39" s="324"/>
      <c r="BA39" s="303"/>
      <c r="BB39" s="304"/>
      <c r="BC39" s="304"/>
      <c r="BD39" s="304"/>
      <c r="BE39" s="305"/>
      <c r="BF39" s="173"/>
    </row>
    <row r="40" spans="1:58" ht="36.75" customHeight="1">
      <c r="A40" s="328"/>
      <c r="B40" s="332"/>
      <c r="C40" s="333"/>
      <c r="D40" s="333"/>
      <c r="E40" s="333"/>
      <c r="F40" s="333"/>
      <c r="G40" s="333"/>
      <c r="H40" s="333"/>
      <c r="I40" s="333"/>
      <c r="J40" s="334"/>
      <c r="K40" s="332"/>
      <c r="L40" s="333"/>
      <c r="M40" s="333"/>
      <c r="N40" s="334"/>
      <c r="O40" s="338"/>
      <c r="P40" s="339"/>
      <c r="Q40" s="339"/>
      <c r="R40" s="339"/>
      <c r="S40" s="339"/>
      <c r="T40" s="340"/>
      <c r="U40" s="338"/>
      <c r="V40" s="343"/>
      <c r="W40" s="343"/>
      <c r="X40" s="343"/>
      <c r="Y40" s="343"/>
      <c r="Z40" s="344"/>
      <c r="AA40" s="348"/>
      <c r="AB40" s="349"/>
      <c r="AC40" s="349"/>
      <c r="AD40" s="349"/>
      <c r="AE40" s="350"/>
      <c r="AF40" s="315" t="s">
        <v>277</v>
      </c>
      <c r="AG40" s="315"/>
      <c r="AH40" s="315"/>
      <c r="AI40" s="315"/>
      <c r="AJ40" s="315"/>
      <c r="AK40" s="316"/>
      <c r="AL40" s="325" t="s">
        <v>287</v>
      </c>
      <c r="AM40" s="326"/>
      <c r="AN40" s="326"/>
      <c r="AO40" s="326"/>
      <c r="AP40" s="326"/>
      <c r="AQ40" s="326"/>
      <c r="AR40" s="326"/>
      <c r="AS40" s="326"/>
      <c r="AT40" s="326"/>
      <c r="AU40" s="326"/>
      <c r="AV40" s="326"/>
      <c r="AW40" s="326"/>
      <c r="AX40" s="326"/>
      <c r="AY40" s="326"/>
      <c r="AZ40" s="327"/>
      <c r="BA40" s="303"/>
      <c r="BB40" s="304"/>
      <c r="BC40" s="304"/>
      <c r="BD40" s="304"/>
      <c r="BE40" s="305"/>
      <c r="BF40" s="170"/>
    </row>
    <row r="41" spans="1:58" ht="21.95" customHeight="1">
      <c r="A41" s="328" t="s">
        <v>261</v>
      </c>
      <c r="B41" s="306" t="s">
        <v>262</v>
      </c>
      <c r="C41" s="307"/>
      <c r="D41" s="307"/>
      <c r="E41" s="307"/>
      <c r="F41" s="307"/>
      <c r="G41" s="307"/>
      <c r="H41" s="307"/>
      <c r="I41" s="307"/>
      <c r="J41" s="308"/>
      <c r="K41" s="309"/>
      <c r="L41" s="310"/>
      <c r="M41" s="310"/>
      <c r="N41" s="311"/>
      <c r="O41" s="309"/>
      <c r="P41" s="310"/>
      <c r="Q41" s="310"/>
      <c r="R41" s="310"/>
      <c r="S41" s="310"/>
      <c r="T41" s="311"/>
      <c r="U41" s="309"/>
      <c r="V41" s="310"/>
      <c r="W41" s="310"/>
      <c r="X41" s="310"/>
      <c r="Y41" s="310"/>
      <c r="Z41" s="311"/>
      <c r="AA41" s="312"/>
      <c r="AB41" s="313"/>
      <c r="AC41" s="313"/>
      <c r="AD41" s="313"/>
      <c r="AE41" s="314"/>
      <c r="AF41" s="320" t="s">
        <v>288</v>
      </c>
      <c r="AG41" s="315"/>
      <c r="AH41" s="315"/>
      <c r="AI41" s="315"/>
      <c r="AJ41" s="315"/>
      <c r="AK41" s="316"/>
      <c r="AL41" s="300" t="s">
        <v>135</v>
      </c>
      <c r="AM41" s="301"/>
      <c r="AN41" s="301"/>
      <c r="AO41" s="301"/>
      <c r="AP41" s="301"/>
      <c r="AQ41" s="301"/>
      <c r="AR41" s="301"/>
      <c r="AS41" s="301"/>
      <c r="AT41" s="301"/>
      <c r="AU41" s="301"/>
      <c r="AV41" s="301"/>
      <c r="AW41" s="301"/>
      <c r="AX41" s="301"/>
      <c r="AY41" s="301"/>
      <c r="AZ41" s="302"/>
      <c r="BA41" s="320"/>
      <c r="BB41" s="315"/>
      <c r="BC41" s="315"/>
      <c r="BD41" s="315"/>
      <c r="BE41" s="321"/>
      <c r="BF41" s="173"/>
    </row>
    <row r="42" spans="1:58" ht="21.95" customHeight="1">
      <c r="A42" s="328"/>
      <c r="B42" s="306" t="s">
        <v>263</v>
      </c>
      <c r="C42" s="307"/>
      <c r="D42" s="307"/>
      <c r="E42" s="307"/>
      <c r="F42" s="307"/>
      <c r="G42" s="307"/>
      <c r="H42" s="307"/>
      <c r="I42" s="307"/>
      <c r="J42" s="308"/>
      <c r="K42" s="309"/>
      <c r="L42" s="310"/>
      <c r="M42" s="310"/>
      <c r="N42" s="311"/>
      <c r="O42" s="309"/>
      <c r="P42" s="310"/>
      <c r="Q42" s="310"/>
      <c r="R42" s="310"/>
      <c r="S42" s="310"/>
      <c r="T42" s="311"/>
      <c r="U42" s="309"/>
      <c r="V42" s="310"/>
      <c r="W42" s="310"/>
      <c r="X42" s="310"/>
      <c r="Y42" s="310"/>
      <c r="Z42" s="311"/>
      <c r="AA42" s="312"/>
      <c r="AB42" s="313"/>
      <c r="AC42" s="313"/>
      <c r="AD42" s="313"/>
      <c r="AE42" s="314"/>
      <c r="AF42" s="320" t="s">
        <v>288</v>
      </c>
      <c r="AG42" s="315"/>
      <c r="AH42" s="315"/>
      <c r="AI42" s="315"/>
      <c r="AJ42" s="315"/>
      <c r="AK42" s="316"/>
      <c r="AL42" s="300" t="s">
        <v>135</v>
      </c>
      <c r="AM42" s="301"/>
      <c r="AN42" s="301"/>
      <c r="AO42" s="301"/>
      <c r="AP42" s="301"/>
      <c r="AQ42" s="301"/>
      <c r="AR42" s="301"/>
      <c r="AS42" s="301"/>
      <c r="AT42" s="301"/>
      <c r="AU42" s="301"/>
      <c r="AV42" s="301"/>
      <c r="AW42" s="301"/>
      <c r="AX42" s="301"/>
      <c r="AY42" s="301"/>
      <c r="AZ42" s="302"/>
      <c r="BA42" s="303"/>
      <c r="BB42" s="304"/>
      <c r="BC42" s="304"/>
      <c r="BD42" s="304"/>
      <c r="BE42" s="305"/>
      <c r="BF42" s="174"/>
    </row>
    <row r="43" spans="1:58" ht="21.95" customHeight="1" thickBot="1">
      <c r="A43" s="175" t="s">
        <v>264</v>
      </c>
      <c r="B43" s="306" t="s">
        <v>265</v>
      </c>
      <c r="C43" s="307"/>
      <c r="D43" s="307"/>
      <c r="E43" s="307"/>
      <c r="F43" s="307"/>
      <c r="G43" s="307"/>
      <c r="H43" s="307"/>
      <c r="I43" s="307"/>
      <c r="J43" s="308"/>
      <c r="K43" s="309"/>
      <c r="L43" s="310"/>
      <c r="M43" s="310"/>
      <c r="N43" s="311"/>
      <c r="O43" s="309"/>
      <c r="P43" s="310"/>
      <c r="Q43" s="310"/>
      <c r="R43" s="310"/>
      <c r="S43" s="310"/>
      <c r="T43" s="311"/>
      <c r="U43" s="309"/>
      <c r="V43" s="310"/>
      <c r="W43" s="310"/>
      <c r="X43" s="310"/>
      <c r="Y43" s="310"/>
      <c r="Z43" s="311"/>
      <c r="AA43" s="312"/>
      <c r="AB43" s="313"/>
      <c r="AC43" s="313"/>
      <c r="AD43" s="313"/>
      <c r="AE43" s="314"/>
      <c r="AF43" s="315" t="s">
        <v>288</v>
      </c>
      <c r="AG43" s="315"/>
      <c r="AH43" s="315"/>
      <c r="AI43" s="315"/>
      <c r="AJ43" s="315"/>
      <c r="AK43" s="316"/>
      <c r="AL43" s="300" t="s">
        <v>135</v>
      </c>
      <c r="AM43" s="301"/>
      <c r="AN43" s="301"/>
      <c r="AO43" s="301"/>
      <c r="AP43" s="301"/>
      <c r="AQ43" s="301"/>
      <c r="AR43" s="301"/>
      <c r="AS43" s="301"/>
      <c r="AT43" s="301"/>
      <c r="AU43" s="301"/>
      <c r="AV43" s="301"/>
      <c r="AW43" s="301"/>
      <c r="AX43" s="301"/>
      <c r="AY43" s="301"/>
      <c r="AZ43" s="302"/>
      <c r="BA43" s="317"/>
      <c r="BB43" s="318"/>
      <c r="BC43" s="318"/>
      <c r="BD43" s="318"/>
      <c r="BE43" s="319"/>
      <c r="BF43" s="173"/>
    </row>
    <row r="44" spans="1:58" ht="11.25" customHeight="1">
      <c r="A44" s="176"/>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8"/>
    </row>
    <row r="45" spans="1:58" ht="9" customHeight="1">
      <c r="A45" s="17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row>
    <row r="46" spans="1:58" ht="27.75" customHeight="1">
      <c r="A46" s="180" t="s">
        <v>289</v>
      </c>
      <c r="B46" s="181"/>
      <c r="C46" s="182" t="s">
        <v>290</v>
      </c>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row>
    <row r="47" spans="1:58" ht="26.25" customHeight="1">
      <c r="A47" s="180" t="s">
        <v>137</v>
      </c>
      <c r="B47" s="183"/>
      <c r="C47" s="182" t="s">
        <v>187</v>
      </c>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row>
    <row r="48" spans="1:58" ht="26.25" customHeight="1">
      <c r="A48" s="180"/>
      <c r="B48" s="183"/>
      <c r="C48" s="182" t="s">
        <v>186</v>
      </c>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row>
    <row r="49" spans="1:57" ht="65.25" customHeight="1">
      <c r="A49" s="184" t="s">
        <v>266</v>
      </c>
      <c r="B49" s="185"/>
      <c r="C49" s="299" t="s">
        <v>291</v>
      </c>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299"/>
      <c r="BA49" s="299"/>
      <c r="BB49" s="299"/>
      <c r="BC49" s="299"/>
      <c r="BD49" s="299"/>
      <c r="BE49" s="183"/>
    </row>
    <row r="50" spans="1:57">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row>
    <row r="51" spans="1:57">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row>
    <row r="52" spans="1:57">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row>
    <row r="53" spans="1:57">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row>
    <row r="54" spans="1:57">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row>
    <row r="55" spans="1:57">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row>
    <row r="56" spans="1:57">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row>
    <row r="57" spans="1:57">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row>
    <row r="58" spans="1:57">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row>
    <row r="59" spans="1:57">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row>
    <row r="60" spans="1:57">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row>
    <row r="61" spans="1:57">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row>
    <row r="62" spans="1:57">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row>
    <row r="63" spans="1:57">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row>
    <row r="64" spans="1:57">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row>
    <row r="65" spans="3:57">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row>
    <row r="66" spans="3:57">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row>
    <row r="67" spans="3:57">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row>
    <row r="68" spans="3:57">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row>
    <row r="69" spans="3:57">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row>
    <row r="70" spans="3:57">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row>
    <row r="71" spans="3:57">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row>
    <row r="72" spans="3:57">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row>
    <row r="73" spans="3:57">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row>
    <row r="74" spans="3:57">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row>
    <row r="75" spans="3:57">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row>
    <row r="76" spans="3:57">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row>
    <row r="77" spans="3:57">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row>
    <row r="78" spans="3:57">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row>
    <row r="79" spans="3:57">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row>
    <row r="80" spans="3:57">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row>
    <row r="81" spans="3:57">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row>
    <row r="82" spans="3:57">
      <c r="C82" s="186"/>
      <c r="D82" s="186"/>
      <c r="E82" s="186"/>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row>
    <row r="83" spans="3:57">
      <c r="C83" s="186"/>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row>
    <row r="84" spans="3:57">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row>
    <row r="85" spans="3:57">
      <c r="C85" s="186"/>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row>
    <row r="86" spans="3:57">
      <c r="C86" s="186"/>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86"/>
      <c r="BE86" s="186"/>
    </row>
    <row r="87" spans="3:57">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row>
    <row r="88" spans="3:57">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c r="AW88" s="186"/>
      <c r="AX88" s="186"/>
      <c r="AY88" s="186"/>
      <c r="AZ88" s="186"/>
      <c r="BA88" s="186"/>
      <c r="BB88" s="186"/>
      <c r="BC88" s="186"/>
      <c r="BD88" s="186"/>
      <c r="BE88" s="186"/>
    </row>
    <row r="89" spans="3:57">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c r="BE89" s="186"/>
    </row>
    <row r="90" spans="3:57">
      <c r="C90" s="186"/>
      <c r="D90" s="186"/>
      <c r="E90" s="186"/>
      <c r="F90" s="186"/>
      <c r="G90" s="186"/>
      <c r="H90" s="186"/>
      <c r="I90" s="186"/>
      <c r="J90" s="186"/>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row>
    <row r="91" spans="3:57">
      <c r="C91" s="186"/>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row>
    <row r="92" spans="3:57">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row>
    <row r="93" spans="3:57">
      <c r="C93" s="186"/>
      <c r="D93" s="186"/>
      <c r="E93" s="186"/>
      <c r="F93" s="186"/>
      <c r="G93" s="186"/>
      <c r="H93" s="186"/>
      <c r="I93" s="186"/>
      <c r="J93" s="186"/>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row>
    <row r="94" spans="3:57">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c r="BE94" s="186"/>
    </row>
    <row r="95" spans="3:57">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row>
    <row r="96" spans="3:57">
      <c r="C96" s="186"/>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c r="BE96" s="186"/>
    </row>
    <row r="97" spans="3:57">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row>
    <row r="98" spans="3:57">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c r="BE98" s="186"/>
    </row>
    <row r="99" spans="3:57">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row>
    <row r="100" spans="3:57">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c r="BE100" s="186"/>
    </row>
    <row r="101" spans="3:57">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row>
    <row r="102" spans="3:57">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row>
    <row r="103" spans="3:57">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row>
    <row r="104" spans="3:57">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row>
    <row r="105" spans="3:57">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6"/>
      <c r="BC105" s="186"/>
      <c r="BD105" s="186"/>
      <c r="BE105" s="186"/>
    </row>
    <row r="106" spans="3:57">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c r="AT106" s="186"/>
      <c r="AU106" s="186"/>
      <c r="AV106" s="186"/>
      <c r="AW106" s="186"/>
      <c r="AX106" s="186"/>
      <c r="AY106" s="186"/>
      <c r="AZ106" s="186"/>
      <c r="BA106" s="186"/>
      <c r="BB106" s="186"/>
      <c r="BC106" s="186"/>
      <c r="BD106" s="186"/>
      <c r="BE106" s="186"/>
    </row>
    <row r="107" spans="3:57">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6"/>
    </row>
    <row r="108" spans="3:57">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c r="AT108" s="186"/>
      <c r="AU108" s="186"/>
      <c r="AV108" s="186"/>
      <c r="AW108" s="186"/>
      <c r="AX108" s="186"/>
      <c r="AY108" s="186"/>
      <c r="AZ108" s="186"/>
      <c r="BA108" s="186"/>
      <c r="BB108" s="186"/>
      <c r="BC108" s="186"/>
      <c r="BD108" s="186"/>
      <c r="BE108" s="186"/>
    </row>
    <row r="109" spans="3:57">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c r="AT109" s="186"/>
      <c r="AU109" s="186"/>
      <c r="AV109" s="186"/>
      <c r="AW109" s="186"/>
      <c r="AX109" s="186"/>
      <c r="AY109" s="186"/>
      <c r="AZ109" s="186"/>
      <c r="BA109" s="186"/>
      <c r="BB109" s="186"/>
      <c r="BC109" s="186"/>
      <c r="BD109" s="186"/>
      <c r="BE109" s="186"/>
    </row>
    <row r="110" spans="3:57">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c r="BC110" s="186"/>
      <c r="BD110" s="186"/>
      <c r="BE110" s="186"/>
    </row>
    <row r="111" spans="3:57">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6"/>
      <c r="BD111" s="186"/>
      <c r="BE111" s="186"/>
    </row>
    <row r="112" spans="3:57">
      <c r="C112" s="186"/>
      <c r="D112" s="186"/>
      <c r="E112" s="186"/>
      <c r="F112" s="186"/>
      <c r="G112" s="186"/>
      <c r="H112" s="186"/>
      <c r="I112" s="186"/>
      <c r="J112" s="186"/>
      <c r="K112" s="186"/>
      <c r="L112" s="186"/>
      <c r="M112" s="186"/>
      <c r="N112" s="186"/>
      <c r="O112" s="186"/>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c r="AT112" s="186"/>
      <c r="AU112" s="186"/>
      <c r="AV112" s="186"/>
      <c r="AW112" s="186"/>
      <c r="AX112" s="186"/>
      <c r="AY112" s="186"/>
      <c r="AZ112" s="186"/>
      <c r="BA112" s="186"/>
      <c r="BB112" s="186"/>
      <c r="BC112" s="186"/>
      <c r="BD112" s="186"/>
      <c r="BE112" s="186"/>
    </row>
    <row r="113" spans="3:57">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c r="AT113" s="186"/>
      <c r="AU113" s="186"/>
      <c r="AV113" s="186"/>
      <c r="AW113" s="186"/>
      <c r="AX113" s="186"/>
      <c r="AY113" s="186"/>
      <c r="AZ113" s="186"/>
      <c r="BA113" s="186"/>
      <c r="BB113" s="186"/>
      <c r="BC113" s="186"/>
      <c r="BD113" s="186"/>
      <c r="BE113" s="186"/>
    </row>
    <row r="114" spans="3:57">
      <c r="C114" s="186"/>
      <c r="D114" s="186"/>
      <c r="E114" s="186"/>
      <c r="F114" s="186"/>
      <c r="G114" s="186"/>
      <c r="H114" s="186"/>
      <c r="I114" s="186"/>
      <c r="J114" s="186"/>
      <c r="K114" s="186"/>
      <c r="L114" s="186"/>
      <c r="M114" s="186"/>
      <c r="N114" s="186"/>
      <c r="O114" s="186"/>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c r="AT114" s="186"/>
      <c r="AU114" s="186"/>
      <c r="AV114" s="186"/>
      <c r="AW114" s="186"/>
      <c r="AX114" s="186"/>
      <c r="AY114" s="186"/>
      <c r="AZ114" s="186"/>
      <c r="BA114" s="186"/>
      <c r="BB114" s="186"/>
      <c r="BC114" s="186"/>
      <c r="BD114" s="186"/>
      <c r="BE114" s="186"/>
    </row>
    <row r="115" spans="3:57">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c r="AT115" s="186"/>
      <c r="AU115" s="186"/>
      <c r="AV115" s="186"/>
      <c r="AW115" s="186"/>
      <c r="AX115" s="186"/>
      <c r="AY115" s="186"/>
      <c r="AZ115" s="186"/>
      <c r="BA115" s="186"/>
      <c r="BB115" s="186"/>
      <c r="BC115" s="186"/>
      <c r="BD115" s="186"/>
      <c r="BE115" s="186"/>
    </row>
    <row r="116" spans="3:57">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c r="AT116" s="186"/>
      <c r="AU116" s="186"/>
      <c r="AV116" s="186"/>
      <c r="AW116" s="186"/>
      <c r="AX116" s="186"/>
      <c r="AY116" s="186"/>
      <c r="AZ116" s="186"/>
      <c r="BA116" s="186"/>
      <c r="BB116" s="186"/>
      <c r="BC116" s="186"/>
      <c r="BD116" s="186"/>
      <c r="BE116" s="186"/>
    </row>
    <row r="117" spans="3:57">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c r="AT117" s="186"/>
      <c r="AU117" s="186"/>
      <c r="AV117" s="186"/>
      <c r="AW117" s="186"/>
      <c r="AX117" s="186"/>
      <c r="AY117" s="186"/>
      <c r="AZ117" s="186"/>
      <c r="BA117" s="186"/>
      <c r="BB117" s="186"/>
      <c r="BC117" s="186"/>
      <c r="BD117" s="186"/>
      <c r="BE117" s="186"/>
    </row>
    <row r="118" spans="3:57">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c r="AT118" s="186"/>
      <c r="AU118" s="186"/>
      <c r="AV118" s="186"/>
      <c r="AW118" s="186"/>
      <c r="AX118" s="186"/>
      <c r="AY118" s="186"/>
      <c r="AZ118" s="186"/>
      <c r="BA118" s="186"/>
      <c r="BB118" s="186"/>
      <c r="BC118" s="186"/>
      <c r="BD118" s="186"/>
      <c r="BE118" s="186"/>
    </row>
    <row r="119" spans="3:57">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c r="AT119" s="186"/>
      <c r="AU119" s="186"/>
      <c r="AV119" s="186"/>
      <c r="AW119" s="186"/>
      <c r="AX119" s="186"/>
      <c r="AY119" s="186"/>
      <c r="AZ119" s="186"/>
      <c r="BA119" s="186"/>
      <c r="BB119" s="186"/>
      <c r="BC119" s="186"/>
      <c r="BD119" s="186"/>
      <c r="BE119" s="186"/>
    </row>
    <row r="120" spans="3:57">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c r="AT120" s="186"/>
      <c r="AU120" s="186"/>
      <c r="AV120" s="186"/>
      <c r="AW120" s="186"/>
      <c r="AX120" s="186"/>
      <c r="AY120" s="186"/>
      <c r="AZ120" s="186"/>
      <c r="BA120" s="186"/>
      <c r="BB120" s="186"/>
      <c r="BC120" s="186"/>
      <c r="BD120" s="186"/>
      <c r="BE120" s="186"/>
    </row>
    <row r="121" spans="3:57">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c r="AT121" s="186"/>
      <c r="AU121" s="186"/>
      <c r="AV121" s="186"/>
      <c r="AW121" s="186"/>
      <c r="AX121" s="186"/>
      <c r="AY121" s="186"/>
      <c r="AZ121" s="186"/>
      <c r="BA121" s="186"/>
      <c r="BB121" s="186"/>
      <c r="BC121" s="186"/>
      <c r="BD121" s="186"/>
      <c r="BE121" s="186"/>
    </row>
    <row r="122" spans="3:57">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c r="AT122" s="186"/>
      <c r="AU122" s="186"/>
      <c r="AV122" s="186"/>
      <c r="AW122" s="186"/>
      <c r="AX122" s="186"/>
      <c r="AY122" s="186"/>
      <c r="AZ122" s="186"/>
      <c r="BA122" s="186"/>
      <c r="BB122" s="186"/>
      <c r="BC122" s="186"/>
      <c r="BD122" s="186"/>
      <c r="BE122" s="186"/>
    </row>
    <row r="123" spans="3:57">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c r="AT123" s="186"/>
      <c r="AU123" s="186"/>
      <c r="AV123" s="186"/>
      <c r="AW123" s="186"/>
      <c r="AX123" s="186"/>
      <c r="AY123" s="186"/>
      <c r="AZ123" s="186"/>
      <c r="BA123" s="186"/>
      <c r="BB123" s="186"/>
      <c r="BC123" s="186"/>
      <c r="BD123" s="186"/>
      <c r="BE123" s="186"/>
    </row>
    <row r="124" spans="3:57">
      <c r="C124" s="186"/>
      <c r="D124" s="186"/>
      <c r="E124" s="186"/>
      <c r="F124" s="186"/>
      <c r="G124" s="186"/>
      <c r="H124" s="186"/>
      <c r="I124" s="186"/>
      <c r="J124" s="186"/>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c r="AT124" s="186"/>
      <c r="AU124" s="186"/>
      <c r="AV124" s="186"/>
      <c r="AW124" s="186"/>
      <c r="AX124" s="186"/>
      <c r="AY124" s="186"/>
      <c r="AZ124" s="186"/>
      <c r="BA124" s="186"/>
      <c r="BB124" s="186"/>
      <c r="BC124" s="186"/>
      <c r="BD124" s="186"/>
      <c r="BE124" s="186"/>
    </row>
    <row r="125" spans="3:57">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c r="AT125" s="186"/>
      <c r="AU125" s="186"/>
      <c r="AV125" s="186"/>
      <c r="AW125" s="186"/>
      <c r="AX125" s="186"/>
      <c r="AY125" s="186"/>
      <c r="AZ125" s="186"/>
      <c r="BA125" s="186"/>
      <c r="BB125" s="186"/>
      <c r="BC125" s="186"/>
      <c r="BD125" s="186"/>
      <c r="BE125" s="186"/>
    </row>
    <row r="126" spans="3:57">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c r="AT126" s="186"/>
      <c r="AU126" s="186"/>
      <c r="AV126" s="186"/>
      <c r="AW126" s="186"/>
      <c r="AX126" s="186"/>
      <c r="AY126" s="186"/>
      <c r="AZ126" s="186"/>
      <c r="BA126" s="186"/>
      <c r="BB126" s="186"/>
      <c r="BC126" s="186"/>
      <c r="BD126" s="186"/>
      <c r="BE126" s="186"/>
    </row>
    <row r="127" spans="3:57">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6"/>
      <c r="BA127" s="186"/>
      <c r="BB127" s="186"/>
      <c r="BC127" s="186"/>
      <c r="BD127" s="186"/>
      <c r="BE127" s="186"/>
    </row>
    <row r="128" spans="3:57">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c r="AT128" s="186"/>
      <c r="AU128" s="186"/>
      <c r="AV128" s="186"/>
      <c r="AW128" s="186"/>
      <c r="AX128" s="186"/>
      <c r="AY128" s="186"/>
      <c r="AZ128" s="186"/>
      <c r="BA128" s="186"/>
      <c r="BB128" s="186"/>
      <c r="BC128" s="186"/>
      <c r="BD128" s="186"/>
      <c r="BE128" s="186"/>
    </row>
    <row r="129" spans="3:57">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c r="AT129" s="186"/>
      <c r="AU129" s="186"/>
      <c r="AV129" s="186"/>
      <c r="AW129" s="186"/>
      <c r="AX129" s="186"/>
      <c r="AY129" s="186"/>
      <c r="AZ129" s="186"/>
      <c r="BA129" s="186"/>
      <c r="BB129" s="186"/>
      <c r="BC129" s="186"/>
      <c r="BD129" s="186"/>
      <c r="BE129" s="186"/>
    </row>
    <row r="130" spans="3:57">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c r="AT130" s="186"/>
      <c r="AU130" s="186"/>
      <c r="AV130" s="186"/>
      <c r="AW130" s="186"/>
      <c r="AX130" s="186"/>
      <c r="AY130" s="186"/>
      <c r="AZ130" s="186"/>
      <c r="BA130" s="186"/>
      <c r="BB130" s="186"/>
      <c r="BC130" s="186"/>
      <c r="BD130" s="186"/>
      <c r="BE130" s="186"/>
    </row>
    <row r="131" spans="3:57">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c r="AT131" s="186"/>
      <c r="AU131" s="186"/>
      <c r="AV131" s="186"/>
      <c r="AW131" s="186"/>
      <c r="AX131" s="186"/>
      <c r="AY131" s="186"/>
      <c r="AZ131" s="186"/>
      <c r="BA131" s="186"/>
      <c r="BB131" s="186"/>
      <c r="BC131" s="186"/>
      <c r="BD131" s="186"/>
      <c r="BE131" s="186"/>
    </row>
    <row r="132" spans="3:57">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c r="AT132" s="186"/>
      <c r="AU132" s="186"/>
      <c r="AV132" s="186"/>
      <c r="AW132" s="186"/>
      <c r="AX132" s="186"/>
      <c r="AY132" s="186"/>
      <c r="AZ132" s="186"/>
      <c r="BA132" s="186"/>
      <c r="BB132" s="186"/>
      <c r="BC132" s="186"/>
      <c r="BD132" s="186"/>
      <c r="BE132" s="186"/>
    </row>
    <row r="133" spans="3:57">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c r="AT133" s="186"/>
      <c r="AU133" s="186"/>
      <c r="AV133" s="186"/>
      <c r="AW133" s="186"/>
      <c r="AX133" s="186"/>
      <c r="AY133" s="186"/>
      <c r="AZ133" s="186"/>
      <c r="BA133" s="186"/>
      <c r="BB133" s="186"/>
      <c r="BC133" s="186"/>
      <c r="BD133" s="186"/>
      <c r="BE133" s="186"/>
    </row>
    <row r="134" spans="3:57">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c r="AT134" s="186"/>
      <c r="AU134" s="186"/>
      <c r="AV134" s="186"/>
      <c r="AW134" s="186"/>
      <c r="AX134" s="186"/>
      <c r="AY134" s="186"/>
      <c r="AZ134" s="186"/>
      <c r="BA134" s="186"/>
      <c r="BB134" s="186"/>
      <c r="BC134" s="186"/>
      <c r="BD134" s="186"/>
      <c r="BE134" s="186"/>
    </row>
    <row r="135" spans="3:57">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186"/>
      <c r="AU135" s="186"/>
      <c r="AV135" s="186"/>
      <c r="AW135" s="186"/>
      <c r="AX135" s="186"/>
      <c r="AY135" s="186"/>
      <c r="AZ135" s="186"/>
      <c r="BA135" s="186"/>
      <c r="BB135" s="186"/>
      <c r="BC135" s="186"/>
      <c r="BD135" s="186"/>
      <c r="BE135" s="186"/>
    </row>
    <row r="136" spans="3:57">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c r="AT136" s="186"/>
      <c r="AU136" s="186"/>
      <c r="AV136" s="186"/>
      <c r="AW136" s="186"/>
      <c r="AX136" s="186"/>
      <c r="AY136" s="186"/>
      <c r="AZ136" s="186"/>
      <c r="BA136" s="186"/>
      <c r="BB136" s="186"/>
      <c r="BC136" s="186"/>
      <c r="BD136" s="186"/>
      <c r="BE136" s="186"/>
    </row>
    <row r="137" spans="3:57">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c r="AT137" s="186"/>
      <c r="AU137" s="186"/>
      <c r="AV137" s="186"/>
      <c r="AW137" s="186"/>
      <c r="AX137" s="186"/>
      <c r="AY137" s="186"/>
      <c r="AZ137" s="186"/>
      <c r="BA137" s="186"/>
      <c r="BB137" s="186"/>
      <c r="BC137" s="186"/>
      <c r="BD137" s="186"/>
      <c r="BE137" s="186"/>
    </row>
    <row r="138" spans="3:57">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c r="AT138" s="186"/>
      <c r="AU138" s="186"/>
      <c r="AV138" s="186"/>
      <c r="AW138" s="186"/>
      <c r="AX138" s="186"/>
      <c r="AY138" s="186"/>
      <c r="AZ138" s="186"/>
      <c r="BA138" s="186"/>
      <c r="BB138" s="186"/>
      <c r="BC138" s="186"/>
      <c r="BD138" s="186"/>
      <c r="BE138" s="186"/>
    </row>
    <row r="139" spans="3:57">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c r="AT139" s="186"/>
      <c r="AU139" s="186"/>
      <c r="AV139" s="186"/>
      <c r="AW139" s="186"/>
      <c r="AX139" s="186"/>
      <c r="AY139" s="186"/>
      <c r="AZ139" s="186"/>
      <c r="BA139" s="186"/>
      <c r="BB139" s="186"/>
      <c r="BC139" s="186"/>
      <c r="BD139" s="186"/>
      <c r="BE139" s="186"/>
    </row>
    <row r="140" spans="3:57">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6"/>
      <c r="BA140" s="186"/>
      <c r="BB140" s="186"/>
      <c r="BC140" s="186"/>
      <c r="BD140" s="186"/>
      <c r="BE140" s="186"/>
    </row>
    <row r="141" spans="3:57">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c r="AT141" s="186"/>
      <c r="AU141" s="186"/>
      <c r="AV141" s="186"/>
      <c r="AW141" s="186"/>
      <c r="AX141" s="186"/>
      <c r="AY141" s="186"/>
      <c r="AZ141" s="186"/>
      <c r="BA141" s="186"/>
      <c r="BB141" s="186"/>
      <c r="BC141" s="186"/>
      <c r="BD141" s="186"/>
      <c r="BE141" s="186"/>
    </row>
    <row r="142" spans="3:57">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6"/>
      <c r="BA142" s="186"/>
      <c r="BB142" s="186"/>
      <c r="BC142" s="186"/>
      <c r="BD142" s="186"/>
      <c r="BE142" s="186"/>
    </row>
    <row r="143" spans="3:57">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c r="AT143" s="186"/>
      <c r="AU143" s="186"/>
      <c r="AV143" s="186"/>
      <c r="AW143" s="186"/>
      <c r="AX143" s="186"/>
      <c r="AY143" s="186"/>
      <c r="AZ143" s="186"/>
      <c r="BA143" s="186"/>
      <c r="BB143" s="186"/>
      <c r="BC143" s="186"/>
      <c r="BD143" s="186"/>
      <c r="BE143" s="186"/>
    </row>
    <row r="144" spans="3:57">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c r="AT144" s="186"/>
      <c r="AU144" s="186"/>
      <c r="AV144" s="186"/>
      <c r="AW144" s="186"/>
      <c r="AX144" s="186"/>
      <c r="AY144" s="186"/>
      <c r="AZ144" s="186"/>
      <c r="BA144" s="186"/>
      <c r="BB144" s="186"/>
      <c r="BC144" s="186"/>
      <c r="BD144" s="186"/>
      <c r="BE144" s="186"/>
    </row>
    <row r="145" spans="3:57">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c r="AT145" s="186"/>
      <c r="AU145" s="186"/>
      <c r="AV145" s="186"/>
      <c r="AW145" s="186"/>
      <c r="AX145" s="186"/>
      <c r="AY145" s="186"/>
      <c r="AZ145" s="186"/>
      <c r="BA145" s="186"/>
      <c r="BB145" s="186"/>
      <c r="BC145" s="186"/>
      <c r="BD145" s="186"/>
      <c r="BE145" s="186"/>
    </row>
    <row r="146" spans="3:57">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c r="AT146" s="186"/>
      <c r="AU146" s="186"/>
      <c r="AV146" s="186"/>
      <c r="AW146" s="186"/>
      <c r="AX146" s="186"/>
      <c r="AY146" s="186"/>
      <c r="AZ146" s="186"/>
      <c r="BA146" s="186"/>
      <c r="BB146" s="186"/>
      <c r="BC146" s="186"/>
      <c r="BD146" s="186"/>
      <c r="BE146" s="186"/>
    </row>
    <row r="147" spans="3:57">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c r="AT147" s="186"/>
      <c r="AU147" s="186"/>
      <c r="AV147" s="186"/>
      <c r="AW147" s="186"/>
      <c r="AX147" s="186"/>
      <c r="AY147" s="186"/>
      <c r="AZ147" s="186"/>
      <c r="BA147" s="186"/>
      <c r="BB147" s="186"/>
      <c r="BC147" s="186"/>
      <c r="BD147" s="186"/>
      <c r="BE147" s="186"/>
    </row>
    <row r="148" spans="3:57">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c r="AT148" s="186"/>
      <c r="AU148" s="186"/>
      <c r="AV148" s="186"/>
      <c r="AW148" s="186"/>
      <c r="AX148" s="186"/>
      <c r="AY148" s="186"/>
      <c r="AZ148" s="186"/>
      <c r="BA148" s="186"/>
      <c r="BB148" s="186"/>
      <c r="BC148" s="186"/>
      <c r="BD148" s="186"/>
      <c r="BE148" s="186"/>
    </row>
    <row r="149" spans="3:57">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c r="AT149" s="186"/>
      <c r="AU149" s="186"/>
      <c r="AV149" s="186"/>
      <c r="AW149" s="186"/>
      <c r="AX149" s="186"/>
      <c r="AY149" s="186"/>
      <c r="AZ149" s="186"/>
      <c r="BA149" s="186"/>
      <c r="BB149" s="186"/>
      <c r="BC149" s="186"/>
      <c r="BD149" s="186"/>
      <c r="BE149" s="186"/>
    </row>
    <row r="150" spans="3:57">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c r="AT150" s="186"/>
      <c r="AU150" s="186"/>
      <c r="AV150" s="186"/>
      <c r="AW150" s="186"/>
      <c r="AX150" s="186"/>
      <c r="AY150" s="186"/>
      <c r="AZ150" s="186"/>
      <c r="BA150" s="186"/>
      <c r="BB150" s="186"/>
      <c r="BC150" s="186"/>
      <c r="BD150" s="186"/>
      <c r="BE150" s="186"/>
    </row>
    <row r="151" spans="3:57">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c r="AT151" s="186"/>
      <c r="AU151" s="186"/>
      <c r="AV151" s="186"/>
      <c r="AW151" s="186"/>
      <c r="AX151" s="186"/>
      <c r="AY151" s="186"/>
      <c r="AZ151" s="186"/>
      <c r="BA151" s="186"/>
      <c r="BB151" s="186"/>
      <c r="BC151" s="186"/>
      <c r="BD151" s="186"/>
      <c r="BE151" s="186"/>
    </row>
    <row r="152" spans="3:57">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c r="AZ152" s="186"/>
      <c r="BA152" s="186"/>
      <c r="BB152" s="186"/>
      <c r="BC152" s="186"/>
      <c r="BD152" s="186"/>
      <c r="BE152" s="186"/>
    </row>
    <row r="153" spans="3:57">
      <c r="C153" s="186"/>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c r="AT153" s="186"/>
      <c r="AU153" s="186"/>
      <c r="AV153" s="186"/>
      <c r="AW153" s="186"/>
      <c r="AX153" s="186"/>
      <c r="AY153" s="186"/>
      <c r="AZ153" s="186"/>
      <c r="BA153" s="186"/>
      <c r="BB153" s="186"/>
      <c r="BC153" s="186"/>
      <c r="BD153" s="186"/>
      <c r="BE153" s="186"/>
    </row>
    <row r="154" spans="3:57">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c r="AT154" s="186"/>
      <c r="AU154" s="186"/>
      <c r="AV154" s="186"/>
      <c r="AW154" s="186"/>
      <c r="AX154" s="186"/>
      <c r="AY154" s="186"/>
      <c r="AZ154" s="186"/>
      <c r="BA154" s="186"/>
      <c r="BB154" s="186"/>
      <c r="BC154" s="186"/>
      <c r="BD154" s="186"/>
      <c r="BE154" s="186"/>
    </row>
    <row r="155" spans="3:57">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c r="AT155" s="186"/>
      <c r="AU155" s="186"/>
      <c r="AV155" s="186"/>
      <c r="AW155" s="186"/>
      <c r="AX155" s="186"/>
      <c r="AY155" s="186"/>
      <c r="AZ155" s="186"/>
      <c r="BA155" s="186"/>
      <c r="BB155" s="186"/>
      <c r="BC155" s="186"/>
      <c r="BD155" s="186"/>
      <c r="BE155" s="186"/>
    </row>
    <row r="156" spans="3:57">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c r="AT156" s="186"/>
      <c r="AU156" s="186"/>
      <c r="AV156" s="186"/>
      <c r="AW156" s="186"/>
      <c r="AX156" s="186"/>
      <c r="AY156" s="186"/>
      <c r="AZ156" s="186"/>
      <c r="BA156" s="186"/>
      <c r="BB156" s="186"/>
      <c r="BC156" s="186"/>
      <c r="BD156" s="186"/>
      <c r="BE156" s="186"/>
    </row>
    <row r="157" spans="3:57">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c r="AT157" s="186"/>
      <c r="AU157" s="186"/>
      <c r="AV157" s="186"/>
      <c r="AW157" s="186"/>
      <c r="AX157" s="186"/>
      <c r="AY157" s="186"/>
      <c r="AZ157" s="186"/>
      <c r="BA157" s="186"/>
      <c r="BB157" s="186"/>
      <c r="BC157" s="186"/>
      <c r="BD157" s="186"/>
      <c r="BE157" s="186"/>
    </row>
    <row r="158" spans="3:57">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c r="AT158" s="186"/>
      <c r="AU158" s="186"/>
      <c r="AV158" s="186"/>
      <c r="AW158" s="186"/>
      <c r="AX158" s="186"/>
      <c r="AY158" s="186"/>
      <c r="AZ158" s="186"/>
      <c r="BA158" s="186"/>
      <c r="BB158" s="186"/>
      <c r="BC158" s="186"/>
      <c r="BD158" s="186"/>
      <c r="BE158" s="186"/>
    </row>
    <row r="159" spans="3:57">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c r="AT159" s="186"/>
      <c r="AU159" s="186"/>
      <c r="AV159" s="186"/>
      <c r="AW159" s="186"/>
      <c r="AX159" s="186"/>
      <c r="AY159" s="186"/>
      <c r="AZ159" s="186"/>
      <c r="BA159" s="186"/>
      <c r="BB159" s="186"/>
      <c r="BC159" s="186"/>
      <c r="BD159" s="186"/>
      <c r="BE159" s="186"/>
    </row>
    <row r="160" spans="3:57">
      <c r="C160" s="186"/>
      <c r="D160" s="186"/>
      <c r="E160" s="186"/>
      <c r="F160" s="186"/>
      <c r="G160" s="186"/>
      <c r="H160" s="186"/>
      <c r="I160" s="186"/>
      <c r="J160" s="186"/>
      <c r="K160" s="186"/>
      <c r="L160" s="186"/>
      <c r="M160" s="186"/>
      <c r="N160" s="186"/>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c r="AT160" s="186"/>
      <c r="AU160" s="186"/>
      <c r="AV160" s="186"/>
      <c r="AW160" s="186"/>
      <c r="AX160" s="186"/>
      <c r="AY160" s="186"/>
      <c r="AZ160" s="186"/>
      <c r="BA160" s="186"/>
      <c r="BB160" s="186"/>
      <c r="BC160" s="186"/>
      <c r="BD160" s="186"/>
      <c r="BE160" s="186"/>
    </row>
    <row r="161" spans="3:57">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c r="AT161" s="186"/>
      <c r="AU161" s="186"/>
      <c r="AV161" s="186"/>
      <c r="AW161" s="186"/>
      <c r="AX161" s="186"/>
      <c r="AY161" s="186"/>
      <c r="AZ161" s="186"/>
      <c r="BA161" s="186"/>
      <c r="BB161" s="186"/>
      <c r="BC161" s="186"/>
      <c r="BD161" s="186"/>
      <c r="BE161" s="186"/>
    </row>
    <row r="162" spans="3:57">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c r="AT162" s="186"/>
      <c r="AU162" s="186"/>
      <c r="AV162" s="186"/>
      <c r="AW162" s="186"/>
      <c r="AX162" s="186"/>
      <c r="AY162" s="186"/>
      <c r="AZ162" s="186"/>
      <c r="BA162" s="186"/>
      <c r="BB162" s="186"/>
      <c r="BC162" s="186"/>
      <c r="BD162" s="186"/>
      <c r="BE162" s="186"/>
    </row>
    <row r="163" spans="3:57">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c r="AT163" s="186"/>
      <c r="AU163" s="186"/>
      <c r="AV163" s="186"/>
      <c r="AW163" s="186"/>
      <c r="AX163" s="186"/>
      <c r="AY163" s="186"/>
      <c r="AZ163" s="186"/>
      <c r="BA163" s="186"/>
      <c r="BB163" s="186"/>
      <c r="BC163" s="186"/>
      <c r="BD163" s="186"/>
      <c r="BE163" s="186"/>
    </row>
    <row r="164" spans="3:57">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c r="AT164" s="186"/>
      <c r="AU164" s="186"/>
      <c r="AV164" s="186"/>
      <c r="AW164" s="186"/>
      <c r="AX164" s="186"/>
      <c r="AY164" s="186"/>
      <c r="AZ164" s="186"/>
      <c r="BA164" s="186"/>
      <c r="BB164" s="186"/>
      <c r="BC164" s="186"/>
      <c r="BD164" s="186"/>
      <c r="BE164" s="186"/>
    </row>
  </sheetData>
  <mergeCells count="228">
    <mergeCell ref="A7:J7"/>
    <mergeCell ref="K7:N7"/>
    <mergeCell ref="O7:T7"/>
    <mergeCell ref="U7:Z7"/>
    <mergeCell ref="AA7:AE7"/>
    <mergeCell ref="AF7:AK7"/>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F8:AK8"/>
    <mergeCell ref="AL8:AZ8"/>
    <mergeCell ref="B13:J14"/>
    <mergeCell ref="K13:N14"/>
    <mergeCell ref="O13:T14"/>
    <mergeCell ref="U13:Z14"/>
    <mergeCell ref="AA13:AE14"/>
    <mergeCell ref="B11:J12"/>
    <mergeCell ref="K11:N12"/>
    <mergeCell ref="O11:T12"/>
    <mergeCell ref="U11:Z12"/>
    <mergeCell ref="AA11:AE12"/>
    <mergeCell ref="AF13:AK13"/>
    <mergeCell ref="AL13:AZ13"/>
    <mergeCell ref="BA13:BE13"/>
    <mergeCell ref="AF14:AK14"/>
    <mergeCell ref="AL14:AZ14"/>
    <mergeCell ref="BA14:BE14"/>
    <mergeCell ref="AL11:AZ11"/>
    <mergeCell ref="BA11:BE11"/>
    <mergeCell ref="AF12:AK12"/>
    <mergeCell ref="AL12:AZ12"/>
    <mergeCell ref="BA12:BE12"/>
    <mergeCell ref="AF11:AK11"/>
    <mergeCell ref="AL15:AZ15"/>
    <mergeCell ref="BA15:BE15"/>
    <mergeCell ref="AF16:AK16"/>
    <mergeCell ref="AL16:AZ16"/>
    <mergeCell ref="BA16:BE16"/>
    <mergeCell ref="AF17:AK17"/>
    <mergeCell ref="AL17:AZ17"/>
    <mergeCell ref="BA17:BE17"/>
    <mergeCell ref="B15:J17"/>
    <mergeCell ref="K15:N17"/>
    <mergeCell ref="O15:T17"/>
    <mergeCell ref="U15:Z17"/>
    <mergeCell ref="AA15:AE17"/>
    <mergeCell ref="AF15:AK15"/>
    <mergeCell ref="B20:J21"/>
    <mergeCell ref="K20:N21"/>
    <mergeCell ref="O20:T21"/>
    <mergeCell ref="U20:Z21"/>
    <mergeCell ref="AA20:AE21"/>
    <mergeCell ref="B18:J19"/>
    <mergeCell ref="K18:N19"/>
    <mergeCell ref="O18:T19"/>
    <mergeCell ref="U18:Z19"/>
    <mergeCell ref="AA18:AE19"/>
    <mergeCell ref="AF20:AK20"/>
    <mergeCell ref="AL20:AZ20"/>
    <mergeCell ref="BA20:BE20"/>
    <mergeCell ref="AF21:AK21"/>
    <mergeCell ref="AL21:AZ21"/>
    <mergeCell ref="BA21:BE21"/>
    <mergeCell ref="AL18:AZ18"/>
    <mergeCell ref="BA18:BE18"/>
    <mergeCell ref="AF19:AK19"/>
    <mergeCell ref="AL19:AZ19"/>
    <mergeCell ref="BA19:BE19"/>
    <mergeCell ref="AF18:AK18"/>
    <mergeCell ref="AL22:AZ22"/>
    <mergeCell ref="BA22:BE22"/>
    <mergeCell ref="AF23:AK23"/>
    <mergeCell ref="AL23:AZ23"/>
    <mergeCell ref="BA23:BE23"/>
    <mergeCell ref="B24:J24"/>
    <mergeCell ref="K24:N24"/>
    <mergeCell ref="O24:T24"/>
    <mergeCell ref="U24:Z24"/>
    <mergeCell ref="AA24:AE24"/>
    <mergeCell ref="B22:J23"/>
    <mergeCell ref="K22:N23"/>
    <mergeCell ref="O22:T23"/>
    <mergeCell ref="U22:Z23"/>
    <mergeCell ref="AA22:AE23"/>
    <mergeCell ref="AF22:AK22"/>
    <mergeCell ref="AF24:AK24"/>
    <mergeCell ref="AL24:AZ24"/>
    <mergeCell ref="BA24:BE24"/>
    <mergeCell ref="B25:J25"/>
    <mergeCell ref="K25:N25"/>
    <mergeCell ref="O25:T25"/>
    <mergeCell ref="U25:Z25"/>
    <mergeCell ref="AA25:AE25"/>
    <mergeCell ref="AF25:AK25"/>
    <mergeCell ref="AL25:AZ25"/>
    <mergeCell ref="BA25:BE25"/>
    <mergeCell ref="A26:A40"/>
    <mergeCell ref="B26:J27"/>
    <mergeCell ref="K26:N27"/>
    <mergeCell ref="O26:T27"/>
    <mergeCell ref="U26:Z27"/>
    <mergeCell ref="AA26:AE27"/>
    <mergeCell ref="AF26:AK26"/>
    <mergeCell ref="AL26:AZ26"/>
    <mergeCell ref="BA26:BE26"/>
    <mergeCell ref="A8:A25"/>
    <mergeCell ref="B8:J10"/>
    <mergeCell ref="K8:N10"/>
    <mergeCell ref="O8:T10"/>
    <mergeCell ref="U8:Z10"/>
    <mergeCell ref="AA8:AE10"/>
    <mergeCell ref="AF27:AK27"/>
    <mergeCell ref="AL27:AZ27"/>
    <mergeCell ref="BA27:BE27"/>
    <mergeCell ref="B28:J29"/>
    <mergeCell ref="K28:N29"/>
    <mergeCell ref="O28:T29"/>
    <mergeCell ref="U28:Z29"/>
    <mergeCell ref="AA28:AE29"/>
    <mergeCell ref="AF28:AK28"/>
    <mergeCell ref="AL28:AZ28"/>
    <mergeCell ref="B32:J33"/>
    <mergeCell ref="K32:N33"/>
    <mergeCell ref="O32:T33"/>
    <mergeCell ref="U32:Z33"/>
    <mergeCell ref="AA32:AE33"/>
    <mergeCell ref="BA28:BE28"/>
    <mergeCell ref="AF29:AK29"/>
    <mergeCell ref="AL29:AZ29"/>
    <mergeCell ref="BA29:BE29"/>
    <mergeCell ref="B30:J31"/>
    <mergeCell ref="K30:N31"/>
    <mergeCell ref="O30:T31"/>
    <mergeCell ref="U30:Z31"/>
    <mergeCell ref="AA30:AE31"/>
    <mergeCell ref="AF30:AK30"/>
    <mergeCell ref="AF32:AK32"/>
    <mergeCell ref="AL32:AZ32"/>
    <mergeCell ref="BA32:BE32"/>
    <mergeCell ref="AF33:AK33"/>
    <mergeCell ref="AL33:AZ33"/>
    <mergeCell ref="BA33:BE33"/>
    <mergeCell ref="AL30:AZ30"/>
    <mergeCell ref="BA30:BE30"/>
    <mergeCell ref="AF31:AK31"/>
    <mergeCell ref="AL31:AZ31"/>
    <mergeCell ref="BA31:BE31"/>
    <mergeCell ref="AL34:AZ34"/>
    <mergeCell ref="BA34:BE34"/>
    <mergeCell ref="AF35:AK35"/>
    <mergeCell ref="AL35:AZ35"/>
    <mergeCell ref="BA35:BE35"/>
    <mergeCell ref="B36:J36"/>
    <mergeCell ref="K36:N36"/>
    <mergeCell ref="O36:T36"/>
    <mergeCell ref="U36:Z36"/>
    <mergeCell ref="AA36:AE36"/>
    <mergeCell ref="B34:J35"/>
    <mergeCell ref="K34:N35"/>
    <mergeCell ref="O34:T35"/>
    <mergeCell ref="U34:Z35"/>
    <mergeCell ref="AA34:AE35"/>
    <mergeCell ref="AF34:AK34"/>
    <mergeCell ref="AF36:AK36"/>
    <mergeCell ref="AL36:AZ36"/>
    <mergeCell ref="BA36:BE36"/>
    <mergeCell ref="B37:J38"/>
    <mergeCell ref="K37:N38"/>
    <mergeCell ref="O37:T38"/>
    <mergeCell ref="U37:Z38"/>
    <mergeCell ref="AA37:AE38"/>
    <mergeCell ref="AF37:AK37"/>
    <mergeCell ref="AL37:AZ37"/>
    <mergeCell ref="BA37:BE37"/>
    <mergeCell ref="AF38:AK38"/>
    <mergeCell ref="AL38:AZ38"/>
    <mergeCell ref="BA38:BE38"/>
    <mergeCell ref="B39:J40"/>
    <mergeCell ref="K39:N40"/>
    <mergeCell ref="O39:T40"/>
    <mergeCell ref="U39:Z40"/>
    <mergeCell ref="AA39:AE40"/>
    <mergeCell ref="AF39:AK39"/>
    <mergeCell ref="AL39:AZ39"/>
    <mergeCell ref="BA39:BE39"/>
    <mergeCell ref="AF40:AK40"/>
    <mergeCell ref="AL40:AZ40"/>
    <mergeCell ref="BA40:BE40"/>
    <mergeCell ref="A41:A42"/>
    <mergeCell ref="B41:J41"/>
    <mergeCell ref="K41:N41"/>
    <mergeCell ref="O41:T41"/>
    <mergeCell ref="U41:Z41"/>
    <mergeCell ref="AA41:AE41"/>
    <mergeCell ref="AF41:AK41"/>
    <mergeCell ref="AL41:AZ41"/>
    <mergeCell ref="BA41:BE41"/>
    <mergeCell ref="B42:J42"/>
    <mergeCell ref="K42:N42"/>
    <mergeCell ref="O42:T42"/>
    <mergeCell ref="U42:Z42"/>
    <mergeCell ref="AA42:AE42"/>
    <mergeCell ref="AF42:AK42"/>
    <mergeCell ref="C49:BD49"/>
    <mergeCell ref="AL42:AZ42"/>
    <mergeCell ref="BA42:BE42"/>
    <mergeCell ref="B43:J43"/>
    <mergeCell ref="K43:N43"/>
    <mergeCell ref="O43:T43"/>
    <mergeCell ref="U43:Z43"/>
    <mergeCell ref="AA43:AE43"/>
    <mergeCell ref="AF43:AK43"/>
    <mergeCell ref="AL43:AZ43"/>
    <mergeCell ref="BA43:BE43"/>
  </mergeCells>
  <phoneticPr fontId="2"/>
  <printOptions horizontalCentered="1"/>
  <pageMargins left="0.11811023622047244" right="0.11811023622047244" top="0.19685039370078741" bottom="0.19685039370078741" header="0.11811023622047244" footer="0.11811023622047244"/>
  <pageSetup paperSize="9" scale="3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11"/>
  <sheetViews>
    <sheetView workbookViewId="0">
      <selection activeCell="B9" sqref="B9"/>
    </sheetView>
  </sheetViews>
  <sheetFormatPr defaultRowHeight="13.5"/>
  <sheetData>
    <row r="3" spans="1:1">
      <c r="A3" t="s">
        <v>180</v>
      </c>
    </row>
    <row r="4" spans="1:1">
      <c r="A4" t="s">
        <v>168</v>
      </c>
    </row>
    <row r="5" spans="1:1">
      <c r="A5" t="s">
        <v>169</v>
      </c>
    </row>
    <row r="6" spans="1:1">
      <c r="A6" t="s">
        <v>170</v>
      </c>
    </row>
    <row r="7" spans="1:1">
      <c r="A7" t="s">
        <v>171</v>
      </c>
    </row>
    <row r="8" spans="1:1">
      <c r="A8" t="s">
        <v>181</v>
      </c>
    </row>
    <row r="9" spans="1:1">
      <c r="A9" t="s">
        <v>182</v>
      </c>
    </row>
    <row r="10" spans="1:1">
      <c r="A10" t="s">
        <v>183</v>
      </c>
    </row>
    <row r="11" spans="1:1">
      <c r="A11" t="s">
        <v>184</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A20E-B868-4117-AE57-E94994B528B7}">
  <dimension ref="A1:K20"/>
  <sheetViews>
    <sheetView topLeftCell="G1" workbookViewId="0">
      <selection activeCell="I10" sqref="I10"/>
    </sheetView>
  </sheetViews>
  <sheetFormatPr defaultRowHeight="13.5"/>
  <cols>
    <col min="1" max="6" width="9" style="118"/>
    <col min="7" max="7" width="21.25" style="119" customWidth="1"/>
    <col min="8" max="8" width="9" style="118"/>
    <col min="9" max="9" width="21.25" style="119" customWidth="1"/>
    <col min="10" max="10" width="21.875" style="118" customWidth="1"/>
    <col min="11" max="11" width="17.75" style="118" customWidth="1"/>
    <col min="12" max="16384" width="9" style="118"/>
  </cols>
  <sheetData>
    <row r="1" spans="1:11" ht="17.25" customHeight="1">
      <c r="A1" s="118" t="s">
        <v>202</v>
      </c>
      <c r="D1" s="118" t="s">
        <v>203</v>
      </c>
    </row>
    <row r="2" spans="1:11" ht="17.25" customHeight="1">
      <c r="G2" s="120" t="s">
        <v>204</v>
      </c>
      <c r="H2" s="120" t="s">
        <v>205</v>
      </c>
      <c r="I2" s="120" t="s">
        <v>206</v>
      </c>
      <c r="J2" s="120" t="s">
        <v>207</v>
      </c>
      <c r="K2" s="120" t="s">
        <v>208</v>
      </c>
    </row>
    <row r="3" spans="1:11">
      <c r="A3" s="118" t="s">
        <v>180</v>
      </c>
      <c r="D3" s="118" t="s">
        <v>195</v>
      </c>
      <c r="G3" s="120" t="s">
        <v>209</v>
      </c>
      <c r="H3" s="120" t="s">
        <v>210</v>
      </c>
      <c r="I3" s="120" t="s">
        <v>211</v>
      </c>
      <c r="J3" s="118" t="s">
        <v>212</v>
      </c>
      <c r="K3" s="120" t="s">
        <v>213</v>
      </c>
    </row>
    <row r="4" spans="1:11">
      <c r="A4" s="118" t="s">
        <v>168</v>
      </c>
      <c r="D4" s="118" t="s">
        <v>196</v>
      </c>
      <c r="G4" s="120" t="s">
        <v>214</v>
      </c>
      <c r="I4" s="120" t="s">
        <v>215</v>
      </c>
      <c r="J4" s="118" t="s">
        <v>216</v>
      </c>
    </row>
    <row r="5" spans="1:11">
      <c r="A5" s="118" t="s">
        <v>169</v>
      </c>
      <c r="D5" s="118" t="s">
        <v>217</v>
      </c>
      <c r="G5" s="120" t="s">
        <v>218</v>
      </c>
      <c r="I5" s="120" t="s">
        <v>219</v>
      </c>
    </row>
    <row r="6" spans="1:11">
      <c r="A6" s="118" t="s">
        <v>170</v>
      </c>
      <c r="D6" s="118" t="s">
        <v>220</v>
      </c>
      <c r="G6" s="120" t="s">
        <v>221</v>
      </c>
      <c r="I6" s="120" t="s">
        <v>222</v>
      </c>
    </row>
    <row r="7" spans="1:11">
      <c r="A7" s="118" t="s">
        <v>171</v>
      </c>
      <c r="D7" s="118" t="s">
        <v>223</v>
      </c>
      <c r="I7" s="120" t="s">
        <v>224</v>
      </c>
    </row>
    <row r="8" spans="1:11">
      <c r="A8" s="118" t="s">
        <v>181</v>
      </c>
      <c r="D8" s="118" t="s">
        <v>225</v>
      </c>
      <c r="I8" s="120" t="s">
        <v>226</v>
      </c>
    </row>
    <row r="9" spans="1:11">
      <c r="A9" s="118" t="s">
        <v>182</v>
      </c>
      <c r="D9" s="118" t="s">
        <v>88</v>
      </c>
      <c r="G9" s="120"/>
      <c r="I9" s="120" t="s">
        <v>227</v>
      </c>
    </row>
    <row r="10" spans="1:11">
      <c r="A10" s="118" t="s">
        <v>183</v>
      </c>
      <c r="D10" s="118" t="s">
        <v>228</v>
      </c>
      <c r="G10" s="120"/>
      <c r="I10" s="120" t="s">
        <v>229</v>
      </c>
    </row>
    <row r="11" spans="1:11">
      <c r="A11" s="118" t="s">
        <v>184</v>
      </c>
      <c r="D11" s="118" t="s">
        <v>230</v>
      </c>
      <c r="G11" s="120"/>
    </row>
    <row r="12" spans="1:11">
      <c r="D12" s="118" t="s">
        <v>231</v>
      </c>
      <c r="G12" s="120"/>
    </row>
    <row r="13" spans="1:11">
      <c r="D13" s="118" t="s">
        <v>232</v>
      </c>
      <c r="G13" s="120"/>
    </row>
    <row r="14" spans="1:11">
      <c r="D14" s="118" t="s">
        <v>233</v>
      </c>
      <c r="G14" s="120"/>
    </row>
    <row r="15" spans="1:11">
      <c r="D15" s="118" t="s">
        <v>189</v>
      </c>
      <c r="G15" s="120"/>
    </row>
    <row r="16" spans="1:11">
      <c r="D16" s="118" t="s">
        <v>234</v>
      </c>
      <c r="G16" s="120"/>
    </row>
    <row r="17" spans="4:7">
      <c r="D17" s="118" t="s">
        <v>235</v>
      </c>
      <c r="G17" s="120"/>
    </row>
    <row r="18" spans="4:7">
      <c r="D18" s="118" t="s">
        <v>236</v>
      </c>
      <c r="G18" s="120"/>
    </row>
    <row r="19" spans="4:7">
      <c r="D19" s="118" t="s">
        <v>237</v>
      </c>
      <c r="G19" s="120"/>
    </row>
    <row r="20" spans="4:7">
      <c r="D20" s="118" t="s">
        <v>238</v>
      </c>
      <c r="G20" s="120"/>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7A94-4236-41AC-8CD7-7BFE2742E4AE}">
  <sheetPr>
    <tabColor theme="9" tint="0.79998168889431442"/>
    <pageSetUpPr fitToPage="1"/>
  </sheetPr>
  <dimension ref="A1:AK53"/>
  <sheetViews>
    <sheetView view="pageBreakPreview" topLeftCell="A17" zoomScale="40" zoomScaleNormal="55" zoomScaleSheetLayoutView="40" workbookViewId="0"/>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49</v>
      </c>
      <c r="AI1" s="459" t="s">
        <v>167</v>
      </c>
      <c r="AJ1" s="459"/>
      <c r="AK1" s="459"/>
    </row>
    <row r="2" spans="1:37" ht="24.95" customHeight="1" thickBot="1">
      <c r="A2" s="460" t="s">
        <v>50</v>
      </c>
      <c r="B2" s="461"/>
      <c r="C2" s="462"/>
      <c r="D2" s="462"/>
      <c r="E2" s="462"/>
      <c r="F2" s="462"/>
      <c r="G2" s="462"/>
      <c r="H2" s="462"/>
      <c r="I2" s="462"/>
      <c r="J2" s="462"/>
      <c r="K2" s="462"/>
      <c r="L2" s="462"/>
      <c r="M2" s="462"/>
      <c r="N2" s="462"/>
      <c r="O2" s="462"/>
      <c r="P2" s="462"/>
      <c r="Q2" s="462"/>
      <c r="R2" s="463"/>
      <c r="S2" s="460" t="s">
        <v>51</v>
      </c>
      <c r="T2" s="461"/>
      <c r="U2" s="461"/>
      <c r="V2" s="461"/>
      <c r="W2" s="461"/>
      <c r="X2" s="464" t="s">
        <v>239</v>
      </c>
      <c r="Y2" s="465"/>
      <c r="Z2" s="465"/>
      <c r="AA2" s="465"/>
      <c r="AB2" s="465"/>
      <c r="AC2" s="465"/>
      <c r="AD2" s="465"/>
      <c r="AE2" s="466" t="s">
        <v>52</v>
      </c>
      <c r="AF2" s="467"/>
      <c r="AG2" s="467"/>
      <c r="AH2" s="467"/>
      <c r="AI2" s="468"/>
      <c r="AJ2" s="23"/>
      <c r="AK2" s="24" t="s">
        <v>53</v>
      </c>
    </row>
    <row r="3" spans="1:37" ht="24.95" customHeight="1">
      <c r="A3" s="450" t="s">
        <v>54</v>
      </c>
      <c r="B3" s="473" t="s">
        <v>55</v>
      </c>
      <c r="C3" s="478" t="s">
        <v>56</v>
      </c>
      <c r="D3" s="482" t="s">
        <v>57</v>
      </c>
      <c r="E3" s="485" t="s">
        <v>58</v>
      </c>
      <c r="F3" s="478" t="s">
        <v>59</v>
      </c>
      <c r="G3" s="472" t="s">
        <v>60</v>
      </c>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4"/>
      <c r="AI3" s="450" t="s">
        <v>61</v>
      </c>
      <c r="AJ3" s="453" t="s">
        <v>62</v>
      </c>
      <c r="AK3" s="456" t="s">
        <v>63</v>
      </c>
    </row>
    <row r="4" spans="1:37" ht="24.95" customHeight="1">
      <c r="A4" s="451"/>
      <c r="B4" s="470"/>
      <c r="C4" s="479"/>
      <c r="D4" s="483"/>
      <c r="E4" s="486"/>
      <c r="F4" s="479"/>
      <c r="G4" s="469" t="s">
        <v>64</v>
      </c>
      <c r="H4" s="470"/>
      <c r="I4" s="470"/>
      <c r="J4" s="470"/>
      <c r="K4" s="470"/>
      <c r="L4" s="470"/>
      <c r="M4" s="470"/>
      <c r="N4" s="470" t="s">
        <v>65</v>
      </c>
      <c r="O4" s="470"/>
      <c r="P4" s="470"/>
      <c r="Q4" s="470"/>
      <c r="R4" s="470"/>
      <c r="S4" s="470"/>
      <c r="T4" s="470"/>
      <c r="U4" s="470" t="s">
        <v>66</v>
      </c>
      <c r="V4" s="470"/>
      <c r="W4" s="470"/>
      <c r="X4" s="470"/>
      <c r="Y4" s="470"/>
      <c r="Z4" s="470"/>
      <c r="AA4" s="470"/>
      <c r="AB4" s="470" t="s">
        <v>67</v>
      </c>
      <c r="AC4" s="470"/>
      <c r="AD4" s="470"/>
      <c r="AE4" s="470"/>
      <c r="AF4" s="470"/>
      <c r="AG4" s="470"/>
      <c r="AH4" s="471"/>
      <c r="AI4" s="451"/>
      <c r="AJ4" s="454"/>
      <c r="AK4" s="457"/>
    </row>
    <row r="5" spans="1:37" ht="24.95" customHeight="1">
      <c r="A5" s="451"/>
      <c r="B5" s="470"/>
      <c r="C5" s="479"/>
      <c r="D5" s="483"/>
      <c r="E5" s="486"/>
      <c r="F5" s="479"/>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451"/>
      <c r="AJ5" s="454"/>
      <c r="AK5" s="457"/>
    </row>
    <row r="6" spans="1:37" ht="24.95" customHeight="1" thickBot="1">
      <c r="A6" s="452"/>
      <c r="B6" s="481"/>
      <c r="C6" s="480"/>
      <c r="D6" s="484"/>
      <c r="E6" s="487"/>
      <c r="F6" s="480"/>
      <c r="G6" s="97" t="s">
        <v>68</v>
      </c>
      <c r="H6" s="31" t="s">
        <v>69</v>
      </c>
      <c r="I6" s="98" t="s">
        <v>130</v>
      </c>
      <c r="J6" s="31" t="s">
        <v>131</v>
      </c>
      <c r="K6" s="98" t="s">
        <v>72</v>
      </c>
      <c r="L6" s="31" t="s">
        <v>132</v>
      </c>
      <c r="M6" s="99" t="s">
        <v>74</v>
      </c>
      <c r="N6" s="97" t="s">
        <v>68</v>
      </c>
      <c r="O6" s="31" t="s">
        <v>69</v>
      </c>
      <c r="P6" s="98" t="s">
        <v>130</v>
      </c>
      <c r="Q6" s="31" t="s">
        <v>131</v>
      </c>
      <c r="R6" s="98" t="s">
        <v>72</v>
      </c>
      <c r="S6" s="31" t="s">
        <v>132</v>
      </c>
      <c r="T6" s="99" t="s">
        <v>74</v>
      </c>
      <c r="U6" s="97" t="s">
        <v>68</v>
      </c>
      <c r="V6" s="31" t="s">
        <v>69</v>
      </c>
      <c r="W6" s="98" t="s">
        <v>130</v>
      </c>
      <c r="X6" s="31" t="s">
        <v>131</v>
      </c>
      <c r="Y6" s="98" t="s">
        <v>72</v>
      </c>
      <c r="Z6" s="31" t="s">
        <v>132</v>
      </c>
      <c r="AA6" s="99" t="s">
        <v>74</v>
      </c>
      <c r="AB6" s="97" t="s">
        <v>68</v>
      </c>
      <c r="AC6" s="31" t="s">
        <v>69</v>
      </c>
      <c r="AD6" s="98" t="s">
        <v>130</v>
      </c>
      <c r="AE6" s="31" t="s">
        <v>131</v>
      </c>
      <c r="AF6" s="98" t="s">
        <v>72</v>
      </c>
      <c r="AG6" s="31" t="s">
        <v>132</v>
      </c>
      <c r="AH6" s="99" t="s">
        <v>74</v>
      </c>
      <c r="AI6" s="452"/>
      <c r="AJ6" s="455"/>
      <c r="AK6" s="458"/>
    </row>
    <row r="7" spans="1:37" ht="24.95" customHeight="1">
      <c r="A7" s="100" t="s">
        <v>90</v>
      </c>
      <c r="B7" s="101"/>
      <c r="C7" s="102"/>
      <c r="D7" s="103"/>
      <c r="E7" s="104"/>
      <c r="F7" s="102"/>
      <c r="G7" s="41"/>
      <c r="H7" s="42"/>
      <c r="I7" s="42"/>
      <c r="J7" s="42"/>
      <c r="K7" s="42"/>
      <c r="L7" s="42"/>
      <c r="M7" s="43"/>
      <c r="N7" s="44"/>
      <c r="O7" s="42"/>
      <c r="P7" s="42"/>
      <c r="Q7" s="42"/>
      <c r="R7" s="42"/>
      <c r="S7" s="42"/>
      <c r="T7" s="43"/>
      <c r="U7" s="44"/>
      <c r="V7" s="42"/>
      <c r="W7" s="42"/>
      <c r="X7" s="42"/>
      <c r="Y7" s="42"/>
      <c r="Z7" s="42"/>
      <c r="AA7" s="43"/>
      <c r="AB7" s="44"/>
      <c r="AC7" s="42"/>
      <c r="AD7" s="42"/>
      <c r="AE7" s="42"/>
      <c r="AF7" s="42"/>
      <c r="AG7" s="42"/>
      <c r="AH7" s="43"/>
      <c r="AI7" s="45">
        <f>SUM(G7:AH7)</f>
        <v>0</v>
      </c>
      <c r="AJ7" s="46">
        <f>ROUNDUP(AI7/4,2)</f>
        <v>0</v>
      </c>
      <c r="AK7" s="47">
        <f t="shared" ref="AK7:AK36" si="0">IF(ISERROR(AJ7/$AJ$2)=TRUE,0,ROUNDUP(AJ7/$AJ$2,2))</f>
        <v>0</v>
      </c>
    </row>
    <row r="8" spans="1:37" ht="24.95" customHeight="1">
      <c r="A8" s="100" t="s">
        <v>168</v>
      </c>
      <c r="B8" s="101"/>
      <c r="C8" s="105"/>
      <c r="D8" s="106"/>
      <c r="E8" s="107"/>
      <c r="F8" s="105"/>
      <c r="G8" s="52"/>
      <c r="H8" s="53"/>
      <c r="I8" s="53"/>
      <c r="J8" s="53"/>
      <c r="K8" s="53"/>
      <c r="L8" s="53"/>
      <c r="M8" s="54"/>
      <c r="N8" s="55"/>
      <c r="O8" s="53"/>
      <c r="P8" s="53"/>
      <c r="Q8" s="53"/>
      <c r="R8" s="53"/>
      <c r="S8" s="53"/>
      <c r="T8" s="54"/>
      <c r="U8" s="55"/>
      <c r="V8" s="53"/>
      <c r="W8" s="53"/>
      <c r="X8" s="53"/>
      <c r="Y8" s="53"/>
      <c r="Z8" s="53"/>
      <c r="AA8" s="54"/>
      <c r="AB8" s="55"/>
      <c r="AC8" s="53"/>
      <c r="AD8" s="53"/>
      <c r="AE8" s="53"/>
      <c r="AF8" s="53"/>
      <c r="AG8" s="53"/>
      <c r="AH8" s="56"/>
      <c r="AI8" s="57">
        <f>SUM(G8:AH8)</f>
        <v>0</v>
      </c>
      <c r="AJ8" s="58">
        <f>ROUNDUP(AI8/4,2)</f>
        <v>0</v>
      </c>
      <c r="AK8" s="59">
        <f t="shared" si="0"/>
        <v>0</v>
      </c>
    </row>
    <row r="9" spans="1:37" ht="24.95" customHeight="1">
      <c r="A9" s="100"/>
      <c r="B9" s="101"/>
      <c r="C9" s="105"/>
      <c r="D9" s="106"/>
      <c r="E9" s="107"/>
      <c r="F9" s="105"/>
      <c r="G9" s="52"/>
      <c r="H9" s="53"/>
      <c r="I9" s="53"/>
      <c r="J9" s="60"/>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1">SUM(G9:AH9)</f>
        <v>0</v>
      </c>
      <c r="AJ9" s="58">
        <f t="shared" ref="AJ9:AJ36" si="2">ROUNDUP(AI9/4,2)</f>
        <v>0</v>
      </c>
      <c r="AK9" s="59">
        <f t="shared" si="0"/>
        <v>0</v>
      </c>
    </row>
    <row r="10" spans="1:37" ht="24.95" customHeight="1">
      <c r="A10" s="100"/>
      <c r="B10" s="101"/>
      <c r="C10" s="105"/>
      <c r="D10" s="106"/>
      <c r="E10" s="107"/>
      <c r="F10" s="105"/>
      <c r="G10" s="52"/>
      <c r="H10" s="53"/>
      <c r="I10" s="53"/>
      <c r="J10" s="53"/>
      <c r="K10" s="53"/>
      <c r="L10" s="53"/>
      <c r="M10" s="54"/>
      <c r="N10" s="55"/>
      <c r="O10" s="53"/>
      <c r="P10" s="53"/>
      <c r="Q10" s="53"/>
      <c r="R10" s="53"/>
      <c r="S10" s="53"/>
      <c r="T10" s="54"/>
      <c r="U10" s="55"/>
      <c r="V10" s="53"/>
      <c r="W10" s="53"/>
      <c r="X10" s="53"/>
      <c r="Y10" s="53"/>
      <c r="Z10" s="53"/>
      <c r="AA10" s="54"/>
      <c r="AB10" s="55"/>
      <c r="AC10" s="53"/>
      <c r="AD10" s="53"/>
      <c r="AE10" s="53"/>
      <c r="AF10" s="53"/>
      <c r="AG10" s="53"/>
      <c r="AH10" s="54"/>
      <c r="AI10" s="57">
        <f t="shared" si="1"/>
        <v>0</v>
      </c>
      <c r="AJ10" s="58">
        <f t="shared" si="2"/>
        <v>0</v>
      </c>
      <c r="AK10" s="59">
        <f t="shared" si="0"/>
        <v>0</v>
      </c>
    </row>
    <row r="11" spans="1:37" ht="24.95" customHeight="1">
      <c r="A11" s="100"/>
      <c r="B11" s="101"/>
      <c r="C11" s="105"/>
      <c r="D11" s="106"/>
      <c r="E11" s="107"/>
      <c r="F11" s="105"/>
      <c r="G11" s="52"/>
      <c r="H11" s="53"/>
      <c r="I11" s="53"/>
      <c r="J11" s="53"/>
      <c r="K11" s="53"/>
      <c r="L11" s="53"/>
      <c r="M11" s="54"/>
      <c r="N11" s="55"/>
      <c r="O11" s="53"/>
      <c r="P11" s="53"/>
      <c r="Q11" s="53"/>
      <c r="R11" s="53"/>
      <c r="S11" s="53"/>
      <c r="T11" s="54"/>
      <c r="U11" s="55"/>
      <c r="V11" s="53"/>
      <c r="W11" s="53"/>
      <c r="X11" s="53"/>
      <c r="Y11" s="53"/>
      <c r="Z11" s="53"/>
      <c r="AA11" s="54"/>
      <c r="AB11" s="55"/>
      <c r="AC11" s="53"/>
      <c r="AD11" s="53"/>
      <c r="AE11" s="53"/>
      <c r="AF11" s="53"/>
      <c r="AG11" s="53"/>
      <c r="AH11" s="54"/>
      <c r="AI11" s="57">
        <f t="shared" si="1"/>
        <v>0</v>
      </c>
      <c r="AJ11" s="58">
        <f t="shared" si="2"/>
        <v>0</v>
      </c>
      <c r="AK11" s="59">
        <f t="shared" si="0"/>
        <v>0</v>
      </c>
    </row>
    <row r="12" spans="1:37" ht="24.95" customHeight="1">
      <c r="A12" s="100"/>
      <c r="B12" s="101"/>
      <c r="C12" s="105"/>
      <c r="D12" s="106"/>
      <c r="E12" s="107"/>
      <c r="F12" s="105"/>
      <c r="G12" s="52"/>
      <c r="H12" s="53"/>
      <c r="I12" s="53"/>
      <c r="J12" s="53"/>
      <c r="K12" s="53"/>
      <c r="L12" s="53"/>
      <c r="M12" s="54"/>
      <c r="N12" s="55"/>
      <c r="O12" s="53"/>
      <c r="P12" s="53"/>
      <c r="Q12" s="53"/>
      <c r="R12" s="53"/>
      <c r="S12" s="53"/>
      <c r="T12" s="54"/>
      <c r="U12" s="55"/>
      <c r="V12" s="53"/>
      <c r="W12" s="53"/>
      <c r="X12" s="53"/>
      <c r="Y12" s="53"/>
      <c r="Z12" s="53"/>
      <c r="AA12" s="54"/>
      <c r="AB12" s="55"/>
      <c r="AC12" s="53"/>
      <c r="AD12" s="53"/>
      <c r="AE12" s="53"/>
      <c r="AF12" s="53"/>
      <c r="AG12" s="53"/>
      <c r="AH12" s="54"/>
      <c r="AI12" s="57">
        <f t="shared" si="1"/>
        <v>0</v>
      </c>
      <c r="AJ12" s="58">
        <f t="shared" si="2"/>
        <v>0</v>
      </c>
      <c r="AK12" s="59">
        <f t="shared" si="0"/>
        <v>0</v>
      </c>
    </row>
    <row r="13" spans="1:37" ht="24.95" customHeight="1">
      <c r="A13" s="100"/>
      <c r="B13" s="101"/>
      <c r="C13" s="105"/>
      <c r="D13" s="106"/>
      <c r="E13" s="107"/>
      <c r="F13" s="105"/>
      <c r="G13" s="52"/>
      <c r="H13" s="53"/>
      <c r="I13" s="53"/>
      <c r="J13" s="53"/>
      <c r="K13" s="53"/>
      <c r="L13" s="53"/>
      <c r="M13" s="54"/>
      <c r="N13" s="55"/>
      <c r="O13" s="53"/>
      <c r="P13" s="53"/>
      <c r="Q13" s="53"/>
      <c r="R13" s="53"/>
      <c r="S13" s="53"/>
      <c r="T13" s="54"/>
      <c r="U13" s="55"/>
      <c r="V13" s="53"/>
      <c r="W13" s="53"/>
      <c r="X13" s="53"/>
      <c r="Y13" s="53"/>
      <c r="Z13" s="53"/>
      <c r="AA13" s="54"/>
      <c r="AB13" s="55"/>
      <c r="AC13" s="53"/>
      <c r="AD13" s="53"/>
      <c r="AE13" s="53"/>
      <c r="AF13" s="53"/>
      <c r="AG13" s="53"/>
      <c r="AH13" s="54"/>
      <c r="AI13" s="57">
        <f t="shared" si="1"/>
        <v>0</v>
      </c>
      <c r="AJ13" s="58">
        <f t="shared" si="2"/>
        <v>0</v>
      </c>
      <c r="AK13" s="59">
        <f t="shared" si="0"/>
        <v>0</v>
      </c>
    </row>
    <row r="14" spans="1:37" ht="24.95" customHeight="1">
      <c r="A14" s="100"/>
      <c r="B14" s="101"/>
      <c r="C14" s="105"/>
      <c r="D14" s="106"/>
      <c r="E14" s="107"/>
      <c r="F14" s="105"/>
      <c r="G14" s="52"/>
      <c r="H14" s="53"/>
      <c r="I14" s="53"/>
      <c r="J14" s="53"/>
      <c r="K14" s="53"/>
      <c r="L14" s="53"/>
      <c r="M14" s="54"/>
      <c r="N14" s="55"/>
      <c r="O14" s="53"/>
      <c r="P14" s="53"/>
      <c r="Q14" s="53"/>
      <c r="R14" s="53"/>
      <c r="S14" s="53"/>
      <c r="T14" s="54"/>
      <c r="U14" s="55"/>
      <c r="V14" s="53"/>
      <c r="W14" s="53"/>
      <c r="X14" s="53"/>
      <c r="Y14" s="53"/>
      <c r="Z14" s="53"/>
      <c r="AA14" s="54"/>
      <c r="AB14" s="55"/>
      <c r="AC14" s="53"/>
      <c r="AD14" s="53"/>
      <c r="AE14" s="53"/>
      <c r="AF14" s="53"/>
      <c r="AG14" s="53"/>
      <c r="AH14" s="54"/>
      <c r="AI14" s="57">
        <f t="shared" si="1"/>
        <v>0</v>
      </c>
      <c r="AJ14" s="58">
        <f t="shared" si="2"/>
        <v>0</v>
      </c>
      <c r="AK14" s="59">
        <f t="shared" si="0"/>
        <v>0</v>
      </c>
    </row>
    <row r="15" spans="1:37" ht="24.95" customHeight="1">
      <c r="A15" s="100"/>
      <c r="B15" s="101"/>
      <c r="C15" s="105"/>
      <c r="D15" s="106"/>
      <c r="E15" s="107"/>
      <c r="F15" s="105"/>
      <c r="G15" s="52"/>
      <c r="H15" s="53"/>
      <c r="I15" s="53"/>
      <c r="J15" s="53"/>
      <c r="K15" s="53"/>
      <c r="L15" s="53"/>
      <c r="M15" s="54"/>
      <c r="N15" s="55"/>
      <c r="O15" s="53"/>
      <c r="P15" s="53"/>
      <c r="Q15" s="53"/>
      <c r="R15" s="53"/>
      <c r="S15" s="53"/>
      <c r="T15" s="54"/>
      <c r="U15" s="55"/>
      <c r="V15" s="53"/>
      <c r="W15" s="53"/>
      <c r="X15" s="53"/>
      <c r="Y15" s="53"/>
      <c r="Z15" s="53"/>
      <c r="AA15" s="54"/>
      <c r="AB15" s="55"/>
      <c r="AC15" s="53"/>
      <c r="AD15" s="53"/>
      <c r="AE15" s="53"/>
      <c r="AF15" s="53"/>
      <c r="AG15" s="53"/>
      <c r="AH15" s="54"/>
      <c r="AI15" s="57">
        <f t="shared" si="1"/>
        <v>0</v>
      </c>
      <c r="AJ15" s="58">
        <f t="shared" si="2"/>
        <v>0</v>
      </c>
      <c r="AK15" s="59">
        <f t="shared" si="0"/>
        <v>0</v>
      </c>
    </row>
    <row r="16" spans="1:37" ht="24.95" customHeight="1">
      <c r="A16" s="100"/>
      <c r="B16" s="101"/>
      <c r="C16" s="105"/>
      <c r="D16" s="106"/>
      <c r="E16" s="107"/>
      <c r="F16" s="105"/>
      <c r="G16" s="52"/>
      <c r="H16" s="53"/>
      <c r="I16" s="53"/>
      <c r="J16" s="53"/>
      <c r="K16" s="53"/>
      <c r="L16" s="53"/>
      <c r="M16" s="54"/>
      <c r="N16" s="55"/>
      <c r="O16" s="53"/>
      <c r="P16" s="53"/>
      <c r="Q16" s="53"/>
      <c r="R16" s="53"/>
      <c r="S16" s="53"/>
      <c r="T16" s="54"/>
      <c r="U16" s="55"/>
      <c r="V16" s="53"/>
      <c r="W16" s="53"/>
      <c r="X16" s="53"/>
      <c r="Y16" s="53"/>
      <c r="Z16" s="53"/>
      <c r="AA16" s="54"/>
      <c r="AB16" s="55"/>
      <c r="AC16" s="53"/>
      <c r="AD16" s="53"/>
      <c r="AE16" s="53"/>
      <c r="AF16" s="53"/>
      <c r="AG16" s="53"/>
      <c r="AH16" s="54"/>
      <c r="AI16" s="57">
        <f t="shared" si="1"/>
        <v>0</v>
      </c>
      <c r="AJ16" s="58">
        <f t="shared" si="2"/>
        <v>0</v>
      </c>
      <c r="AK16" s="59">
        <f t="shared" si="0"/>
        <v>0</v>
      </c>
    </row>
    <row r="17" spans="1:37" ht="24.95" customHeight="1">
      <c r="A17" s="100"/>
      <c r="B17" s="101"/>
      <c r="C17" s="105"/>
      <c r="D17" s="106"/>
      <c r="E17" s="107"/>
      <c r="F17" s="105"/>
      <c r="G17" s="52"/>
      <c r="H17" s="53"/>
      <c r="I17" s="53"/>
      <c r="J17" s="53"/>
      <c r="K17" s="53"/>
      <c r="L17" s="53"/>
      <c r="M17" s="54"/>
      <c r="N17" s="55"/>
      <c r="O17" s="53"/>
      <c r="P17" s="53"/>
      <c r="Q17" s="53"/>
      <c r="R17" s="53"/>
      <c r="S17" s="53"/>
      <c r="T17" s="54"/>
      <c r="U17" s="55"/>
      <c r="V17" s="53"/>
      <c r="W17" s="53"/>
      <c r="X17" s="53"/>
      <c r="Y17" s="53"/>
      <c r="Z17" s="53"/>
      <c r="AA17" s="54"/>
      <c r="AB17" s="55"/>
      <c r="AC17" s="53"/>
      <c r="AD17" s="53"/>
      <c r="AE17" s="53"/>
      <c r="AF17" s="53"/>
      <c r="AG17" s="53"/>
      <c r="AH17" s="56"/>
      <c r="AI17" s="57">
        <f t="shared" si="1"/>
        <v>0</v>
      </c>
      <c r="AJ17" s="58">
        <f t="shared" si="2"/>
        <v>0</v>
      </c>
      <c r="AK17" s="59">
        <f t="shared" si="0"/>
        <v>0</v>
      </c>
    </row>
    <row r="18" spans="1:37" ht="24.95" customHeight="1">
      <c r="A18" s="100"/>
      <c r="B18" s="101"/>
      <c r="C18" s="105"/>
      <c r="D18" s="106"/>
      <c r="E18" s="107"/>
      <c r="F18" s="105"/>
      <c r="G18" s="52"/>
      <c r="H18" s="53"/>
      <c r="I18" s="53"/>
      <c r="J18" s="53"/>
      <c r="K18" s="53"/>
      <c r="L18" s="53"/>
      <c r="M18" s="54"/>
      <c r="N18" s="55"/>
      <c r="O18" s="53"/>
      <c r="P18" s="53"/>
      <c r="Q18" s="53"/>
      <c r="R18" s="53"/>
      <c r="S18" s="53"/>
      <c r="T18" s="54"/>
      <c r="U18" s="55"/>
      <c r="V18" s="53"/>
      <c r="W18" s="53"/>
      <c r="X18" s="53"/>
      <c r="Y18" s="53"/>
      <c r="Z18" s="53"/>
      <c r="AA18" s="54"/>
      <c r="AB18" s="55"/>
      <c r="AC18" s="53"/>
      <c r="AD18" s="53"/>
      <c r="AE18" s="53"/>
      <c r="AF18" s="53"/>
      <c r="AG18" s="53"/>
      <c r="AH18" s="56"/>
      <c r="AI18" s="57">
        <f t="shared" si="1"/>
        <v>0</v>
      </c>
      <c r="AJ18" s="58">
        <f t="shared" si="2"/>
        <v>0</v>
      </c>
      <c r="AK18" s="59">
        <f t="shared" si="0"/>
        <v>0</v>
      </c>
    </row>
    <row r="19" spans="1:37" ht="24.95" customHeight="1">
      <c r="A19" s="100"/>
      <c r="B19" s="101"/>
      <c r="C19" s="105"/>
      <c r="D19" s="106"/>
      <c r="E19" s="107"/>
      <c r="F19" s="105"/>
      <c r="G19" s="52"/>
      <c r="H19" s="53"/>
      <c r="I19" s="53"/>
      <c r="J19" s="53"/>
      <c r="K19" s="53"/>
      <c r="L19" s="53"/>
      <c r="M19" s="54"/>
      <c r="N19" s="55"/>
      <c r="O19" s="53"/>
      <c r="P19" s="53"/>
      <c r="Q19" s="53"/>
      <c r="R19" s="53"/>
      <c r="S19" s="53"/>
      <c r="T19" s="54"/>
      <c r="U19" s="55"/>
      <c r="V19" s="53"/>
      <c r="W19" s="53"/>
      <c r="X19" s="53"/>
      <c r="Y19" s="53"/>
      <c r="Z19" s="53"/>
      <c r="AA19" s="54"/>
      <c r="AB19" s="55"/>
      <c r="AC19" s="53"/>
      <c r="AD19" s="53"/>
      <c r="AE19" s="53"/>
      <c r="AF19" s="53"/>
      <c r="AG19" s="53"/>
      <c r="AH19" s="54"/>
      <c r="AI19" s="57">
        <f t="shared" si="1"/>
        <v>0</v>
      </c>
      <c r="AJ19" s="58">
        <f t="shared" si="2"/>
        <v>0</v>
      </c>
      <c r="AK19" s="59">
        <f t="shared" si="0"/>
        <v>0</v>
      </c>
    </row>
    <row r="20" spans="1:37" ht="24.95" customHeight="1">
      <c r="A20" s="100"/>
      <c r="B20" s="101"/>
      <c r="C20" s="105"/>
      <c r="D20" s="106"/>
      <c r="E20" s="107"/>
      <c r="F20" s="105"/>
      <c r="G20" s="52"/>
      <c r="H20" s="53"/>
      <c r="I20" s="53"/>
      <c r="J20" s="53"/>
      <c r="K20" s="53"/>
      <c r="L20" s="53"/>
      <c r="M20" s="54"/>
      <c r="N20" s="55"/>
      <c r="O20" s="53"/>
      <c r="P20" s="53"/>
      <c r="Q20" s="53"/>
      <c r="R20" s="53"/>
      <c r="S20" s="53"/>
      <c r="T20" s="54"/>
      <c r="U20" s="55"/>
      <c r="V20" s="53"/>
      <c r="W20" s="53"/>
      <c r="X20" s="53"/>
      <c r="Y20" s="53"/>
      <c r="Z20" s="53"/>
      <c r="AA20" s="54"/>
      <c r="AB20" s="55"/>
      <c r="AC20" s="53"/>
      <c r="AD20" s="53"/>
      <c r="AE20" s="53"/>
      <c r="AF20" s="53"/>
      <c r="AG20" s="53"/>
      <c r="AH20" s="54"/>
      <c r="AI20" s="57">
        <f t="shared" si="1"/>
        <v>0</v>
      </c>
      <c r="AJ20" s="58">
        <f t="shared" si="2"/>
        <v>0</v>
      </c>
      <c r="AK20" s="59">
        <f t="shared" si="0"/>
        <v>0</v>
      </c>
    </row>
    <row r="21" spans="1:37" ht="24.95" customHeight="1">
      <c r="A21" s="100"/>
      <c r="B21" s="101"/>
      <c r="C21" s="105"/>
      <c r="D21" s="106"/>
      <c r="E21" s="107"/>
      <c r="F21" s="105"/>
      <c r="G21" s="52"/>
      <c r="H21" s="53"/>
      <c r="I21" s="53"/>
      <c r="J21" s="53"/>
      <c r="K21" s="53"/>
      <c r="L21" s="53"/>
      <c r="M21" s="54"/>
      <c r="N21" s="55"/>
      <c r="O21" s="53"/>
      <c r="P21" s="53"/>
      <c r="Q21" s="53"/>
      <c r="R21" s="53"/>
      <c r="S21" s="53"/>
      <c r="T21" s="54"/>
      <c r="U21" s="55"/>
      <c r="V21" s="53"/>
      <c r="W21" s="53"/>
      <c r="X21" s="53"/>
      <c r="Y21" s="53"/>
      <c r="Z21" s="53"/>
      <c r="AA21" s="54"/>
      <c r="AB21" s="55"/>
      <c r="AC21" s="53"/>
      <c r="AD21" s="53"/>
      <c r="AE21" s="53"/>
      <c r="AF21" s="53"/>
      <c r="AG21" s="53"/>
      <c r="AH21" s="54"/>
      <c r="AI21" s="57">
        <f t="shared" si="1"/>
        <v>0</v>
      </c>
      <c r="AJ21" s="58">
        <f t="shared" si="2"/>
        <v>0</v>
      </c>
      <c r="AK21" s="59">
        <f t="shared" si="0"/>
        <v>0</v>
      </c>
    </row>
    <row r="22" spans="1:37" ht="24.95" customHeight="1">
      <c r="A22" s="100"/>
      <c r="B22" s="101"/>
      <c r="C22" s="105"/>
      <c r="D22" s="106"/>
      <c r="E22" s="107"/>
      <c r="F22" s="105"/>
      <c r="G22" s="52"/>
      <c r="H22" s="53"/>
      <c r="I22" s="53"/>
      <c r="J22" s="53"/>
      <c r="K22" s="53"/>
      <c r="L22" s="53"/>
      <c r="M22" s="54"/>
      <c r="N22" s="55"/>
      <c r="O22" s="53"/>
      <c r="P22" s="53"/>
      <c r="Q22" s="53"/>
      <c r="R22" s="53"/>
      <c r="S22" s="53"/>
      <c r="T22" s="54"/>
      <c r="U22" s="55"/>
      <c r="V22" s="53"/>
      <c r="W22" s="53"/>
      <c r="X22" s="53"/>
      <c r="Y22" s="53"/>
      <c r="Z22" s="53"/>
      <c r="AA22" s="54"/>
      <c r="AB22" s="55"/>
      <c r="AC22" s="53"/>
      <c r="AD22" s="53"/>
      <c r="AE22" s="53"/>
      <c r="AF22" s="53"/>
      <c r="AG22" s="53"/>
      <c r="AH22" s="54"/>
      <c r="AI22" s="57">
        <f t="shared" si="1"/>
        <v>0</v>
      </c>
      <c r="AJ22" s="58">
        <f t="shared" si="2"/>
        <v>0</v>
      </c>
      <c r="AK22" s="59">
        <f t="shared" si="0"/>
        <v>0</v>
      </c>
    </row>
    <row r="23" spans="1:37" ht="24.95" customHeight="1">
      <c r="A23" s="100"/>
      <c r="B23" s="101"/>
      <c r="C23" s="105"/>
      <c r="D23" s="106"/>
      <c r="E23" s="107"/>
      <c r="F23" s="105"/>
      <c r="G23" s="52"/>
      <c r="H23" s="53"/>
      <c r="I23" s="53"/>
      <c r="J23" s="53"/>
      <c r="K23" s="53"/>
      <c r="L23" s="53"/>
      <c r="M23" s="54"/>
      <c r="N23" s="55"/>
      <c r="O23" s="53"/>
      <c r="P23" s="53"/>
      <c r="Q23" s="53"/>
      <c r="R23" s="53"/>
      <c r="S23" s="53"/>
      <c r="T23" s="54"/>
      <c r="U23" s="55"/>
      <c r="V23" s="53"/>
      <c r="W23" s="53"/>
      <c r="X23" s="53"/>
      <c r="Y23" s="53"/>
      <c r="Z23" s="53"/>
      <c r="AA23" s="54"/>
      <c r="AB23" s="55"/>
      <c r="AC23" s="53"/>
      <c r="AD23" s="53"/>
      <c r="AE23" s="53"/>
      <c r="AF23" s="53"/>
      <c r="AG23" s="53"/>
      <c r="AH23" s="54"/>
      <c r="AI23" s="57">
        <f t="shared" si="1"/>
        <v>0</v>
      </c>
      <c r="AJ23" s="58">
        <f t="shared" si="2"/>
        <v>0</v>
      </c>
      <c r="AK23" s="59">
        <f t="shared" si="0"/>
        <v>0</v>
      </c>
    </row>
    <row r="24" spans="1:37" ht="24.95" customHeight="1">
      <c r="A24" s="100"/>
      <c r="B24" s="101"/>
      <c r="C24" s="105"/>
      <c r="D24" s="106"/>
      <c r="E24" s="107"/>
      <c r="F24" s="105"/>
      <c r="G24" s="52"/>
      <c r="H24" s="53"/>
      <c r="I24" s="53"/>
      <c r="J24" s="53"/>
      <c r="K24" s="53"/>
      <c r="L24" s="53"/>
      <c r="M24" s="54"/>
      <c r="N24" s="55"/>
      <c r="O24" s="53"/>
      <c r="P24" s="53"/>
      <c r="Q24" s="53"/>
      <c r="R24" s="53"/>
      <c r="S24" s="53"/>
      <c r="T24" s="54"/>
      <c r="U24" s="55"/>
      <c r="V24" s="53"/>
      <c r="W24" s="53"/>
      <c r="X24" s="53"/>
      <c r="Y24" s="53"/>
      <c r="Z24" s="53"/>
      <c r="AA24" s="54"/>
      <c r="AB24" s="55"/>
      <c r="AC24" s="53"/>
      <c r="AD24" s="53"/>
      <c r="AE24" s="53"/>
      <c r="AF24" s="53"/>
      <c r="AG24" s="53"/>
      <c r="AH24" s="54"/>
      <c r="AI24" s="57">
        <f t="shared" si="1"/>
        <v>0</v>
      </c>
      <c r="AJ24" s="58">
        <f t="shared" si="2"/>
        <v>0</v>
      </c>
      <c r="AK24" s="59">
        <f t="shared" si="0"/>
        <v>0</v>
      </c>
    </row>
    <row r="25" spans="1:37" ht="24.95" customHeight="1">
      <c r="A25" s="100"/>
      <c r="B25" s="101"/>
      <c r="C25" s="105"/>
      <c r="D25" s="106"/>
      <c r="E25" s="107"/>
      <c r="F25" s="105"/>
      <c r="G25" s="52"/>
      <c r="H25" s="53"/>
      <c r="I25" s="53"/>
      <c r="J25" s="53"/>
      <c r="K25" s="53"/>
      <c r="L25" s="53"/>
      <c r="M25" s="54"/>
      <c r="N25" s="55"/>
      <c r="O25" s="53"/>
      <c r="P25" s="53"/>
      <c r="Q25" s="53"/>
      <c r="R25" s="53"/>
      <c r="S25" s="53"/>
      <c r="T25" s="54"/>
      <c r="U25" s="55"/>
      <c r="V25" s="53"/>
      <c r="W25" s="53"/>
      <c r="X25" s="53"/>
      <c r="Y25" s="53"/>
      <c r="Z25" s="53"/>
      <c r="AA25" s="54"/>
      <c r="AB25" s="55"/>
      <c r="AC25" s="53"/>
      <c r="AD25" s="53"/>
      <c r="AE25" s="53"/>
      <c r="AF25" s="53"/>
      <c r="AG25" s="53"/>
      <c r="AH25" s="54"/>
      <c r="AI25" s="57">
        <f t="shared" si="1"/>
        <v>0</v>
      </c>
      <c r="AJ25" s="58">
        <f t="shared" si="2"/>
        <v>0</v>
      </c>
      <c r="AK25" s="59">
        <f t="shared" si="0"/>
        <v>0</v>
      </c>
    </row>
    <row r="26" spans="1:37" ht="24.95" customHeight="1">
      <c r="A26" s="100"/>
      <c r="B26" s="101"/>
      <c r="C26" s="105"/>
      <c r="D26" s="106"/>
      <c r="E26" s="107"/>
      <c r="F26" s="105"/>
      <c r="G26" s="52"/>
      <c r="H26" s="53"/>
      <c r="I26" s="53"/>
      <c r="J26" s="53"/>
      <c r="K26" s="53"/>
      <c r="L26" s="53"/>
      <c r="M26" s="54"/>
      <c r="N26" s="55"/>
      <c r="O26" s="53"/>
      <c r="P26" s="53"/>
      <c r="Q26" s="53"/>
      <c r="R26" s="53"/>
      <c r="S26" s="53"/>
      <c r="T26" s="54"/>
      <c r="U26" s="55"/>
      <c r="V26" s="53"/>
      <c r="W26" s="53"/>
      <c r="X26" s="53"/>
      <c r="Y26" s="53"/>
      <c r="Z26" s="53"/>
      <c r="AA26" s="54"/>
      <c r="AB26" s="55"/>
      <c r="AC26" s="53"/>
      <c r="AD26" s="53"/>
      <c r="AE26" s="53"/>
      <c r="AF26" s="53"/>
      <c r="AG26" s="53"/>
      <c r="AH26" s="56"/>
      <c r="AI26" s="57">
        <f t="shared" si="1"/>
        <v>0</v>
      </c>
      <c r="AJ26" s="58">
        <f t="shared" si="2"/>
        <v>0</v>
      </c>
      <c r="AK26" s="59">
        <f t="shared" si="0"/>
        <v>0</v>
      </c>
    </row>
    <row r="27" spans="1:37" ht="24.95" customHeight="1">
      <c r="A27" s="100"/>
      <c r="B27" s="101"/>
      <c r="C27" s="105"/>
      <c r="D27" s="106"/>
      <c r="E27" s="107"/>
      <c r="F27" s="105"/>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6"/>
      <c r="AI27" s="57">
        <f t="shared" si="1"/>
        <v>0</v>
      </c>
      <c r="AJ27" s="58">
        <f t="shared" si="2"/>
        <v>0</v>
      </c>
      <c r="AK27" s="59">
        <f t="shared" si="0"/>
        <v>0</v>
      </c>
    </row>
    <row r="28" spans="1:37" ht="24.95" customHeight="1">
      <c r="A28" s="100"/>
      <c r="B28" s="101"/>
      <c r="C28" s="105"/>
      <c r="D28" s="106"/>
      <c r="E28" s="107"/>
      <c r="F28" s="105"/>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1"/>
        <v>0</v>
      </c>
      <c r="AJ28" s="58">
        <f t="shared" si="2"/>
        <v>0</v>
      </c>
      <c r="AK28" s="59">
        <f t="shared" si="0"/>
        <v>0</v>
      </c>
    </row>
    <row r="29" spans="1:37" ht="24.95" customHeight="1">
      <c r="A29" s="100"/>
      <c r="B29" s="101"/>
      <c r="C29" s="105"/>
      <c r="D29" s="106"/>
      <c r="E29" s="107"/>
      <c r="F29" s="105"/>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1"/>
        <v>0</v>
      </c>
      <c r="AJ29" s="58">
        <f t="shared" si="2"/>
        <v>0</v>
      </c>
      <c r="AK29" s="59">
        <f t="shared" si="0"/>
        <v>0</v>
      </c>
    </row>
    <row r="30" spans="1:37" ht="24.95" customHeight="1">
      <c r="A30" s="100"/>
      <c r="B30" s="101"/>
      <c r="C30" s="105"/>
      <c r="D30" s="106"/>
      <c r="E30" s="107"/>
      <c r="F30" s="105"/>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1"/>
        <v>0</v>
      </c>
      <c r="AJ30" s="58">
        <f t="shared" si="2"/>
        <v>0</v>
      </c>
      <c r="AK30" s="59">
        <f t="shared" si="0"/>
        <v>0</v>
      </c>
    </row>
    <row r="31" spans="1:37" ht="24.95" customHeight="1">
      <c r="A31" s="100"/>
      <c r="B31" s="101"/>
      <c r="C31" s="105"/>
      <c r="D31" s="106"/>
      <c r="E31" s="107"/>
      <c r="F31" s="105"/>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1"/>
        <v>0</v>
      </c>
      <c r="AJ31" s="58">
        <f t="shared" si="2"/>
        <v>0</v>
      </c>
      <c r="AK31" s="59">
        <f t="shared" si="0"/>
        <v>0</v>
      </c>
    </row>
    <row r="32" spans="1:37" ht="24.95" customHeight="1">
      <c r="A32" s="100"/>
      <c r="B32" s="101"/>
      <c r="C32" s="105"/>
      <c r="D32" s="106"/>
      <c r="E32" s="107"/>
      <c r="F32" s="105"/>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1"/>
        <v>0</v>
      </c>
      <c r="AJ32" s="58">
        <f t="shared" si="2"/>
        <v>0</v>
      </c>
      <c r="AK32" s="59">
        <f t="shared" si="0"/>
        <v>0</v>
      </c>
    </row>
    <row r="33" spans="1:37" ht="24.95" customHeight="1">
      <c r="A33" s="100"/>
      <c r="B33" s="101"/>
      <c r="C33" s="105"/>
      <c r="D33" s="106"/>
      <c r="E33" s="107"/>
      <c r="F33" s="105"/>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1"/>
        <v>0</v>
      </c>
      <c r="AJ33" s="58">
        <f t="shared" si="2"/>
        <v>0</v>
      </c>
      <c r="AK33" s="59">
        <f t="shared" si="0"/>
        <v>0</v>
      </c>
    </row>
    <row r="34" spans="1:37" ht="24.95" customHeight="1">
      <c r="A34" s="100"/>
      <c r="B34" s="101"/>
      <c r="C34" s="105"/>
      <c r="D34" s="106"/>
      <c r="E34" s="107"/>
      <c r="F34" s="105"/>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1"/>
        <v>0</v>
      </c>
      <c r="AJ34" s="58">
        <f t="shared" si="2"/>
        <v>0</v>
      </c>
      <c r="AK34" s="59">
        <f t="shared" si="0"/>
        <v>0</v>
      </c>
    </row>
    <row r="35" spans="1:37" ht="24.95" customHeight="1">
      <c r="A35" s="100"/>
      <c r="B35" s="101"/>
      <c r="C35" s="105"/>
      <c r="D35" s="106"/>
      <c r="E35" s="107"/>
      <c r="F35" s="105"/>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1"/>
        <v>0</v>
      </c>
      <c r="AJ35" s="58">
        <f t="shared" si="2"/>
        <v>0</v>
      </c>
      <c r="AK35" s="59">
        <f t="shared" si="0"/>
        <v>0</v>
      </c>
    </row>
    <row r="36" spans="1:37" ht="24.95" customHeight="1" thickBot="1">
      <c r="A36" s="100"/>
      <c r="B36" s="108"/>
      <c r="C36" s="109"/>
      <c r="D36" s="110"/>
      <c r="E36" s="111"/>
      <c r="F36" s="109"/>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58">
        <f t="shared" si="2"/>
        <v>0</v>
      </c>
      <c r="AK36" s="112">
        <f t="shared" si="0"/>
        <v>0</v>
      </c>
    </row>
    <row r="37" spans="1:37" ht="24.95" customHeight="1" thickTop="1" thickBot="1">
      <c r="A37" s="475" t="s">
        <v>75</v>
      </c>
      <c r="B37" s="476"/>
      <c r="C37" s="476"/>
      <c r="D37" s="476"/>
      <c r="E37" s="476"/>
      <c r="F37" s="477"/>
      <c r="G37" s="72">
        <f t="shared" ref="G37:AK37" si="3">SUM(G7:G36)</f>
        <v>0</v>
      </c>
      <c r="H37" s="73">
        <f t="shared" si="3"/>
        <v>0</v>
      </c>
      <c r="I37" s="73">
        <f t="shared" si="3"/>
        <v>0</v>
      </c>
      <c r="J37" s="73">
        <f t="shared" si="3"/>
        <v>0</v>
      </c>
      <c r="K37" s="73">
        <f t="shared" si="3"/>
        <v>0</v>
      </c>
      <c r="L37" s="73">
        <f t="shared" si="3"/>
        <v>0</v>
      </c>
      <c r="M37" s="74">
        <f t="shared" si="3"/>
        <v>0</v>
      </c>
      <c r="N37" s="75">
        <f t="shared" si="3"/>
        <v>0</v>
      </c>
      <c r="O37" s="73">
        <f t="shared" si="3"/>
        <v>0</v>
      </c>
      <c r="P37" s="73">
        <f t="shared" si="3"/>
        <v>0</v>
      </c>
      <c r="Q37" s="73">
        <f t="shared" si="3"/>
        <v>0</v>
      </c>
      <c r="R37" s="73">
        <f t="shared" si="3"/>
        <v>0</v>
      </c>
      <c r="S37" s="73">
        <f t="shared" si="3"/>
        <v>0</v>
      </c>
      <c r="T37" s="74">
        <f t="shared" si="3"/>
        <v>0</v>
      </c>
      <c r="U37" s="75">
        <f t="shared" si="3"/>
        <v>0</v>
      </c>
      <c r="V37" s="73">
        <f t="shared" si="3"/>
        <v>0</v>
      </c>
      <c r="W37" s="73">
        <f t="shared" si="3"/>
        <v>0</v>
      </c>
      <c r="X37" s="73">
        <f t="shared" si="3"/>
        <v>0</v>
      </c>
      <c r="Y37" s="73">
        <f t="shared" si="3"/>
        <v>0</v>
      </c>
      <c r="Z37" s="73">
        <f t="shared" si="3"/>
        <v>0</v>
      </c>
      <c r="AA37" s="74">
        <f t="shared" si="3"/>
        <v>0</v>
      </c>
      <c r="AB37" s="75">
        <f t="shared" si="3"/>
        <v>0</v>
      </c>
      <c r="AC37" s="73">
        <f t="shared" si="3"/>
        <v>0</v>
      </c>
      <c r="AD37" s="73">
        <f t="shared" si="3"/>
        <v>0</v>
      </c>
      <c r="AE37" s="73">
        <f t="shared" si="3"/>
        <v>0</v>
      </c>
      <c r="AF37" s="73">
        <f t="shared" si="3"/>
        <v>0</v>
      </c>
      <c r="AG37" s="73">
        <f t="shared" si="3"/>
        <v>0</v>
      </c>
      <c r="AH37" s="76">
        <f t="shared" si="3"/>
        <v>0</v>
      </c>
      <c r="AI37" s="77">
        <f t="shared" si="3"/>
        <v>0</v>
      </c>
      <c r="AJ37" s="78">
        <f t="shared" si="3"/>
        <v>0</v>
      </c>
      <c r="AK37" s="79">
        <f t="shared" si="3"/>
        <v>0</v>
      </c>
    </row>
    <row r="38" spans="1:37" ht="15" customHeight="1">
      <c r="A38" s="80" t="s">
        <v>76</v>
      </c>
    </row>
    <row r="39" spans="1:37" ht="15" customHeight="1">
      <c r="A39" s="80" t="s">
        <v>77</v>
      </c>
    </row>
    <row r="40" spans="1:37" ht="15" customHeight="1">
      <c r="A40" s="80" t="s">
        <v>78</v>
      </c>
    </row>
    <row r="41" spans="1:37" ht="15" customHeight="1">
      <c r="A41" s="80" t="s">
        <v>79</v>
      </c>
    </row>
    <row r="42" spans="1:37" ht="15" customHeight="1">
      <c r="A42" s="80" t="s">
        <v>80</v>
      </c>
    </row>
    <row r="43" spans="1:37" ht="15" customHeight="1">
      <c r="A43" s="80" t="s">
        <v>81</v>
      </c>
    </row>
    <row r="44" spans="1:37" ht="26.25" customHeight="1"/>
    <row r="45" spans="1:37" ht="24.95" customHeight="1">
      <c r="B45" s="113"/>
      <c r="C45" s="488" t="s">
        <v>54</v>
      </c>
      <c r="D45" s="489"/>
      <c r="E45" s="489"/>
      <c r="F45" s="488" t="s">
        <v>82</v>
      </c>
      <c r="G45" s="490"/>
      <c r="H45" s="491" t="s">
        <v>83</v>
      </c>
      <c r="I45" s="492"/>
      <c r="J45" s="491" t="s">
        <v>84</v>
      </c>
      <c r="K45" s="492"/>
      <c r="O45" s="494" t="s">
        <v>240</v>
      </c>
      <c r="P45" s="494"/>
      <c r="Q45" s="494"/>
      <c r="S45" s="493" t="s">
        <v>197</v>
      </c>
      <c r="T45" s="493"/>
      <c r="U45" s="494" t="s">
        <v>241</v>
      </c>
      <c r="V45" s="494"/>
      <c r="W45" s="494" t="s">
        <v>198</v>
      </c>
      <c r="X45" s="494"/>
      <c r="Y45" s="494" t="s">
        <v>199</v>
      </c>
      <c r="Z45" s="494"/>
    </row>
    <row r="46" spans="1:37" ht="24.95" customHeight="1">
      <c r="B46" s="113"/>
      <c r="C46" s="495" t="s">
        <v>85</v>
      </c>
      <c r="D46" s="496"/>
      <c r="E46" s="496"/>
      <c r="F46" s="497">
        <f>COUNTIF($A$7:$A$36,$C46)</f>
        <v>1</v>
      </c>
      <c r="G46" s="498"/>
      <c r="H46" s="497">
        <f>SUMIF($A$7:$A$36,$C46,$AJ$7:$AJ$36)</f>
        <v>0</v>
      </c>
      <c r="I46" s="498"/>
      <c r="J46" s="499">
        <f>SUMIF($A$7:$A$36,$C46,$AK$7:$AK$36)</f>
        <v>0</v>
      </c>
      <c r="K46" s="500"/>
      <c r="O46" s="501"/>
      <c r="P46" s="501"/>
      <c r="Q46" s="501"/>
      <c r="S46" s="502" t="s">
        <v>200</v>
      </c>
      <c r="T46" s="114" t="s">
        <v>194</v>
      </c>
      <c r="U46" s="503"/>
      <c r="V46" s="504"/>
      <c r="W46" s="505">
        <f>U46</f>
        <v>0</v>
      </c>
      <c r="X46" s="506"/>
      <c r="Y46" s="505">
        <f>ROUNDUP(U46/2.5,2)</f>
        <v>0</v>
      </c>
      <c r="Z46" s="506"/>
    </row>
    <row r="47" spans="1:37" ht="24.95" customHeight="1">
      <c r="B47" s="113"/>
      <c r="C47" s="507" t="s">
        <v>86</v>
      </c>
      <c r="D47" s="508"/>
      <c r="E47" s="508"/>
      <c r="F47" s="509">
        <f>COUNTIF($A$7:$A$36,$C47)</f>
        <v>1</v>
      </c>
      <c r="G47" s="510"/>
      <c r="H47" s="509">
        <f>SUMIF($A$7:$A$36,$C47,$AJ$7:$AJ$36)</f>
        <v>0</v>
      </c>
      <c r="I47" s="510"/>
      <c r="J47" s="511">
        <f>SUMIF($A$7:$A$36,$C47,$AK$7:$AK$36)</f>
        <v>0</v>
      </c>
      <c r="K47" s="512"/>
      <c r="S47" s="502"/>
      <c r="T47" s="114" t="s">
        <v>193</v>
      </c>
      <c r="U47" s="513"/>
      <c r="V47" s="514"/>
      <c r="W47" s="515">
        <f t="shared" ref="W47:W51" si="4">U47</f>
        <v>0</v>
      </c>
      <c r="X47" s="516"/>
      <c r="Y47" s="515">
        <f>ROUNDUP(U47/4,2)</f>
        <v>0</v>
      </c>
      <c r="Z47" s="516"/>
    </row>
    <row r="48" spans="1:37" ht="24.95" customHeight="1">
      <c r="B48" s="113"/>
      <c r="C48" s="507" t="s">
        <v>87</v>
      </c>
      <c r="D48" s="508"/>
      <c r="E48" s="508"/>
      <c r="F48" s="509">
        <f>COUNTIF($A$7:$A$36,$C48)</f>
        <v>0</v>
      </c>
      <c r="G48" s="510"/>
      <c r="H48" s="509">
        <f>SUMIF($A$7:$A$36,$C48,$AJ$7:$AJ$36)</f>
        <v>0</v>
      </c>
      <c r="I48" s="510"/>
      <c r="J48" s="511">
        <f>SUMIF($A$7:$A$36,$C48,$AK$7:$AK$36)</f>
        <v>0</v>
      </c>
      <c r="K48" s="512"/>
      <c r="L48" s="22" t="str">
        <f>IF(J48&gt;=W52,"","NG")</f>
        <v/>
      </c>
      <c r="S48" s="502"/>
      <c r="T48" s="114" t="s">
        <v>192</v>
      </c>
      <c r="U48" s="513"/>
      <c r="V48" s="514"/>
      <c r="W48" s="515">
        <f t="shared" si="4"/>
        <v>0</v>
      </c>
      <c r="X48" s="516"/>
      <c r="Y48" s="515">
        <f>ROUNDUP(U48/6,2)</f>
        <v>0</v>
      </c>
      <c r="Z48" s="516"/>
    </row>
    <row r="49" spans="2:26" ht="24.95" customHeight="1">
      <c r="B49" s="113"/>
      <c r="C49" s="517" t="s">
        <v>88</v>
      </c>
      <c r="D49" s="518"/>
      <c r="E49" s="518"/>
      <c r="F49" s="519">
        <f>COUNTIF($A$7:$A$36,$C49)</f>
        <v>0</v>
      </c>
      <c r="G49" s="520"/>
      <c r="H49" s="519">
        <f>SUMIF($A$7:$A$36,$C49,$AJ$7:$AJ$36)</f>
        <v>0</v>
      </c>
      <c r="I49" s="520"/>
      <c r="J49" s="521">
        <f>SUMIF($A$7:$A$36,$C49,$AK$7:$AK$36)</f>
        <v>0</v>
      </c>
      <c r="K49" s="522"/>
      <c r="L49" s="22" t="str">
        <f>IF(X2="外部サービス利用型","",IF(J49&gt;=Y52,"","NG"))</f>
        <v/>
      </c>
      <c r="S49" s="502"/>
      <c r="T49" s="114" t="s">
        <v>191</v>
      </c>
      <c r="U49" s="513"/>
      <c r="V49" s="514"/>
      <c r="W49" s="515">
        <f t="shared" si="4"/>
        <v>0</v>
      </c>
      <c r="X49" s="516"/>
      <c r="Y49" s="515">
        <f>ROUNDUP(U49/9,2)</f>
        <v>0</v>
      </c>
      <c r="Z49" s="516"/>
    </row>
    <row r="50" spans="2:26" ht="24.95" customHeight="1">
      <c r="C50" s="537" t="s">
        <v>54</v>
      </c>
      <c r="D50" s="538"/>
      <c r="E50" s="538"/>
      <c r="F50" s="537" t="s">
        <v>82</v>
      </c>
      <c r="G50" s="539"/>
      <c r="H50" s="540" t="s">
        <v>83</v>
      </c>
      <c r="I50" s="541"/>
      <c r="J50" s="540" t="s">
        <v>172</v>
      </c>
      <c r="K50" s="541"/>
      <c r="S50" s="502"/>
      <c r="T50" s="114" t="s">
        <v>190</v>
      </c>
      <c r="U50" s="513"/>
      <c r="V50" s="514"/>
      <c r="W50" s="515">
        <f t="shared" si="4"/>
        <v>0</v>
      </c>
      <c r="X50" s="516"/>
      <c r="Y50" s="523"/>
      <c r="Z50" s="524"/>
    </row>
    <row r="51" spans="2:26" ht="24.95" customHeight="1">
      <c r="C51" s="525" t="s">
        <v>173</v>
      </c>
      <c r="D51" s="526"/>
      <c r="E51" s="526"/>
      <c r="F51" s="527">
        <f>COUNTIF($A$7:$A$36,$C51)</f>
        <v>0</v>
      </c>
      <c r="G51" s="528"/>
      <c r="H51" s="527">
        <f>SUMIF($A$7:$A$36,$C51,$AJ$7:$AJ$36)</f>
        <v>0</v>
      </c>
      <c r="I51" s="528"/>
      <c r="J51" s="529" t="e">
        <f>SUMIF($A$7:$A$36,$C51,$AK$7:$AK$36)*$AJ$2/$H$53</f>
        <v>#DIV/0!</v>
      </c>
      <c r="K51" s="530"/>
      <c r="S51" s="502"/>
      <c r="T51" s="114" t="s">
        <v>201</v>
      </c>
      <c r="U51" s="531"/>
      <c r="V51" s="532"/>
      <c r="W51" s="533">
        <f t="shared" si="4"/>
        <v>0</v>
      </c>
      <c r="X51" s="534"/>
      <c r="Y51" s="535"/>
      <c r="Z51" s="536"/>
    </row>
    <row r="52" spans="2:26" ht="24.95" customHeight="1">
      <c r="C52" s="525" t="s">
        <v>174</v>
      </c>
      <c r="D52" s="526"/>
      <c r="E52" s="526"/>
      <c r="F52" s="91" t="s">
        <v>175</v>
      </c>
      <c r="G52" s="115"/>
      <c r="H52" s="91" t="s">
        <v>185</v>
      </c>
      <c r="I52" s="115"/>
      <c r="J52" s="22" t="s">
        <v>176</v>
      </c>
      <c r="S52" s="542" t="s">
        <v>48</v>
      </c>
      <c r="T52" s="542"/>
      <c r="U52" s="542">
        <f>SUM(U46:V51)</f>
        <v>0</v>
      </c>
      <c r="V52" s="542"/>
      <c r="W52" s="542">
        <f>IF(X2="日中サービス支援型",SUM(W46:X51)/5,SUM(W46:X51)/6)</f>
        <v>0</v>
      </c>
      <c r="X52" s="542"/>
      <c r="Y52" s="542">
        <f>IF(X2="外部サービス利用型","不要",SUM(Y46:Z51))</f>
        <v>0</v>
      </c>
      <c r="Z52" s="542"/>
    </row>
    <row r="53" spans="2:26" ht="24.95" customHeight="1">
      <c r="C53" s="525" t="s">
        <v>177</v>
      </c>
      <c r="D53" s="526"/>
      <c r="E53" s="526"/>
      <c r="F53" s="526"/>
      <c r="G53" s="543"/>
      <c r="H53" s="116"/>
      <c r="I53" s="117" t="s">
        <v>178</v>
      </c>
      <c r="J53" s="22" t="s">
        <v>179</v>
      </c>
      <c r="U53" s="22" t="str">
        <f>IF(O46=U52,"","NG")</f>
        <v/>
      </c>
    </row>
  </sheetData>
  <mergeCells count="80">
    <mergeCell ref="S52:T52"/>
    <mergeCell ref="U52:V52"/>
    <mergeCell ref="W52:X52"/>
    <mergeCell ref="Y52:Z52"/>
    <mergeCell ref="C53:G53"/>
    <mergeCell ref="C52:E52"/>
    <mergeCell ref="Y50:Z50"/>
    <mergeCell ref="C51:E51"/>
    <mergeCell ref="F51:G51"/>
    <mergeCell ref="H51:I51"/>
    <mergeCell ref="J51:K51"/>
    <mergeCell ref="U51:V51"/>
    <mergeCell ref="W51:X51"/>
    <mergeCell ref="Y51:Z51"/>
    <mergeCell ref="C50:E50"/>
    <mergeCell ref="F50:G50"/>
    <mergeCell ref="H50:I50"/>
    <mergeCell ref="J50:K50"/>
    <mergeCell ref="U50:V50"/>
    <mergeCell ref="W50:X50"/>
    <mergeCell ref="W49:X49"/>
    <mergeCell ref="Y49:Z49"/>
    <mergeCell ref="C48:E48"/>
    <mergeCell ref="F48:G48"/>
    <mergeCell ref="H48:I48"/>
    <mergeCell ref="J48:K48"/>
    <mergeCell ref="U48:V48"/>
    <mergeCell ref="W48:X48"/>
    <mergeCell ref="C49:E49"/>
    <mergeCell ref="F49:G49"/>
    <mergeCell ref="H49:I49"/>
    <mergeCell ref="J49:K49"/>
    <mergeCell ref="U49:V49"/>
    <mergeCell ref="J47:K47"/>
    <mergeCell ref="U47:V47"/>
    <mergeCell ref="W47:X47"/>
    <mergeCell ref="Y47:Z47"/>
    <mergeCell ref="Y48:Z48"/>
    <mergeCell ref="U45:V45"/>
    <mergeCell ref="W45:X45"/>
    <mergeCell ref="Y45:Z45"/>
    <mergeCell ref="C46:E46"/>
    <mergeCell ref="F46:G46"/>
    <mergeCell ref="H46:I46"/>
    <mergeCell ref="J46:K46"/>
    <mergeCell ref="O46:Q46"/>
    <mergeCell ref="S46:S51"/>
    <mergeCell ref="O45:Q45"/>
    <mergeCell ref="U46:V46"/>
    <mergeCell ref="W46:X46"/>
    <mergeCell ref="Y46:Z46"/>
    <mergeCell ref="C47:E47"/>
    <mergeCell ref="F47:G47"/>
    <mergeCell ref="H47:I47"/>
    <mergeCell ref="C45:E45"/>
    <mergeCell ref="F45:G45"/>
    <mergeCell ref="H45:I45"/>
    <mergeCell ref="J45:K45"/>
    <mergeCell ref="S45:T45"/>
    <mergeCell ref="A37:F37"/>
    <mergeCell ref="F3:F6"/>
    <mergeCell ref="A3:A6"/>
    <mergeCell ref="B3:B6"/>
    <mergeCell ref="C3:C6"/>
    <mergeCell ref="D3:D6"/>
    <mergeCell ref="E3:E6"/>
    <mergeCell ref="AI3:AI6"/>
    <mergeCell ref="AJ3:AJ6"/>
    <mergeCell ref="AK3:AK6"/>
    <mergeCell ref="AI1:AK1"/>
    <mergeCell ref="A2:B2"/>
    <mergeCell ref="C2:R2"/>
    <mergeCell ref="S2:W2"/>
    <mergeCell ref="X2:AD2"/>
    <mergeCell ref="AE2:AI2"/>
    <mergeCell ref="G4:M4"/>
    <mergeCell ref="N4:T4"/>
    <mergeCell ref="U4:AA4"/>
    <mergeCell ref="AB4:AH4"/>
    <mergeCell ref="G3:AH3"/>
  </mergeCells>
  <phoneticPr fontId="2"/>
  <pageMargins left="0.46" right="0.28000000000000003" top="0.51" bottom="0.3" header="0.32" footer="0.21"/>
  <pageSetup paperSize="9" scale="46"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B357C69-C939-4BF1-9959-C68ADEC326A5}">
          <x14:formula1>
            <xm:f>'削除厳禁 '!$A$3:$A$11</xm:f>
          </x14:formula1>
          <xm:sqref>A7:A36</xm:sqref>
        </x14:dataValidation>
        <x14:dataValidation type="list" allowBlank="1" showInputMessage="1" showErrorMessage="1" xr:uid="{4D855ED3-B414-4F46-8BA0-3AF616B0A5DA}">
          <x14:formula1>
            <xm:f>'削除厳禁 '!$J$2:$J$4</xm:f>
          </x14:formula1>
          <xm:sqref>X2:AD2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53"/>
  <sheetViews>
    <sheetView view="pageBreakPreview" zoomScale="55" zoomScaleNormal="55" zoomScaleSheetLayoutView="55" workbookViewId="0">
      <selection activeCell="H19" sqref="H19:H30"/>
    </sheetView>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49</v>
      </c>
      <c r="AI1" s="544" t="s">
        <v>165</v>
      </c>
      <c r="AJ1" s="544"/>
      <c r="AK1" s="544"/>
    </row>
    <row r="2" spans="1:37" ht="24.95" customHeight="1" thickBot="1">
      <c r="A2" s="460" t="s">
        <v>50</v>
      </c>
      <c r="B2" s="461"/>
      <c r="C2" s="462"/>
      <c r="D2" s="462"/>
      <c r="E2" s="462"/>
      <c r="F2" s="462"/>
      <c r="G2" s="462"/>
      <c r="H2" s="462"/>
      <c r="I2" s="462"/>
      <c r="J2" s="462"/>
      <c r="K2" s="462"/>
      <c r="L2" s="462"/>
      <c r="M2" s="462"/>
      <c r="N2" s="462"/>
      <c r="O2" s="462"/>
      <c r="P2" s="462"/>
      <c r="Q2" s="462"/>
      <c r="R2" s="463"/>
      <c r="S2" s="460" t="s">
        <v>51</v>
      </c>
      <c r="T2" s="461"/>
      <c r="U2" s="461"/>
      <c r="V2" s="461"/>
      <c r="W2" s="461"/>
      <c r="X2" s="464" t="s">
        <v>89</v>
      </c>
      <c r="Y2" s="465"/>
      <c r="Z2" s="465"/>
      <c r="AA2" s="465"/>
      <c r="AB2" s="465"/>
      <c r="AC2" s="465"/>
      <c r="AD2" s="465"/>
      <c r="AE2" s="466" t="s">
        <v>52</v>
      </c>
      <c r="AF2" s="467"/>
      <c r="AG2" s="467"/>
      <c r="AH2" s="467"/>
      <c r="AI2" s="468"/>
      <c r="AJ2" s="23">
        <v>40</v>
      </c>
      <c r="AK2" s="24" t="s">
        <v>53</v>
      </c>
    </row>
    <row r="3" spans="1:37" ht="24.95" customHeight="1">
      <c r="A3" s="450" t="s">
        <v>54</v>
      </c>
      <c r="B3" s="473" t="s">
        <v>55</v>
      </c>
      <c r="C3" s="478" t="s">
        <v>56</v>
      </c>
      <c r="D3" s="482" t="s">
        <v>57</v>
      </c>
      <c r="E3" s="485" t="s">
        <v>58</v>
      </c>
      <c r="F3" s="478" t="s">
        <v>59</v>
      </c>
      <c r="G3" s="472" t="s">
        <v>60</v>
      </c>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4"/>
      <c r="AI3" s="450" t="s">
        <v>61</v>
      </c>
      <c r="AJ3" s="453" t="s">
        <v>62</v>
      </c>
      <c r="AK3" s="456" t="s">
        <v>63</v>
      </c>
    </row>
    <row r="4" spans="1:37" ht="24.95" customHeight="1">
      <c r="A4" s="451"/>
      <c r="B4" s="470"/>
      <c r="C4" s="479"/>
      <c r="D4" s="483"/>
      <c r="E4" s="486"/>
      <c r="F4" s="479"/>
      <c r="G4" s="469" t="s">
        <v>64</v>
      </c>
      <c r="H4" s="470"/>
      <c r="I4" s="470"/>
      <c r="J4" s="470"/>
      <c r="K4" s="470"/>
      <c r="L4" s="470"/>
      <c r="M4" s="470"/>
      <c r="N4" s="470" t="s">
        <v>65</v>
      </c>
      <c r="O4" s="470"/>
      <c r="P4" s="470"/>
      <c r="Q4" s="470"/>
      <c r="R4" s="470"/>
      <c r="S4" s="470"/>
      <c r="T4" s="470"/>
      <c r="U4" s="470" t="s">
        <v>66</v>
      </c>
      <c r="V4" s="470"/>
      <c r="W4" s="470"/>
      <c r="X4" s="470"/>
      <c r="Y4" s="470"/>
      <c r="Z4" s="470"/>
      <c r="AA4" s="470"/>
      <c r="AB4" s="470" t="s">
        <v>67</v>
      </c>
      <c r="AC4" s="470"/>
      <c r="AD4" s="470"/>
      <c r="AE4" s="470"/>
      <c r="AF4" s="470"/>
      <c r="AG4" s="470"/>
      <c r="AH4" s="471"/>
      <c r="AI4" s="451"/>
      <c r="AJ4" s="454"/>
      <c r="AK4" s="457"/>
    </row>
    <row r="5" spans="1:37" ht="24.95" customHeight="1">
      <c r="A5" s="451"/>
      <c r="B5" s="470"/>
      <c r="C5" s="479"/>
      <c r="D5" s="483"/>
      <c r="E5" s="486"/>
      <c r="F5" s="479"/>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451"/>
      <c r="AJ5" s="454"/>
      <c r="AK5" s="457"/>
    </row>
    <row r="6" spans="1:37" ht="24.95" customHeight="1" thickBot="1">
      <c r="A6" s="452"/>
      <c r="B6" s="481"/>
      <c r="C6" s="480"/>
      <c r="D6" s="484"/>
      <c r="E6" s="487"/>
      <c r="F6" s="480"/>
      <c r="G6" s="30" t="s">
        <v>68</v>
      </c>
      <c r="H6" s="32" t="s">
        <v>69</v>
      </c>
      <c r="I6" s="32" t="s">
        <v>70</v>
      </c>
      <c r="J6" s="32" t="s">
        <v>71</v>
      </c>
      <c r="K6" s="32" t="s">
        <v>72</v>
      </c>
      <c r="L6" s="32" t="s">
        <v>73</v>
      </c>
      <c r="M6" s="33" t="s">
        <v>74</v>
      </c>
      <c r="N6" s="34" t="s">
        <v>68</v>
      </c>
      <c r="O6" s="31" t="s">
        <v>69</v>
      </c>
      <c r="P6" s="31" t="s">
        <v>70</v>
      </c>
      <c r="Q6" s="31" t="s">
        <v>71</v>
      </c>
      <c r="R6" s="31" t="s">
        <v>72</v>
      </c>
      <c r="S6" s="31" t="s">
        <v>73</v>
      </c>
      <c r="T6" s="35" t="s">
        <v>74</v>
      </c>
      <c r="U6" s="34" t="s">
        <v>68</v>
      </c>
      <c r="V6" s="31" t="s">
        <v>69</v>
      </c>
      <c r="W6" s="31" t="s">
        <v>70</v>
      </c>
      <c r="X6" s="31" t="s">
        <v>71</v>
      </c>
      <c r="Y6" s="31" t="s">
        <v>72</v>
      </c>
      <c r="Z6" s="31" t="s">
        <v>73</v>
      </c>
      <c r="AA6" s="35" t="s">
        <v>74</v>
      </c>
      <c r="AB6" s="34" t="s">
        <v>68</v>
      </c>
      <c r="AC6" s="31" t="s">
        <v>69</v>
      </c>
      <c r="AD6" s="31" t="s">
        <v>70</v>
      </c>
      <c r="AE6" s="31" t="s">
        <v>71</v>
      </c>
      <c r="AF6" s="31" t="s">
        <v>72</v>
      </c>
      <c r="AG6" s="31" t="s">
        <v>73</v>
      </c>
      <c r="AH6" s="35" t="s">
        <v>74</v>
      </c>
      <c r="AI6" s="452"/>
      <c r="AJ6" s="455"/>
      <c r="AK6" s="458"/>
    </row>
    <row r="7" spans="1:37" ht="24.95" customHeight="1" thickBot="1">
      <c r="A7" s="36" t="s">
        <v>90</v>
      </c>
      <c r="B7" s="37" t="s">
        <v>91</v>
      </c>
      <c r="C7" s="38" t="s">
        <v>92</v>
      </c>
      <c r="D7" s="39"/>
      <c r="E7" s="40"/>
      <c r="F7" s="38"/>
      <c r="G7" s="41">
        <v>8</v>
      </c>
      <c r="H7" s="42">
        <v>8</v>
      </c>
      <c r="I7" s="42">
        <v>8</v>
      </c>
      <c r="J7" s="42">
        <v>8</v>
      </c>
      <c r="K7" s="42"/>
      <c r="L7" s="42"/>
      <c r="M7" s="43">
        <v>8</v>
      </c>
      <c r="N7" s="44">
        <v>8</v>
      </c>
      <c r="O7" s="42">
        <v>8</v>
      </c>
      <c r="P7" s="42">
        <v>8</v>
      </c>
      <c r="Q7" s="42">
        <v>8</v>
      </c>
      <c r="R7" s="42"/>
      <c r="S7" s="42"/>
      <c r="T7" s="43">
        <v>8</v>
      </c>
      <c r="U7" s="44">
        <v>8</v>
      </c>
      <c r="V7" s="42">
        <v>8</v>
      </c>
      <c r="W7" s="42">
        <v>8</v>
      </c>
      <c r="X7" s="42">
        <v>8</v>
      </c>
      <c r="Y7" s="42"/>
      <c r="Z7" s="42"/>
      <c r="AA7" s="43">
        <v>8</v>
      </c>
      <c r="AB7" s="44">
        <v>8</v>
      </c>
      <c r="AC7" s="42">
        <v>8</v>
      </c>
      <c r="AD7" s="42">
        <v>8</v>
      </c>
      <c r="AE7" s="42">
        <v>8</v>
      </c>
      <c r="AF7" s="42"/>
      <c r="AG7" s="42"/>
      <c r="AH7" s="43">
        <v>8</v>
      </c>
      <c r="AI7" s="45">
        <f>SUM(G7:AH7)</f>
        <v>160</v>
      </c>
      <c r="AJ7" s="46">
        <f>ROUNDUP(AI7/4,2)</f>
        <v>40</v>
      </c>
      <c r="AK7" s="47">
        <f>IF(ISERROR(AJ7/$AJ$2)=TRUE,0,ROUNDUP(AJ7/$AJ$2,2))</f>
        <v>1</v>
      </c>
    </row>
    <row r="8" spans="1:37" ht="24.95" customHeight="1" thickBot="1">
      <c r="A8" s="48" t="s">
        <v>93</v>
      </c>
      <c r="B8" s="37" t="s">
        <v>94</v>
      </c>
      <c r="C8" s="49"/>
      <c r="D8" s="50"/>
      <c r="E8" s="51"/>
      <c r="F8" s="49"/>
      <c r="G8" s="52">
        <v>5</v>
      </c>
      <c r="H8" s="53">
        <v>5</v>
      </c>
      <c r="I8" s="53">
        <v>5</v>
      </c>
      <c r="J8" s="53">
        <v>5</v>
      </c>
      <c r="K8" s="53">
        <v>5</v>
      </c>
      <c r="L8" s="53"/>
      <c r="M8" s="54"/>
      <c r="N8" s="55">
        <v>5</v>
      </c>
      <c r="O8" s="53">
        <v>5</v>
      </c>
      <c r="P8" s="53">
        <v>5</v>
      </c>
      <c r="Q8" s="53">
        <v>5</v>
      </c>
      <c r="R8" s="53">
        <v>5</v>
      </c>
      <c r="S8" s="53"/>
      <c r="T8" s="54"/>
      <c r="U8" s="55">
        <v>5</v>
      </c>
      <c r="V8" s="53">
        <v>5</v>
      </c>
      <c r="W8" s="53">
        <v>5</v>
      </c>
      <c r="X8" s="53">
        <v>5</v>
      </c>
      <c r="Y8" s="53">
        <v>5</v>
      </c>
      <c r="Z8" s="53"/>
      <c r="AA8" s="54"/>
      <c r="AB8" s="55">
        <v>5</v>
      </c>
      <c r="AC8" s="53">
        <v>5</v>
      </c>
      <c r="AD8" s="53">
        <v>5</v>
      </c>
      <c r="AE8" s="53">
        <v>5</v>
      </c>
      <c r="AF8" s="53">
        <v>5</v>
      </c>
      <c r="AG8" s="53"/>
      <c r="AH8" s="56"/>
      <c r="AI8" s="57">
        <f>SUM(G8:AH8)</f>
        <v>100</v>
      </c>
      <c r="AJ8" s="46">
        <f t="shared" ref="AJ8:AJ36" si="0">ROUNDUP(AI8/4,2)</f>
        <v>25</v>
      </c>
      <c r="AK8" s="47">
        <f t="shared" ref="AK8:AK36" si="1">IF(ISERROR(AJ8/$AJ$2)=TRUE,0,ROUNDUP(AJ8/$AJ$2,2))</f>
        <v>0.63</v>
      </c>
    </row>
    <row r="9" spans="1:37" ht="24.95" customHeight="1" thickBot="1">
      <c r="A9" s="48"/>
      <c r="B9" s="37" t="s">
        <v>95</v>
      </c>
      <c r="C9" s="49"/>
      <c r="D9" s="50"/>
      <c r="E9" s="51"/>
      <c r="F9" s="49"/>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2">SUM(G9:AH9)</f>
        <v>0</v>
      </c>
      <c r="AJ9" s="46">
        <f t="shared" si="0"/>
        <v>0</v>
      </c>
      <c r="AK9" s="47">
        <f t="shared" si="1"/>
        <v>0</v>
      </c>
    </row>
    <row r="10" spans="1:37" ht="24.95" customHeight="1" thickBot="1">
      <c r="A10" s="48" t="s">
        <v>96</v>
      </c>
      <c r="B10" s="37" t="s">
        <v>94</v>
      </c>
      <c r="C10" s="49"/>
      <c r="D10" s="50"/>
      <c r="E10" s="51"/>
      <c r="F10" s="49"/>
      <c r="G10" s="52">
        <v>7</v>
      </c>
      <c r="H10" s="53"/>
      <c r="I10" s="53"/>
      <c r="J10" s="53">
        <v>7</v>
      </c>
      <c r="K10" s="53"/>
      <c r="L10" s="53"/>
      <c r="M10" s="54">
        <v>7</v>
      </c>
      <c r="N10" s="55"/>
      <c r="O10" s="53"/>
      <c r="P10" s="53">
        <v>7</v>
      </c>
      <c r="Q10" s="53"/>
      <c r="R10" s="53"/>
      <c r="S10" s="53">
        <v>7</v>
      </c>
      <c r="T10" s="54"/>
      <c r="U10" s="55"/>
      <c r="V10" s="53">
        <v>7</v>
      </c>
      <c r="W10" s="53"/>
      <c r="X10" s="53"/>
      <c r="Y10" s="53">
        <v>7</v>
      </c>
      <c r="Z10" s="53"/>
      <c r="AA10" s="54"/>
      <c r="AB10" s="55">
        <v>7</v>
      </c>
      <c r="AC10" s="53"/>
      <c r="AD10" s="53"/>
      <c r="AE10" s="53">
        <v>7</v>
      </c>
      <c r="AF10" s="53"/>
      <c r="AG10" s="53"/>
      <c r="AH10" s="54">
        <v>7</v>
      </c>
      <c r="AI10" s="57">
        <f t="shared" si="2"/>
        <v>70</v>
      </c>
      <c r="AJ10" s="46">
        <f t="shared" si="0"/>
        <v>17.5</v>
      </c>
      <c r="AK10" s="47">
        <f t="shared" si="1"/>
        <v>0.44</v>
      </c>
    </row>
    <row r="11" spans="1:37" ht="24.95" customHeight="1" thickBot="1">
      <c r="A11" s="48" t="s">
        <v>96</v>
      </c>
      <c r="B11" s="37" t="s">
        <v>94</v>
      </c>
      <c r="C11" s="49"/>
      <c r="D11" s="50"/>
      <c r="E11" s="51"/>
      <c r="F11" s="49"/>
      <c r="G11" s="52"/>
      <c r="H11" s="53">
        <v>7</v>
      </c>
      <c r="I11" s="53"/>
      <c r="J11" s="53"/>
      <c r="K11" s="53">
        <v>7</v>
      </c>
      <c r="L11" s="53"/>
      <c r="M11" s="54"/>
      <c r="N11" s="55">
        <v>7</v>
      </c>
      <c r="O11" s="53"/>
      <c r="P11" s="53"/>
      <c r="Q11" s="53">
        <v>7</v>
      </c>
      <c r="R11" s="53"/>
      <c r="S11" s="53"/>
      <c r="T11" s="54">
        <v>7</v>
      </c>
      <c r="U11" s="55"/>
      <c r="V11" s="53"/>
      <c r="W11" s="53">
        <v>7</v>
      </c>
      <c r="X11" s="53"/>
      <c r="Y11" s="53"/>
      <c r="Z11" s="53">
        <v>7</v>
      </c>
      <c r="AA11" s="54"/>
      <c r="AB11" s="55"/>
      <c r="AC11" s="53">
        <v>7</v>
      </c>
      <c r="AD11" s="53"/>
      <c r="AE11" s="53"/>
      <c r="AF11" s="53">
        <v>7</v>
      </c>
      <c r="AG11" s="53"/>
      <c r="AH11" s="54"/>
      <c r="AI11" s="57">
        <f t="shared" si="2"/>
        <v>63</v>
      </c>
      <c r="AJ11" s="46">
        <f t="shared" si="0"/>
        <v>15.75</v>
      </c>
      <c r="AK11" s="47">
        <f t="shared" si="1"/>
        <v>0.4</v>
      </c>
    </row>
    <row r="12" spans="1:37" ht="24.95" customHeight="1" thickBot="1">
      <c r="A12" s="48" t="s">
        <v>96</v>
      </c>
      <c r="B12" s="37" t="s">
        <v>94</v>
      </c>
      <c r="C12" s="49"/>
      <c r="D12" s="50"/>
      <c r="E12" s="51"/>
      <c r="F12" s="49"/>
      <c r="G12" s="52"/>
      <c r="H12" s="53"/>
      <c r="I12" s="53">
        <v>7</v>
      </c>
      <c r="J12" s="53"/>
      <c r="K12" s="53"/>
      <c r="L12" s="53">
        <v>7</v>
      </c>
      <c r="M12" s="54"/>
      <c r="N12" s="55"/>
      <c r="O12" s="53">
        <v>7</v>
      </c>
      <c r="P12" s="53"/>
      <c r="Q12" s="53"/>
      <c r="R12" s="53">
        <v>7</v>
      </c>
      <c r="S12" s="53"/>
      <c r="T12" s="54"/>
      <c r="U12" s="55">
        <v>7</v>
      </c>
      <c r="V12" s="53"/>
      <c r="W12" s="53"/>
      <c r="X12" s="53">
        <v>7</v>
      </c>
      <c r="Y12" s="53"/>
      <c r="Z12" s="53"/>
      <c r="AA12" s="54">
        <v>7</v>
      </c>
      <c r="AB12" s="55"/>
      <c r="AC12" s="53"/>
      <c r="AD12" s="53">
        <v>7</v>
      </c>
      <c r="AE12" s="53"/>
      <c r="AF12" s="53"/>
      <c r="AG12" s="53">
        <v>7</v>
      </c>
      <c r="AH12" s="54"/>
      <c r="AI12" s="57">
        <f t="shared" si="2"/>
        <v>63</v>
      </c>
      <c r="AJ12" s="46">
        <f t="shared" si="0"/>
        <v>15.75</v>
      </c>
      <c r="AK12" s="47">
        <f t="shared" si="1"/>
        <v>0.4</v>
      </c>
    </row>
    <row r="13" spans="1:37" ht="24.95" customHeight="1" thickBot="1">
      <c r="A13" s="48" t="s">
        <v>97</v>
      </c>
      <c r="B13" s="37" t="s">
        <v>94</v>
      </c>
      <c r="C13" s="49"/>
      <c r="D13" s="50"/>
      <c r="E13" s="51"/>
      <c r="F13" s="49"/>
      <c r="G13" s="52">
        <v>5</v>
      </c>
      <c r="H13" s="53"/>
      <c r="I13" s="53">
        <v>5</v>
      </c>
      <c r="J13" s="53"/>
      <c r="K13" s="53">
        <v>5</v>
      </c>
      <c r="L13" s="53"/>
      <c r="M13" s="54">
        <v>5</v>
      </c>
      <c r="N13" s="55"/>
      <c r="O13" s="53">
        <v>5</v>
      </c>
      <c r="P13" s="53"/>
      <c r="Q13" s="53">
        <v>5</v>
      </c>
      <c r="R13" s="53"/>
      <c r="S13" s="53">
        <v>5</v>
      </c>
      <c r="T13" s="54"/>
      <c r="U13" s="55">
        <v>5</v>
      </c>
      <c r="V13" s="53"/>
      <c r="W13" s="53">
        <v>5</v>
      </c>
      <c r="X13" s="53"/>
      <c r="Y13" s="53">
        <v>5</v>
      </c>
      <c r="Z13" s="53"/>
      <c r="AA13" s="54">
        <v>5</v>
      </c>
      <c r="AB13" s="55"/>
      <c r="AC13" s="53">
        <v>5</v>
      </c>
      <c r="AD13" s="53"/>
      <c r="AE13" s="53">
        <v>5</v>
      </c>
      <c r="AF13" s="53"/>
      <c r="AG13" s="53">
        <v>5</v>
      </c>
      <c r="AH13" s="54"/>
      <c r="AI13" s="57">
        <f t="shared" si="2"/>
        <v>70</v>
      </c>
      <c r="AJ13" s="46">
        <f t="shared" si="0"/>
        <v>17.5</v>
      </c>
      <c r="AK13" s="47">
        <f t="shared" si="1"/>
        <v>0.44</v>
      </c>
    </row>
    <row r="14" spans="1:37" ht="24.95" customHeight="1" thickBot="1">
      <c r="A14" s="48" t="s">
        <v>97</v>
      </c>
      <c r="B14" s="37" t="s">
        <v>94</v>
      </c>
      <c r="C14" s="49"/>
      <c r="D14" s="50"/>
      <c r="E14" s="51"/>
      <c r="F14" s="49"/>
      <c r="G14" s="52"/>
      <c r="H14" s="53">
        <v>5</v>
      </c>
      <c r="I14" s="53"/>
      <c r="J14" s="53">
        <v>5</v>
      </c>
      <c r="K14" s="53"/>
      <c r="L14" s="53">
        <v>5</v>
      </c>
      <c r="M14" s="54"/>
      <c r="N14" s="55">
        <v>5</v>
      </c>
      <c r="O14" s="53"/>
      <c r="P14" s="53">
        <v>5</v>
      </c>
      <c r="Q14" s="53"/>
      <c r="R14" s="53">
        <v>5</v>
      </c>
      <c r="S14" s="53"/>
      <c r="T14" s="54">
        <v>5</v>
      </c>
      <c r="U14" s="55"/>
      <c r="V14" s="53">
        <v>5</v>
      </c>
      <c r="W14" s="53"/>
      <c r="X14" s="53">
        <v>5</v>
      </c>
      <c r="Y14" s="53"/>
      <c r="Z14" s="53">
        <v>5</v>
      </c>
      <c r="AA14" s="54"/>
      <c r="AB14" s="55">
        <v>5</v>
      </c>
      <c r="AC14" s="53"/>
      <c r="AD14" s="53">
        <v>5</v>
      </c>
      <c r="AE14" s="53"/>
      <c r="AF14" s="53">
        <v>5</v>
      </c>
      <c r="AG14" s="53"/>
      <c r="AH14" s="54">
        <v>5</v>
      </c>
      <c r="AI14" s="57">
        <f t="shared" si="2"/>
        <v>70</v>
      </c>
      <c r="AJ14" s="46">
        <f t="shared" si="0"/>
        <v>17.5</v>
      </c>
      <c r="AK14" s="47">
        <f t="shared" si="1"/>
        <v>0.44</v>
      </c>
    </row>
    <row r="15" spans="1:37" ht="24.95" customHeight="1" thickBot="1">
      <c r="A15" s="48" t="s">
        <v>98</v>
      </c>
      <c r="B15" s="37" t="s">
        <v>94</v>
      </c>
      <c r="C15" s="49"/>
      <c r="D15" s="50"/>
      <c r="E15" s="51"/>
      <c r="F15" s="49"/>
      <c r="G15" s="52">
        <v>7</v>
      </c>
      <c r="H15" s="53"/>
      <c r="I15" s="53">
        <v>7</v>
      </c>
      <c r="J15" s="53"/>
      <c r="K15" s="53">
        <v>7</v>
      </c>
      <c r="L15" s="53"/>
      <c r="M15" s="54">
        <v>7</v>
      </c>
      <c r="N15" s="55"/>
      <c r="O15" s="53">
        <v>7</v>
      </c>
      <c r="P15" s="53"/>
      <c r="Q15" s="53">
        <v>7</v>
      </c>
      <c r="R15" s="53"/>
      <c r="S15" s="53">
        <v>7</v>
      </c>
      <c r="T15" s="54"/>
      <c r="U15" s="55">
        <v>7</v>
      </c>
      <c r="V15" s="53"/>
      <c r="W15" s="53">
        <v>7</v>
      </c>
      <c r="X15" s="53"/>
      <c r="Y15" s="53">
        <v>7</v>
      </c>
      <c r="Z15" s="53"/>
      <c r="AA15" s="54">
        <v>7</v>
      </c>
      <c r="AB15" s="55"/>
      <c r="AC15" s="53">
        <v>7</v>
      </c>
      <c r="AD15" s="53"/>
      <c r="AE15" s="53">
        <v>7</v>
      </c>
      <c r="AF15" s="53"/>
      <c r="AG15" s="53">
        <v>7</v>
      </c>
      <c r="AH15" s="54"/>
      <c r="AI15" s="57">
        <f t="shared" si="2"/>
        <v>98</v>
      </c>
      <c r="AJ15" s="46">
        <f t="shared" si="0"/>
        <v>24.5</v>
      </c>
      <c r="AK15" s="47">
        <f t="shared" si="1"/>
        <v>0.62</v>
      </c>
    </row>
    <row r="16" spans="1:37" ht="24.95" customHeight="1" thickBot="1">
      <c r="A16" s="48" t="s">
        <v>98</v>
      </c>
      <c r="B16" s="37" t="s">
        <v>94</v>
      </c>
      <c r="C16" s="49"/>
      <c r="D16" s="50"/>
      <c r="E16" s="51"/>
      <c r="F16" s="49"/>
      <c r="G16" s="52"/>
      <c r="H16" s="53">
        <v>7</v>
      </c>
      <c r="I16" s="53"/>
      <c r="J16" s="53">
        <v>7</v>
      </c>
      <c r="K16" s="53"/>
      <c r="L16" s="53">
        <v>7</v>
      </c>
      <c r="M16" s="54"/>
      <c r="N16" s="55">
        <v>7</v>
      </c>
      <c r="O16" s="53"/>
      <c r="P16" s="53">
        <v>7</v>
      </c>
      <c r="Q16" s="53"/>
      <c r="R16" s="53">
        <v>7</v>
      </c>
      <c r="S16" s="53"/>
      <c r="T16" s="54">
        <v>7</v>
      </c>
      <c r="U16" s="55"/>
      <c r="V16" s="53">
        <v>7</v>
      </c>
      <c r="W16" s="53"/>
      <c r="X16" s="53">
        <v>7</v>
      </c>
      <c r="Y16" s="53"/>
      <c r="Z16" s="53">
        <v>7</v>
      </c>
      <c r="AA16" s="54"/>
      <c r="AB16" s="55">
        <v>7</v>
      </c>
      <c r="AC16" s="53"/>
      <c r="AD16" s="53">
        <v>7</v>
      </c>
      <c r="AE16" s="53"/>
      <c r="AF16" s="53">
        <v>7</v>
      </c>
      <c r="AG16" s="53"/>
      <c r="AH16" s="54">
        <v>7</v>
      </c>
      <c r="AI16" s="57">
        <f t="shared" si="2"/>
        <v>98</v>
      </c>
      <c r="AJ16" s="46">
        <f t="shared" si="0"/>
        <v>24.5</v>
      </c>
      <c r="AK16" s="47">
        <f t="shared" si="1"/>
        <v>0.62</v>
      </c>
    </row>
    <row r="17" spans="1:37" ht="24.95" customHeight="1" thickBot="1">
      <c r="A17" s="48"/>
      <c r="B17" s="37" t="s">
        <v>99</v>
      </c>
      <c r="C17" s="49"/>
      <c r="D17" s="50"/>
      <c r="E17" s="51"/>
      <c r="F17" s="49"/>
      <c r="G17" s="52"/>
      <c r="H17" s="53"/>
      <c r="I17" s="53"/>
      <c r="J17" s="53"/>
      <c r="K17" s="53"/>
      <c r="L17" s="53"/>
      <c r="M17" s="54"/>
      <c r="N17" s="55"/>
      <c r="O17" s="53"/>
      <c r="P17" s="53"/>
      <c r="Q17" s="53"/>
      <c r="R17" s="53"/>
      <c r="S17" s="53"/>
      <c r="T17" s="54"/>
      <c r="U17" s="55"/>
      <c r="V17" s="53"/>
      <c r="W17" s="53"/>
      <c r="X17" s="53"/>
      <c r="Y17" s="53"/>
      <c r="Z17" s="53"/>
      <c r="AA17" s="54"/>
      <c r="AB17" s="55"/>
      <c r="AC17" s="53"/>
      <c r="AD17" s="53"/>
      <c r="AE17" s="53"/>
      <c r="AF17" s="53"/>
      <c r="AG17" s="53"/>
      <c r="AH17" s="56"/>
      <c r="AI17" s="57">
        <f t="shared" si="2"/>
        <v>0</v>
      </c>
      <c r="AJ17" s="46">
        <f t="shared" si="0"/>
        <v>0</v>
      </c>
      <c r="AK17" s="47">
        <f t="shared" si="1"/>
        <v>0</v>
      </c>
    </row>
    <row r="18" spans="1:37" ht="24.95" customHeight="1" thickBot="1">
      <c r="A18" s="48" t="s">
        <v>96</v>
      </c>
      <c r="B18" s="37" t="s">
        <v>94</v>
      </c>
      <c r="C18" s="49"/>
      <c r="D18" s="50"/>
      <c r="E18" s="51"/>
      <c r="F18" s="49"/>
      <c r="G18" s="52">
        <v>7</v>
      </c>
      <c r="H18" s="53"/>
      <c r="I18" s="53"/>
      <c r="J18" s="53">
        <v>7</v>
      </c>
      <c r="K18" s="53"/>
      <c r="L18" s="53"/>
      <c r="M18" s="54">
        <v>7</v>
      </c>
      <c r="N18" s="55"/>
      <c r="O18" s="53"/>
      <c r="P18" s="53">
        <v>7</v>
      </c>
      <c r="Q18" s="53"/>
      <c r="R18" s="53"/>
      <c r="S18" s="53">
        <v>7</v>
      </c>
      <c r="T18" s="54"/>
      <c r="U18" s="55"/>
      <c r="V18" s="53">
        <v>7</v>
      </c>
      <c r="W18" s="53"/>
      <c r="X18" s="53"/>
      <c r="Y18" s="53">
        <v>7</v>
      </c>
      <c r="Z18" s="53"/>
      <c r="AA18" s="54"/>
      <c r="AB18" s="55">
        <v>7</v>
      </c>
      <c r="AC18" s="53"/>
      <c r="AD18" s="53"/>
      <c r="AE18" s="53">
        <v>7</v>
      </c>
      <c r="AF18" s="53"/>
      <c r="AG18" s="53"/>
      <c r="AH18" s="54">
        <v>7</v>
      </c>
      <c r="AI18" s="57">
        <f t="shared" si="2"/>
        <v>70</v>
      </c>
      <c r="AJ18" s="46">
        <f t="shared" si="0"/>
        <v>17.5</v>
      </c>
      <c r="AK18" s="47">
        <f t="shared" si="1"/>
        <v>0.44</v>
      </c>
    </row>
    <row r="19" spans="1:37" ht="24.95" customHeight="1" thickBot="1">
      <c r="A19" s="48" t="s">
        <v>96</v>
      </c>
      <c r="B19" s="37" t="s">
        <v>94</v>
      </c>
      <c r="C19" s="49"/>
      <c r="D19" s="50"/>
      <c r="E19" s="51"/>
      <c r="F19" s="49"/>
      <c r="G19" s="52"/>
      <c r="H19" s="53">
        <v>7</v>
      </c>
      <c r="I19" s="53"/>
      <c r="J19" s="53"/>
      <c r="K19" s="53">
        <v>7</v>
      </c>
      <c r="L19" s="53"/>
      <c r="M19" s="54"/>
      <c r="N19" s="55">
        <v>7</v>
      </c>
      <c r="O19" s="53"/>
      <c r="P19" s="53"/>
      <c r="Q19" s="53">
        <v>7</v>
      </c>
      <c r="R19" s="53"/>
      <c r="S19" s="53"/>
      <c r="T19" s="54">
        <v>7</v>
      </c>
      <c r="U19" s="55"/>
      <c r="V19" s="53"/>
      <c r="W19" s="53">
        <v>7</v>
      </c>
      <c r="X19" s="53"/>
      <c r="Y19" s="53"/>
      <c r="Z19" s="53">
        <v>7</v>
      </c>
      <c r="AA19" s="54"/>
      <c r="AB19" s="55"/>
      <c r="AC19" s="53">
        <v>7</v>
      </c>
      <c r="AD19" s="53"/>
      <c r="AE19" s="53"/>
      <c r="AF19" s="53">
        <v>7</v>
      </c>
      <c r="AG19" s="53"/>
      <c r="AH19" s="54"/>
      <c r="AI19" s="57">
        <f t="shared" si="2"/>
        <v>63</v>
      </c>
      <c r="AJ19" s="46">
        <f t="shared" si="0"/>
        <v>15.75</v>
      </c>
      <c r="AK19" s="47">
        <f t="shared" si="1"/>
        <v>0.4</v>
      </c>
    </row>
    <row r="20" spans="1:37" ht="24.95" customHeight="1" thickBot="1">
      <c r="A20" s="48" t="s">
        <v>96</v>
      </c>
      <c r="B20" s="37" t="s">
        <v>94</v>
      </c>
      <c r="C20" s="49"/>
      <c r="D20" s="50"/>
      <c r="E20" s="51"/>
      <c r="F20" s="49"/>
      <c r="G20" s="52"/>
      <c r="H20" s="53"/>
      <c r="I20" s="53">
        <v>7</v>
      </c>
      <c r="J20" s="53"/>
      <c r="K20" s="53"/>
      <c r="L20" s="53">
        <v>7</v>
      </c>
      <c r="M20" s="54"/>
      <c r="N20" s="55"/>
      <c r="O20" s="53">
        <v>7</v>
      </c>
      <c r="P20" s="53"/>
      <c r="Q20" s="53"/>
      <c r="R20" s="53">
        <v>7</v>
      </c>
      <c r="S20" s="53"/>
      <c r="T20" s="54"/>
      <c r="U20" s="55">
        <v>7</v>
      </c>
      <c r="V20" s="53"/>
      <c r="W20" s="53"/>
      <c r="X20" s="53">
        <v>7</v>
      </c>
      <c r="Y20" s="53"/>
      <c r="Z20" s="53"/>
      <c r="AA20" s="54">
        <v>7</v>
      </c>
      <c r="AB20" s="55"/>
      <c r="AC20" s="53"/>
      <c r="AD20" s="53">
        <v>7</v>
      </c>
      <c r="AE20" s="53"/>
      <c r="AF20" s="53"/>
      <c r="AG20" s="53">
        <v>7</v>
      </c>
      <c r="AH20" s="54"/>
      <c r="AI20" s="57">
        <f t="shared" si="2"/>
        <v>63</v>
      </c>
      <c r="AJ20" s="46">
        <f t="shared" si="0"/>
        <v>15.75</v>
      </c>
      <c r="AK20" s="47">
        <f t="shared" si="1"/>
        <v>0.4</v>
      </c>
    </row>
    <row r="21" spans="1:37" ht="24.95" customHeight="1" thickBot="1">
      <c r="A21" s="48" t="s">
        <v>97</v>
      </c>
      <c r="B21" s="37" t="s">
        <v>94</v>
      </c>
      <c r="C21" s="49"/>
      <c r="D21" s="50"/>
      <c r="E21" s="51"/>
      <c r="F21" s="49"/>
      <c r="G21" s="52">
        <v>2</v>
      </c>
      <c r="H21" s="53"/>
      <c r="I21" s="53">
        <v>2</v>
      </c>
      <c r="J21" s="53"/>
      <c r="K21" s="53">
        <v>2</v>
      </c>
      <c r="L21" s="53"/>
      <c r="M21" s="54">
        <v>2</v>
      </c>
      <c r="N21" s="55"/>
      <c r="O21" s="53">
        <v>2</v>
      </c>
      <c r="P21" s="53"/>
      <c r="Q21" s="53">
        <v>2</v>
      </c>
      <c r="R21" s="53"/>
      <c r="S21" s="53">
        <v>2</v>
      </c>
      <c r="T21" s="54"/>
      <c r="U21" s="55">
        <v>2</v>
      </c>
      <c r="V21" s="53"/>
      <c r="W21" s="53">
        <v>2</v>
      </c>
      <c r="X21" s="53"/>
      <c r="Y21" s="53">
        <v>2</v>
      </c>
      <c r="Z21" s="53"/>
      <c r="AA21" s="54">
        <v>2</v>
      </c>
      <c r="AB21" s="55"/>
      <c r="AC21" s="53">
        <v>2</v>
      </c>
      <c r="AD21" s="53"/>
      <c r="AE21" s="53">
        <v>2</v>
      </c>
      <c r="AF21" s="53"/>
      <c r="AG21" s="53">
        <v>2</v>
      </c>
      <c r="AH21" s="54"/>
      <c r="AI21" s="57">
        <f t="shared" si="2"/>
        <v>28</v>
      </c>
      <c r="AJ21" s="46">
        <f t="shared" si="0"/>
        <v>7</v>
      </c>
      <c r="AK21" s="47">
        <f t="shared" si="1"/>
        <v>0.18000000000000002</v>
      </c>
    </row>
    <row r="22" spans="1:37" ht="24.95" customHeight="1" thickBot="1">
      <c r="A22" s="48" t="s">
        <v>97</v>
      </c>
      <c r="B22" s="37" t="s">
        <v>94</v>
      </c>
      <c r="C22" s="49"/>
      <c r="D22" s="50"/>
      <c r="E22" s="51"/>
      <c r="F22" s="49"/>
      <c r="G22" s="52"/>
      <c r="H22" s="53">
        <v>2</v>
      </c>
      <c r="I22" s="53"/>
      <c r="J22" s="53">
        <v>2</v>
      </c>
      <c r="K22" s="53"/>
      <c r="L22" s="53">
        <v>2</v>
      </c>
      <c r="M22" s="54"/>
      <c r="N22" s="55">
        <v>2</v>
      </c>
      <c r="O22" s="53"/>
      <c r="P22" s="53">
        <v>2</v>
      </c>
      <c r="Q22" s="53"/>
      <c r="R22" s="53">
        <v>2</v>
      </c>
      <c r="S22" s="53"/>
      <c r="T22" s="54">
        <v>2</v>
      </c>
      <c r="U22" s="55"/>
      <c r="V22" s="53">
        <v>2</v>
      </c>
      <c r="W22" s="53"/>
      <c r="X22" s="53">
        <v>2</v>
      </c>
      <c r="Y22" s="53"/>
      <c r="Z22" s="53">
        <v>2</v>
      </c>
      <c r="AA22" s="54"/>
      <c r="AB22" s="55">
        <v>2</v>
      </c>
      <c r="AC22" s="53"/>
      <c r="AD22" s="53">
        <v>2</v>
      </c>
      <c r="AE22" s="53"/>
      <c r="AF22" s="53">
        <v>2</v>
      </c>
      <c r="AG22" s="53"/>
      <c r="AH22" s="54">
        <v>2</v>
      </c>
      <c r="AI22" s="57">
        <f t="shared" si="2"/>
        <v>28</v>
      </c>
      <c r="AJ22" s="46">
        <f t="shared" si="0"/>
        <v>7</v>
      </c>
      <c r="AK22" s="47">
        <f t="shared" si="1"/>
        <v>0.18000000000000002</v>
      </c>
    </row>
    <row r="23" spans="1:37" ht="24.95" customHeight="1" thickBot="1">
      <c r="A23" s="48" t="s">
        <v>100</v>
      </c>
      <c r="B23" s="37" t="s">
        <v>94</v>
      </c>
      <c r="C23" s="49"/>
      <c r="D23" s="50"/>
      <c r="E23" s="51"/>
      <c r="F23" s="49"/>
      <c r="G23" s="52" t="s">
        <v>101</v>
      </c>
      <c r="H23" s="53"/>
      <c r="I23" s="53" t="s">
        <v>101</v>
      </c>
      <c r="J23" s="53"/>
      <c r="K23" s="53" t="s">
        <v>101</v>
      </c>
      <c r="L23" s="53"/>
      <c r="M23" s="54" t="s">
        <v>101</v>
      </c>
      <c r="N23" s="55"/>
      <c r="O23" s="53" t="s">
        <v>101</v>
      </c>
      <c r="P23" s="53"/>
      <c r="Q23" s="53" t="s">
        <v>101</v>
      </c>
      <c r="R23" s="53"/>
      <c r="S23" s="53" t="s">
        <v>101</v>
      </c>
      <c r="T23" s="54"/>
      <c r="U23" s="55" t="s">
        <v>101</v>
      </c>
      <c r="V23" s="53"/>
      <c r="W23" s="53" t="s">
        <v>101</v>
      </c>
      <c r="X23" s="53"/>
      <c r="Y23" s="53" t="s">
        <v>101</v>
      </c>
      <c r="Z23" s="53"/>
      <c r="AA23" s="54" t="s">
        <v>101</v>
      </c>
      <c r="AB23" s="55"/>
      <c r="AC23" s="53" t="s">
        <v>101</v>
      </c>
      <c r="AD23" s="53"/>
      <c r="AE23" s="53" t="s">
        <v>101</v>
      </c>
      <c r="AF23" s="53"/>
      <c r="AG23" s="53" t="s">
        <v>101</v>
      </c>
      <c r="AH23" s="54"/>
      <c r="AI23" s="57">
        <f t="shared" si="2"/>
        <v>0</v>
      </c>
      <c r="AJ23" s="46">
        <f t="shared" si="0"/>
        <v>0</v>
      </c>
      <c r="AK23" s="47">
        <f t="shared" si="1"/>
        <v>0</v>
      </c>
    </row>
    <row r="24" spans="1:37" ht="24.95" customHeight="1" thickBot="1">
      <c r="A24" s="48" t="s">
        <v>100</v>
      </c>
      <c r="B24" s="37" t="s">
        <v>94</v>
      </c>
      <c r="C24" s="49"/>
      <c r="D24" s="50"/>
      <c r="E24" s="51"/>
      <c r="F24" s="49"/>
      <c r="G24" s="52"/>
      <c r="H24" s="53" t="s">
        <v>101</v>
      </c>
      <c r="I24" s="53"/>
      <c r="J24" s="53" t="s">
        <v>101</v>
      </c>
      <c r="K24" s="53"/>
      <c r="L24" s="53" t="s">
        <v>101</v>
      </c>
      <c r="M24" s="54"/>
      <c r="N24" s="55" t="s">
        <v>101</v>
      </c>
      <c r="O24" s="53"/>
      <c r="P24" s="53" t="s">
        <v>101</v>
      </c>
      <c r="Q24" s="53"/>
      <c r="R24" s="53" t="s">
        <v>101</v>
      </c>
      <c r="S24" s="53"/>
      <c r="T24" s="54" t="s">
        <v>101</v>
      </c>
      <c r="U24" s="55"/>
      <c r="V24" s="53" t="s">
        <v>101</v>
      </c>
      <c r="W24" s="53"/>
      <c r="X24" s="53" t="s">
        <v>101</v>
      </c>
      <c r="Y24" s="53"/>
      <c r="Z24" s="53" t="s">
        <v>101</v>
      </c>
      <c r="AA24" s="54"/>
      <c r="AB24" s="55" t="s">
        <v>101</v>
      </c>
      <c r="AC24" s="53"/>
      <c r="AD24" s="53" t="s">
        <v>101</v>
      </c>
      <c r="AE24" s="53"/>
      <c r="AF24" s="53" t="s">
        <v>101</v>
      </c>
      <c r="AG24" s="53"/>
      <c r="AH24" s="54" t="s">
        <v>101</v>
      </c>
      <c r="AI24" s="57">
        <f t="shared" si="2"/>
        <v>0</v>
      </c>
      <c r="AJ24" s="46">
        <f t="shared" si="0"/>
        <v>0</v>
      </c>
      <c r="AK24" s="47">
        <f t="shared" si="1"/>
        <v>0</v>
      </c>
    </row>
    <row r="25" spans="1:37" ht="24.95" customHeight="1" thickBot="1">
      <c r="A25" s="48"/>
      <c r="B25" s="37"/>
      <c r="C25" s="49"/>
      <c r="D25" s="50"/>
      <c r="E25" s="51"/>
      <c r="F25" s="49"/>
      <c r="G25" s="52"/>
      <c r="H25" s="53"/>
      <c r="I25" s="53"/>
      <c r="J25" s="53"/>
      <c r="K25" s="53"/>
      <c r="L25" s="53"/>
      <c r="M25" s="54"/>
      <c r="N25" s="55"/>
      <c r="O25" s="53"/>
      <c r="P25" s="53"/>
      <c r="Q25" s="53"/>
      <c r="R25" s="53"/>
      <c r="S25" s="53"/>
      <c r="T25" s="54"/>
      <c r="U25" s="55"/>
      <c r="V25" s="53"/>
      <c r="W25" s="53"/>
      <c r="X25" s="53"/>
      <c r="Y25" s="53"/>
      <c r="Z25" s="53"/>
      <c r="AA25" s="54"/>
      <c r="AB25" s="55"/>
      <c r="AC25" s="53"/>
      <c r="AD25" s="53"/>
      <c r="AE25" s="53"/>
      <c r="AF25" s="53"/>
      <c r="AG25" s="53"/>
      <c r="AH25" s="54"/>
      <c r="AI25" s="57">
        <f t="shared" si="2"/>
        <v>0</v>
      </c>
      <c r="AJ25" s="46">
        <f t="shared" si="0"/>
        <v>0</v>
      </c>
      <c r="AK25" s="47">
        <f t="shared" si="1"/>
        <v>0</v>
      </c>
    </row>
    <row r="26" spans="1:37" ht="24.95" customHeight="1" thickBot="1">
      <c r="A26" s="48"/>
      <c r="B26" s="37"/>
      <c r="C26" s="49"/>
      <c r="D26" s="50"/>
      <c r="E26" s="51"/>
      <c r="F26" s="49"/>
      <c r="G26" s="52"/>
      <c r="H26" s="53"/>
      <c r="I26" s="53"/>
      <c r="J26" s="53"/>
      <c r="K26" s="53"/>
      <c r="L26" s="53"/>
      <c r="M26" s="54"/>
      <c r="N26" s="55"/>
      <c r="O26" s="53"/>
      <c r="P26" s="53"/>
      <c r="Q26" s="53"/>
      <c r="R26" s="53"/>
      <c r="S26" s="53"/>
      <c r="T26" s="54"/>
      <c r="U26" s="55"/>
      <c r="V26" s="53"/>
      <c r="W26" s="53"/>
      <c r="X26" s="53"/>
      <c r="Y26" s="53"/>
      <c r="Z26" s="53"/>
      <c r="AA26" s="54"/>
      <c r="AB26" s="55"/>
      <c r="AC26" s="53"/>
      <c r="AD26" s="53"/>
      <c r="AE26" s="53"/>
      <c r="AF26" s="53"/>
      <c r="AG26" s="53"/>
      <c r="AH26" s="56"/>
      <c r="AI26" s="57">
        <f t="shared" si="2"/>
        <v>0</v>
      </c>
      <c r="AJ26" s="46">
        <f t="shared" si="0"/>
        <v>0</v>
      </c>
      <c r="AK26" s="47">
        <f t="shared" si="1"/>
        <v>0</v>
      </c>
    </row>
    <row r="27" spans="1:37" ht="24.95" customHeight="1" thickBot="1">
      <c r="A27" s="48"/>
      <c r="B27" s="37"/>
      <c r="C27" s="49"/>
      <c r="D27" s="50"/>
      <c r="E27" s="51"/>
      <c r="F27" s="49"/>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6"/>
      <c r="AI27" s="57">
        <f t="shared" si="2"/>
        <v>0</v>
      </c>
      <c r="AJ27" s="46">
        <f t="shared" si="0"/>
        <v>0</v>
      </c>
      <c r="AK27" s="47">
        <f t="shared" si="1"/>
        <v>0</v>
      </c>
    </row>
    <row r="28" spans="1:37" ht="24.95" customHeight="1" thickBot="1">
      <c r="A28" s="48"/>
      <c r="B28" s="37"/>
      <c r="C28" s="49"/>
      <c r="D28" s="50"/>
      <c r="E28" s="51"/>
      <c r="F28" s="49"/>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2"/>
        <v>0</v>
      </c>
      <c r="AJ28" s="46">
        <f t="shared" si="0"/>
        <v>0</v>
      </c>
      <c r="AK28" s="47">
        <f t="shared" si="1"/>
        <v>0</v>
      </c>
    </row>
    <row r="29" spans="1:37" ht="24.95" customHeight="1" thickBot="1">
      <c r="A29" s="48"/>
      <c r="B29" s="37"/>
      <c r="C29" s="49"/>
      <c r="D29" s="50"/>
      <c r="E29" s="51"/>
      <c r="F29" s="49"/>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2"/>
        <v>0</v>
      </c>
      <c r="AJ29" s="46">
        <f t="shared" si="0"/>
        <v>0</v>
      </c>
      <c r="AK29" s="47">
        <f t="shared" si="1"/>
        <v>0</v>
      </c>
    </row>
    <row r="30" spans="1:37" ht="24.95" customHeight="1" thickBot="1">
      <c r="A30" s="48"/>
      <c r="B30" s="37"/>
      <c r="C30" s="49"/>
      <c r="D30" s="50"/>
      <c r="E30" s="51"/>
      <c r="F30" s="49"/>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2"/>
        <v>0</v>
      </c>
      <c r="AJ30" s="46">
        <f t="shared" si="0"/>
        <v>0</v>
      </c>
      <c r="AK30" s="47">
        <f t="shared" si="1"/>
        <v>0</v>
      </c>
    </row>
    <row r="31" spans="1:37" ht="24.95" customHeight="1" thickBot="1">
      <c r="A31" s="48"/>
      <c r="B31" s="37"/>
      <c r="C31" s="49"/>
      <c r="D31" s="50"/>
      <c r="E31" s="51"/>
      <c r="F31" s="49"/>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2"/>
        <v>0</v>
      </c>
      <c r="AJ31" s="46">
        <f t="shared" si="0"/>
        <v>0</v>
      </c>
      <c r="AK31" s="47">
        <f t="shared" si="1"/>
        <v>0</v>
      </c>
    </row>
    <row r="32" spans="1:37" ht="24.95" customHeight="1" thickBot="1">
      <c r="A32" s="48"/>
      <c r="B32" s="37"/>
      <c r="C32" s="49"/>
      <c r="D32" s="50"/>
      <c r="E32" s="51"/>
      <c r="F32" s="49"/>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2"/>
        <v>0</v>
      </c>
      <c r="AJ32" s="46">
        <f t="shared" si="0"/>
        <v>0</v>
      </c>
      <c r="AK32" s="47">
        <f t="shared" si="1"/>
        <v>0</v>
      </c>
    </row>
    <row r="33" spans="1:37" ht="24.95" customHeight="1" thickBot="1">
      <c r="A33" s="48"/>
      <c r="B33" s="37"/>
      <c r="C33" s="49"/>
      <c r="D33" s="50"/>
      <c r="E33" s="51"/>
      <c r="F33" s="49"/>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2"/>
        <v>0</v>
      </c>
      <c r="AJ33" s="46">
        <f t="shared" si="0"/>
        <v>0</v>
      </c>
      <c r="AK33" s="47">
        <f t="shared" si="1"/>
        <v>0</v>
      </c>
    </row>
    <row r="34" spans="1:37" ht="24.95" customHeight="1" thickBot="1">
      <c r="A34" s="48"/>
      <c r="B34" s="37"/>
      <c r="C34" s="49"/>
      <c r="D34" s="50"/>
      <c r="E34" s="51"/>
      <c r="F34" s="49"/>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2"/>
        <v>0</v>
      </c>
      <c r="AJ34" s="46">
        <f t="shared" si="0"/>
        <v>0</v>
      </c>
      <c r="AK34" s="47">
        <f t="shared" si="1"/>
        <v>0</v>
      </c>
    </row>
    <row r="35" spans="1:37" ht="24.95" customHeight="1" thickBot="1">
      <c r="A35" s="48"/>
      <c r="B35" s="37"/>
      <c r="C35" s="49"/>
      <c r="D35" s="50"/>
      <c r="E35" s="51"/>
      <c r="F35" s="49"/>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2"/>
        <v>0</v>
      </c>
      <c r="AJ35" s="46">
        <f t="shared" si="0"/>
        <v>0</v>
      </c>
      <c r="AK35" s="47">
        <f t="shared" si="1"/>
        <v>0</v>
      </c>
    </row>
    <row r="36" spans="1:37" ht="24.95" customHeight="1" thickBot="1">
      <c r="A36" s="61"/>
      <c r="B36" s="62"/>
      <c r="C36" s="63"/>
      <c r="D36" s="64"/>
      <c r="E36" s="65"/>
      <c r="F36" s="63"/>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46">
        <f t="shared" si="0"/>
        <v>0</v>
      </c>
      <c r="AK36" s="47">
        <f t="shared" si="1"/>
        <v>0</v>
      </c>
    </row>
    <row r="37" spans="1:37" ht="24.95" customHeight="1" thickTop="1" thickBot="1">
      <c r="A37" s="475" t="s">
        <v>75</v>
      </c>
      <c r="B37" s="476"/>
      <c r="C37" s="476"/>
      <c r="D37" s="476"/>
      <c r="E37" s="476"/>
      <c r="F37" s="477"/>
      <c r="G37" s="72">
        <f t="shared" ref="G37:AJ37" si="3">SUM(G7:G36)</f>
        <v>41</v>
      </c>
      <c r="H37" s="73">
        <f t="shared" si="3"/>
        <v>41</v>
      </c>
      <c r="I37" s="73">
        <f t="shared" si="3"/>
        <v>41</v>
      </c>
      <c r="J37" s="73">
        <f t="shared" si="3"/>
        <v>41</v>
      </c>
      <c r="K37" s="73">
        <f t="shared" si="3"/>
        <v>33</v>
      </c>
      <c r="L37" s="73">
        <f t="shared" si="3"/>
        <v>28</v>
      </c>
      <c r="M37" s="74">
        <f t="shared" si="3"/>
        <v>36</v>
      </c>
      <c r="N37" s="75">
        <f t="shared" si="3"/>
        <v>41</v>
      </c>
      <c r="O37" s="73">
        <f t="shared" si="3"/>
        <v>41</v>
      </c>
      <c r="P37" s="73">
        <f t="shared" si="3"/>
        <v>41</v>
      </c>
      <c r="Q37" s="73">
        <f t="shared" si="3"/>
        <v>41</v>
      </c>
      <c r="R37" s="73">
        <f t="shared" si="3"/>
        <v>33</v>
      </c>
      <c r="S37" s="73">
        <f t="shared" si="3"/>
        <v>28</v>
      </c>
      <c r="T37" s="74">
        <f t="shared" si="3"/>
        <v>36</v>
      </c>
      <c r="U37" s="75">
        <f t="shared" si="3"/>
        <v>41</v>
      </c>
      <c r="V37" s="73">
        <f t="shared" si="3"/>
        <v>41</v>
      </c>
      <c r="W37" s="73">
        <f t="shared" si="3"/>
        <v>41</v>
      </c>
      <c r="X37" s="73">
        <f t="shared" si="3"/>
        <v>41</v>
      </c>
      <c r="Y37" s="73">
        <f t="shared" si="3"/>
        <v>33</v>
      </c>
      <c r="Z37" s="73">
        <f t="shared" si="3"/>
        <v>28</v>
      </c>
      <c r="AA37" s="74">
        <f t="shared" si="3"/>
        <v>36</v>
      </c>
      <c r="AB37" s="75">
        <f t="shared" si="3"/>
        <v>41</v>
      </c>
      <c r="AC37" s="73">
        <f t="shared" si="3"/>
        <v>41</v>
      </c>
      <c r="AD37" s="73">
        <f t="shared" si="3"/>
        <v>41</v>
      </c>
      <c r="AE37" s="73">
        <f t="shared" si="3"/>
        <v>41</v>
      </c>
      <c r="AF37" s="73">
        <f t="shared" si="3"/>
        <v>33</v>
      </c>
      <c r="AG37" s="73">
        <f t="shared" si="3"/>
        <v>28</v>
      </c>
      <c r="AH37" s="76">
        <f t="shared" si="3"/>
        <v>36</v>
      </c>
      <c r="AI37" s="77">
        <f t="shared" si="3"/>
        <v>1044</v>
      </c>
      <c r="AJ37" s="78">
        <f t="shared" si="3"/>
        <v>261</v>
      </c>
      <c r="AK37" s="79">
        <f>SUM(AK7:AK36)</f>
        <v>6.59</v>
      </c>
    </row>
    <row r="38" spans="1:37" ht="15" customHeight="1">
      <c r="A38" s="80" t="s">
        <v>76</v>
      </c>
    </row>
    <row r="39" spans="1:37" ht="15" customHeight="1">
      <c r="A39" s="80" t="s">
        <v>102</v>
      </c>
    </row>
    <row r="40" spans="1:37" ht="15" customHeight="1">
      <c r="A40" s="80" t="s">
        <v>78</v>
      </c>
    </row>
    <row r="41" spans="1:37" ht="15" customHeight="1">
      <c r="A41" s="80" t="s">
        <v>79</v>
      </c>
    </row>
    <row r="42" spans="1:37" ht="15" customHeight="1">
      <c r="A42" s="80" t="s">
        <v>80</v>
      </c>
    </row>
    <row r="43" spans="1:37" ht="15" customHeight="1">
      <c r="A43" s="80" t="s">
        <v>81</v>
      </c>
    </row>
    <row r="44" spans="1:37" ht="42.75" customHeight="1"/>
    <row r="45" spans="1:37" ht="24.95" customHeight="1">
      <c r="B45" s="81"/>
      <c r="C45" s="488" t="s">
        <v>54</v>
      </c>
      <c r="D45" s="489"/>
      <c r="E45" s="489"/>
      <c r="F45" s="488" t="s">
        <v>82</v>
      </c>
      <c r="G45" s="490"/>
      <c r="H45" s="491" t="s">
        <v>83</v>
      </c>
      <c r="I45" s="492"/>
      <c r="J45" s="491" t="s">
        <v>84</v>
      </c>
      <c r="K45" s="492"/>
    </row>
    <row r="46" spans="1:37" ht="24.95" customHeight="1">
      <c r="B46" s="81"/>
      <c r="C46" s="495" t="s">
        <v>85</v>
      </c>
      <c r="D46" s="496"/>
      <c r="E46" s="496"/>
      <c r="F46" s="497">
        <f>COUNTIF($A$7:$A$36,$C46)</f>
        <v>1</v>
      </c>
      <c r="G46" s="498"/>
      <c r="H46" s="497">
        <f>SUMIF($A$7:$A$36,$C46,$AJ$7:$AJ$36)</f>
        <v>40</v>
      </c>
      <c r="I46" s="498"/>
      <c r="J46" s="499">
        <f>SUMIF($A$7:$A$36,$C46,$AK$7:$AK$36)</f>
        <v>1</v>
      </c>
      <c r="K46" s="500"/>
    </row>
    <row r="47" spans="1:37" ht="24.95" customHeight="1">
      <c r="B47" s="81"/>
      <c r="C47" s="507" t="s">
        <v>86</v>
      </c>
      <c r="D47" s="508"/>
      <c r="E47" s="508"/>
      <c r="F47" s="509">
        <f>COUNTIF($A$7:$A$36,$C47)</f>
        <v>1</v>
      </c>
      <c r="G47" s="510"/>
      <c r="H47" s="509">
        <f>SUMIF($A$7:$A$36,$C47,$AJ$7:$AJ$36)</f>
        <v>25</v>
      </c>
      <c r="I47" s="510"/>
      <c r="J47" s="511">
        <f>SUMIF($A$7:$A$36,$C47,$AK$7:$AK$36)</f>
        <v>0.63</v>
      </c>
      <c r="K47" s="512"/>
    </row>
    <row r="48" spans="1:37" ht="24.95" customHeight="1">
      <c r="B48" s="81"/>
      <c r="C48" s="507" t="s">
        <v>87</v>
      </c>
      <c r="D48" s="508"/>
      <c r="E48" s="508"/>
      <c r="F48" s="509">
        <f>COUNTIF($A$7:$A$36,$C48)</f>
        <v>6</v>
      </c>
      <c r="G48" s="510"/>
      <c r="H48" s="509">
        <f>SUMIF($A$7:$A$36,$C48,$AJ$7:$AJ$36)</f>
        <v>98</v>
      </c>
      <c r="I48" s="510"/>
      <c r="J48" s="511">
        <f>SUMIF($A$7:$A$36,$C48,$AK$7:$AK$36)</f>
        <v>2.48</v>
      </c>
      <c r="K48" s="512"/>
    </row>
    <row r="49" spans="2:11" ht="24.95" customHeight="1">
      <c r="B49" s="81"/>
      <c r="C49" s="517" t="s">
        <v>88</v>
      </c>
      <c r="D49" s="518"/>
      <c r="E49" s="518"/>
      <c r="F49" s="519">
        <f>COUNTIF($A$7:$A$36,$C49)</f>
        <v>4</v>
      </c>
      <c r="G49" s="520"/>
      <c r="H49" s="519">
        <f>SUMIF($A$7:$A$36,$C49,$AJ$7:$AJ$36)</f>
        <v>49</v>
      </c>
      <c r="I49" s="520"/>
      <c r="J49" s="521">
        <f>SUMIF($A$7:$A$36,$C49,$AK$7:$AK$36)</f>
        <v>1.24</v>
      </c>
      <c r="K49" s="522"/>
    </row>
    <row r="50" spans="2:11" ht="24.95" customHeight="1">
      <c r="C50" s="537" t="s">
        <v>54</v>
      </c>
      <c r="D50" s="538"/>
      <c r="E50" s="538"/>
      <c r="F50" s="537" t="s">
        <v>82</v>
      </c>
      <c r="G50" s="539"/>
      <c r="H50" s="540" t="s">
        <v>83</v>
      </c>
      <c r="I50" s="541"/>
      <c r="J50" s="540" t="s">
        <v>172</v>
      </c>
      <c r="K50" s="541"/>
    </row>
    <row r="51" spans="2:11" ht="24.95" customHeight="1">
      <c r="C51" s="525" t="s">
        <v>173</v>
      </c>
      <c r="D51" s="526"/>
      <c r="E51" s="526"/>
      <c r="F51" s="527">
        <f>COUNTIF($A$7:$A$36,$C51)</f>
        <v>2</v>
      </c>
      <c r="G51" s="528"/>
      <c r="H51" s="527">
        <f>SUMIF($A$7:$A$36,$C51,$AJ$7:$AJ$36)</f>
        <v>49</v>
      </c>
      <c r="I51" s="528"/>
      <c r="J51" s="529">
        <f>SUMIF($A$7:$A$36,$C51,$AK$7:$AK$36)*$AJ$2/$H$53</f>
        <v>1.0122448979591836</v>
      </c>
      <c r="K51" s="530"/>
    </row>
    <row r="52" spans="2:11" ht="24.95" customHeight="1">
      <c r="C52" s="525" t="s">
        <v>174</v>
      </c>
      <c r="D52" s="526"/>
      <c r="E52" s="526"/>
      <c r="F52" s="91" t="s">
        <v>175</v>
      </c>
      <c r="G52" s="92">
        <v>0.91666666666666663</v>
      </c>
      <c r="H52" s="91" t="s">
        <v>185</v>
      </c>
      <c r="I52" s="92">
        <v>0.20833333333333334</v>
      </c>
      <c r="J52" s="22" t="s">
        <v>176</v>
      </c>
    </row>
    <row r="53" spans="2:11" ht="24.95" customHeight="1">
      <c r="C53" s="525" t="s">
        <v>177</v>
      </c>
      <c r="D53" s="526"/>
      <c r="E53" s="526"/>
      <c r="F53" s="526"/>
      <c r="G53" s="543"/>
      <c r="H53" s="93">
        <v>49</v>
      </c>
      <c r="I53" s="94" t="s">
        <v>178</v>
      </c>
      <c r="J53" s="22" t="s">
        <v>179</v>
      </c>
    </row>
  </sheetData>
  <mergeCells count="51">
    <mergeCell ref="C52:E52"/>
    <mergeCell ref="C53:G53"/>
    <mergeCell ref="C50:E50"/>
    <mergeCell ref="F50:G50"/>
    <mergeCell ref="H50:I50"/>
    <mergeCell ref="J50:K50"/>
    <mergeCell ref="C51:E51"/>
    <mergeCell ref="F51:G51"/>
    <mergeCell ref="H51:I51"/>
    <mergeCell ref="J51:K51"/>
    <mergeCell ref="C49:E49"/>
    <mergeCell ref="F49:G49"/>
    <mergeCell ref="H49:I49"/>
    <mergeCell ref="J49:K49"/>
    <mergeCell ref="C47:E47"/>
    <mergeCell ref="F47:G47"/>
    <mergeCell ref="H47:I47"/>
    <mergeCell ref="J47:K47"/>
    <mergeCell ref="C48:E48"/>
    <mergeCell ref="F48:G48"/>
    <mergeCell ref="H48:I48"/>
    <mergeCell ref="J48:K48"/>
    <mergeCell ref="C46:E46"/>
    <mergeCell ref="F46:G46"/>
    <mergeCell ref="H46:I46"/>
    <mergeCell ref="J46:K46"/>
    <mergeCell ref="G3:AH3"/>
    <mergeCell ref="F3:F6"/>
    <mergeCell ref="A37:F37"/>
    <mergeCell ref="C45:E45"/>
    <mergeCell ref="F45:G45"/>
    <mergeCell ref="H45:I45"/>
    <mergeCell ref="J45:K45"/>
    <mergeCell ref="A3:A6"/>
    <mergeCell ref="B3:B6"/>
    <mergeCell ref="C3:C6"/>
    <mergeCell ref="D3:D6"/>
    <mergeCell ref="E3:E6"/>
    <mergeCell ref="AI3:AI6"/>
    <mergeCell ref="AJ3:AJ6"/>
    <mergeCell ref="AK3:AK6"/>
    <mergeCell ref="G4:M4"/>
    <mergeCell ref="N4:T4"/>
    <mergeCell ref="U4:AA4"/>
    <mergeCell ref="AB4:AH4"/>
    <mergeCell ref="AI1:AK1"/>
    <mergeCell ref="A2:B2"/>
    <mergeCell ref="C2:R2"/>
    <mergeCell ref="S2:W2"/>
    <mergeCell ref="X2:AD2"/>
    <mergeCell ref="AE2:AI2"/>
  </mergeCells>
  <phoneticPr fontId="2"/>
  <dataValidations count="2">
    <dataValidation type="list" allowBlank="1" showInputMessage="1" showErrorMessage="1" sqref="X2:AD2" xr:uid="{00000000-0002-0000-0600-000000000000}">
      <formula1>"　,共同生活援助（介護サービス包括型）,外部サービス利用型共同生活援助"</formula1>
    </dataValidation>
    <dataValidation type="list" allowBlank="1" showInputMessage="1" showErrorMessage="1" sqref="A7:A36" xr:uid="{00000000-0002-0000-0600-000001000000}">
      <formula1>"管理者,サービス管理責任者,世話人,生活支援員,夜間支援従事者（夜勤）,夜間支援従事者（宿直）,夜間支援従事者,看護師,その他（事務員等）"</formula1>
    </dataValidation>
  </dataValidations>
  <pageMargins left="0.46" right="0.28000000000000003" top="0.51" bottom="0.3" header="0.32" footer="0.21"/>
  <pageSetup paperSize="9" scale="45"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53"/>
  <sheetViews>
    <sheetView view="pageBreakPreview" zoomScale="55" zoomScaleNormal="55" zoomScaleSheetLayoutView="55" workbookViewId="0">
      <selection activeCell="H19" sqref="H19:H30"/>
    </sheetView>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49</v>
      </c>
      <c r="AI1" s="545" t="s">
        <v>107</v>
      </c>
      <c r="AJ1" s="545"/>
      <c r="AK1" s="545"/>
    </row>
    <row r="2" spans="1:37" ht="24.95" customHeight="1" thickBot="1">
      <c r="A2" s="460" t="s">
        <v>50</v>
      </c>
      <c r="B2" s="461"/>
      <c r="C2" s="462"/>
      <c r="D2" s="462"/>
      <c r="E2" s="462"/>
      <c r="F2" s="462"/>
      <c r="G2" s="462"/>
      <c r="H2" s="462"/>
      <c r="I2" s="462"/>
      <c r="J2" s="462"/>
      <c r="K2" s="462"/>
      <c r="L2" s="462"/>
      <c r="M2" s="462"/>
      <c r="N2" s="462"/>
      <c r="O2" s="462"/>
      <c r="P2" s="462"/>
      <c r="Q2" s="462"/>
      <c r="R2" s="463"/>
      <c r="S2" s="460" t="s">
        <v>51</v>
      </c>
      <c r="T2" s="461"/>
      <c r="U2" s="461"/>
      <c r="V2" s="461"/>
      <c r="W2" s="461"/>
      <c r="X2" s="464" t="s">
        <v>89</v>
      </c>
      <c r="Y2" s="465"/>
      <c r="Z2" s="465"/>
      <c r="AA2" s="465"/>
      <c r="AB2" s="465"/>
      <c r="AC2" s="465"/>
      <c r="AD2" s="465"/>
      <c r="AE2" s="466" t="s">
        <v>52</v>
      </c>
      <c r="AF2" s="467"/>
      <c r="AG2" s="467"/>
      <c r="AH2" s="467"/>
      <c r="AI2" s="468"/>
      <c r="AJ2" s="23">
        <v>40</v>
      </c>
      <c r="AK2" s="24" t="s">
        <v>53</v>
      </c>
    </row>
    <row r="3" spans="1:37" ht="24.95" customHeight="1">
      <c r="A3" s="450" t="s">
        <v>54</v>
      </c>
      <c r="B3" s="473" t="s">
        <v>55</v>
      </c>
      <c r="C3" s="478" t="s">
        <v>56</v>
      </c>
      <c r="D3" s="482" t="s">
        <v>57</v>
      </c>
      <c r="E3" s="485" t="s">
        <v>58</v>
      </c>
      <c r="F3" s="478" t="s">
        <v>59</v>
      </c>
      <c r="G3" s="472" t="s">
        <v>60</v>
      </c>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4"/>
      <c r="AI3" s="450" t="s">
        <v>61</v>
      </c>
      <c r="AJ3" s="453" t="s">
        <v>62</v>
      </c>
      <c r="AK3" s="456" t="s">
        <v>63</v>
      </c>
    </row>
    <row r="4" spans="1:37" ht="24.95" customHeight="1">
      <c r="A4" s="451"/>
      <c r="B4" s="470"/>
      <c r="C4" s="479"/>
      <c r="D4" s="483"/>
      <c r="E4" s="486"/>
      <c r="F4" s="479"/>
      <c r="G4" s="469" t="s">
        <v>64</v>
      </c>
      <c r="H4" s="470"/>
      <c r="I4" s="470"/>
      <c r="J4" s="470"/>
      <c r="K4" s="470"/>
      <c r="L4" s="470"/>
      <c r="M4" s="470"/>
      <c r="N4" s="470" t="s">
        <v>65</v>
      </c>
      <c r="O4" s="470"/>
      <c r="P4" s="470"/>
      <c r="Q4" s="470"/>
      <c r="R4" s="470"/>
      <c r="S4" s="470"/>
      <c r="T4" s="470"/>
      <c r="U4" s="470" t="s">
        <v>66</v>
      </c>
      <c r="V4" s="470"/>
      <c r="W4" s="470"/>
      <c r="X4" s="470"/>
      <c r="Y4" s="470"/>
      <c r="Z4" s="470"/>
      <c r="AA4" s="470"/>
      <c r="AB4" s="470" t="s">
        <v>67</v>
      </c>
      <c r="AC4" s="470"/>
      <c r="AD4" s="470"/>
      <c r="AE4" s="470"/>
      <c r="AF4" s="470"/>
      <c r="AG4" s="470"/>
      <c r="AH4" s="471"/>
      <c r="AI4" s="451"/>
      <c r="AJ4" s="454"/>
      <c r="AK4" s="457"/>
    </row>
    <row r="5" spans="1:37" ht="24.95" customHeight="1">
      <c r="A5" s="451"/>
      <c r="B5" s="470"/>
      <c r="C5" s="479"/>
      <c r="D5" s="483"/>
      <c r="E5" s="486"/>
      <c r="F5" s="479"/>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451"/>
      <c r="AJ5" s="454"/>
      <c r="AK5" s="457"/>
    </row>
    <row r="6" spans="1:37" ht="24.95" customHeight="1" thickBot="1">
      <c r="A6" s="452"/>
      <c r="B6" s="481"/>
      <c r="C6" s="480"/>
      <c r="D6" s="484"/>
      <c r="E6" s="487"/>
      <c r="F6" s="480"/>
      <c r="G6" s="30" t="s">
        <v>68</v>
      </c>
      <c r="H6" s="32" t="s">
        <v>69</v>
      </c>
      <c r="I6" s="32" t="s">
        <v>70</v>
      </c>
      <c r="J6" s="32" t="s">
        <v>71</v>
      </c>
      <c r="K6" s="32" t="s">
        <v>72</v>
      </c>
      <c r="L6" s="32" t="s">
        <v>73</v>
      </c>
      <c r="M6" s="33" t="s">
        <v>74</v>
      </c>
      <c r="N6" s="34" t="s">
        <v>68</v>
      </c>
      <c r="O6" s="31" t="s">
        <v>69</v>
      </c>
      <c r="P6" s="31" t="s">
        <v>70</v>
      </c>
      <c r="Q6" s="31" t="s">
        <v>71</v>
      </c>
      <c r="R6" s="31" t="s">
        <v>72</v>
      </c>
      <c r="S6" s="31" t="s">
        <v>73</v>
      </c>
      <c r="T6" s="35" t="s">
        <v>74</v>
      </c>
      <c r="U6" s="34" t="s">
        <v>68</v>
      </c>
      <c r="V6" s="31" t="s">
        <v>69</v>
      </c>
      <c r="W6" s="31" t="s">
        <v>70</v>
      </c>
      <c r="X6" s="31" t="s">
        <v>71</v>
      </c>
      <c r="Y6" s="31" t="s">
        <v>72</v>
      </c>
      <c r="Z6" s="31" t="s">
        <v>73</v>
      </c>
      <c r="AA6" s="35" t="s">
        <v>74</v>
      </c>
      <c r="AB6" s="34" t="s">
        <v>68</v>
      </c>
      <c r="AC6" s="31" t="s">
        <v>69</v>
      </c>
      <c r="AD6" s="31" t="s">
        <v>70</v>
      </c>
      <c r="AE6" s="31" t="s">
        <v>71</v>
      </c>
      <c r="AF6" s="31" t="s">
        <v>72</v>
      </c>
      <c r="AG6" s="31" t="s">
        <v>73</v>
      </c>
      <c r="AH6" s="35" t="s">
        <v>74</v>
      </c>
      <c r="AI6" s="452"/>
      <c r="AJ6" s="455"/>
      <c r="AK6" s="458"/>
    </row>
    <row r="7" spans="1:37" ht="24.95" customHeight="1" thickBot="1">
      <c r="A7" s="36" t="s">
        <v>90</v>
      </c>
      <c r="B7" s="37" t="s">
        <v>91</v>
      </c>
      <c r="C7" s="38" t="s">
        <v>92</v>
      </c>
      <c r="D7" s="39"/>
      <c r="E7" s="40"/>
      <c r="F7" s="38"/>
      <c r="G7" s="41">
        <v>8</v>
      </c>
      <c r="H7" s="42">
        <v>8</v>
      </c>
      <c r="I7" s="42">
        <v>8</v>
      </c>
      <c r="J7" s="42">
        <v>8</v>
      </c>
      <c r="K7" s="42"/>
      <c r="L7" s="42"/>
      <c r="M7" s="43">
        <v>8</v>
      </c>
      <c r="N7" s="44">
        <v>8</v>
      </c>
      <c r="O7" s="42">
        <v>8</v>
      </c>
      <c r="P7" s="42">
        <v>8</v>
      </c>
      <c r="Q7" s="42">
        <v>8</v>
      </c>
      <c r="R7" s="42"/>
      <c r="S7" s="42"/>
      <c r="T7" s="43">
        <v>8</v>
      </c>
      <c r="U7" s="44">
        <v>8</v>
      </c>
      <c r="V7" s="42">
        <v>8</v>
      </c>
      <c r="W7" s="42">
        <v>8</v>
      </c>
      <c r="X7" s="42">
        <v>8</v>
      </c>
      <c r="Y7" s="42"/>
      <c r="Z7" s="42"/>
      <c r="AA7" s="43">
        <v>8</v>
      </c>
      <c r="AB7" s="44">
        <v>8</v>
      </c>
      <c r="AC7" s="42">
        <v>8</v>
      </c>
      <c r="AD7" s="42">
        <v>8</v>
      </c>
      <c r="AE7" s="42">
        <v>8</v>
      </c>
      <c r="AF7" s="42"/>
      <c r="AG7" s="42"/>
      <c r="AH7" s="43">
        <v>8</v>
      </c>
      <c r="AI7" s="45">
        <f>SUM(G7:AH7)</f>
        <v>160</v>
      </c>
      <c r="AJ7" s="46">
        <f>ROUNDUP(AI7/4,2)</f>
        <v>40</v>
      </c>
      <c r="AK7" s="47">
        <f>IF(ISERROR(AJ7/$AJ$2)=TRUE,0,ROUNDUP(AJ7/$AJ$2,2))</f>
        <v>1</v>
      </c>
    </row>
    <row r="8" spans="1:37" ht="24.95" customHeight="1" thickBot="1">
      <c r="A8" s="48" t="s">
        <v>93</v>
      </c>
      <c r="B8" s="37" t="s">
        <v>103</v>
      </c>
      <c r="C8" s="49"/>
      <c r="D8" s="50"/>
      <c r="E8" s="51"/>
      <c r="F8" s="49"/>
      <c r="G8" s="52">
        <v>5</v>
      </c>
      <c r="H8" s="53">
        <v>5</v>
      </c>
      <c r="I8" s="53">
        <v>5</v>
      </c>
      <c r="J8" s="53">
        <v>5</v>
      </c>
      <c r="K8" s="53">
        <v>5</v>
      </c>
      <c r="L8" s="53"/>
      <c r="M8" s="54"/>
      <c r="N8" s="55">
        <v>5</v>
      </c>
      <c r="O8" s="53">
        <v>5</v>
      </c>
      <c r="P8" s="53">
        <v>5</v>
      </c>
      <c r="Q8" s="53">
        <v>5</v>
      </c>
      <c r="R8" s="53">
        <v>5</v>
      </c>
      <c r="S8" s="53"/>
      <c r="T8" s="54"/>
      <c r="U8" s="55">
        <v>5</v>
      </c>
      <c r="V8" s="53">
        <v>5</v>
      </c>
      <c r="W8" s="53">
        <v>5</v>
      </c>
      <c r="X8" s="53">
        <v>5</v>
      </c>
      <c r="Y8" s="53">
        <v>5</v>
      </c>
      <c r="Z8" s="53"/>
      <c r="AA8" s="54"/>
      <c r="AB8" s="55">
        <v>5</v>
      </c>
      <c r="AC8" s="53">
        <v>5</v>
      </c>
      <c r="AD8" s="53">
        <v>5</v>
      </c>
      <c r="AE8" s="53">
        <v>5</v>
      </c>
      <c r="AF8" s="53">
        <v>5</v>
      </c>
      <c r="AG8" s="53"/>
      <c r="AH8" s="56"/>
      <c r="AI8" s="57">
        <f>SUM(G8:AH8)</f>
        <v>100</v>
      </c>
      <c r="AJ8" s="46">
        <f t="shared" ref="AJ8:AJ36" si="0">ROUNDUP(AI8/4,2)</f>
        <v>25</v>
      </c>
      <c r="AK8" s="47">
        <f t="shared" ref="AK8:AK36" si="1">IF(ISERROR(AJ8/$AJ$2)=TRUE,0,ROUNDUP(AJ8/$AJ$2,2))</f>
        <v>0.63</v>
      </c>
    </row>
    <row r="9" spans="1:37" ht="24.95" customHeight="1" thickBot="1">
      <c r="A9" s="48"/>
      <c r="B9" s="37" t="s">
        <v>95</v>
      </c>
      <c r="C9" s="49"/>
      <c r="D9" s="50"/>
      <c r="E9" s="51"/>
      <c r="F9" s="49"/>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2">SUM(G9:AH9)</f>
        <v>0</v>
      </c>
      <c r="AJ9" s="46">
        <f t="shared" si="0"/>
        <v>0</v>
      </c>
      <c r="AK9" s="47">
        <f t="shared" si="1"/>
        <v>0</v>
      </c>
    </row>
    <row r="10" spans="1:37" ht="24.95" customHeight="1" thickBot="1">
      <c r="A10" s="48"/>
      <c r="B10" s="37" t="s">
        <v>99</v>
      </c>
      <c r="C10" s="49"/>
      <c r="D10" s="50"/>
      <c r="E10" s="51"/>
      <c r="F10" s="49"/>
      <c r="G10" s="52"/>
      <c r="H10" s="53"/>
      <c r="I10" s="53"/>
      <c r="J10" s="53"/>
      <c r="K10" s="53"/>
      <c r="L10" s="53"/>
      <c r="M10" s="54"/>
      <c r="N10" s="55"/>
      <c r="O10" s="53"/>
      <c r="P10" s="53"/>
      <c r="Q10" s="53"/>
      <c r="R10" s="53"/>
      <c r="S10" s="53"/>
      <c r="T10" s="54"/>
      <c r="U10" s="55"/>
      <c r="V10" s="53"/>
      <c r="W10" s="53"/>
      <c r="X10" s="53"/>
      <c r="Y10" s="53"/>
      <c r="Z10" s="53"/>
      <c r="AA10" s="54"/>
      <c r="AB10" s="55"/>
      <c r="AC10" s="53"/>
      <c r="AD10" s="53"/>
      <c r="AE10" s="53"/>
      <c r="AF10" s="53"/>
      <c r="AG10" s="53"/>
      <c r="AH10" s="54"/>
      <c r="AI10" s="57">
        <f t="shared" si="2"/>
        <v>0</v>
      </c>
      <c r="AJ10" s="46">
        <f t="shared" si="0"/>
        <v>0</v>
      </c>
      <c r="AK10" s="47">
        <f t="shared" si="1"/>
        <v>0</v>
      </c>
    </row>
    <row r="11" spans="1:37" ht="24.95" customHeight="1" thickBot="1">
      <c r="A11" s="48" t="s">
        <v>96</v>
      </c>
      <c r="B11" s="37" t="s">
        <v>103</v>
      </c>
      <c r="C11" s="49"/>
      <c r="D11" s="50"/>
      <c r="E11" s="51"/>
      <c r="F11" s="49"/>
      <c r="G11" s="52">
        <v>7</v>
      </c>
      <c r="H11" s="53"/>
      <c r="I11" s="53"/>
      <c r="J11" s="53">
        <v>7</v>
      </c>
      <c r="K11" s="53"/>
      <c r="L11" s="53"/>
      <c r="M11" s="54">
        <v>7</v>
      </c>
      <c r="N11" s="55"/>
      <c r="O11" s="53"/>
      <c r="P11" s="53">
        <v>7</v>
      </c>
      <c r="Q11" s="53"/>
      <c r="R11" s="53"/>
      <c r="S11" s="53">
        <v>7</v>
      </c>
      <c r="T11" s="54"/>
      <c r="U11" s="55"/>
      <c r="V11" s="53">
        <v>7</v>
      </c>
      <c r="W11" s="53"/>
      <c r="X11" s="53"/>
      <c r="Y11" s="53">
        <v>7</v>
      </c>
      <c r="Z11" s="53"/>
      <c r="AA11" s="54"/>
      <c r="AB11" s="55">
        <v>7</v>
      </c>
      <c r="AC11" s="53"/>
      <c r="AD11" s="53"/>
      <c r="AE11" s="53">
        <v>7</v>
      </c>
      <c r="AF11" s="53"/>
      <c r="AG11" s="53"/>
      <c r="AH11" s="54">
        <v>7</v>
      </c>
      <c r="AI11" s="57">
        <f t="shared" si="2"/>
        <v>70</v>
      </c>
      <c r="AJ11" s="46">
        <f t="shared" si="0"/>
        <v>17.5</v>
      </c>
      <c r="AK11" s="47">
        <f t="shared" si="1"/>
        <v>0.44</v>
      </c>
    </row>
    <row r="12" spans="1:37" ht="24.95" customHeight="1" thickBot="1">
      <c r="A12" s="48" t="s">
        <v>96</v>
      </c>
      <c r="B12" s="37" t="s">
        <v>103</v>
      </c>
      <c r="C12" s="49"/>
      <c r="D12" s="50"/>
      <c r="E12" s="51"/>
      <c r="F12" s="49"/>
      <c r="G12" s="52"/>
      <c r="H12" s="53">
        <v>7</v>
      </c>
      <c r="I12" s="53"/>
      <c r="J12" s="53"/>
      <c r="K12" s="53">
        <v>7</v>
      </c>
      <c r="L12" s="53"/>
      <c r="M12" s="54"/>
      <c r="N12" s="55">
        <v>7</v>
      </c>
      <c r="O12" s="53"/>
      <c r="P12" s="53"/>
      <c r="Q12" s="53">
        <v>7</v>
      </c>
      <c r="R12" s="53"/>
      <c r="S12" s="53"/>
      <c r="T12" s="54">
        <v>7</v>
      </c>
      <c r="U12" s="55"/>
      <c r="V12" s="53"/>
      <c r="W12" s="53">
        <v>7</v>
      </c>
      <c r="X12" s="53"/>
      <c r="Y12" s="53"/>
      <c r="Z12" s="53">
        <v>7</v>
      </c>
      <c r="AA12" s="54"/>
      <c r="AB12" s="55"/>
      <c r="AC12" s="53">
        <v>7</v>
      </c>
      <c r="AD12" s="53"/>
      <c r="AE12" s="53"/>
      <c r="AF12" s="53">
        <v>7</v>
      </c>
      <c r="AG12" s="53"/>
      <c r="AH12" s="54"/>
      <c r="AI12" s="57">
        <f t="shared" si="2"/>
        <v>63</v>
      </c>
      <c r="AJ12" s="46">
        <f t="shared" si="0"/>
        <v>15.75</v>
      </c>
      <c r="AK12" s="47">
        <f t="shared" si="1"/>
        <v>0.4</v>
      </c>
    </row>
    <row r="13" spans="1:37" ht="24.95" customHeight="1" thickBot="1">
      <c r="A13" s="48" t="s">
        <v>96</v>
      </c>
      <c r="B13" s="37" t="s">
        <v>103</v>
      </c>
      <c r="C13" s="49"/>
      <c r="D13" s="50"/>
      <c r="E13" s="51"/>
      <c r="F13" s="49"/>
      <c r="G13" s="52"/>
      <c r="H13" s="53"/>
      <c r="I13" s="53">
        <v>7</v>
      </c>
      <c r="J13" s="53"/>
      <c r="K13" s="53"/>
      <c r="L13" s="53">
        <v>7</v>
      </c>
      <c r="M13" s="54"/>
      <c r="N13" s="55"/>
      <c r="O13" s="53">
        <v>7</v>
      </c>
      <c r="P13" s="53"/>
      <c r="Q13" s="53"/>
      <c r="R13" s="53">
        <v>7</v>
      </c>
      <c r="S13" s="53"/>
      <c r="T13" s="54"/>
      <c r="U13" s="55">
        <v>7</v>
      </c>
      <c r="V13" s="53"/>
      <c r="W13" s="53"/>
      <c r="X13" s="53">
        <v>7</v>
      </c>
      <c r="Y13" s="53"/>
      <c r="Z13" s="53"/>
      <c r="AA13" s="54">
        <v>7</v>
      </c>
      <c r="AB13" s="55"/>
      <c r="AC13" s="53"/>
      <c r="AD13" s="53">
        <v>7</v>
      </c>
      <c r="AE13" s="53"/>
      <c r="AF13" s="53"/>
      <c r="AG13" s="53">
        <v>7</v>
      </c>
      <c r="AH13" s="54"/>
      <c r="AI13" s="57">
        <f t="shared" si="2"/>
        <v>63</v>
      </c>
      <c r="AJ13" s="46">
        <f t="shared" si="0"/>
        <v>15.75</v>
      </c>
      <c r="AK13" s="47">
        <f t="shared" si="1"/>
        <v>0.4</v>
      </c>
    </row>
    <row r="14" spans="1:37" ht="24.95" customHeight="1" thickBot="1">
      <c r="A14" s="48" t="s">
        <v>96</v>
      </c>
      <c r="B14" s="37" t="s">
        <v>103</v>
      </c>
      <c r="C14" s="49"/>
      <c r="D14" s="50"/>
      <c r="E14" s="51"/>
      <c r="F14" s="49"/>
      <c r="G14" s="52">
        <v>7</v>
      </c>
      <c r="H14" s="53"/>
      <c r="I14" s="53"/>
      <c r="J14" s="53">
        <v>7</v>
      </c>
      <c r="K14" s="53"/>
      <c r="L14" s="53"/>
      <c r="M14" s="54">
        <v>7</v>
      </c>
      <c r="N14" s="55"/>
      <c r="O14" s="53"/>
      <c r="P14" s="53">
        <v>7</v>
      </c>
      <c r="Q14" s="53"/>
      <c r="R14" s="53"/>
      <c r="S14" s="53">
        <v>7</v>
      </c>
      <c r="T14" s="54"/>
      <c r="U14" s="55"/>
      <c r="V14" s="53">
        <v>7</v>
      </c>
      <c r="W14" s="53"/>
      <c r="X14" s="53"/>
      <c r="Y14" s="53">
        <v>7</v>
      </c>
      <c r="Z14" s="53"/>
      <c r="AA14" s="54"/>
      <c r="AB14" s="55">
        <v>7</v>
      </c>
      <c r="AC14" s="53"/>
      <c r="AD14" s="53"/>
      <c r="AE14" s="53">
        <v>7</v>
      </c>
      <c r="AF14" s="53"/>
      <c r="AG14" s="53"/>
      <c r="AH14" s="54">
        <v>7</v>
      </c>
      <c r="AI14" s="57">
        <f t="shared" si="2"/>
        <v>70</v>
      </c>
      <c r="AJ14" s="46">
        <f t="shared" si="0"/>
        <v>17.5</v>
      </c>
      <c r="AK14" s="47">
        <f t="shared" si="1"/>
        <v>0.44</v>
      </c>
    </row>
    <row r="15" spans="1:37" ht="24.95" customHeight="1" thickBot="1">
      <c r="A15" s="48" t="s">
        <v>96</v>
      </c>
      <c r="B15" s="37" t="s">
        <v>103</v>
      </c>
      <c r="C15" s="49"/>
      <c r="D15" s="50"/>
      <c r="E15" s="51"/>
      <c r="F15" s="49"/>
      <c r="G15" s="52"/>
      <c r="H15" s="53">
        <v>7</v>
      </c>
      <c r="I15" s="53"/>
      <c r="J15" s="53"/>
      <c r="K15" s="53">
        <v>7</v>
      </c>
      <c r="L15" s="53"/>
      <c r="M15" s="54"/>
      <c r="N15" s="55">
        <v>7</v>
      </c>
      <c r="O15" s="53"/>
      <c r="P15" s="53"/>
      <c r="Q15" s="53">
        <v>7</v>
      </c>
      <c r="R15" s="53"/>
      <c r="S15" s="53"/>
      <c r="T15" s="54">
        <v>7</v>
      </c>
      <c r="U15" s="55"/>
      <c r="V15" s="53"/>
      <c r="W15" s="53">
        <v>7</v>
      </c>
      <c r="X15" s="53"/>
      <c r="Y15" s="53"/>
      <c r="Z15" s="53">
        <v>7</v>
      </c>
      <c r="AA15" s="54"/>
      <c r="AB15" s="55"/>
      <c r="AC15" s="53">
        <v>7</v>
      </c>
      <c r="AD15" s="53"/>
      <c r="AE15" s="53"/>
      <c r="AF15" s="53">
        <v>7</v>
      </c>
      <c r="AG15" s="53"/>
      <c r="AH15" s="54"/>
      <c r="AI15" s="57">
        <f t="shared" si="2"/>
        <v>63</v>
      </c>
      <c r="AJ15" s="46">
        <f t="shared" si="0"/>
        <v>15.75</v>
      </c>
      <c r="AK15" s="47">
        <f t="shared" si="1"/>
        <v>0.4</v>
      </c>
    </row>
    <row r="16" spans="1:37" ht="24.95" customHeight="1" thickBot="1">
      <c r="A16" s="48" t="s">
        <v>96</v>
      </c>
      <c r="B16" s="37" t="s">
        <v>103</v>
      </c>
      <c r="C16" s="49"/>
      <c r="D16" s="50"/>
      <c r="E16" s="51"/>
      <c r="F16" s="49"/>
      <c r="G16" s="52"/>
      <c r="H16" s="53"/>
      <c r="I16" s="53">
        <v>7</v>
      </c>
      <c r="J16" s="53"/>
      <c r="K16" s="53"/>
      <c r="L16" s="53">
        <v>7</v>
      </c>
      <c r="M16" s="54"/>
      <c r="N16" s="55"/>
      <c r="O16" s="53">
        <v>7</v>
      </c>
      <c r="P16" s="53"/>
      <c r="Q16" s="53"/>
      <c r="R16" s="53">
        <v>7</v>
      </c>
      <c r="S16" s="53"/>
      <c r="T16" s="54"/>
      <c r="U16" s="55">
        <v>7</v>
      </c>
      <c r="V16" s="53"/>
      <c r="W16" s="53"/>
      <c r="X16" s="53">
        <v>7</v>
      </c>
      <c r="Y16" s="53"/>
      <c r="Z16" s="53"/>
      <c r="AA16" s="54">
        <v>7</v>
      </c>
      <c r="AB16" s="55"/>
      <c r="AC16" s="53"/>
      <c r="AD16" s="53">
        <v>7</v>
      </c>
      <c r="AE16" s="53"/>
      <c r="AF16" s="53"/>
      <c r="AG16" s="53">
        <v>7</v>
      </c>
      <c r="AH16" s="54"/>
      <c r="AI16" s="57">
        <f t="shared" si="2"/>
        <v>63</v>
      </c>
      <c r="AJ16" s="46">
        <f t="shared" si="0"/>
        <v>15.75</v>
      </c>
      <c r="AK16" s="47">
        <f t="shared" si="1"/>
        <v>0.4</v>
      </c>
    </row>
    <row r="17" spans="1:37" ht="24.95" customHeight="1" thickBot="1">
      <c r="A17" s="48" t="s">
        <v>97</v>
      </c>
      <c r="B17" s="37" t="s">
        <v>103</v>
      </c>
      <c r="C17" s="49"/>
      <c r="D17" s="50"/>
      <c r="E17" s="51"/>
      <c r="F17" s="49"/>
      <c r="G17" s="52">
        <v>5</v>
      </c>
      <c r="H17" s="53"/>
      <c r="I17" s="53">
        <v>5</v>
      </c>
      <c r="J17" s="53"/>
      <c r="K17" s="53">
        <v>5</v>
      </c>
      <c r="L17" s="53"/>
      <c r="M17" s="54">
        <v>5</v>
      </c>
      <c r="N17" s="55"/>
      <c r="O17" s="53">
        <v>5</v>
      </c>
      <c r="P17" s="53"/>
      <c r="Q17" s="53">
        <v>5</v>
      </c>
      <c r="R17" s="53"/>
      <c r="S17" s="53">
        <v>5</v>
      </c>
      <c r="T17" s="54"/>
      <c r="U17" s="55">
        <v>5</v>
      </c>
      <c r="V17" s="53"/>
      <c r="W17" s="53">
        <v>5</v>
      </c>
      <c r="X17" s="53"/>
      <c r="Y17" s="53">
        <v>5</v>
      </c>
      <c r="Z17" s="53"/>
      <c r="AA17" s="54">
        <v>5</v>
      </c>
      <c r="AB17" s="55"/>
      <c r="AC17" s="53">
        <v>5</v>
      </c>
      <c r="AD17" s="53"/>
      <c r="AE17" s="53">
        <v>5</v>
      </c>
      <c r="AF17" s="53"/>
      <c r="AG17" s="53">
        <v>5</v>
      </c>
      <c r="AH17" s="54"/>
      <c r="AI17" s="57">
        <f t="shared" si="2"/>
        <v>70</v>
      </c>
      <c r="AJ17" s="46">
        <f t="shared" si="0"/>
        <v>17.5</v>
      </c>
      <c r="AK17" s="47">
        <f t="shared" si="1"/>
        <v>0.44</v>
      </c>
    </row>
    <row r="18" spans="1:37" ht="24.95" customHeight="1" thickBot="1">
      <c r="A18" s="48" t="s">
        <v>97</v>
      </c>
      <c r="B18" s="37" t="s">
        <v>103</v>
      </c>
      <c r="C18" s="49"/>
      <c r="D18" s="50"/>
      <c r="E18" s="51"/>
      <c r="F18" s="49"/>
      <c r="G18" s="52"/>
      <c r="H18" s="53">
        <v>5</v>
      </c>
      <c r="I18" s="53"/>
      <c r="J18" s="53">
        <v>5</v>
      </c>
      <c r="K18" s="53"/>
      <c r="L18" s="53">
        <v>5</v>
      </c>
      <c r="M18" s="54"/>
      <c r="N18" s="55">
        <v>5</v>
      </c>
      <c r="O18" s="53"/>
      <c r="P18" s="53">
        <v>5</v>
      </c>
      <c r="Q18" s="53"/>
      <c r="R18" s="53">
        <v>5</v>
      </c>
      <c r="S18" s="53"/>
      <c r="T18" s="54">
        <v>5</v>
      </c>
      <c r="U18" s="55"/>
      <c r="V18" s="53">
        <v>5</v>
      </c>
      <c r="W18" s="53"/>
      <c r="X18" s="53">
        <v>5</v>
      </c>
      <c r="Y18" s="53"/>
      <c r="Z18" s="53">
        <v>5</v>
      </c>
      <c r="AA18" s="54"/>
      <c r="AB18" s="55">
        <v>5</v>
      </c>
      <c r="AC18" s="53"/>
      <c r="AD18" s="53">
        <v>5</v>
      </c>
      <c r="AE18" s="53"/>
      <c r="AF18" s="53">
        <v>5</v>
      </c>
      <c r="AG18" s="53"/>
      <c r="AH18" s="54">
        <v>5</v>
      </c>
      <c r="AI18" s="57">
        <f t="shared" si="2"/>
        <v>70</v>
      </c>
      <c r="AJ18" s="46">
        <f t="shared" si="0"/>
        <v>17.5</v>
      </c>
      <c r="AK18" s="47">
        <f t="shared" si="1"/>
        <v>0.44</v>
      </c>
    </row>
    <row r="19" spans="1:37" ht="24.95" customHeight="1" thickBot="1">
      <c r="A19" s="48" t="s">
        <v>97</v>
      </c>
      <c r="B19" s="37" t="s">
        <v>103</v>
      </c>
      <c r="C19" s="49"/>
      <c r="D19" s="50"/>
      <c r="E19" s="51"/>
      <c r="F19" s="49"/>
      <c r="G19" s="52">
        <v>2</v>
      </c>
      <c r="H19" s="53"/>
      <c r="I19" s="53">
        <v>2</v>
      </c>
      <c r="J19" s="53"/>
      <c r="K19" s="53">
        <v>2</v>
      </c>
      <c r="L19" s="53"/>
      <c r="M19" s="54">
        <v>2</v>
      </c>
      <c r="N19" s="55"/>
      <c r="O19" s="53">
        <v>2</v>
      </c>
      <c r="P19" s="53"/>
      <c r="Q19" s="53">
        <v>2</v>
      </c>
      <c r="R19" s="53"/>
      <c r="S19" s="53">
        <v>2</v>
      </c>
      <c r="T19" s="54"/>
      <c r="U19" s="55">
        <v>2</v>
      </c>
      <c r="V19" s="53"/>
      <c r="W19" s="53">
        <v>2</v>
      </c>
      <c r="X19" s="53"/>
      <c r="Y19" s="53">
        <v>2</v>
      </c>
      <c r="Z19" s="53"/>
      <c r="AA19" s="54">
        <v>2</v>
      </c>
      <c r="AB19" s="55"/>
      <c r="AC19" s="53">
        <v>2</v>
      </c>
      <c r="AD19" s="53"/>
      <c r="AE19" s="53">
        <v>2</v>
      </c>
      <c r="AF19" s="53"/>
      <c r="AG19" s="53">
        <v>2</v>
      </c>
      <c r="AH19" s="54"/>
      <c r="AI19" s="57">
        <f t="shared" si="2"/>
        <v>28</v>
      </c>
      <c r="AJ19" s="46">
        <f t="shared" si="0"/>
        <v>7</v>
      </c>
      <c r="AK19" s="47">
        <f t="shared" si="1"/>
        <v>0.18000000000000002</v>
      </c>
    </row>
    <row r="20" spans="1:37" ht="24.95" customHeight="1" thickBot="1">
      <c r="A20" s="48" t="s">
        <v>97</v>
      </c>
      <c r="B20" s="37" t="s">
        <v>103</v>
      </c>
      <c r="C20" s="49"/>
      <c r="D20" s="50"/>
      <c r="E20" s="51"/>
      <c r="F20" s="49"/>
      <c r="G20" s="52"/>
      <c r="H20" s="53">
        <v>2</v>
      </c>
      <c r="I20" s="53"/>
      <c r="J20" s="53">
        <v>2</v>
      </c>
      <c r="K20" s="53"/>
      <c r="L20" s="53">
        <v>2</v>
      </c>
      <c r="M20" s="54"/>
      <c r="N20" s="55">
        <v>2</v>
      </c>
      <c r="O20" s="53"/>
      <c r="P20" s="53">
        <v>2</v>
      </c>
      <c r="Q20" s="53"/>
      <c r="R20" s="53">
        <v>2</v>
      </c>
      <c r="S20" s="53"/>
      <c r="T20" s="54">
        <v>2</v>
      </c>
      <c r="U20" s="55"/>
      <c r="V20" s="53">
        <v>2</v>
      </c>
      <c r="W20" s="53"/>
      <c r="X20" s="53">
        <v>2</v>
      </c>
      <c r="Y20" s="53"/>
      <c r="Z20" s="53">
        <v>2</v>
      </c>
      <c r="AA20" s="54"/>
      <c r="AB20" s="55">
        <v>2</v>
      </c>
      <c r="AC20" s="53"/>
      <c r="AD20" s="53">
        <v>2</v>
      </c>
      <c r="AE20" s="53"/>
      <c r="AF20" s="53">
        <v>2</v>
      </c>
      <c r="AG20" s="53"/>
      <c r="AH20" s="54">
        <v>2</v>
      </c>
      <c r="AI20" s="57">
        <f t="shared" si="2"/>
        <v>28</v>
      </c>
      <c r="AJ20" s="46">
        <f t="shared" si="0"/>
        <v>7</v>
      </c>
      <c r="AK20" s="47">
        <f t="shared" si="1"/>
        <v>0.18000000000000002</v>
      </c>
    </row>
    <row r="21" spans="1:37" ht="24.95" customHeight="1" thickBot="1">
      <c r="A21" s="48"/>
      <c r="B21" s="37" t="s">
        <v>95</v>
      </c>
      <c r="C21" s="49"/>
      <c r="D21" s="50"/>
      <c r="E21" s="51"/>
      <c r="F21" s="49"/>
      <c r="G21" s="52"/>
      <c r="H21" s="53"/>
      <c r="I21" s="53"/>
      <c r="J21" s="53"/>
      <c r="K21" s="53"/>
      <c r="L21" s="53"/>
      <c r="M21" s="54"/>
      <c r="N21" s="55"/>
      <c r="O21" s="53"/>
      <c r="P21" s="53"/>
      <c r="Q21" s="53"/>
      <c r="R21" s="53"/>
      <c r="S21" s="53"/>
      <c r="T21" s="54"/>
      <c r="U21" s="55"/>
      <c r="V21" s="53"/>
      <c r="W21" s="53"/>
      <c r="X21" s="53"/>
      <c r="Y21" s="53"/>
      <c r="Z21" s="53"/>
      <c r="AA21" s="54"/>
      <c r="AB21" s="55"/>
      <c r="AC21" s="53"/>
      <c r="AD21" s="53"/>
      <c r="AE21" s="53"/>
      <c r="AF21" s="53"/>
      <c r="AG21" s="53"/>
      <c r="AH21" s="54"/>
      <c r="AI21" s="57">
        <f t="shared" si="2"/>
        <v>0</v>
      </c>
      <c r="AJ21" s="46">
        <f t="shared" si="0"/>
        <v>0</v>
      </c>
      <c r="AK21" s="47">
        <f t="shared" si="1"/>
        <v>0</v>
      </c>
    </row>
    <row r="22" spans="1:37" ht="24.95" customHeight="1" thickBot="1">
      <c r="A22" s="48" t="s">
        <v>98</v>
      </c>
      <c r="B22" s="37" t="s">
        <v>103</v>
      </c>
      <c r="C22" s="49"/>
      <c r="D22" s="50"/>
      <c r="E22" s="51"/>
      <c r="F22" s="49"/>
      <c r="G22" s="52">
        <v>7</v>
      </c>
      <c r="H22" s="53"/>
      <c r="I22" s="53">
        <v>7</v>
      </c>
      <c r="J22" s="53"/>
      <c r="K22" s="53">
        <v>7</v>
      </c>
      <c r="L22" s="53"/>
      <c r="M22" s="54">
        <v>7</v>
      </c>
      <c r="N22" s="55"/>
      <c r="O22" s="53">
        <v>7</v>
      </c>
      <c r="P22" s="53"/>
      <c r="Q22" s="53">
        <v>7</v>
      </c>
      <c r="R22" s="53"/>
      <c r="S22" s="53">
        <v>7</v>
      </c>
      <c r="T22" s="54"/>
      <c r="U22" s="55">
        <v>7</v>
      </c>
      <c r="V22" s="53"/>
      <c r="W22" s="53">
        <v>7</v>
      </c>
      <c r="X22" s="53"/>
      <c r="Y22" s="53">
        <v>7</v>
      </c>
      <c r="Z22" s="53"/>
      <c r="AA22" s="54">
        <v>7</v>
      </c>
      <c r="AB22" s="55"/>
      <c r="AC22" s="53">
        <v>7</v>
      </c>
      <c r="AD22" s="53"/>
      <c r="AE22" s="53">
        <v>7</v>
      </c>
      <c r="AF22" s="53"/>
      <c r="AG22" s="53">
        <v>7</v>
      </c>
      <c r="AH22" s="54"/>
      <c r="AI22" s="57">
        <f t="shared" si="2"/>
        <v>98</v>
      </c>
      <c r="AJ22" s="46">
        <f t="shared" si="0"/>
        <v>24.5</v>
      </c>
      <c r="AK22" s="47">
        <f t="shared" si="1"/>
        <v>0.62</v>
      </c>
    </row>
    <row r="23" spans="1:37" ht="24.95" customHeight="1" thickBot="1">
      <c r="A23" s="48" t="s">
        <v>98</v>
      </c>
      <c r="B23" s="37" t="s">
        <v>103</v>
      </c>
      <c r="C23" s="49"/>
      <c r="D23" s="50"/>
      <c r="E23" s="51"/>
      <c r="F23" s="49"/>
      <c r="G23" s="52"/>
      <c r="H23" s="53">
        <v>7</v>
      </c>
      <c r="I23" s="53"/>
      <c r="J23" s="53">
        <v>7</v>
      </c>
      <c r="K23" s="53"/>
      <c r="L23" s="53">
        <v>7</v>
      </c>
      <c r="M23" s="54"/>
      <c r="N23" s="55">
        <v>7</v>
      </c>
      <c r="O23" s="53"/>
      <c r="P23" s="53">
        <v>7</v>
      </c>
      <c r="Q23" s="53"/>
      <c r="R23" s="53">
        <v>7</v>
      </c>
      <c r="S23" s="53"/>
      <c r="T23" s="54">
        <v>7</v>
      </c>
      <c r="U23" s="55"/>
      <c r="V23" s="53">
        <v>7</v>
      </c>
      <c r="W23" s="53"/>
      <c r="X23" s="53">
        <v>7</v>
      </c>
      <c r="Y23" s="53"/>
      <c r="Z23" s="53">
        <v>7</v>
      </c>
      <c r="AA23" s="54"/>
      <c r="AB23" s="55">
        <v>7</v>
      </c>
      <c r="AC23" s="53"/>
      <c r="AD23" s="53">
        <v>7</v>
      </c>
      <c r="AE23" s="53"/>
      <c r="AF23" s="53">
        <v>7</v>
      </c>
      <c r="AG23" s="53"/>
      <c r="AH23" s="54">
        <v>7</v>
      </c>
      <c r="AI23" s="57">
        <f t="shared" si="2"/>
        <v>98</v>
      </c>
      <c r="AJ23" s="46">
        <f t="shared" si="0"/>
        <v>24.5</v>
      </c>
      <c r="AK23" s="47">
        <f t="shared" si="1"/>
        <v>0.62</v>
      </c>
    </row>
    <row r="24" spans="1:37" ht="24.95" customHeight="1" thickBot="1">
      <c r="A24" s="48"/>
      <c r="B24" s="37" t="s">
        <v>99</v>
      </c>
      <c r="C24" s="49"/>
      <c r="D24" s="50"/>
      <c r="E24" s="51"/>
      <c r="F24" s="49"/>
      <c r="G24" s="52"/>
      <c r="H24" s="53"/>
      <c r="I24" s="53"/>
      <c r="J24" s="53"/>
      <c r="K24" s="53"/>
      <c r="L24" s="53"/>
      <c r="M24" s="54"/>
      <c r="N24" s="55"/>
      <c r="O24" s="53"/>
      <c r="P24" s="53"/>
      <c r="Q24" s="53"/>
      <c r="R24" s="53"/>
      <c r="S24" s="53"/>
      <c r="T24" s="54"/>
      <c r="U24" s="55"/>
      <c r="V24" s="53"/>
      <c r="W24" s="53"/>
      <c r="X24" s="53"/>
      <c r="Y24" s="53"/>
      <c r="Z24" s="53"/>
      <c r="AA24" s="54"/>
      <c r="AB24" s="55"/>
      <c r="AC24" s="53"/>
      <c r="AD24" s="53"/>
      <c r="AE24" s="53"/>
      <c r="AF24" s="53"/>
      <c r="AG24" s="53"/>
      <c r="AH24" s="54"/>
      <c r="AI24" s="57">
        <f t="shared" si="2"/>
        <v>0</v>
      </c>
      <c r="AJ24" s="46">
        <f t="shared" si="0"/>
        <v>0</v>
      </c>
      <c r="AK24" s="47">
        <f t="shared" si="1"/>
        <v>0</v>
      </c>
    </row>
    <row r="25" spans="1:37" ht="24.95" customHeight="1" thickBot="1">
      <c r="A25" s="48" t="s">
        <v>100</v>
      </c>
      <c r="B25" s="37" t="s">
        <v>103</v>
      </c>
      <c r="C25" s="49"/>
      <c r="D25" s="50"/>
      <c r="E25" s="51"/>
      <c r="F25" s="49"/>
      <c r="G25" s="52"/>
      <c r="H25" s="53" t="s">
        <v>104</v>
      </c>
      <c r="I25" s="53"/>
      <c r="J25" s="53" t="s">
        <v>104</v>
      </c>
      <c r="K25" s="53"/>
      <c r="L25" s="53" t="s">
        <v>104</v>
      </c>
      <c r="M25" s="54"/>
      <c r="N25" s="55" t="s">
        <v>104</v>
      </c>
      <c r="O25" s="53"/>
      <c r="P25" s="53" t="s">
        <v>104</v>
      </c>
      <c r="Q25" s="53"/>
      <c r="R25" s="53" t="s">
        <v>104</v>
      </c>
      <c r="S25" s="53"/>
      <c r="T25" s="54" t="s">
        <v>104</v>
      </c>
      <c r="U25" s="55"/>
      <c r="V25" s="53" t="s">
        <v>104</v>
      </c>
      <c r="W25" s="53"/>
      <c r="X25" s="53" t="s">
        <v>104</v>
      </c>
      <c r="Y25" s="53"/>
      <c r="Z25" s="53" t="s">
        <v>104</v>
      </c>
      <c r="AA25" s="54"/>
      <c r="AB25" s="55" t="s">
        <v>104</v>
      </c>
      <c r="AC25" s="53"/>
      <c r="AD25" s="53" t="s">
        <v>104</v>
      </c>
      <c r="AE25" s="53"/>
      <c r="AF25" s="53" t="s">
        <v>104</v>
      </c>
      <c r="AG25" s="53"/>
      <c r="AH25" s="54" t="s">
        <v>104</v>
      </c>
      <c r="AI25" s="57">
        <f t="shared" si="2"/>
        <v>0</v>
      </c>
      <c r="AJ25" s="46">
        <f t="shared" si="0"/>
        <v>0</v>
      </c>
      <c r="AK25" s="47">
        <f t="shared" si="1"/>
        <v>0</v>
      </c>
    </row>
    <row r="26" spans="1:37" ht="24.95" customHeight="1" thickBot="1">
      <c r="A26" s="48" t="s">
        <v>100</v>
      </c>
      <c r="B26" s="37" t="s">
        <v>103</v>
      </c>
      <c r="C26" s="49"/>
      <c r="D26" s="50"/>
      <c r="E26" s="51"/>
      <c r="F26" s="49"/>
      <c r="G26" s="52"/>
      <c r="H26" s="53" t="s">
        <v>104</v>
      </c>
      <c r="I26" s="53"/>
      <c r="J26" s="53" t="s">
        <v>104</v>
      </c>
      <c r="K26" s="53"/>
      <c r="L26" s="53" t="s">
        <v>104</v>
      </c>
      <c r="M26" s="54"/>
      <c r="N26" s="55" t="s">
        <v>104</v>
      </c>
      <c r="O26" s="53"/>
      <c r="P26" s="53" t="s">
        <v>104</v>
      </c>
      <c r="Q26" s="53"/>
      <c r="R26" s="53" t="s">
        <v>104</v>
      </c>
      <c r="S26" s="53"/>
      <c r="T26" s="54" t="s">
        <v>104</v>
      </c>
      <c r="U26" s="55"/>
      <c r="V26" s="53" t="s">
        <v>104</v>
      </c>
      <c r="W26" s="53"/>
      <c r="X26" s="53" t="s">
        <v>104</v>
      </c>
      <c r="Y26" s="53"/>
      <c r="Z26" s="53" t="s">
        <v>104</v>
      </c>
      <c r="AA26" s="54"/>
      <c r="AB26" s="55" t="s">
        <v>104</v>
      </c>
      <c r="AC26" s="53"/>
      <c r="AD26" s="53" t="s">
        <v>104</v>
      </c>
      <c r="AE26" s="53"/>
      <c r="AF26" s="53" t="s">
        <v>104</v>
      </c>
      <c r="AG26" s="53"/>
      <c r="AH26" s="54" t="s">
        <v>104</v>
      </c>
      <c r="AI26" s="57">
        <f t="shared" si="2"/>
        <v>0</v>
      </c>
      <c r="AJ26" s="46">
        <f t="shared" si="0"/>
        <v>0</v>
      </c>
      <c r="AK26" s="47">
        <f t="shared" si="1"/>
        <v>0</v>
      </c>
    </row>
    <row r="27" spans="1:37" ht="24.95" customHeight="1" thickBot="1">
      <c r="A27" s="48"/>
      <c r="B27" s="37"/>
      <c r="C27" s="49"/>
      <c r="D27" s="50"/>
      <c r="E27" s="51"/>
      <c r="F27" s="49"/>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4"/>
      <c r="AI27" s="57">
        <f t="shared" si="2"/>
        <v>0</v>
      </c>
      <c r="AJ27" s="46">
        <f t="shared" si="0"/>
        <v>0</v>
      </c>
      <c r="AK27" s="47">
        <f t="shared" si="1"/>
        <v>0</v>
      </c>
    </row>
    <row r="28" spans="1:37" ht="24.95" customHeight="1" thickBot="1">
      <c r="A28" s="48"/>
      <c r="B28" s="37"/>
      <c r="C28" s="49"/>
      <c r="D28" s="50"/>
      <c r="E28" s="51"/>
      <c r="F28" s="49"/>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2"/>
        <v>0</v>
      </c>
      <c r="AJ28" s="46">
        <f t="shared" si="0"/>
        <v>0</v>
      </c>
      <c r="AK28" s="47">
        <f t="shared" si="1"/>
        <v>0</v>
      </c>
    </row>
    <row r="29" spans="1:37" ht="24.95" customHeight="1" thickBot="1">
      <c r="A29" s="48"/>
      <c r="B29" s="37"/>
      <c r="C29" s="49"/>
      <c r="D29" s="50"/>
      <c r="E29" s="51"/>
      <c r="F29" s="49"/>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2"/>
        <v>0</v>
      </c>
      <c r="AJ29" s="46">
        <f t="shared" si="0"/>
        <v>0</v>
      </c>
      <c r="AK29" s="47">
        <f t="shared" si="1"/>
        <v>0</v>
      </c>
    </row>
    <row r="30" spans="1:37" ht="24.95" customHeight="1" thickBot="1">
      <c r="A30" s="48"/>
      <c r="B30" s="37"/>
      <c r="C30" s="49"/>
      <c r="D30" s="50"/>
      <c r="E30" s="51"/>
      <c r="F30" s="49"/>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2"/>
        <v>0</v>
      </c>
      <c r="AJ30" s="46">
        <f t="shared" si="0"/>
        <v>0</v>
      </c>
      <c r="AK30" s="47">
        <f t="shared" si="1"/>
        <v>0</v>
      </c>
    </row>
    <row r="31" spans="1:37" ht="24.95" customHeight="1" thickBot="1">
      <c r="A31" s="48"/>
      <c r="B31" s="37"/>
      <c r="C31" s="49"/>
      <c r="D31" s="50"/>
      <c r="E31" s="51"/>
      <c r="F31" s="49"/>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2"/>
        <v>0</v>
      </c>
      <c r="AJ31" s="46">
        <f t="shared" si="0"/>
        <v>0</v>
      </c>
      <c r="AK31" s="47">
        <f t="shared" si="1"/>
        <v>0</v>
      </c>
    </row>
    <row r="32" spans="1:37" ht="24.95" customHeight="1" thickBot="1">
      <c r="A32" s="48"/>
      <c r="B32" s="37"/>
      <c r="C32" s="49"/>
      <c r="D32" s="50"/>
      <c r="E32" s="51"/>
      <c r="F32" s="49"/>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2"/>
        <v>0</v>
      </c>
      <c r="AJ32" s="46">
        <f t="shared" si="0"/>
        <v>0</v>
      </c>
      <c r="AK32" s="47">
        <f t="shared" si="1"/>
        <v>0</v>
      </c>
    </row>
    <row r="33" spans="1:37" ht="24.95" customHeight="1" thickBot="1">
      <c r="A33" s="48"/>
      <c r="B33" s="37"/>
      <c r="C33" s="49"/>
      <c r="D33" s="50"/>
      <c r="E33" s="51"/>
      <c r="F33" s="49"/>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2"/>
        <v>0</v>
      </c>
      <c r="AJ33" s="46">
        <f t="shared" si="0"/>
        <v>0</v>
      </c>
      <c r="AK33" s="47">
        <f t="shared" si="1"/>
        <v>0</v>
      </c>
    </row>
    <row r="34" spans="1:37" ht="24.95" customHeight="1" thickBot="1">
      <c r="A34" s="48"/>
      <c r="B34" s="37"/>
      <c r="C34" s="49"/>
      <c r="D34" s="50"/>
      <c r="E34" s="51"/>
      <c r="F34" s="49"/>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2"/>
        <v>0</v>
      </c>
      <c r="AJ34" s="46">
        <f t="shared" si="0"/>
        <v>0</v>
      </c>
      <c r="AK34" s="47">
        <f t="shared" si="1"/>
        <v>0</v>
      </c>
    </row>
    <row r="35" spans="1:37" ht="24.95" customHeight="1" thickBot="1">
      <c r="A35" s="48"/>
      <c r="B35" s="37"/>
      <c r="C35" s="49"/>
      <c r="D35" s="50"/>
      <c r="E35" s="51"/>
      <c r="F35" s="49"/>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2"/>
        <v>0</v>
      </c>
      <c r="AJ35" s="46">
        <f t="shared" si="0"/>
        <v>0</v>
      </c>
      <c r="AK35" s="47">
        <f t="shared" si="1"/>
        <v>0</v>
      </c>
    </row>
    <row r="36" spans="1:37" ht="24.95" customHeight="1" thickBot="1">
      <c r="A36" s="61"/>
      <c r="B36" s="62"/>
      <c r="C36" s="63"/>
      <c r="D36" s="64"/>
      <c r="E36" s="65"/>
      <c r="F36" s="63"/>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46">
        <f t="shared" si="0"/>
        <v>0</v>
      </c>
      <c r="AK36" s="47">
        <f t="shared" si="1"/>
        <v>0</v>
      </c>
    </row>
    <row r="37" spans="1:37" ht="24.95" customHeight="1" thickTop="1" thickBot="1">
      <c r="A37" s="475" t="s">
        <v>75</v>
      </c>
      <c r="B37" s="476"/>
      <c r="C37" s="476"/>
      <c r="D37" s="476"/>
      <c r="E37" s="476"/>
      <c r="F37" s="477"/>
      <c r="G37" s="72">
        <f t="shared" ref="G37:AK37" si="3">SUM(G7:G36)</f>
        <v>41</v>
      </c>
      <c r="H37" s="73">
        <f t="shared" si="3"/>
        <v>41</v>
      </c>
      <c r="I37" s="73">
        <f t="shared" si="3"/>
        <v>41</v>
      </c>
      <c r="J37" s="73">
        <f t="shared" si="3"/>
        <v>41</v>
      </c>
      <c r="K37" s="73">
        <f t="shared" si="3"/>
        <v>33</v>
      </c>
      <c r="L37" s="73">
        <f t="shared" si="3"/>
        <v>28</v>
      </c>
      <c r="M37" s="74">
        <f t="shared" si="3"/>
        <v>36</v>
      </c>
      <c r="N37" s="75">
        <f t="shared" si="3"/>
        <v>41</v>
      </c>
      <c r="O37" s="73">
        <f t="shared" si="3"/>
        <v>41</v>
      </c>
      <c r="P37" s="73">
        <f t="shared" si="3"/>
        <v>41</v>
      </c>
      <c r="Q37" s="73">
        <f t="shared" si="3"/>
        <v>41</v>
      </c>
      <c r="R37" s="73">
        <f t="shared" si="3"/>
        <v>33</v>
      </c>
      <c r="S37" s="73">
        <f t="shared" si="3"/>
        <v>28</v>
      </c>
      <c r="T37" s="74">
        <f t="shared" si="3"/>
        <v>36</v>
      </c>
      <c r="U37" s="75">
        <f t="shared" si="3"/>
        <v>41</v>
      </c>
      <c r="V37" s="73">
        <f t="shared" si="3"/>
        <v>41</v>
      </c>
      <c r="W37" s="73">
        <f t="shared" si="3"/>
        <v>41</v>
      </c>
      <c r="X37" s="73">
        <f t="shared" si="3"/>
        <v>41</v>
      </c>
      <c r="Y37" s="73">
        <f t="shared" si="3"/>
        <v>33</v>
      </c>
      <c r="Z37" s="73">
        <f t="shared" si="3"/>
        <v>28</v>
      </c>
      <c r="AA37" s="74">
        <f t="shared" si="3"/>
        <v>36</v>
      </c>
      <c r="AB37" s="75">
        <f t="shared" si="3"/>
        <v>41</v>
      </c>
      <c r="AC37" s="73">
        <f t="shared" si="3"/>
        <v>41</v>
      </c>
      <c r="AD37" s="73">
        <f t="shared" si="3"/>
        <v>41</v>
      </c>
      <c r="AE37" s="73">
        <f t="shared" si="3"/>
        <v>41</v>
      </c>
      <c r="AF37" s="73">
        <f t="shared" si="3"/>
        <v>33</v>
      </c>
      <c r="AG37" s="73">
        <f t="shared" si="3"/>
        <v>28</v>
      </c>
      <c r="AH37" s="76">
        <f t="shared" si="3"/>
        <v>36</v>
      </c>
      <c r="AI37" s="77">
        <f t="shared" si="3"/>
        <v>1044</v>
      </c>
      <c r="AJ37" s="78">
        <f t="shared" si="3"/>
        <v>261</v>
      </c>
      <c r="AK37" s="79">
        <f t="shared" si="3"/>
        <v>6.59</v>
      </c>
    </row>
    <row r="38" spans="1:37" ht="15" customHeight="1">
      <c r="A38" s="80" t="s">
        <v>76</v>
      </c>
    </row>
    <row r="39" spans="1:37" ht="15" customHeight="1">
      <c r="A39" s="80" t="s">
        <v>102</v>
      </c>
    </row>
    <row r="40" spans="1:37" ht="15" customHeight="1">
      <c r="A40" s="80" t="s">
        <v>78</v>
      </c>
    </row>
    <row r="41" spans="1:37" ht="15" customHeight="1">
      <c r="A41" s="80" t="s">
        <v>79</v>
      </c>
    </row>
    <row r="42" spans="1:37" ht="15" customHeight="1">
      <c r="A42" s="80" t="s">
        <v>80</v>
      </c>
    </row>
    <row r="43" spans="1:37" ht="15" customHeight="1">
      <c r="A43" s="80" t="s">
        <v>81</v>
      </c>
    </row>
    <row r="44" spans="1:37" ht="42.75" customHeight="1"/>
    <row r="45" spans="1:37" ht="24.95" customHeight="1">
      <c r="B45" s="81"/>
      <c r="C45" s="488" t="s">
        <v>54</v>
      </c>
      <c r="D45" s="489"/>
      <c r="E45" s="489"/>
      <c r="F45" s="488" t="s">
        <v>82</v>
      </c>
      <c r="G45" s="490"/>
      <c r="H45" s="491" t="s">
        <v>83</v>
      </c>
      <c r="I45" s="492"/>
      <c r="J45" s="491" t="s">
        <v>84</v>
      </c>
      <c r="K45" s="492"/>
    </row>
    <row r="46" spans="1:37" ht="24.95" customHeight="1">
      <c r="B46" s="81"/>
      <c r="C46" s="495" t="s">
        <v>85</v>
      </c>
      <c r="D46" s="496"/>
      <c r="E46" s="496"/>
      <c r="F46" s="497">
        <f>COUNTIF($A$7:$A$36,$C46)</f>
        <v>1</v>
      </c>
      <c r="G46" s="498"/>
      <c r="H46" s="497">
        <f>SUMIF($A$7:$A$36,$C46,$AJ$7:$AJ$36)</f>
        <v>40</v>
      </c>
      <c r="I46" s="498"/>
      <c r="J46" s="499">
        <f>SUMIF($A$7:$A$36,$C46,$AK$7:$AK$36)</f>
        <v>1</v>
      </c>
      <c r="K46" s="500"/>
    </row>
    <row r="47" spans="1:37" ht="24.95" customHeight="1">
      <c r="B47" s="81"/>
      <c r="C47" s="507" t="s">
        <v>86</v>
      </c>
      <c r="D47" s="508"/>
      <c r="E47" s="508"/>
      <c r="F47" s="509">
        <f>COUNTIF($A$7:$A$36,$C47)</f>
        <v>1</v>
      </c>
      <c r="G47" s="510"/>
      <c r="H47" s="509">
        <f>SUMIF($A$7:$A$36,$C47,$AJ$7:$AJ$36)</f>
        <v>25</v>
      </c>
      <c r="I47" s="510"/>
      <c r="J47" s="511">
        <f>SUMIF($A$7:$A$36,$C47,$AK$7:$AK$36)</f>
        <v>0.63</v>
      </c>
      <c r="K47" s="512"/>
    </row>
    <row r="48" spans="1:37" ht="24.95" customHeight="1">
      <c r="B48" s="81"/>
      <c r="C48" s="507" t="s">
        <v>87</v>
      </c>
      <c r="D48" s="508"/>
      <c r="E48" s="508"/>
      <c r="F48" s="509">
        <f>COUNTIF($A$7:$A$36,$C48)</f>
        <v>6</v>
      </c>
      <c r="G48" s="510"/>
      <c r="H48" s="509">
        <f>SUMIF($A$7:$A$36,$C48,$AJ$7:$AJ$36)</f>
        <v>98</v>
      </c>
      <c r="I48" s="510"/>
      <c r="J48" s="511">
        <f>SUMIF($A$7:$A$36,$C48,$AK$7:$AK$36)</f>
        <v>2.48</v>
      </c>
      <c r="K48" s="512"/>
    </row>
    <row r="49" spans="2:11" ht="24.95" customHeight="1">
      <c r="B49" s="81"/>
      <c r="C49" s="517" t="s">
        <v>88</v>
      </c>
      <c r="D49" s="518"/>
      <c r="E49" s="518"/>
      <c r="F49" s="519">
        <f>COUNTIF($A$7:$A$36,$C49)</f>
        <v>4</v>
      </c>
      <c r="G49" s="520"/>
      <c r="H49" s="519">
        <f>SUMIF($A$7:$A$36,$C49,$AJ$7:$AJ$36)</f>
        <v>49</v>
      </c>
      <c r="I49" s="520"/>
      <c r="J49" s="521">
        <f>SUMIF($A$7:$A$36,$C49,$AK$7:$AK$36)</f>
        <v>1.24</v>
      </c>
      <c r="K49" s="522"/>
    </row>
    <row r="50" spans="2:11" ht="24.95" customHeight="1">
      <c r="C50" s="537" t="s">
        <v>54</v>
      </c>
      <c r="D50" s="538"/>
      <c r="E50" s="538"/>
      <c r="F50" s="537" t="s">
        <v>82</v>
      </c>
      <c r="G50" s="539"/>
      <c r="H50" s="540" t="s">
        <v>83</v>
      </c>
      <c r="I50" s="541"/>
      <c r="J50" s="540" t="s">
        <v>172</v>
      </c>
      <c r="K50" s="541"/>
    </row>
    <row r="51" spans="2:11" ht="24.95" customHeight="1">
      <c r="C51" s="525" t="s">
        <v>173</v>
      </c>
      <c r="D51" s="526"/>
      <c r="E51" s="526"/>
      <c r="F51" s="527">
        <f>COUNTIF($A$7:$A$36,$C51)</f>
        <v>2</v>
      </c>
      <c r="G51" s="528"/>
      <c r="H51" s="527">
        <f>SUMIF($A$7:$A$36,$C51,$AJ$7:$AJ$36)</f>
        <v>49</v>
      </c>
      <c r="I51" s="528"/>
      <c r="J51" s="529">
        <f>SUMIF($A$7:$A$36,$C51,$AK$7:$AK$36)*$AJ$2/H53</f>
        <v>1.0122448979591836</v>
      </c>
      <c r="K51" s="530"/>
    </row>
    <row r="52" spans="2:11" ht="24.95" customHeight="1">
      <c r="C52" s="525" t="s">
        <v>174</v>
      </c>
      <c r="D52" s="526"/>
      <c r="E52" s="526"/>
      <c r="F52" s="91" t="s">
        <v>175</v>
      </c>
      <c r="G52" s="92">
        <v>0.91666666666666663</v>
      </c>
      <c r="H52" s="91" t="s">
        <v>185</v>
      </c>
      <c r="I52" s="92">
        <v>0.20833333333333334</v>
      </c>
      <c r="J52" s="22" t="s">
        <v>176</v>
      </c>
    </row>
    <row r="53" spans="2:11" ht="24.95" customHeight="1">
      <c r="C53" s="525" t="s">
        <v>177</v>
      </c>
      <c r="D53" s="526"/>
      <c r="E53" s="526"/>
      <c r="F53" s="526"/>
      <c r="G53" s="543"/>
      <c r="H53" s="93">
        <v>49</v>
      </c>
      <c r="I53" s="94" t="s">
        <v>178</v>
      </c>
      <c r="J53" s="22" t="s">
        <v>179</v>
      </c>
    </row>
  </sheetData>
  <mergeCells count="51">
    <mergeCell ref="C52:E52"/>
    <mergeCell ref="C53:G53"/>
    <mergeCell ref="J50:K50"/>
    <mergeCell ref="C51:E51"/>
    <mergeCell ref="F51:G51"/>
    <mergeCell ref="H51:I51"/>
    <mergeCell ref="J51:K51"/>
    <mergeCell ref="C50:E50"/>
    <mergeCell ref="F50:G50"/>
    <mergeCell ref="H50:I50"/>
    <mergeCell ref="C49:E49"/>
    <mergeCell ref="F49:G49"/>
    <mergeCell ref="H49:I49"/>
    <mergeCell ref="J49:K49"/>
    <mergeCell ref="C47:E47"/>
    <mergeCell ref="F47:G47"/>
    <mergeCell ref="H47:I47"/>
    <mergeCell ref="J47:K47"/>
    <mergeCell ref="C48:E48"/>
    <mergeCell ref="F48:G48"/>
    <mergeCell ref="H48:I48"/>
    <mergeCell ref="J48:K48"/>
    <mergeCell ref="C46:E46"/>
    <mergeCell ref="F46:G46"/>
    <mergeCell ref="H46:I46"/>
    <mergeCell ref="J46:K46"/>
    <mergeCell ref="G3:AH3"/>
    <mergeCell ref="F3:F6"/>
    <mergeCell ref="A37:F37"/>
    <mergeCell ref="C45:E45"/>
    <mergeCell ref="F45:G45"/>
    <mergeCell ref="H45:I45"/>
    <mergeCell ref="J45:K45"/>
    <mergeCell ref="A3:A6"/>
    <mergeCell ref="B3:B6"/>
    <mergeCell ref="C3:C6"/>
    <mergeCell ref="D3:D6"/>
    <mergeCell ref="E3:E6"/>
    <mergeCell ref="AI3:AI6"/>
    <mergeCell ref="AJ3:AJ6"/>
    <mergeCell ref="AK3:AK6"/>
    <mergeCell ref="G4:M4"/>
    <mergeCell ref="N4:T4"/>
    <mergeCell ref="U4:AA4"/>
    <mergeCell ref="AB4:AH4"/>
    <mergeCell ref="AI1:AK1"/>
    <mergeCell ref="A2:B2"/>
    <mergeCell ref="C2:R2"/>
    <mergeCell ref="S2:W2"/>
    <mergeCell ref="X2:AD2"/>
    <mergeCell ref="AE2:AI2"/>
  </mergeCells>
  <phoneticPr fontId="2"/>
  <dataValidations count="2">
    <dataValidation type="list" allowBlank="1" showInputMessage="1" showErrorMessage="1" sqref="A7:A36" xr:uid="{00000000-0002-0000-0700-000000000000}">
      <formula1>"管理者,サービス管理責任者,世話人,生活支援員,夜間支援従事者（夜勤）,夜間支援従事者（宿直）,夜間支援従事者,看護師,その他（事務員等）"</formula1>
    </dataValidation>
    <dataValidation type="list" allowBlank="1" showInputMessage="1" showErrorMessage="1" sqref="X2:AD2" xr:uid="{00000000-0002-0000-0700-000001000000}">
      <formula1>"　,共同生活援助（介護サービス包括型）,外部サービス利用型共同生活援助"</formula1>
    </dataValidation>
  </dataValidations>
  <pageMargins left="0.46" right="0.28000000000000003" top="0.51" bottom="0.3" header="0.32" footer="0.21"/>
  <pageSetup paperSize="9" scale="45"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53"/>
  <sheetViews>
    <sheetView view="pageBreakPreview" zoomScale="55" zoomScaleNormal="55" zoomScaleSheetLayoutView="55" workbookViewId="0">
      <selection activeCell="H19" sqref="H19:H30"/>
    </sheetView>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49</v>
      </c>
      <c r="AI1" s="545" t="s">
        <v>107</v>
      </c>
      <c r="AJ1" s="545"/>
      <c r="AK1" s="545"/>
    </row>
    <row r="2" spans="1:37" ht="24.95" customHeight="1" thickBot="1">
      <c r="A2" s="460" t="s">
        <v>50</v>
      </c>
      <c r="B2" s="461"/>
      <c r="C2" s="462"/>
      <c r="D2" s="462"/>
      <c r="E2" s="462"/>
      <c r="F2" s="462"/>
      <c r="G2" s="462"/>
      <c r="H2" s="462"/>
      <c r="I2" s="462"/>
      <c r="J2" s="462"/>
      <c r="K2" s="462"/>
      <c r="L2" s="462"/>
      <c r="M2" s="462"/>
      <c r="N2" s="462"/>
      <c r="O2" s="462"/>
      <c r="P2" s="462"/>
      <c r="Q2" s="462"/>
      <c r="R2" s="463"/>
      <c r="S2" s="460" t="s">
        <v>51</v>
      </c>
      <c r="T2" s="461"/>
      <c r="U2" s="461"/>
      <c r="V2" s="461"/>
      <c r="W2" s="461"/>
      <c r="X2" s="464" t="s">
        <v>89</v>
      </c>
      <c r="Y2" s="465"/>
      <c r="Z2" s="465"/>
      <c r="AA2" s="465"/>
      <c r="AB2" s="465"/>
      <c r="AC2" s="465"/>
      <c r="AD2" s="465"/>
      <c r="AE2" s="466" t="s">
        <v>52</v>
      </c>
      <c r="AF2" s="467"/>
      <c r="AG2" s="467"/>
      <c r="AH2" s="467"/>
      <c r="AI2" s="468"/>
      <c r="AJ2" s="23">
        <v>40</v>
      </c>
      <c r="AK2" s="24" t="s">
        <v>53</v>
      </c>
    </row>
    <row r="3" spans="1:37" ht="24.95" customHeight="1">
      <c r="A3" s="450" t="s">
        <v>54</v>
      </c>
      <c r="B3" s="473" t="s">
        <v>55</v>
      </c>
      <c r="C3" s="478" t="s">
        <v>56</v>
      </c>
      <c r="D3" s="482" t="s">
        <v>57</v>
      </c>
      <c r="E3" s="485" t="s">
        <v>58</v>
      </c>
      <c r="F3" s="478" t="s">
        <v>59</v>
      </c>
      <c r="G3" s="472" t="s">
        <v>60</v>
      </c>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4"/>
      <c r="AI3" s="450" t="s">
        <v>61</v>
      </c>
      <c r="AJ3" s="453" t="s">
        <v>62</v>
      </c>
      <c r="AK3" s="456" t="s">
        <v>63</v>
      </c>
    </row>
    <row r="4" spans="1:37" ht="24.95" customHeight="1">
      <c r="A4" s="451"/>
      <c r="B4" s="470"/>
      <c r="C4" s="479"/>
      <c r="D4" s="483"/>
      <c r="E4" s="486"/>
      <c r="F4" s="479"/>
      <c r="G4" s="469" t="s">
        <v>64</v>
      </c>
      <c r="H4" s="470"/>
      <c r="I4" s="470"/>
      <c r="J4" s="470"/>
      <c r="K4" s="470"/>
      <c r="L4" s="470"/>
      <c r="M4" s="470"/>
      <c r="N4" s="470" t="s">
        <v>65</v>
      </c>
      <c r="O4" s="470"/>
      <c r="P4" s="470"/>
      <c r="Q4" s="470"/>
      <c r="R4" s="470"/>
      <c r="S4" s="470"/>
      <c r="T4" s="470"/>
      <c r="U4" s="470" t="s">
        <v>66</v>
      </c>
      <c r="V4" s="470"/>
      <c r="W4" s="470"/>
      <c r="X4" s="470"/>
      <c r="Y4" s="470"/>
      <c r="Z4" s="470"/>
      <c r="AA4" s="470"/>
      <c r="AB4" s="470" t="s">
        <v>67</v>
      </c>
      <c r="AC4" s="470"/>
      <c r="AD4" s="470"/>
      <c r="AE4" s="470"/>
      <c r="AF4" s="470"/>
      <c r="AG4" s="470"/>
      <c r="AH4" s="471"/>
      <c r="AI4" s="451"/>
      <c r="AJ4" s="454"/>
      <c r="AK4" s="457"/>
    </row>
    <row r="5" spans="1:37" ht="24.95" customHeight="1">
      <c r="A5" s="451"/>
      <c r="B5" s="470"/>
      <c r="C5" s="479"/>
      <c r="D5" s="483"/>
      <c r="E5" s="486"/>
      <c r="F5" s="479"/>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451"/>
      <c r="AJ5" s="454"/>
      <c r="AK5" s="457"/>
    </row>
    <row r="6" spans="1:37" ht="24.95" customHeight="1" thickBot="1">
      <c r="A6" s="452"/>
      <c r="B6" s="481"/>
      <c r="C6" s="480"/>
      <c r="D6" s="484"/>
      <c r="E6" s="487"/>
      <c r="F6" s="480"/>
      <c r="G6" s="30" t="s">
        <v>68</v>
      </c>
      <c r="H6" s="32" t="s">
        <v>69</v>
      </c>
      <c r="I6" s="32" t="s">
        <v>70</v>
      </c>
      <c r="J6" s="32" t="s">
        <v>71</v>
      </c>
      <c r="K6" s="32" t="s">
        <v>72</v>
      </c>
      <c r="L6" s="32" t="s">
        <v>73</v>
      </c>
      <c r="M6" s="33" t="s">
        <v>74</v>
      </c>
      <c r="N6" s="34" t="s">
        <v>68</v>
      </c>
      <c r="O6" s="31" t="s">
        <v>69</v>
      </c>
      <c r="P6" s="31" t="s">
        <v>70</v>
      </c>
      <c r="Q6" s="31" t="s">
        <v>71</v>
      </c>
      <c r="R6" s="31" t="s">
        <v>72</v>
      </c>
      <c r="S6" s="31" t="s">
        <v>73</v>
      </c>
      <c r="T6" s="35" t="s">
        <v>74</v>
      </c>
      <c r="U6" s="34" t="s">
        <v>68</v>
      </c>
      <c r="V6" s="31" t="s">
        <v>69</v>
      </c>
      <c r="W6" s="31" t="s">
        <v>70</v>
      </c>
      <c r="X6" s="31" t="s">
        <v>71</v>
      </c>
      <c r="Y6" s="31" t="s">
        <v>72</v>
      </c>
      <c r="Z6" s="31" t="s">
        <v>73</v>
      </c>
      <c r="AA6" s="35" t="s">
        <v>74</v>
      </c>
      <c r="AB6" s="34" t="s">
        <v>68</v>
      </c>
      <c r="AC6" s="31" t="s">
        <v>69</v>
      </c>
      <c r="AD6" s="31" t="s">
        <v>70</v>
      </c>
      <c r="AE6" s="31" t="s">
        <v>71</v>
      </c>
      <c r="AF6" s="31" t="s">
        <v>72</v>
      </c>
      <c r="AG6" s="31" t="s">
        <v>73</v>
      </c>
      <c r="AH6" s="35" t="s">
        <v>74</v>
      </c>
      <c r="AI6" s="452"/>
      <c r="AJ6" s="455"/>
      <c r="AK6" s="458"/>
    </row>
    <row r="7" spans="1:37" ht="24.95" customHeight="1" thickBot="1">
      <c r="A7" s="36" t="s">
        <v>90</v>
      </c>
      <c r="B7" s="37" t="s">
        <v>91</v>
      </c>
      <c r="C7" s="38" t="s">
        <v>92</v>
      </c>
      <c r="D7" s="39"/>
      <c r="E7" s="40"/>
      <c r="F7" s="38"/>
      <c r="G7" s="41">
        <v>8</v>
      </c>
      <c r="H7" s="42">
        <v>8</v>
      </c>
      <c r="I7" s="42">
        <v>8</v>
      </c>
      <c r="J7" s="42">
        <v>8</v>
      </c>
      <c r="K7" s="42"/>
      <c r="L7" s="42"/>
      <c r="M7" s="43">
        <v>8</v>
      </c>
      <c r="N7" s="44">
        <v>8</v>
      </c>
      <c r="O7" s="42">
        <v>8</v>
      </c>
      <c r="P7" s="42">
        <v>8</v>
      </c>
      <c r="Q7" s="42">
        <v>8</v>
      </c>
      <c r="R7" s="42"/>
      <c r="S7" s="42"/>
      <c r="T7" s="43">
        <v>8</v>
      </c>
      <c r="U7" s="44">
        <v>8</v>
      </c>
      <c r="V7" s="42">
        <v>8</v>
      </c>
      <c r="W7" s="42">
        <v>8</v>
      </c>
      <c r="X7" s="42">
        <v>8</v>
      </c>
      <c r="Y7" s="42"/>
      <c r="Z7" s="42"/>
      <c r="AA7" s="43">
        <v>8</v>
      </c>
      <c r="AB7" s="44">
        <v>8</v>
      </c>
      <c r="AC7" s="42">
        <v>8</v>
      </c>
      <c r="AD7" s="42">
        <v>8</v>
      </c>
      <c r="AE7" s="42">
        <v>8</v>
      </c>
      <c r="AF7" s="42"/>
      <c r="AG7" s="42"/>
      <c r="AH7" s="43">
        <v>8</v>
      </c>
      <c r="AI7" s="45">
        <f>SUM(G7:AH7)</f>
        <v>160</v>
      </c>
      <c r="AJ7" s="46">
        <f>ROUNDUP(AI7/4,2)</f>
        <v>40</v>
      </c>
      <c r="AK7" s="47">
        <f>IF(ISERROR(AJ7/$AJ$2)=TRUE,0,ROUNDUP(AJ7/$AJ$2,2))</f>
        <v>1</v>
      </c>
    </row>
    <row r="8" spans="1:37" ht="24.95" customHeight="1" thickBot="1">
      <c r="A8" s="48" t="s">
        <v>93</v>
      </c>
      <c r="B8" s="37" t="s">
        <v>105</v>
      </c>
      <c r="C8" s="49"/>
      <c r="D8" s="50"/>
      <c r="E8" s="51"/>
      <c r="F8" s="49"/>
      <c r="G8" s="52">
        <v>5</v>
      </c>
      <c r="H8" s="53">
        <v>5</v>
      </c>
      <c r="I8" s="53">
        <v>5</v>
      </c>
      <c r="J8" s="53">
        <v>5</v>
      </c>
      <c r="K8" s="53">
        <v>5</v>
      </c>
      <c r="L8" s="53"/>
      <c r="M8" s="54"/>
      <c r="N8" s="55">
        <v>5</v>
      </c>
      <c r="O8" s="53">
        <v>5</v>
      </c>
      <c r="P8" s="53">
        <v>5</v>
      </c>
      <c r="Q8" s="53">
        <v>5</v>
      </c>
      <c r="R8" s="53">
        <v>5</v>
      </c>
      <c r="S8" s="53"/>
      <c r="T8" s="54"/>
      <c r="U8" s="55">
        <v>5</v>
      </c>
      <c r="V8" s="53">
        <v>5</v>
      </c>
      <c r="W8" s="53">
        <v>5</v>
      </c>
      <c r="X8" s="53">
        <v>5</v>
      </c>
      <c r="Y8" s="53">
        <v>5</v>
      </c>
      <c r="Z8" s="53"/>
      <c r="AA8" s="54"/>
      <c r="AB8" s="55">
        <v>5</v>
      </c>
      <c r="AC8" s="53">
        <v>5</v>
      </c>
      <c r="AD8" s="53">
        <v>5</v>
      </c>
      <c r="AE8" s="53">
        <v>5</v>
      </c>
      <c r="AF8" s="53">
        <v>5</v>
      </c>
      <c r="AG8" s="53"/>
      <c r="AH8" s="56"/>
      <c r="AI8" s="57">
        <f>SUM(G8:AH8)</f>
        <v>100</v>
      </c>
      <c r="AJ8" s="46">
        <f t="shared" ref="AJ8:AJ36" si="0">ROUNDUP(AI8/4,2)</f>
        <v>25</v>
      </c>
      <c r="AK8" s="47">
        <f t="shared" ref="AK8:AK36" si="1">IF(ISERROR(AJ8/$AJ$2)=TRUE,0,ROUNDUP(AJ8/$AJ$2,2))</f>
        <v>0.63</v>
      </c>
    </row>
    <row r="9" spans="1:37" ht="24.95" customHeight="1" thickBot="1">
      <c r="A9" s="48"/>
      <c r="B9" s="37" t="s">
        <v>95</v>
      </c>
      <c r="C9" s="49"/>
      <c r="D9" s="50"/>
      <c r="E9" s="51"/>
      <c r="F9" s="49"/>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2">SUM(G9:AH9)</f>
        <v>0</v>
      </c>
      <c r="AJ9" s="46">
        <f t="shared" si="0"/>
        <v>0</v>
      </c>
      <c r="AK9" s="47">
        <f t="shared" si="1"/>
        <v>0</v>
      </c>
    </row>
    <row r="10" spans="1:37" ht="24.95" customHeight="1" thickBot="1">
      <c r="A10" s="48" t="s">
        <v>96</v>
      </c>
      <c r="B10" s="37" t="s">
        <v>105</v>
      </c>
      <c r="C10" s="49"/>
      <c r="D10" s="50"/>
      <c r="E10" s="51"/>
      <c r="F10" s="49"/>
      <c r="G10" s="52">
        <v>7</v>
      </c>
      <c r="H10" s="53"/>
      <c r="I10" s="53"/>
      <c r="J10" s="53">
        <v>7</v>
      </c>
      <c r="K10" s="53"/>
      <c r="L10" s="53"/>
      <c r="M10" s="54">
        <v>7</v>
      </c>
      <c r="N10" s="55"/>
      <c r="O10" s="53"/>
      <c r="P10" s="53">
        <v>7</v>
      </c>
      <c r="Q10" s="53"/>
      <c r="R10" s="53"/>
      <c r="S10" s="53">
        <v>7</v>
      </c>
      <c r="T10" s="54"/>
      <c r="U10" s="55"/>
      <c r="V10" s="53">
        <v>7</v>
      </c>
      <c r="W10" s="53"/>
      <c r="X10" s="53"/>
      <c r="Y10" s="53">
        <v>7</v>
      </c>
      <c r="Z10" s="53"/>
      <c r="AA10" s="54"/>
      <c r="AB10" s="55">
        <v>7</v>
      </c>
      <c r="AC10" s="53"/>
      <c r="AD10" s="53"/>
      <c r="AE10" s="53">
        <v>7</v>
      </c>
      <c r="AF10" s="53"/>
      <c r="AG10" s="53"/>
      <c r="AH10" s="54">
        <v>7</v>
      </c>
      <c r="AI10" s="57">
        <f t="shared" si="2"/>
        <v>70</v>
      </c>
      <c r="AJ10" s="46">
        <f t="shared" si="0"/>
        <v>17.5</v>
      </c>
      <c r="AK10" s="47">
        <f t="shared" si="1"/>
        <v>0.44</v>
      </c>
    </row>
    <row r="11" spans="1:37" ht="24.95" customHeight="1" thickBot="1">
      <c r="A11" s="48" t="s">
        <v>96</v>
      </c>
      <c r="B11" s="37" t="s">
        <v>105</v>
      </c>
      <c r="C11" s="49"/>
      <c r="D11" s="50"/>
      <c r="E11" s="51"/>
      <c r="F11" s="49"/>
      <c r="G11" s="52"/>
      <c r="H11" s="53">
        <v>7</v>
      </c>
      <c r="I11" s="53"/>
      <c r="J11" s="53"/>
      <c r="K11" s="53">
        <v>7</v>
      </c>
      <c r="L11" s="53"/>
      <c r="M11" s="54"/>
      <c r="N11" s="55">
        <v>7</v>
      </c>
      <c r="O11" s="53"/>
      <c r="P11" s="53"/>
      <c r="Q11" s="53">
        <v>7</v>
      </c>
      <c r="R11" s="53"/>
      <c r="S11" s="53"/>
      <c r="T11" s="54">
        <v>7</v>
      </c>
      <c r="U11" s="55"/>
      <c r="V11" s="53"/>
      <c r="W11" s="53">
        <v>7</v>
      </c>
      <c r="X11" s="53"/>
      <c r="Y11" s="53"/>
      <c r="Z11" s="53">
        <v>7</v>
      </c>
      <c r="AA11" s="54"/>
      <c r="AB11" s="55"/>
      <c r="AC11" s="53">
        <v>7</v>
      </c>
      <c r="AD11" s="53"/>
      <c r="AE11" s="53"/>
      <c r="AF11" s="53">
        <v>7</v>
      </c>
      <c r="AG11" s="53"/>
      <c r="AH11" s="54"/>
      <c r="AI11" s="57">
        <f t="shared" si="2"/>
        <v>63</v>
      </c>
      <c r="AJ11" s="46">
        <f t="shared" si="0"/>
        <v>15.75</v>
      </c>
      <c r="AK11" s="47">
        <f t="shared" si="1"/>
        <v>0.4</v>
      </c>
    </row>
    <row r="12" spans="1:37" ht="24.95" customHeight="1" thickBot="1">
      <c r="A12" s="48" t="s">
        <v>96</v>
      </c>
      <c r="B12" s="37" t="s">
        <v>105</v>
      </c>
      <c r="C12" s="49"/>
      <c r="D12" s="50"/>
      <c r="E12" s="51"/>
      <c r="F12" s="49"/>
      <c r="G12" s="52"/>
      <c r="H12" s="53"/>
      <c r="I12" s="53">
        <v>7</v>
      </c>
      <c r="J12" s="53"/>
      <c r="K12" s="53"/>
      <c r="L12" s="53">
        <v>7</v>
      </c>
      <c r="M12" s="54"/>
      <c r="N12" s="55"/>
      <c r="O12" s="53">
        <v>7</v>
      </c>
      <c r="P12" s="53"/>
      <c r="Q12" s="53"/>
      <c r="R12" s="53">
        <v>7</v>
      </c>
      <c r="S12" s="53"/>
      <c r="T12" s="54"/>
      <c r="U12" s="55">
        <v>7</v>
      </c>
      <c r="V12" s="53"/>
      <c r="W12" s="53"/>
      <c r="X12" s="53">
        <v>7</v>
      </c>
      <c r="Y12" s="53"/>
      <c r="Z12" s="53"/>
      <c r="AA12" s="54">
        <v>7</v>
      </c>
      <c r="AB12" s="55"/>
      <c r="AC12" s="53"/>
      <c r="AD12" s="53">
        <v>7</v>
      </c>
      <c r="AE12" s="53"/>
      <c r="AF12" s="53"/>
      <c r="AG12" s="53">
        <v>7</v>
      </c>
      <c r="AH12" s="54"/>
      <c r="AI12" s="57">
        <f t="shared" si="2"/>
        <v>63</v>
      </c>
      <c r="AJ12" s="46">
        <f t="shared" si="0"/>
        <v>15.75</v>
      </c>
      <c r="AK12" s="47">
        <f t="shared" si="1"/>
        <v>0.4</v>
      </c>
    </row>
    <row r="13" spans="1:37" ht="24.95" customHeight="1" thickBot="1">
      <c r="A13" s="48" t="s">
        <v>97</v>
      </c>
      <c r="B13" s="37" t="s">
        <v>105</v>
      </c>
      <c r="C13" s="49"/>
      <c r="D13" s="50"/>
      <c r="E13" s="51"/>
      <c r="F13" s="49"/>
      <c r="G13" s="52">
        <v>5</v>
      </c>
      <c r="H13" s="53"/>
      <c r="I13" s="53">
        <v>5</v>
      </c>
      <c r="J13" s="53"/>
      <c r="K13" s="53">
        <v>5</v>
      </c>
      <c r="L13" s="53"/>
      <c r="M13" s="54">
        <v>5</v>
      </c>
      <c r="N13" s="55"/>
      <c r="O13" s="53">
        <v>5</v>
      </c>
      <c r="P13" s="53"/>
      <c r="Q13" s="53">
        <v>5</v>
      </c>
      <c r="R13" s="53"/>
      <c r="S13" s="53">
        <v>5</v>
      </c>
      <c r="T13" s="54"/>
      <c r="U13" s="55">
        <v>5</v>
      </c>
      <c r="V13" s="53"/>
      <c r="W13" s="53">
        <v>5</v>
      </c>
      <c r="X13" s="53"/>
      <c r="Y13" s="53">
        <v>5</v>
      </c>
      <c r="Z13" s="53"/>
      <c r="AA13" s="54">
        <v>5</v>
      </c>
      <c r="AB13" s="55"/>
      <c r="AC13" s="53">
        <v>5</v>
      </c>
      <c r="AD13" s="53"/>
      <c r="AE13" s="53">
        <v>5</v>
      </c>
      <c r="AF13" s="53"/>
      <c r="AG13" s="53">
        <v>5</v>
      </c>
      <c r="AH13" s="54"/>
      <c r="AI13" s="57">
        <f t="shared" si="2"/>
        <v>70</v>
      </c>
      <c r="AJ13" s="46">
        <f t="shared" si="0"/>
        <v>17.5</v>
      </c>
      <c r="AK13" s="47">
        <f t="shared" si="1"/>
        <v>0.44</v>
      </c>
    </row>
    <row r="14" spans="1:37" ht="24.95" customHeight="1" thickBot="1">
      <c r="A14" s="48" t="s">
        <v>97</v>
      </c>
      <c r="B14" s="37" t="s">
        <v>105</v>
      </c>
      <c r="C14" s="49"/>
      <c r="D14" s="50"/>
      <c r="E14" s="51"/>
      <c r="F14" s="49"/>
      <c r="G14" s="52"/>
      <c r="H14" s="53">
        <v>5</v>
      </c>
      <c r="I14" s="53"/>
      <c r="J14" s="53">
        <v>5</v>
      </c>
      <c r="K14" s="53"/>
      <c r="L14" s="53">
        <v>5</v>
      </c>
      <c r="M14" s="54"/>
      <c r="N14" s="55">
        <v>5</v>
      </c>
      <c r="O14" s="53"/>
      <c r="P14" s="53">
        <v>5</v>
      </c>
      <c r="Q14" s="53"/>
      <c r="R14" s="53">
        <v>5</v>
      </c>
      <c r="S14" s="53"/>
      <c r="T14" s="54">
        <v>5</v>
      </c>
      <c r="U14" s="55"/>
      <c r="V14" s="53">
        <v>5</v>
      </c>
      <c r="W14" s="53"/>
      <c r="X14" s="53">
        <v>5</v>
      </c>
      <c r="Y14" s="53"/>
      <c r="Z14" s="53">
        <v>5</v>
      </c>
      <c r="AA14" s="54"/>
      <c r="AB14" s="55">
        <v>5</v>
      </c>
      <c r="AC14" s="53"/>
      <c r="AD14" s="53">
        <v>5</v>
      </c>
      <c r="AE14" s="53"/>
      <c r="AF14" s="53">
        <v>5</v>
      </c>
      <c r="AG14" s="53"/>
      <c r="AH14" s="54">
        <v>5</v>
      </c>
      <c r="AI14" s="57">
        <f t="shared" si="2"/>
        <v>70</v>
      </c>
      <c r="AJ14" s="46">
        <f t="shared" si="0"/>
        <v>17.5</v>
      </c>
      <c r="AK14" s="47">
        <f t="shared" si="1"/>
        <v>0.44</v>
      </c>
    </row>
    <row r="15" spans="1:37" ht="24.95" customHeight="1" thickBot="1">
      <c r="A15" s="48"/>
      <c r="B15" s="37" t="s">
        <v>99</v>
      </c>
      <c r="C15" s="49"/>
      <c r="D15" s="50"/>
      <c r="E15" s="51"/>
      <c r="F15" s="49"/>
      <c r="G15" s="52"/>
      <c r="H15" s="53"/>
      <c r="I15" s="53"/>
      <c r="J15" s="53"/>
      <c r="K15" s="53"/>
      <c r="L15" s="53"/>
      <c r="M15" s="54"/>
      <c r="N15" s="55"/>
      <c r="O15" s="53"/>
      <c r="P15" s="53"/>
      <c r="Q15" s="53"/>
      <c r="R15" s="53"/>
      <c r="S15" s="53"/>
      <c r="T15" s="54"/>
      <c r="U15" s="55"/>
      <c r="V15" s="53"/>
      <c r="W15" s="53"/>
      <c r="X15" s="53"/>
      <c r="Y15" s="53"/>
      <c r="Z15" s="53"/>
      <c r="AA15" s="54"/>
      <c r="AB15" s="55"/>
      <c r="AC15" s="53"/>
      <c r="AD15" s="53"/>
      <c r="AE15" s="53"/>
      <c r="AF15" s="53"/>
      <c r="AG15" s="53"/>
      <c r="AH15" s="56"/>
      <c r="AI15" s="57">
        <f t="shared" si="2"/>
        <v>0</v>
      </c>
      <c r="AJ15" s="46">
        <f t="shared" si="0"/>
        <v>0</v>
      </c>
      <c r="AK15" s="47">
        <f t="shared" si="1"/>
        <v>0</v>
      </c>
    </row>
    <row r="16" spans="1:37" ht="24.95" customHeight="1" thickBot="1">
      <c r="A16" s="48" t="s">
        <v>96</v>
      </c>
      <c r="B16" s="37" t="s">
        <v>105</v>
      </c>
      <c r="C16" s="49"/>
      <c r="D16" s="50"/>
      <c r="E16" s="51"/>
      <c r="F16" s="49"/>
      <c r="G16" s="52">
        <v>7</v>
      </c>
      <c r="H16" s="53"/>
      <c r="I16" s="53"/>
      <c r="J16" s="53">
        <v>7</v>
      </c>
      <c r="K16" s="53"/>
      <c r="L16" s="53"/>
      <c r="M16" s="54">
        <v>7</v>
      </c>
      <c r="N16" s="55"/>
      <c r="O16" s="53"/>
      <c r="P16" s="53">
        <v>7</v>
      </c>
      <c r="Q16" s="53"/>
      <c r="R16" s="53"/>
      <c r="S16" s="53">
        <v>7</v>
      </c>
      <c r="T16" s="54"/>
      <c r="U16" s="55"/>
      <c r="V16" s="53">
        <v>7</v>
      </c>
      <c r="W16" s="53"/>
      <c r="X16" s="53"/>
      <c r="Y16" s="53">
        <v>7</v>
      </c>
      <c r="Z16" s="53"/>
      <c r="AA16" s="54"/>
      <c r="AB16" s="55">
        <v>7</v>
      </c>
      <c r="AC16" s="53"/>
      <c r="AD16" s="53"/>
      <c r="AE16" s="53">
        <v>7</v>
      </c>
      <c r="AF16" s="53"/>
      <c r="AG16" s="53"/>
      <c r="AH16" s="54">
        <v>7</v>
      </c>
      <c r="AI16" s="57">
        <f t="shared" si="2"/>
        <v>70</v>
      </c>
      <c r="AJ16" s="46">
        <f t="shared" si="0"/>
        <v>17.5</v>
      </c>
      <c r="AK16" s="47">
        <f t="shared" si="1"/>
        <v>0.44</v>
      </c>
    </row>
    <row r="17" spans="1:37" ht="24.95" customHeight="1" thickBot="1">
      <c r="A17" s="48" t="s">
        <v>96</v>
      </c>
      <c r="B17" s="37" t="s">
        <v>105</v>
      </c>
      <c r="C17" s="49"/>
      <c r="D17" s="50"/>
      <c r="E17" s="51"/>
      <c r="F17" s="49"/>
      <c r="G17" s="52"/>
      <c r="H17" s="53">
        <v>7</v>
      </c>
      <c r="I17" s="53"/>
      <c r="J17" s="53"/>
      <c r="K17" s="53">
        <v>7</v>
      </c>
      <c r="L17" s="53"/>
      <c r="M17" s="54"/>
      <c r="N17" s="55">
        <v>7</v>
      </c>
      <c r="O17" s="53"/>
      <c r="P17" s="53"/>
      <c r="Q17" s="53">
        <v>7</v>
      </c>
      <c r="R17" s="53"/>
      <c r="S17" s="53"/>
      <c r="T17" s="54">
        <v>7</v>
      </c>
      <c r="U17" s="55"/>
      <c r="V17" s="53"/>
      <c r="W17" s="53">
        <v>7</v>
      </c>
      <c r="X17" s="53"/>
      <c r="Y17" s="53"/>
      <c r="Z17" s="53">
        <v>7</v>
      </c>
      <c r="AA17" s="54"/>
      <c r="AB17" s="55"/>
      <c r="AC17" s="53">
        <v>7</v>
      </c>
      <c r="AD17" s="53"/>
      <c r="AE17" s="53"/>
      <c r="AF17" s="53">
        <v>7</v>
      </c>
      <c r="AG17" s="53"/>
      <c r="AH17" s="54"/>
      <c r="AI17" s="57">
        <f t="shared" si="2"/>
        <v>63</v>
      </c>
      <c r="AJ17" s="46">
        <f t="shared" si="0"/>
        <v>15.75</v>
      </c>
      <c r="AK17" s="47">
        <f t="shared" si="1"/>
        <v>0.4</v>
      </c>
    </row>
    <row r="18" spans="1:37" ht="24.95" customHeight="1" thickBot="1">
      <c r="A18" s="48" t="s">
        <v>96</v>
      </c>
      <c r="B18" s="37" t="s">
        <v>105</v>
      </c>
      <c r="C18" s="49"/>
      <c r="D18" s="50"/>
      <c r="E18" s="51"/>
      <c r="F18" s="49"/>
      <c r="G18" s="52"/>
      <c r="H18" s="53"/>
      <c r="I18" s="53">
        <v>7</v>
      </c>
      <c r="J18" s="53"/>
      <c r="K18" s="53"/>
      <c r="L18" s="53">
        <v>7</v>
      </c>
      <c r="M18" s="54"/>
      <c r="N18" s="55"/>
      <c r="O18" s="53">
        <v>7</v>
      </c>
      <c r="P18" s="53"/>
      <c r="Q18" s="53"/>
      <c r="R18" s="53">
        <v>7</v>
      </c>
      <c r="S18" s="53"/>
      <c r="T18" s="54"/>
      <c r="U18" s="55">
        <v>7</v>
      </c>
      <c r="V18" s="53"/>
      <c r="W18" s="53"/>
      <c r="X18" s="53">
        <v>7</v>
      </c>
      <c r="Y18" s="53"/>
      <c r="Z18" s="53"/>
      <c r="AA18" s="54">
        <v>7</v>
      </c>
      <c r="AB18" s="55"/>
      <c r="AC18" s="53"/>
      <c r="AD18" s="53">
        <v>7</v>
      </c>
      <c r="AE18" s="53"/>
      <c r="AF18" s="53"/>
      <c r="AG18" s="53">
        <v>7</v>
      </c>
      <c r="AH18" s="54"/>
      <c r="AI18" s="57">
        <f t="shared" si="2"/>
        <v>63</v>
      </c>
      <c r="AJ18" s="46">
        <f t="shared" si="0"/>
        <v>15.75</v>
      </c>
      <c r="AK18" s="47">
        <f t="shared" si="1"/>
        <v>0.4</v>
      </c>
    </row>
    <row r="19" spans="1:37" ht="24.95" customHeight="1" thickBot="1">
      <c r="A19" s="48" t="s">
        <v>97</v>
      </c>
      <c r="B19" s="37" t="s">
        <v>105</v>
      </c>
      <c r="C19" s="49"/>
      <c r="D19" s="50"/>
      <c r="E19" s="51"/>
      <c r="F19" s="49"/>
      <c r="G19" s="52">
        <v>2</v>
      </c>
      <c r="H19" s="53"/>
      <c r="I19" s="53">
        <v>2</v>
      </c>
      <c r="J19" s="53"/>
      <c r="K19" s="53">
        <v>2</v>
      </c>
      <c r="L19" s="53"/>
      <c r="M19" s="54">
        <v>2</v>
      </c>
      <c r="N19" s="55"/>
      <c r="O19" s="53">
        <v>2</v>
      </c>
      <c r="P19" s="53"/>
      <c r="Q19" s="53">
        <v>2</v>
      </c>
      <c r="R19" s="53"/>
      <c r="S19" s="53">
        <v>2</v>
      </c>
      <c r="T19" s="54"/>
      <c r="U19" s="55">
        <v>2</v>
      </c>
      <c r="V19" s="53"/>
      <c r="W19" s="53">
        <v>2</v>
      </c>
      <c r="X19" s="53"/>
      <c r="Y19" s="53">
        <v>2</v>
      </c>
      <c r="Z19" s="53"/>
      <c r="AA19" s="54">
        <v>2</v>
      </c>
      <c r="AB19" s="55"/>
      <c r="AC19" s="53">
        <v>2</v>
      </c>
      <c r="AD19" s="53"/>
      <c r="AE19" s="53">
        <v>2</v>
      </c>
      <c r="AF19" s="53"/>
      <c r="AG19" s="53">
        <v>2</v>
      </c>
      <c r="AH19" s="54"/>
      <c r="AI19" s="57">
        <f t="shared" si="2"/>
        <v>28</v>
      </c>
      <c r="AJ19" s="46">
        <f t="shared" si="0"/>
        <v>7</v>
      </c>
      <c r="AK19" s="47">
        <f t="shared" si="1"/>
        <v>0.18000000000000002</v>
      </c>
    </row>
    <row r="20" spans="1:37" ht="24.95" customHeight="1" thickBot="1">
      <c r="A20" s="48" t="s">
        <v>97</v>
      </c>
      <c r="B20" s="37" t="s">
        <v>105</v>
      </c>
      <c r="C20" s="49"/>
      <c r="D20" s="50"/>
      <c r="E20" s="51"/>
      <c r="F20" s="49"/>
      <c r="G20" s="52"/>
      <c r="H20" s="53">
        <v>2</v>
      </c>
      <c r="I20" s="53"/>
      <c r="J20" s="53">
        <v>2</v>
      </c>
      <c r="K20" s="53"/>
      <c r="L20" s="53">
        <v>2</v>
      </c>
      <c r="M20" s="54"/>
      <c r="N20" s="55">
        <v>2</v>
      </c>
      <c r="O20" s="53"/>
      <c r="P20" s="53">
        <v>2</v>
      </c>
      <c r="Q20" s="53"/>
      <c r="R20" s="53">
        <v>2</v>
      </c>
      <c r="S20" s="53"/>
      <c r="T20" s="54">
        <v>2</v>
      </c>
      <c r="U20" s="55"/>
      <c r="V20" s="53">
        <v>2</v>
      </c>
      <c r="W20" s="53"/>
      <c r="X20" s="53">
        <v>2</v>
      </c>
      <c r="Y20" s="53"/>
      <c r="Z20" s="53">
        <v>2</v>
      </c>
      <c r="AA20" s="54"/>
      <c r="AB20" s="55">
        <v>2</v>
      </c>
      <c r="AC20" s="53"/>
      <c r="AD20" s="53">
        <v>2</v>
      </c>
      <c r="AE20" s="53"/>
      <c r="AF20" s="53">
        <v>2</v>
      </c>
      <c r="AG20" s="53"/>
      <c r="AH20" s="54">
        <v>2</v>
      </c>
      <c r="AI20" s="57">
        <f t="shared" si="2"/>
        <v>28</v>
      </c>
      <c r="AJ20" s="46">
        <f t="shared" si="0"/>
        <v>7</v>
      </c>
      <c r="AK20" s="47">
        <f t="shared" si="1"/>
        <v>0.18000000000000002</v>
      </c>
    </row>
    <row r="21" spans="1:37" ht="24.95" customHeight="1" thickBot="1">
      <c r="A21" s="48"/>
      <c r="B21" s="37"/>
      <c r="C21" s="49"/>
      <c r="D21" s="50"/>
      <c r="E21" s="51"/>
      <c r="F21" s="49"/>
      <c r="G21" s="52"/>
      <c r="H21" s="53"/>
      <c r="I21" s="53"/>
      <c r="J21" s="53"/>
      <c r="K21" s="53"/>
      <c r="L21" s="53"/>
      <c r="M21" s="54"/>
      <c r="N21" s="55"/>
      <c r="O21" s="53"/>
      <c r="P21" s="53"/>
      <c r="Q21" s="53"/>
      <c r="R21" s="53"/>
      <c r="S21" s="53"/>
      <c r="T21" s="54"/>
      <c r="U21" s="55"/>
      <c r="V21" s="53"/>
      <c r="W21" s="53"/>
      <c r="X21" s="53"/>
      <c r="Y21" s="53"/>
      <c r="Z21" s="53"/>
      <c r="AA21" s="54"/>
      <c r="AB21" s="55"/>
      <c r="AC21" s="53"/>
      <c r="AD21" s="53"/>
      <c r="AE21" s="53"/>
      <c r="AF21" s="53"/>
      <c r="AG21" s="53"/>
      <c r="AH21" s="54"/>
      <c r="AI21" s="57">
        <f t="shared" si="2"/>
        <v>0</v>
      </c>
      <c r="AJ21" s="46">
        <f t="shared" si="0"/>
        <v>0</v>
      </c>
      <c r="AK21" s="47">
        <f t="shared" si="1"/>
        <v>0</v>
      </c>
    </row>
    <row r="22" spans="1:37" ht="24.95" customHeight="1" thickBot="1">
      <c r="A22" s="48"/>
      <c r="B22" s="37" t="s">
        <v>95</v>
      </c>
      <c r="C22" s="49"/>
      <c r="D22" s="50"/>
      <c r="E22" s="51"/>
      <c r="F22" s="49"/>
      <c r="G22" s="52"/>
      <c r="H22" s="53"/>
      <c r="I22" s="53"/>
      <c r="J22" s="53"/>
      <c r="K22" s="53"/>
      <c r="L22" s="53"/>
      <c r="M22" s="54"/>
      <c r="N22" s="55"/>
      <c r="O22" s="53"/>
      <c r="P22" s="53"/>
      <c r="Q22" s="53"/>
      <c r="R22" s="53"/>
      <c r="S22" s="53"/>
      <c r="T22" s="54"/>
      <c r="U22" s="55"/>
      <c r="V22" s="53"/>
      <c r="W22" s="53"/>
      <c r="X22" s="53"/>
      <c r="Y22" s="53"/>
      <c r="Z22" s="53"/>
      <c r="AA22" s="54"/>
      <c r="AB22" s="55"/>
      <c r="AC22" s="53"/>
      <c r="AD22" s="53"/>
      <c r="AE22" s="53"/>
      <c r="AF22" s="53"/>
      <c r="AG22" s="53"/>
      <c r="AH22" s="54"/>
      <c r="AI22" s="57">
        <f t="shared" si="2"/>
        <v>0</v>
      </c>
      <c r="AJ22" s="46">
        <f t="shared" si="0"/>
        <v>0</v>
      </c>
      <c r="AK22" s="47">
        <f t="shared" si="1"/>
        <v>0</v>
      </c>
    </row>
    <row r="23" spans="1:37" ht="24.95" customHeight="1" thickBot="1">
      <c r="A23" s="48"/>
      <c r="B23" s="37" t="s">
        <v>99</v>
      </c>
      <c r="C23" s="49"/>
      <c r="D23" s="50"/>
      <c r="E23" s="51"/>
      <c r="F23" s="49"/>
      <c r="G23" s="52"/>
      <c r="H23" s="53"/>
      <c r="I23" s="53"/>
      <c r="J23" s="53"/>
      <c r="K23" s="53"/>
      <c r="L23" s="53"/>
      <c r="M23" s="54"/>
      <c r="N23" s="55"/>
      <c r="O23" s="53"/>
      <c r="P23" s="53"/>
      <c r="Q23" s="53"/>
      <c r="R23" s="53"/>
      <c r="S23" s="53"/>
      <c r="T23" s="54"/>
      <c r="U23" s="55"/>
      <c r="V23" s="53"/>
      <c r="W23" s="53"/>
      <c r="X23" s="53"/>
      <c r="Y23" s="53"/>
      <c r="Z23" s="53"/>
      <c r="AA23" s="54"/>
      <c r="AB23" s="55"/>
      <c r="AC23" s="53"/>
      <c r="AD23" s="53"/>
      <c r="AE23" s="53"/>
      <c r="AF23" s="53"/>
      <c r="AG23" s="53"/>
      <c r="AH23" s="54"/>
      <c r="AI23" s="57">
        <f t="shared" si="2"/>
        <v>0</v>
      </c>
      <c r="AJ23" s="46">
        <f t="shared" si="0"/>
        <v>0</v>
      </c>
      <c r="AK23" s="47">
        <f t="shared" si="1"/>
        <v>0</v>
      </c>
    </row>
    <row r="24" spans="1:37" ht="24.95" customHeight="1" thickBot="1">
      <c r="A24" s="48" t="s">
        <v>98</v>
      </c>
      <c r="B24" s="37" t="s">
        <v>105</v>
      </c>
      <c r="C24" s="49"/>
      <c r="D24" s="50"/>
      <c r="E24" s="51"/>
      <c r="F24" s="49"/>
      <c r="G24" s="52">
        <v>7</v>
      </c>
      <c r="H24" s="53"/>
      <c r="I24" s="53">
        <v>7</v>
      </c>
      <c r="J24" s="53"/>
      <c r="K24" s="53">
        <v>7</v>
      </c>
      <c r="L24" s="53"/>
      <c r="M24" s="54">
        <v>7</v>
      </c>
      <c r="N24" s="55"/>
      <c r="O24" s="53">
        <v>7</v>
      </c>
      <c r="P24" s="53"/>
      <c r="Q24" s="53">
        <v>7</v>
      </c>
      <c r="R24" s="53"/>
      <c r="S24" s="53">
        <v>7</v>
      </c>
      <c r="T24" s="54"/>
      <c r="U24" s="55">
        <v>7</v>
      </c>
      <c r="V24" s="53"/>
      <c r="W24" s="53">
        <v>7</v>
      </c>
      <c r="X24" s="53"/>
      <c r="Y24" s="53">
        <v>7</v>
      </c>
      <c r="Z24" s="53"/>
      <c r="AA24" s="54">
        <v>7</v>
      </c>
      <c r="AB24" s="55"/>
      <c r="AC24" s="53">
        <v>7</v>
      </c>
      <c r="AD24" s="53"/>
      <c r="AE24" s="53">
        <v>7</v>
      </c>
      <c r="AF24" s="53"/>
      <c r="AG24" s="53">
        <v>7</v>
      </c>
      <c r="AH24" s="54"/>
      <c r="AI24" s="57">
        <f t="shared" si="2"/>
        <v>98</v>
      </c>
      <c r="AJ24" s="46">
        <f t="shared" si="0"/>
        <v>24.5</v>
      </c>
      <c r="AK24" s="47">
        <f t="shared" si="1"/>
        <v>0.62</v>
      </c>
    </row>
    <row r="25" spans="1:37" ht="24.95" customHeight="1" thickBot="1">
      <c r="A25" s="48" t="s">
        <v>98</v>
      </c>
      <c r="B25" s="37" t="s">
        <v>105</v>
      </c>
      <c r="C25" s="49"/>
      <c r="D25" s="50"/>
      <c r="E25" s="51"/>
      <c r="F25" s="49"/>
      <c r="G25" s="52"/>
      <c r="H25" s="53">
        <v>7</v>
      </c>
      <c r="I25" s="53"/>
      <c r="J25" s="53">
        <v>7</v>
      </c>
      <c r="K25" s="53"/>
      <c r="L25" s="53">
        <v>7</v>
      </c>
      <c r="M25" s="54"/>
      <c r="N25" s="55">
        <v>7</v>
      </c>
      <c r="O25" s="53"/>
      <c r="P25" s="53">
        <v>7</v>
      </c>
      <c r="Q25" s="53"/>
      <c r="R25" s="53">
        <v>7</v>
      </c>
      <c r="S25" s="53"/>
      <c r="T25" s="54">
        <v>7</v>
      </c>
      <c r="U25" s="55"/>
      <c r="V25" s="53">
        <v>7</v>
      </c>
      <c r="W25" s="53"/>
      <c r="X25" s="53">
        <v>7</v>
      </c>
      <c r="Y25" s="53"/>
      <c r="Z25" s="53">
        <v>7</v>
      </c>
      <c r="AA25" s="54"/>
      <c r="AB25" s="55">
        <v>7</v>
      </c>
      <c r="AC25" s="53"/>
      <c r="AD25" s="53">
        <v>7</v>
      </c>
      <c r="AE25" s="53"/>
      <c r="AF25" s="53">
        <v>7</v>
      </c>
      <c r="AG25" s="53"/>
      <c r="AH25" s="54">
        <v>7</v>
      </c>
      <c r="AI25" s="57">
        <f t="shared" si="2"/>
        <v>98</v>
      </c>
      <c r="AJ25" s="46">
        <f t="shared" si="0"/>
        <v>24.5</v>
      </c>
      <c r="AK25" s="47">
        <f t="shared" si="1"/>
        <v>0.62</v>
      </c>
    </row>
    <row r="26" spans="1:37" ht="24.95" customHeight="1" thickBot="1">
      <c r="A26" s="48"/>
      <c r="B26" s="37"/>
      <c r="C26" s="49"/>
      <c r="D26" s="50"/>
      <c r="E26" s="51"/>
      <c r="F26" s="49"/>
      <c r="G26" s="52"/>
      <c r="H26" s="53"/>
      <c r="I26" s="53"/>
      <c r="J26" s="53"/>
      <c r="K26" s="53"/>
      <c r="L26" s="53"/>
      <c r="M26" s="54"/>
      <c r="N26" s="55"/>
      <c r="O26" s="53"/>
      <c r="P26" s="53"/>
      <c r="Q26" s="53"/>
      <c r="R26" s="53"/>
      <c r="S26" s="53"/>
      <c r="T26" s="54"/>
      <c r="U26" s="55"/>
      <c r="V26" s="53"/>
      <c r="W26" s="53"/>
      <c r="X26" s="53"/>
      <c r="Y26" s="53"/>
      <c r="Z26" s="53"/>
      <c r="AA26" s="54"/>
      <c r="AB26" s="55"/>
      <c r="AC26" s="53"/>
      <c r="AD26" s="53"/>
      <c r="AE26" s="53"/>
      <c r="AF26" s="53"/>
      <c r="AG26" s="53"/>
      <c r="AH26" s="56"/>
      <c r="AI26" s="57">
        <f t="shared" si="2"/>
        <v>0</v>
      </c>
      <c r="AJ26" s="46">
        <f t="shared" si="0"/>
        <v>0</v>
      </c>
      <c r="AK26" s="47">
        <f t="shared" si="1"/>
        <v>0</v>
      </c>
    </row>
    <row r="27" spans="1:37" ht="24.95" customHeight="1" thickBot="1">
      <c r="A27" s="48"/>
      <c r="B27" s="37"/>
      <c r="C27" s="49"/>
      <c r="D27" s="50"/>
      <c r="E27" s="51"/>
      <c r="F27" s="49"/>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6"/>
      <c r="AI27" s="57">
        <f t="shared" si="2"/>
        <v>0</v>
      </c>
      <c r="AJ27" s="46">
        <f t="shared" si="0"/>
        <v>0</v>
      </c>
      <c r="AK27" s="47">
        <f t="shared" si="1"/>
        <v>0</v>
      </c>
    </row>
    <row r="28" spans="1:37" ht="24.95" customHeight="1" thickBot="1">
      <c r="A28" s="48"/>
      <c r="B28" s="37"/>
      <c r="C28" s="49"/>
      <c r="D28" s="50"/>
      <c r="E28" s="51"/>
      <c r="F28" s="49"/>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2"/>
        <v>0</v>
      </c>
      <c r="AJ28" s="46">
        <f t="shared" si="0"/>
        <v>0</v>
      </c>
      <c r="AK28" s="47">
        <f t="shared" si="1"/>
        <v>0</v>
      </c>
    </row>
    <row r="29" spans="1:37" ht="24.95" customHeight="1" thickBot="1">
      <c r="A29" s="48"/>
      <c r="B29" s="37"/>
      <c r="C29" s="49"/>
      <c r="D29" s="50"/>
      <c r="E29" s="51"/>
      <c r="F29" s="49"/>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2"/>
        <v>0</v>
      </c>
      <c r="AJ29" s="46">
        <f t="shared" si="0"/>
        <v>0</v>
      </c>
      <c r="AK29" s="47">
        <f t="shared" si="1"/>
        <v>0</v>
      </c>
    </row>
    <row r="30" spans="1:37" ht="24.95" customHeight="1" thickBot="1">
      <c r="A30" s="48"/>
      <c r="B30" s="37"/>
      <c r="C30" s="49"/>
      <c r="D30" s="50"/>
      <c r="E30" s="51"/>
      <c r="F30" s="49"/>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2"/>
        <v>0</v>
      </c>
      <c r="AJ30" s="46">
        <f t="shared" si="0"/>
        <v>0</v>
      </c>
      <c r="AK30" s="47">
        <f t="shared" si="1"/>
        <v>0</v>
      </c>
    </row>
    <row r="31" spans="1:37" ht="24.95" customHeight="1" thickBot="1">
      <c r="A31" s="48"/>
      <c r="B31" s="37"/>
      <c r="C31" s="49"/>
      <c r="D31" s="50"/>
      <c r="E31" s="51"/>
      <c r="F31" s="49"/>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2"/>
        <v>0</v>
      </c>
      <c r="AJ31" s="46">
        <f t="shared" si="0"/>
        <v>0</v>
      </c>
      <c r="AK31" s="47">
        <f t="shared" si="1"/>
        <v>0</v>
      </c>
    </row>
    <row r="32" spans="1:37" ht="24.95" customHeight="1" thickBot="1">
      <c r="A32" s="48"/>
      <c r="B32" s="37"/>
      <c r="C32" s="49"/>
      <c r="D32" s="50"/>
      <c r="E32" s="51"/>
      <c r="F32" s="49"/>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2"/>
        <v>0</v>
      </c>
      <c r="AJ32" s="46">
        <f t="shared" si="0"/>
        <v>0</v>
      </c>
      <c r="AK32" s="47">
        <f t="shared" si="1"/>
        <v>0</v>
      </c>
    </row>
    <row r="33" spans="1:37" ht="24.95" customHeight="1" thickBot="1">
      <c r="A33" s="48"/>
      <c r="B33" s="37"/>
      <c r="C33" s="49"/>
      <c r="D33" s="50"/>
      <c r="E33" s="51"/>
      <c r="F33" s="49"/>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2"/>
        <v>0</v>
      </c>
      <c r="AJ33" s="46">
        <f t="shared" si="0"/>
        <v>0</v>
      </c>
      <c r="AK33" s="47">
        <f t="shared" si="1"/>
        <v>0</v>
      </c>
    </row>
    <row r="34" spans="1:37" ht="24.95" customHeight="1" thickBot="1">
      <c r="A34" s="48"/>
      <c r="B34" s="37"/>
      <c r="C34" s="49"/>
      <c r="D34" s="50"/>
      <c r="E34" s="51"/>
      <c r="F34" s="49"/>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2"/>
        <v>0</v>
      </c>
      <c r="AJ34" s="46">
        <f t="shared" si="0"/>
        <v>0</v>
      </c>
      <c r="AK34" s="47">
        <f t="shared" si="1"/>
        <v>0</v>
      </c>
    </row>
    <row r="35" spans="1:37" ht="24.95" customHeight="1" thickBot="1">
      <c r="A35" s="48"/>
      <c r="B35" s="37"/>
      <c r="C35" s="49"/>
      <c r="D35" s="50"/>
      <c r="E35" s="51"/>
      <c r="F35" s="49"/>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2"/>
        <v>0</v>
      </c>
      <c r="AJ35" s="46">
        <f t="shared" si="0"/>
        <v>0</v>
      </c>
      <c r="AK35" s="47">
        <f t="shared" si="1"/>
        <v>0</v>
      </c>
    </row>
    <row r="36" spans="1:37" ht="24.95" customHeight="1" thickBot="1">
      <c r="A36" s="61"/>
      <c r="B36" s="62"/>
      <c r="C36" s="63"/>
      <c r="D36" s="64"/>
      <c r="E36" s="65"/>
      <c r="F36" s="63"/>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46">
        <f t="shared" si="0"/>
        <v>0</v>
      </c>
      <c r="AK36" s="47">
        <f t="shared" si="1"/>
        <v>0</v>
      </c>
    </row>
    <row r="37" spans="1:37" ht="24.95" customHeight="1" thickTop="1" thickBot="1">
      <c r="A37" s="475" t="s">
        <v>75</v>
      </c>
      <c r="B37" s="476"/>
      <c r="C37" s="476"/>
      <c r="D37" s="476"/>
      <c r="E37" s="476"/>
      <c r="F37" s="477"/>
      <c r="G37" s="72">
        <f t="shared" ref="G37:AK37" si="3">SUM(G7:G36)</f>
        <v>41</v>
      </c>
      <c r="H37" s="73">
        <f t="shared" si="3"/>
        <v>41</v>
      </c>
      <c r="I37" s="73">
        <f t="shared" si="3"/>
        <v>41</v>
      </c>
      <c r="J37" s="73">
        <f t="shared" si="3"/>
        <v>41</v>
      </c>
      <c r="K37" s="73">
        <f t="shared" si="3"/>
        <v>33</v>
      </c>
      <c r="L37" s="73">
        <f t="shared" si="3"/>
        <v>28</v>
      </c>
      <c r="M37" s="74">
        <f t="shared" si="3"/>
        <v>36</v>
      </c>
      <c r="N37" s="75">
        <f t="shared" si="3"/>
        <v>41</v>
      </c>
      <c r="O37" s="73">
        <f t="shared" si="3"/>
        <v>41</v>
      </c>
      <c r="P37" s="73">
        <f t="shared" si="3"/>
        <v>41</v>
      </c>
      <c r="Q37" s="73">
        <f t="shared" si="3"/>
        <v>41</v>
      </c>
      <c r="R37" s="73">
        <f t="shared" si="3"/>
        <v>33</v>
      </c>
      <c r="S37" s="73">
        <f t="shared" si="3"/>
        <v>28</v>
      </c>
      <c r="T37" s="74">
        <f t="shared" si="3"/>
        <v>36</v>
      </c>
      <c r="U37" s="75">
        <f t="shared" si="3"/>
        <v>41</v>
      </c>
      <c r="V37" s="73">
        <f t="shared" si="3"/>
        <v>41</v>
      </c>
      <c r="W37" s="73">
        <f t="shared" si="3"/>
        <v>41</v>
      </c>
      <c r="X37" s="73">
        <f t="shared" si="3"/>
        <v>41</v>
      </c>
      <c r="Y37" s="73">
        <f t="shared" si="3"/>
        <v>33</v>
      </c>
      <c r="Z37" s="73">
        <f t="shared" si="3"/>
        <v>28</v>
      </c>
      <c r="AA37" s="74">
        <f t="shared" si="3"/>
        <v>36</v>
      </c>
      <c r="AB37" s="75">
        <f t="shared" si="3"/>
        <v>41</v>
      </c>
      <c r="AC37" s="73">
        <f t="shared" si="3"/>
        <v>41</v>
      </c>
      <c r="AD37" s="73">
        <f t="shared" si="3"/>
        <v>41</v>
      </c>
      <c r="AE37" s="73">
        <f t="shared" si="3"/>
        <v>41</v>
      </c>
      <c r="AF37" s="73">
        <f t="shared" si="3"/>
        <v>33</v>
      </c>
      <c r="AG37" s="73">
        <f t="shared" si="3"/>
        <v>28</v>
      </c>
      <c r="AH37" s="76">
        <f t="shared" si="3"/>
        <v>36</v>
      </c>
      <c r="AI37" s="77">
        <f t="shared" si="3"/>
        <v>1044</v>
      </c>
      <c r="AJ37" s="78">
        <f t="shared" si="3"/>
        <v>261</v>
      </c>
      <c r="AK37" s="79">
        <f t="shared" si="3"/>
        <v>6.59</v>
      </c>
    </row>
    <row r="38" spans="1:37" ht="15" customHeight="1">
      <c r="A38" s="80" t="s">
        <v>76</v>
      </c>
    </row>
    <row r="39" spans="1:37" ht="15" customHeight="1">
      <c r="A39" s="80" t="s">
        <v>102</v>
      </c>
    </row>
    <row r="40" spans="1:37" ht="15" customHeight="1">
      <c r="A40" s="80" t="s">
        <v>78</v>
      </c>
    </row>
    <row r="41" spans="1:37" ht="15" customHeight="1">
      <c r="A41" s="80" t="s">
        <v>79</v>
      </c>
    </row>
    <row r="42" spans="1:37" ht="15" customHeight="1">
      <c r="A42" s="80" t="s">
        <v>80</v>
      </c>
    </row>
    <row r="43" spans="1:37" ht="15" customHeight="1">
      <c r="A43" s="80" t="s">
        <v>81</v>
      </c>
    </row>
    <row r="44" spans="1:37" ht="42.75" customHeight="1"/>
    <row r="45" spans="1:37" ht="24.95" customHeight="1">
      <c r="B45" s="81"/>
      <c r="C45" s="488" t="s">
        <v>54</v>
      </c>
      <c r="D45" s="489"/>
      <c r="E45" s="489"/>
      <c r="F45" s="488" t="s">
        <v>82</v>
      </c>
      <c r="G45" s="490"/>
      <c r="H45" s="491" t="s">
        <v>83</v>
      </c>
      <c r="I45" s="492"/>
      <c r="J45" s="491" t="s">
        <v>84</v>
      </c>
      <c r="K45" s="492"/>
    </row>
    <row r="46" spans="1:37" ht="24.95" customHeight="1">
      <c r="B46" s="81"/>
      <c r="C46" s="495" t="s">
        <v>85</v>
      </c>
      <c r="D46" s="496"/>
      <c r="E46" s="496"/>
      <c r="F46" s="497">
        <f>COUNTIF($A$7:$A$36,$C46)</f>
        <v>1</v>
      </c>
      <c r="G46" s="498"/>
      <c r="H46" s="497">
        <f>SUMIF($A$7:$A$36,$C46,$AJ$7:$AJ$36)</f>
        <v>40</v>
      </c>
      <c r="I46" s="498"/>
      <c r="J46" s="499">
        <f>SUMIF($A$7:$A$36,$C46,$AK$7:$AK$36)</f>
        <v>1</v>
      </c>
      <c r="K46" s="500"/>
    </row>
    <row r="47" spans="1:37" ht="24.95" customHeight="1">
      <c r="B47" s="81"/>
      <c r="C47" s="507" t="s">
        <v>86</v>
      </c>
      <c r="D47" s="508"/>
      <c r="E47" s="508"/>
      <c r="F47" s="509">
        <f>COUNTIF($A$7:$A$36,$C47)</f>
        <v>1</v>
      </c>
      <c r="G47" s="510"/>
      <c r="H47" s="509">
        <f>SUMIF($A$7:$A$36,$C47,$AJ$7:$AJ$36)</f>
        <v>25</v>
      </c>
      <c r="I47" s="510"/>
      <c r="J47" s="511">
        <f>SUMIF($A$7:$A$36,$C47,$AK$7:$AK$36)</f>
        <v>0.63</v>
      </c>
      <c r="K47" s="512"/>
    </row>
    <row r="48" spans="1:37" ht="24.95" customHeight="1">
      <c r="B48" s="81"/>
      <c r="C48" s="507" t="s">
        <v>87</v>
      </c>
      <c r="D48" s="508"/>
      <c r="E48" s="508"/>
      <c r="F48" s="509">
        <f>COUNTIF($A$7:$A$36,$C48)</f>
        <v>6</v>
      </c>
      <c r="G48" s="510"/>
      <c r="H48" s="509">
        <f>SUMIF($A$7:$A$36,$C48,$AJ$7:$AJ$36)</f>
        <v>98</v>
      </c>
      <c r="I48" s="510"/>
      <c r="J48" s="511">
        <f>SUMIF($A$7:$A$36,$C48,$AK$7:$AK$36)</f>
        <v>2.48</v>
      </c>
      <c r="K48" s="512"/>
    </row>
    <row r="49" spans="2:11" ht="24.95" customHeight="1">
      <c r="B49" s="81"/>
      <c r="C49" s="517" t="s">
        <v>88</v>
      </c>
      <c r="D49" s="518"/>
      <c r="E49" s="518"/>
      <c r="F49" s="519">
        <f>COUNTIF($A$7:$A$36,$C49)</f>
        <v>4</v>
      </c>
      <c r="G49" s="520"/>
      <c r="H49" s="519">
        <f>SUMIF($A$7:$A$36,$C49,$AJ$7:$AJ$36)</f>
        <v>49</v>
      </c>
      <c r="I49" s="520"/>
      <c r="J49" s="521">
        <f>SUMIF($A$7:$A$36,$C49,$AK$7:$AK$36)</f>
        <v>1.24</v>
      </c>
      <c r="K49" s="522"/>
    </row>
    <row r="50" spans="2:11" ht="24.95" customHeight="1">
      <c r="C50" s="537" t="s">
        <v>54</v>
      </c>
      <c r="D50" s="538"/>
      <c r="E50" s="538"/>
      <c r="F50" s="537" t="s">
        <v>82</v>
      </c>
      <c r="G50" s="539"/>
      <c r="H50" s="540" t="s">
        <v>83</v>
      </c>
      <c r="I50" s="541"/>
      <c r="J50" s="540" t="s">
        <v>172</v>
      </c>
      <c r="K50" s="541"/>
    </row>
    <row r="51" spans="2:11" ht="24.95" customHeight="1">
      <c r="C51" s="525" t="s">
        <v>173</v>
      </c>
      <c r="D51" s="526"/>
      <c r="E51" s="526"/>
      <c r="F51" s="527">
        <f>COUNTIF($A$7:$A$36,$C51)</f>
        <v>2</v>
      </c>
      <c r="G51" s="528"/>
      <c r="H51" s="527">
        <f>SUMIF($A$7:$A$36,$C51,$AJ$7:$AJ$36)</f>
        <v>49</v>
      </c>
      <c r="I51" s="528"/>
      <c r="J51" s="529">
        <f>SUMIF($A$7:$A$36,$C51,$AK$7:$AK$36)*$AJ$2/H53</f>
        <v>1.0122448979591836</v>
      </c>
      <c r="K51" s="530"/>
    </row>
    <row r="52" spans="2:11" ht="24.95" customHeight="1">
      <c r="C52" s="525" t="s">
        <v>174</v>
      </c>
      <c r="D52" s="526"/>
      <c r="E52" s="526"/>
      <c r="F52" s="91" t="s">
        <v>175</v>
      </c>
      <c r="G52" s="92">
        <v>0.91666666666666663</v>
      </c>
      <c r="H52" s="91" t="s">
        <v>185</v>
      </c>
      <c r="I52" s="92">
        <v>0.20833333333333334</v>
      </c>
      <c r="J52" s="22" t="s">
        <v>176</v>
      </c>
    </row>
    <row r="53" spans="2:11" ht="24.95" customHeight="1">
      <c r="C53" s="525" t="s">
        <v>177</v>
      </c>
      <c r="D53" s="526"/>
      <c r="E53" s="526"/>
      <c r="F53" s="526"/>
      <c r="G53" s="543"/>
      <c r="H53" s="93">
        <v>49</v>
      </c>
      <c r="I53" s="94" t="s">
        <v>178</v>
      </c>
      <c r="J53" s="22" t="s">
        <v>179</v>
      </c>
    </row>
  </sheetData>
  <mergeCells count="51">
    <mergeCell ref="C52:E52"/>
    <mergeCell ref="C53:G53"/>
    <mergeCell ref="C50:E50"/>
    <mergeCell ref="F50:G50"/>
    <mergeCell ref="H50:I50"/>
    <mergeCell ref="J50:K50"/>
    <mergeCell ref="C51:E51"/>
    <mergeCell ref="F51:G51"/>
    <mergeCell ref="H51:I51"/>
    <mergeCell ref="J51:K51"/>
    <mergeCell ref="C49:E49"/>
    <mergeCell ref="F49:G49"/>
    <mergeCell ref="H49:I49"/>
    <mergeCell ref="J49:K49"/>
    <mergeCell ref="C47:E47"/>
    <mergeCell ref="F47:G47"/>
    <mergeCell ref="H47:I47"/>
    <mergeCell ref="J47:K47"/>
    <mergeCell ref="C48:E48"/>
    <mergeCell ref="F48:G48"/>
    <mergeCell ref="H48:I48"/>
    <mergeCell ref="J48:K48"/>
    <mergeCell ref="C46:E46"/>
    <mergeCell ref="F46:G46"/>
    <mergeCell ref="H46:I46"/>
    <mergeCell ref="J46:K46"/>
    <mergeCell ref="G3:AH3"/>
    <mergeCell ref="F3:F6"/>
    <mergeCell ref="A37:F37"/>
    <mergeCell ref="C45:E45"/>
    <mergeCell ref="F45:G45"/>
    <mergeCell ref="H45:I45"/>
    <mergeCell ref="J45:K45"/>
    <mergeCell ref="A3:A6"/>
    <mergeCell ref="B3:B6"/>
    <mergeCell ref="C3:C6"/>
    <mergeCell ref="D3:D6"/>
    <mergeCell ref="E3:E6"/>
    <mergeCell ref="AI3:AI6"/>
    <mergeCell ref="AJ3:AJ6"/>
    <mergeCell ref="AK3:AK6"/>
    <mergeCell ref="G4:M4"/>
    <mergeCell ref="N4:T4"/>
    <mergeCell ref="U4:AA4"/>
    <mergeCell ref="AB4:AH4"/>
    <mergeCell ref="AI1:AK1"/>
    <mergeCell ref="A2:B2"/>
    <mergeCell ref="C2:R2"/>
    <mergeCell ref="S2:W2"/>
    <mergeCell ref="X2:AD2"/>
    <mergeCell ref="AE2:AI2"/>
  </mergeCells>
  <phoneticPr fontId="2"/>
  <dataValidations count="2">
    <dataValidation type="list" allowBlank="1" showInputMessage="1" showErrorMessage="1" sqref="A7:A36" xr:uid="{00000000-0002-0000-0800-000000000000}">
      <formula1>"管理者,サービス管理責任者,世話人,生活支援員,夜間支援従事者（夜勤）,夜間支援従事者（宿直）,夜間支援従事者,看護師,その他（事務員等）"</formula1>
    </dataValidation>
    <dataValidation type="list" allowBlank="1" showInputMessage="1" showErrorMessage="1" sqref="X2:AD2" xr:uid="{00000000-0002-0000-0800-000001000000}">
      <formula1>"　,共同生活援助（介護サービス包括型）,外部サービス利用型共同生活援助"</formula1>
    </dataValidation>
  </dataValidations>
  <pageMargins left="0.46" right="0.28000000000000003" top="0.51" bottom="0.3" header="0.32" footer="0.21"/>
  <pageSetup paperSize="9" scale="45"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2"/>
  <sheetViews>
    <sheetView showGridLines="0" view="pageBreakPreview" topLeftCell="A9" zoomScale="55" zoomScaleNormal="100" zoomScaleSheetLayoutView="55" workbookViewId="0">
      <selection activeCell="K48" sqref="K48"/>
    </sheetView>
  </sheetViews>
  <sheetFormatPr defaultRowHeight="13.5"/>
  <cols>
    <col min="1" max="1" width="28.625" style="2" customWidth="1"/>
    <col min="2" max="3" width="3.125" style="2" customWidth="1"/>
    <col min="4" max="4" width="23.625" style="2" customWidth="1"/>
    <col min="5" max="5" width="10.375" style="2" customWidth="1"/>
    <col min="6" max="6" width="7.5" style="2" customWidth="1"/>
    <col min="7" max="7" width="23.875" style="2" customWidth="1"/>
    <col min="8" max="8" width="13.75" style="2" customWidth="1"/>
    <col min="9" max="256" width="9" style="2"/>
    <col min="257" max="257" width="28.625" style="2" customWidth="1"/>
    <col min="258" max="259" width="3.125" style="2" customWidth="1"/>
    <col min="260" max="260" width="23.625" style="2" customWidth="1"/>
    <col min="261" max="261" width="10.375" style="2" customWidth="1"/>
    <col min="262" max="262" width="7.5" style="2" customWidth="1"/>
    <col min="263" max="263" width="23.875" style="2" customWidth="1"/>
    <col min="264" max="264" width="13.75" style="2" customWidth="1"/>
    <col min="265" max="512" width="9" style="2"/>
    <col min="513" max="513" width="28.625" style="2" customWidth="1"/>
    <col min="514" max="515" width="3.125" style="2" customWidth="1"/>
    <col min="516" max="516" width="23.625" style="2" customWidth="1"/>
    <col min="517" max="517" width="10.375" style="2" customWidth="1"/>
    <col min="518" max="518" width="7.5" style="2" customWidth="1"/>
    <col min="519" max="519" width="23.875" style="2" customWidth="1"/>
    <col min="520" max="520" width="13.75" style="2" customWidth="1"/>
    <col min="521" max="768" width="9" style="2"/>
    <col min="769" max="769" width="28.625" style="2" customWidth="1"/>
    <col min="770" max="771" width="3.125" style="2" customWidth="1"/>
    <col min="772" max="772" width="23.625" style="2" customWidth="1"/>
    <col min="773" max="773" width="10.375" style="2" customWidth="1"/>
    <col min="774" max="774" width="7.5" style="2" customWidth="1"/>
    <col min="775" max="775" width="23.875" style="2" customWidth="1"/>
    <col min="776" max="776" width="13.75" style="2" customWidth="1"/>
    <col min="777" max="1024" width="9" style="2"/>
    <col min="1025" max="1025" width="28.625" style="2" customWidth="1"/>
    <col min="1026" max="1027" width="3.125" style="2" customWidth="1"/>
    <col min="1028" max="1028" width="23.625" style="2" customWidth="1"/>
    <col min="1029" max="1029" width="10.375" style="2" customWidth="1"/>
    <col min="1030" max="1030" width="7.5" style="2" customWidth="1"/>
    <col min="1031" max="1031" width="23.875" style="2" customWidth="1"/>
    <col min="1032" max="1032" width="13.75" style="2" customWidth="1"/>
    <col min="1033" max="1280" width="9" style="2"/>
    <col min="1281" max="1281" width="28.625" style="2" customWidth="1"/>
    <col min="1282" max="1283" width="3.125" style="2" customWidth="1"/>
    <col min="1284" max="1284" width="23.625" style="2" customWidth="1"/>
    <col min="1285" max="1285" width="10.375" style="2" customWidth="1"/>
    <col min="1286" max="1286" width="7.5" style="2" customWidth="1"/>
    <col min="1287" max="1287" width="23.875" style="2" customWidth="1"/>
    <col min="1288" max="1288" width="13.75" style="2" customWidth="1"/>
    <col min="1289" max="1536" width="9" style="2"/>
    <col min="1537" max="1537" width="28.625" style="2" customWidth="1"/>
    <col min="1538" max="1539" width="3.125" style="2" customWidth="1"/>
    <col min="1540" max="1540" width="23.625" style="2" customWidth="1"/>
    <col min="1541" max="1541" width="10.375" style="2" customWidth="1"/>
    <col min="1542" max="1542" width="7.5" style="2" customWidth="1"/>
    <col min="1543" max="1543" width="23.875" style="2" customWidth="1"/>
    <col min="1544" max="1544" width="13.75" style="2" customWidth="1"/>
    <col min="1545" max="1792" width="9" style="2"/>
    <col min="1793" max="1793" width="28.625" style="2" customWidth="1"/>
    <col min="1794" max="1795" width="3.125" style="2" customWidth="1"/>
    <col min="1796" max="1796" width="23.625" style="2" customWidth="1"/>
    <col min="1797" max="1797" width="10.375" style="2" customWidth="1"/>
    <col min="1798" max="1798" width="7.5" style="2" customWidth="1"/>
    <col min="1799" max="1799" width="23.875" style="2" customWidth="1"/>
    <col min="1800" max="1800" width="13.75" style="2" customWidth="1"/>
    <col min="1801" max="2048" width="9" style="2"/>
    <col min="2049" max="2049" width="28.625" style="2" customWidth="1"/>
    <col min="2050" max="2051" width="3.125" style="2" customWidth="1"/>
    <col min="2052" max="2052" width="23.625" style="2" customWidth="1"/>
    <col min="2053" max="2053" width="10.375" style="2" customWidth="1"/>
    <col min="2054" max="2054" width="7.5" style="2" customWidth="1"/>
    <col min="2055" max="2055" width="23.875" style="2" customWidth="1"/>
    <col min="2056" max="2056" width="13.75" style="2" customWidth="1"/>
    <col min="2057" max="2304" width="9" style="2"/>
    <col min="2305" max="2305" width="28.625" style="2" customWidth="1"/>
    <col min="2306" max="2307" width="3.125" style="2" customWidth="1"/>
    <col min="2308" max="2308" width="23.625" style="2" customWidth="1"/>
    <col min="2309" max="2309" width="10.375" style="2" customWidth="1"/>
    <col min="2310" max="2310" width="7.5" style="2" customWidth="1"/>
    <col min="2311" max="2311" width="23.875" style="2" customWidth="1"/>
    <col min="2312" max="2312" width="13.75" style="2" customWidth="1"/>
    <col min="2313" max="2560" width="9" style="2"/>
    <col min="2561" max="2561" width="28.625" style="2" customWidth="1"/>
    <col min="2562" max="2563" width="3.125" style="2" customWidth="1"/>
    <col min="2564" max="2564" width="23.625" style="2" customWidth="1"/>
    <col min="2565" max="2565" width="10.375" style="2" customWidth="1"/>
    <col min="2566" max="2566" width="7.5" style="2" customWidth="1"/>
    <col min="2567" max="2567" width="23.875" style="2" customWidth="1"/>
    <col min="2568" max="2568" width="13.75" style="2" customWidth="1"/>
    <col min="2569" max="2816" width="9" style="2"/>
    <col min="2817" max="2817" width="28.625" style="2" customWidth="1"/>
    <col min="2818" max="2819" width="3.125" style="2" customWidth="1"/>
    <col min="2820" max="2820" width="23.625" style="2" customWidth="1"/>
    <col min="2821" max="2821" width="10.375" style="2" customWidth="1"/>
    <col min="2822" max="2822" width="7.5" style="2" customWidth="1"/>
    <col min="2823" max="2823" width="23.875" style="2" customWidth="1"/>
    <col min="2824" max="2824" width="13.75" style="2" customWidth="1"/>
    <col min="2825" max="3072" width="9" style="2"/>
    <col min="3073" max="3073" width="28.625" style="2" customWidth="1"/>
    <col min="3074" max="3075" width="3.125" style="2" customWidth="1"/>
    <col min="3076" max="3076" width="23.625" style="2" customWidth="1"/>
    <col min="3077" max="3077" width="10.375" style="2" customWidth="1"/>
    <col min="3078" max="3078" width="7.5" style="2" customWidth="1"/>
    <col min="3079" max="3079" width="23.875" style="2" customWidth="1"/>
    <col min="3080" max="3080" width="13.75" style="2" customWidth="1"/>
    <col min="3081" max="3328" width="9" style="2"/>
    <col min="3329" max="3329" width="28.625" style="2" customWidth="1"/>
    <col min="3330" max="3331" width="3.125" style="2" customWidth="1"/>
    <col min="3332" max="3332" width="23.625" style="2" customWidth="1"/>
    <col min="3333" max="3333" width="10.375" style="2" customWidth="1"/>
    <col min="3334" max="3334" width="7.5" style="2" customWidth="1"/>
    <col min="3335" max="3335" width="23.875" style="2" customWidth="1"/>
    <col min="3336" max="3336" width="13.75" style="2" customWidth="1"/>
    <col min="3337" max="3584" width="9" style="2"/>
    <col min="3585" max="3585" width="28.625" style="2" customWidth="1"/>
    <col min="3586" max="3587" width="3.125" style="2" customWidth="1"/>
    <col min="3588" max="3588" width="23.625" style="2" customWidth="1"/>
    <col min="3589" max="3589" width="10.375" style="2" customWidth="1"/>
    <col min="3590" max="3590" width="7.5" style="2" customWidth="1"/>
    <col min="3591" max="3591" width="23.875" style="2" customWidth="1"/>
    <col min="3592" max="3592" width="13.75" style="2" customWidth="1"/>
    <col min="3593" max="3840" width="9" style="2"/>
    <col min="3841" max="3841" width="28.625" style="2" customWidth="1"/>
    <col min="3842" max="3843" width="3.125" style="2" customWidth="1"/>
    <col min="3844" max="3844" width="23.625" style="2" customWidth="1"/>
    <col min="3845" max="3845" width="10.375" style="2" customWidth="1"/>
    <col min="3846" max="3846" width="7.5" style="2" customWidth="1"/>
    <col min="3847" max="3847" width="23.875" style="2" customWidth="1"/>
    <col min="3848" max="3848" width="13.75" style="2" customWidth="1"/>
    <col min="3849" max="4096" width="9" style="2"/>
    <col min="4097" max="4097" width="28.625" style="2" customWidth="1"/>
    <col min="4098" max="4099" width="3.125" style="2" customWidth="1"/>
    <col min="4100" max="4100" width="23.625" style="2" customWidth="1"/>
    <col min="4101" max="4101" width="10.375" style="2" customWidth="1"/>
    <col min="4102" max="4102" width="7.5" style="2" customWidth="1"/>
    <col min="4103" max="4103" width="23.875" style="2" customWidth="1"/>
    <col min="4104" max="4104" width="13.75" style="2" customWidth="1"/>
    <col min="4105" max="4352" width="9" style="2"/>
    <col min="4353" max="4353" width="28.625" style="2" customWidth="1"/>
    <col min="4354" max="4355" width="3.125" style="2" customWidth="1"/>
    <col min="4356" max="4356" width="23.625" style="2" customWidth="1"/>
    <col min="4357" max="4357" width="10.375" style="2" customWidth="1"/>
    <col min="4358" max="4358" width="7.5" style="2" customWidth="1"/>
    <col min="4359" max="4359" width="23.875" style="2" customWidth="1"/>
    <col min="4360" max="4360" width="13.75" style="2" customWidth="1"/>
    <col min="4361" max="4608" width="9" style="2"/>
    <col min="4609" max="4609" width="28.625" style="2" customWidth="1"/>
    <col min="4610" max="4611" width="3.125" style="2" customWidth="1"/>
    <col min="4612" max="4612" width="23.625" style="2" customWidth="1"/>
    <col min="4613" max="4613" width="10.375" style="2" customWidth="1"/>
    <col min="4614" max="4614" width="7.5" style="2" customWidth="1"/>
    <col min="4615" max="4615" width="23.875" style="2" customWidth="1"/>
    <col min="4616" max="4616" width="13.75" style="2" customWidth="1"/>
    <col min="4617" max="4864" width="9" style="2"/>
    <col min="4865" max="4865" width="28.625" style="2" customWidth="1"/>
    <col min="4866" max="4867" width="3.125" style="2" customWidth="1"/>
    <col min="4868" max="4868" width="23.625" style="2" customWidth="1"/>
    <col min="4869" max="4869" width="10.375" style="2" customWidth="1"/>
    <col min="4870" max="4870" width="7.5" style="2" customWidth="1"/>
    <col min="4871" max="4871" width="23.875" style="2" customWidth="1"/>
    <col min="4872" max="4872" width="13.75" style="2" customWidth="1"/>
    <col min="4873" max="5120" width="9" style="2"/>
    <col min="5121" max="5121" width="28.625" style="2" customWidth="1"/>
    <col min="5122" max="5123" width="3.125" style="2" customWidth="1"/>
    <col min="5124" max="5124" width="23.625" style="2" customWidth="1"/>
    <col min="5125" max="5125" width="10.375" style="2" customWidth="1"/>
    <col min="5126" max="5126" width="7.5" style="2" customWidth="1"/>
    <col min="5127" max="5127" width="23.875" style="2" customWidth="1"/>
    <col min="5128" max="5128" width="13.75" style="2" customWidth="1"/>
    <col min="5129" max="5376" width="9" style="2"/>
    <col min="5377" max="5377" width="28.625" style="2" customWidth="1"/>
    <col min="5378" max="5379" width="3.125" style="2" customWidth="1"/>
    <col min="5380" max="5380" width="23.625" style="2" customWidth="1"/>
    <col min="5381" max="5381" width="10.375" style="2" customWidth="1"/>
    <col min="5382" max="5382" width="7.5" style="2" customWidth="1"/>
    <col min="5383" max="5383" width="23.875" style="2" customWidth="1"/>
    <col min="5384" max="5384" width="13.75" style="2" customWidth="1"/>
    <col min="5385" max="5632" width="9" style="2"/>
    <col min="5633" max="5633" width="28.625" style="2" customWidth="1"/>
    <col min="5634" max="5635" width="3.125" style="2" customWidth="1"/>
    <col min="5636" max="5636" width="23.625" style="2" customWidth="1"/>
    <col min="5637" max="5637" width="10.375" style="2" customWidth="1"/>
    <col min="5638" max="5638" width="7.5" style="2" customWidth="1"/>
    <col min="5639" max="5639" width="23.875" style="2" customWidth="1"/>
    <col min="5640" max="5640" width="13.75" style="2" customWidth="1"/>
    <col min="5641" max="5888" width="9" style="2"/>
    <col min="5889" max="5889" width="28.625" style="2" customWidth="1"/>
    <col min="5890" max="5891" width="3.125" style="2" customWidth="1"/>
    <col min="5892" max="5892" width="23.625" style="2" customWidth="1"/>
    <col min="5893" max="5893" width="10.375" style="2" customWidth="1"/>
    <col min="5894" max="5894" width="7.5" style="2" customWidth="1"/>
    <col min="5895" max="5895" width="23.875" style="2" customWidth="1"/>
    <col min="5896" max="5896" width="13.75" style="2" customWidth="1"/>
    <col min="5897" max="6144" width="9" style="2"/>
    <col min="6145" max="6145" width="28.625" style="2" customWidth="1"/>
    <col min="6146" max="6147" width="3.125" style="2" customWidth="1"/>
    <col min="6148" max="6148" width="23.625" style="2" customWidth="1"/>
    <col min="6149" max="6149" width="10.375" style="2" customWidth="1"/>
    <col min="6150" max="6150" width="7.5" style="2" customWidth="1"/>
    <col min="6151" max="6151" width="23.875" style="2" customWidth="1"/>
    <col min="6152" max="6152" width="13.75" style="2" customWidth="1"/>
    <col min="6153" max="6400" width="9" style="2"/>
    <col min="6401" max="6401" width="28.625" style="2" customWidth="1"/>
    <col min="6402" max="6403" width="3.125" style="2" customWidth="1"/>
    <col min="6404" max="6404" width="23.625" style="2" customWidth="1"/>
    <col min="6405" max="6405" width="10.375" style="2" customWidth="1"/>
    <col min="6406" max="6406" width="7.5" style="2" customWidth="1"/>
    <col min="6407" max="6407" width="23.875" style="2" customWidth="1"/>
    <col min="6408" max="6408" width="13.75" style="2" customWidth="1"/>
    <col min="6409" max="6656" width="9" style="2"/>
    <col min="6657" max="6657" width="28.625" style="2" customWidth="1"/>
    <col min="6658" max="6659" width="3.125" style="2" customWidth="1"/>
    <col min="6660" max="6660" width="23.625" style="2" customWidth="1"/>
    <col min="6661" max="6661" width="10.375" style="2" customWidth="1"/>
    <col min="6662" max="6662" width="7.5" style="2" customWidth="1"/>
    <col min="6663" max="6663" width="23.875" style="2" customWidth="1"/>
    <col min="6664" max="6664" width="13.75" style="2" customWidth="1"/>
    <col min="6665" max="6912" width="9" style="2"/>
    <col min="6913" max="6913" width="28.625" style="2" customWidth="1"/>
    <col min="6914" max="6915" width="3.125" style="2" customWidth="1"/>
    <col min="6916" max="6916" width="23.625" style="2" customWidth="1"/>
    <col min="6917" max="6917" width="10.375" style="2" customWidth="1"/>
    <col min="6918" max="6918" width="7.5" style="2" customWidth="1"/>
    <col min="6919" max="6919" width="23.875" style="2" customWidth="1"/>
    <col min="6920" max="6920" width="13.75" style="2" customWidth="1"/>
    <col min="6921" max="7168" width="9" style="2"/>
    <col min="7169" max="7169" width="28.625" style="2" customWidth="1"/>
    <col min="7170" max="7171" width="3.125" style="2" customWidth="1"/>
    <col min="7172" max="7172" width="23.625" style="2" customWidth="1"/>
    <col min="7173" max="7173" width="10.375" style="2" customWidth="1"/>
    <col min="7174" max="7174" width="7.5" style="2" customWidth="1"/>
    <col min="7175" max="7175" width="23.875" style="2" customWidth="1"/>
    <col min="7176" max="7176" width="13.75" style="2" customWidth="1"/>
    <col min="7177" max="7424" width="9" style="2"/>
    <col min="7425" max="7425" width="28.625" style="2" customWidth="1"/>
    <col min="7426" max="7427" width="3.125" style="2" customWidth="1"/>
    <col min="7428" max="7428" width="23.625" style="2" customWidth="1"/>
    <col min="7429" max="7429" width="10.375" style="2" customWidth="1"/>
    <col min="7430" max="7430" width="7.5" style="2" customWidth="1"/>
    <col min="7431" max="7431" width="23.875" style="2" customWidth="1"/>
    <col min="7432" max="7432" width="13.75" style="2" customWidth="1"/>
    <col min="7433" max="7680" width="9" style="2"/>
    <col min="7681" max="7681" width="28.625" style="2" customWidth="1"/>
    <col min="7682" max="7683" width="3.125" style="2" customWidth="1"/>
    <col min="7684" max="7684" width="23.625" style="2" customWidth="1"/>
    <col min="7685" max="7685" width="10.375" style="2" customWidth="1"/>
    <col min="7686" max="7686" width="7.5" style="2" customWidth="1"/>
    <col min="7687" max="7687" width="23.875" style="2" customWidth="1"/>
    <col min="7688" max="7688" width="13.75" style="2" customWidth="1"/>
    <col min="7689" max="7936" width="9" style="2"/>
    <col min="7937" max="7937" width="28.625" style="2" customWidth="1"/>
    <col min="7938" max="7939" width="3.125" style="2" customWidth="1"/>
    <col min="7940" max="7940" width="23.625" style="2" customWidth="1"/>
    <col min="7941" max="7941" width="10.375" style="2" customWidth="1"/>
    <col min="7942" max="7942" width="7.5" style="2" customWidth="1"/>
    <col min="7943" max="7943" width="23.875" style="2" customWidth="1"/>
    <col min="7944" max="7944" width="13.75" style="2" customWidth="1"/>
    <col min="7945" max="8192" width="9" style="2"/>
    <col min="8193" max="8193" width="28.625" style="2" customWidth="1"/>
    <col min="8194" max="8195" width="3.125" style="2" customWidth="1"/>
    <col min="8196" max="8196" width="23.625" style="2" customWidth="1"/>
    <col min="8197" max="8197" width="10.375" style="2" customWidth="1"/>
    <col min="8198" max="8198" width="7.5" style="2" customWidth="1"/>
    <col min="8199" max="8199" width="23.875" style="2" customWidth="1"/>
    <col min="8200" max="8200" width="13.75" style="2" customWidth="1"/>
    <col min="8201" max="8448" width="9" style="2"/>
    <col min="8449" max="8449" width="28.625" style="2" customWidth="1"/>
    <col min="8450" max="8451" width="3.125" style="2" customWidth="1"/>
    <col min="8452" max="8452" width="23.625" style="2" customWidth="1"/>
    <col min="8453" max="8453" width="10.375" style="2" customWidth="1"/>
    <col min="8454" max="8454" width="7.5" style="2" customWidth="1"/>
    <col min="8455" max="8455" width="23.875" style="2" customWidth="1"/>
    <col min="8456" max="8456" width="13.75" style="2" customWidth="1"/>
    <col min="8457" max="8704" width="9" style="2"/>
    <col min="8705" max="8705" width="28.625" style="2" customWidth="1"/>
    <col min="8706" max="8707" width="3.125" style="2" customWidth="1"/>
    <col min="8708" max="8708" width="23.625" style="2" customWidth="1"/>
    <col min="8709" max="8709" width="10.375" style="2" customWidth="1"/>
    <col min="8710" max="8710" width="7.5" style="2" customWidth="1"/>
    <col min="8711" max="8711" width="23.875" style="2" customWidth="1"/>
    <col min="8712" max="8712" width="13.75" style="2" customWidth="1"/>
    <col min="8713" max="8960" width="9" style="2"/>
    <col min="8961" max="8961" width="28.625" style="2" customWidth="1"/>
    <col min="8962" max="8963" width="3.125" style="2" customWidth="1"/>
    <col min="8964" max="8964" width="23.625" style="2" customWidth="1"/>
    <col min="8965" max="8965" width="10.375" style="2" customWidth="1"/>
    <col min="8966" max="8966" width="7.5" style="2" customWidth="1"/>
    <col min="8967" max="8967" width="23.875" style="2" customWidth="1"/>
    <col min="8968" max="8968" width="13.75" style="2" customWidth="1"/>
    <col min="8969" max="9216" width="9" style="2"/>
    <col min="9217" max="9217" width="28.625" style="2" customWidth="1"/>
    <col min="9218" max="9219" width="3.125" style="2" customWidth="1"/>
    <col min="9220" max="9220" width="23.625" style="2" customWidth="1"/>
    <col min="9221" max="9221" width="10.375" style="2" customWidth="1"/>
    <col min="9222" max="9222" width="7.5" style="2" customWidth="1"/>
    <col min="9223" max="9223" width="23.875" style="2" customWidth="1"/>
    <col min="9224" max="9224" width="13.75" style="2" customWidth="1"/>
    <col min="9225" max="9472" width="9" style="2"/>
    <col min="9473" max="9473" width="28.625" style="2" customWidth="1"/>
    <col min="9474" max="9475" width="3.125" style="2" customWidth="1"/>
    <col min="9476" max="9476" width="23.625" style="2" customWidth="1"/>
    <col min="9477" max="9477" width="10.375" style="2" customWidth="1"/>
    <col min="9478" max="9478" width="7.5" style="2" customWidth="1"/>
    <col min="9479" max="9479" width="23.875" style="2" customWidth="1"/>
    <col min="9480" max="9480" width="13.75" style="2" customWidth="1"/>
    <col min="9481" max="9728" width="9" style="2"/>
    <col min="9729" max="9729" width="28.625" style="2" customWidth="1"/>
    <col min="9730" max="9731" width="3.125" style="2" customWidth="1"/>
    <col min="9732" max="9732" width="23.625" style="2" customWidth="1"/>
    <col min="9733" max="9733" width="10.375" style="2" customWidth="1"/>
    <col min="9734" max="9734" width="7.5" style="2" customWidth="1"/>
    <col min="9735" max="9735" width="23.875" style="2" customWidth="1"/>
    <col min="9736" max="9736" width="13.75" style="2" customWidth="1"/>
    <col min="9737" max="9984" width="9" style="2"/>
    <col min="9985" max="9985" width="28.625" style="2" customWidth="1"/>
    <col min="9986" max="9987" width="3.125" style="2" customWidth="1"/>
    <col min="9988" max="9988" width="23.625" style="2" customWidth="1"/>
    <col min="9989" max="9989" width="10.375" style="2" customWidth="1"/>
    <col min="9990" max="9990" width="7.5" style="2" customWidth="1"/>
    <col min="9991" max="9991" width="23.875" style="2" customWidth="1"/>
    <col min="9992" max="9992" width="13.75" style="2" customWidth="1"/>
    <col min="9993" max="10240" width="9" style="2"/>
    <col min="10241" max="10241" width="28.625" style="2" customWidth="1"/>
    <col min="10242" max="10243" width="3.125" style="2" customWidth="1"/>
    <col min="10244" max="10244" width="23.625" style="2" customWidth="1"/>
    <col min="10245" max="10245" width="10.375" style="2" customWidth="1"/>
    <col min="10246" max="10246" width="7.5" style="2" customWidth="1"/>
    <col min="10247" max="10247" width="23.875" style="2" customWidth="1"/>
    <col min="10248" max="10248" width="13.75" style="2" customWidth="1"/>
    <col min="10249" max="10496" width="9" style="2"/>
    <col min="10497" max="10497" width="28.625" style="2" customWidth="1"/>
    <col min="10498" max="10499" width="3.125" style="2" customWidth="1"/>
    <col min="10500" max="10500" width="23.625" style="2" customWidth="1"/>
    <col min="10501" max="10501" width="10.375" style="2" customWidth="1"/>
    <col min="10502" max="10502" width="7.5" style="2" customWidth="1"/>
    <col min="10503" max="10503" width="23.875" style="2" customWidth="1"/>
    <col min="10504" max="10504" width="13.75" style="2" customWidth="1"/>
    <col min="10505" max="10752" width="9" style="2"/>
    <col min="10753" max="10753" width="28.625" style="2" customWidth="1"/>
    <col min="10754" max="10755" width="3.125" style="2" customWidth="1"/>
    <col min="10756" max="10756" width="23.625" style="2" customWidth="1"/>
    <col min="10757" max="10757" width="10.375" style="2" customWidth="1"/>
    <col min="10758" max="10758" width="7.5" style="2" customWidth="1"/>
    <col min="10759" max="10759" width="23.875" style="2" customWidth="1"/>
    <col min="10760" max="10760" width="13.75" style="2" customWidth="1"/>
    <col min="10761" max="11008" width="9" style="2"/>
    <col min="11009" max="11009" width="28.625" style="2" customWidth="1"/>
    <col min="11010" max="11011" width="3.125" style="2" customWidth="1"/>
    <col min="11012" max="11012" width="23.625" style="2" customWidth="1"/>
    <col min="11013" max="11013" width="10.375" style="2" customWidth="1"/>
    <col min="11014" max="11014" width="7.5" style="2" customWidth="1"/>
    <col min="11015" max="11015" width="23.875" style="2" customWidth="1"/>
    <col min="11016" max="11016" width="13.75" style="2" customWidth="1"/>
    <col min="11017" max="11264" width="9" style="2"/>
    <col min="11265" max="11265" width="28.625" style="2" customWidth="1"/>
    <col min="11266" max="11267" width="3.125" style="2" customWidth="1"/>
    <col min="11268" max="11268" width="23.625" style="2" customWidth="1"/>
    <col min="11269" max="11269" width="10.375" style="2" customWidth="1"/>
    <col min="11270" max="11270" width="7.5" style="2" customWidth="1"/>
    <col min="11271" max="11271" width="23.875" style="2" customWidth="1"/>
    <col min="11272" max="11272" width="13.75" style="2" customWidth="1"/>
    <col min="11273" max="11520" width="9" style="2"/>
    <col min="11521" max="11521" width="28.625" style="2" customWidth="1"/>
    <col min="11522" max="11523" width="3.125" style="2" customWidth="1"/>
    <col min="11524" max="11524" width="23.625" style="2" customWidth="1"/>
    <col min="11525" max="11525" width="10.375" style="2" customWidth="1"/>
    <col min="11526" max="11526" width="7.5" style="2" customWidth="1"/>
    <col min="11527" max="11527" width="23.875" style="2" customWidth="1"/>
    <col min="11528" max="11528" width="13.75" style="2" customWidth="1"/>
    <col min="11529" max="11776" width="9" style="2"/>
    <col min="11777" max="11777" width="28.625" style="2" customWidth="1"/>
    <col min="11778" max="11779" width="3.125" style="2" customWidth="1"/>
    <col min="11780" max="11780" width="23.625" style="2" customWidth="1"/>
    <col min="11781" max="11781" width="10.375" style="2" customWidth="1"/>
    <col min="11782" max="11782" width="7.5" style="2" customWidth="1"/>
    <col min="11783" max="11783" width="23.875" style="2" customWidth="1"/>
    <col min="11784" max="11784" width="13.75" style="2" customWidth="1"/>
    <col min="11785" max="12032" width="9" style="2"/>
    <col min="12033" max="12033" width="28.625" style="2" customWidth="1"/>
    <col min="12034" max="12035" width="3.125" style="2" customWidth="1"/>
    <col min="12036" max="12036" width="23.625" style="2" customWidth="1"/>
    <col min="12037" max="12037" width="10.375" style="2" customWidth="1"/>
    <col min="12038" max="12038" width="7.5" style="2" customWidth="1"/>
    <col min="12039" max="12039" width="23.875" style="2" customWidth="1"/>
    <col min="12040" max="12040" width="13.75" style="2" customWidth="1"/>
    <col min="12041" max="12288" width="9" style="2"/>
    <col min="12289" max="12289" width="28.625" style="2" customWidth="1"/>
    <col min="12290" max="12291" width="3.125" style="2" customWidth="1"/>
    <col min="12292" max="12292" width="23.625" style="2" customWidth="1"/>
    <col min="12293" max="12293" width="10.375" style="2" customWidth="1"/>
    <col min="12294" max="12294" width="7.5" style="2" customWidth="1"/>
    <col min="12295" max="12295" width="23.875" style="2" customWidth="1"/>
    <col min="12296" max="12296" width="13.75" style="2" customWidth="1"/>
    <col min="12297" max="12544" width="9" style="2"/>
    <col min="12545" max="12545" width="28.625" style="2" customWidth="1"/>
    <col min="12546" max="12547" width="3.125" style="2" customWidth="1"/>
    <col min="12548" max="12548" width="23.625" style="2" customWidth="1"/>
    <col min="12549" max="12549" width="10.375" style="2" customWidth="1"/>
    <col min="12550" max="12550" width="7.5" style="2" customWidth="1"/>
    <col min="12551" max="12551" width="23.875" style="2" customWidth="1"/>
    <col min="12552" max="12552" width="13.75" style="2" customWidth="1"/>
    <col min="12553" max="12800" width="9" style="2"/>
    <col min="12801" max="12801" width="28.625" style="2" customWidth="1"/>
    <col min="12802" max="12803" width="3.125" style="2" customWidth="1"/>
    <col min="12804" max="12804" width="23.625" style="2" customWidth="1"/>
    <col min="12805" max="12805" width="10.375" style="2" customWidth="1"/>
    <col min="12806" max="12806" width="7.5" style="2" customWidth="1"/>
    <col min="12807" max="12807" width="23.875" style="2" customWidth="1"/>
    <col min="12808" max="12808" width="13.75" style="2" customWidth="1"/>
    <col min="12809" max="13056" width="9" style="2"/>
    <col min="13057" max="13057" width="28.625" style="2" customWidth="1"/>
    <col min="13058" max="13059" width="3.125" style="2" customWidth="1"/>
    <col min="13060" max="13060" width="23.625" style="2" customWidth="1"/>
    <col min="13061" max="13061" width="10.375" style="2" customWidth="1"/>
    <col min="13062" max="13062" width="7.5" style="2" customWidth="1"/>
    <col min="13063" max="13063" width="23.875" style="2" customWidth="1"/>
    <col min="13064" max="13064" width="13.75" style="2" customWidth="1"/>
    <col min="13065" max="13312" width="9" style="2"/>
    <col min="13313" max="13313" width="28.625" style="2" customWidth="1"/>
    <col min="13314" max="13315" width="3.125" style="2" customWidth="1"/>
    <col min="13316" max="13316" width="23.625" style="2" customWidth="1"/>
    <col min="13317" max="13317" width="10.375" style="2" customWidth="1"/>
    <col min="13318" max="13318" width="7.5" style="2" customWidth="1"/>
    <col min="13319" max="13319" width="23.875" style="2" customWidth="1"/>
    <col min="13320" max="13320" width="13.75" style="2" customWidth="1"/>
    <col min="13321" max="13568" width="9" style="2"/>
    <col min="13569" max="13569" width="28.625" style="2" customWidth="1"/>
    <col min="13570" max="13571" width="3.125" style="2" customWidth="1"/>
    <col min="13572" max="13572" width="23.625" style="2" customWidth="1"/>
    <col min="13573" max="13573" width="10.375" style="2" customWidth="1"/>
    <col min="13574" max="13574" width="7.5" style="2" customWidth="1"/>
    <col min="13575" max="13575" width="23.875" style="2" customWidth="1"/>
    <col min="13576" max="13576" width="13.75" style="2" customWidth="1"/>
    <col min="13577" max="13824" width="9" style="2"/>
    <col min="13825" max="13825" width="28.625" style="2" customWidth="1"/>
    <col min="13826" max="13827" width="3.125" style="2" customWidth="1"/>
    <col min="13828" max="13828" width="23.625" style="2" customWidth="1"/>
    <col min="13829" max="13829" width="10.375" style="2" customWidth="1"/>
    <col min="13830" max="13830" width="7.5" style="2" customWidth="1"/>
    <col min="13831" max="13831" width="23.875" style="2" customWidth="1"/>
    <col min="13832" max="13832" width="13.75" style="2" customWidth="1"/>
    <col min="13833" max="14080" width="9" style="2"/>
    <col min="14081" max="14081" width="28.625" style="2" customWidth="1"/>
    <col min="14082" max="14083" width="3.125" style="2" customWidth="1"/>
    <col min="14084" max="14084" width="23.625" style="2" customWidth="1"/>
    <col min="14085" max="14085" width="10.375" style="2" customWidth="1"/>
    <col min="14086" max="14086" width="7.5" style="2" customWidth="1"/>
    <col min="14087" max="14087" width="23.875" style="2" customWidth="1"/>
    <col min="14088" max="14088" width="13.75" style="2" customWidth="1"/>
    <col min="14089" max="14336" width="9" style="2"/>
    <col min="14337" max="14337" width="28.625" style="2" customWidth="1"/>
    <col min="14338" max="14339" width="3.125" style="2" customWidth="1"/>
    <col min="14340" max="14340" width="23.625" style="2" customWidth="1"/>
    <col min="14341" max="14341" width="10.375" style="2" customWidth="1"/>
    <col min="14342" max="14342" width="7.5" style="2" customWidth="1"/>
    <col min="14343" max="14343" width="23.875" style="2" customWidth="1"/>
    <col min="14344" max="14344" width="13.75" style="2" customWidth="1"/>
    <col min="14345" max="14592" width="9" style="2"/>
    <col min="14593" max="14593" width="28.625" style="2" customWidth="1"/>
    <col min="14594" max="14595" width="3.125" style="2" customWidth="1"/>
    <col min="14596" max="14596" width="23.625" style="2" customWidth="1"/>
    <col min="14597" max="14597" width="10.375" style="2" customWidth="1"/>
    <col min="14598" max="14598" width="7.5" style="2" customWidth="1"/>
    <col min="14599" max="14599" width="23.875" style="2" customWidth="1"/>
    <col min="14600" max="14600" width="13.75" style="2" customWidth="1"/>
    <col min="14601" max="14848" width="9" style="2"/>
    <col min="14849" max="14849" width="28.625" style="2" customWidth="1"/>
    <col min="14850" max="14851" width="3.125" style="2" customWidth="1"/>
    <col min="14852" max="14852" width="23.625" style="2" customWidth="1"/>
    <col min="14853" max="14853" width="10.375" style="2" customWidth="1"/>
    <col min="14854" max="14854" width="7.5" style="2" customWidth="1"/>
    <col min="14855" max="14855" width="23.875" style="2" customWidth="1"/>
    <col min="14856" max="14856" width="13.75" style="2" customWidth="1"/>
    <col min="14857" max="15104" width="9" style="2"/>
    <col min="15105" max="15105" width="28.625" style="2" customWidth="1"/>
    <col min="15106" max="15107" width="3.125" style="2" customWidth="1"/>
    <col min="15108" max="15108" width="23.625" style="2" customWidth="1"/>
    <col min="15109" max="15109" width="10.375" style="2" customWidth="1"/>
    <col min="15110" max="15110" width="7.5" style="2" customWidth="1"/>
    <col min="15111" max="15111" width="23.875" style="2" customWidth="1"/>
    <col min="15112" max="15112" width="13.75" style="2" customWidth="1"/>
    <col min="15113" max="15360" width="9" style="2"/>
    <col min="15361" max="15361" width="28.625" style="2" customWidth="1"/>
    <col min="15362" max="15363" width="3.125" style="2" customWidth="1"/>
    <col min="15364" max="15364" width="23.625" style="2" customWidth="1"/>
    <col min="15365" max="15365" width="10.375" style="2" customWidth="1"/>
    <col min="15366" max="15366" width="7.5" style="2" customWidth="1"/>
    <col min="15367" max="15367" width="23.875" style="2" customWidth="1"/>
    <col min="15368" max="15368" width="13.75" style="2" customWidth="1"/>
    <col min="15369" max="15616" width="9" style="2"/>
    <col min="15617" max="15617" width="28.625" style="2" customWidth="1"/>
    <col min="15618" max="15619" width="3.125" style="2" customWidth="1"/>
    <col min="15620" max="15620" width="23.625" style="2" customWidth="1"/>
    <col min="15621" max="15621" width="10.375" style="2" customWidth="1"/>
    <col min="15622" max="15622" width="7.5" style="2" customWidth="1"/>
    <col min="15623" max="15623" width="23.875" style="2" customWidth="1"/>
    <col min="15624" max="15624" width="13.75" style="2" customWidth="1"/>
    <col min="15625" max="15872" width="9" style="2"/>
    <col min="15873" max="15873" width="28.625" style="2" customWidth="1"/>
    <col min="15874" max="15875" width="3.125" style="2" customWidth="1"/>
    <col min="15876" max="15876" width="23.625" style="2" customWidth="1"/>
    <col min="15877" max="15877" width="10.375" style="2" customWidth="1"/>
    <col min="15878" max="15878" width="7.5" style="2" customWidth="1"/>
    <col min="15879" max="15879" width="23.875" style="2" customWidth="1"/>
    <col min="15880" max="15880" width="13.75" style="2" customWidth="1"/>
    <col min="15881" max="16128" width="9" style="2"/>
    <col min="16129" max="16129" width="28.625" style="2" customWidth="1"/>
    <col min="16130" max="16131" width="3.125" style="2" customWidth="1"/>
    <col min="16132" max="16132" width="23.625" style="2" customWidth="1"/>
    <col min="16133" max="16133" width="10.375" style="2" customWidth="1"/>
    <col min="16134" max="16134" width="7.5" style="2" customWidth="1"/>
    <col min="16135" max="16135" width="23.875" style="2" customWidth="1"/>
    <col min="16136" max="16136" width="13.75" style="2" customWidth="1"/>
    <col min="16137" max="16384" width="9" style="2"/>
  </cols>
  <sheetData>
    <row r="1" spans="1:8" ht="17.25">
      <c r="A1" s="90" t="s">
        <v>166</v>
      </c>
    </row>
    <row r="2" spans="1:8" ht="27.75" customHeight="1">
      <c r="A2" s="1"/>
      <c r="G2" s="547" t="s">
        <v>134</v>
      </c>
      <c r="H2" s="548"/>
    </row>
    <row r="3" spans="1:8" ht="15" customHeight="1">
      <c r="A3" s="1"/>
      <c r="G3" s="83"/>
      <c r="H3" s="83"/>
    </row>
    <row r="4" spans="1:8" ht="81" customHeight="1">
      <c r="A4" s="549" t="s">
        <v>108</v>
      </c>
      <c r="B4" s="550"/>
      <c r="C4" s="550"/>
      <c r="D4" s="550"/>
      <c r="E4" s="550"/>
      <c r="F4" s="550"/>
      <c r="G4" s="550"/>
      <c r="H4" s="550"/>
    </row>
    <row r="5" spans="1:8" ht="12" customHeight="1">
      <c r="A5" s="84"/>
      <c r="B5" s="84"/>
      <c r="C5" s="84"/>
      <c r="D5" s="84"/>
      <c r="E5" s="84"/>
      <c r="F5" s="84"/>
      <c r="G5" s="84"/>
      <c r="H5" s="84"/>
    </row>
    <row r="6" spans="1:8" ht="36" customHeight="1">
      <c r="A6" s="85" t="s">
        <v>25</v>
      </c>
      <c r="B6" s="551"/>
      <c r="C6" s="552"/>
      <c r="D6" s="552"/>
      <c r="E6" s="552"/>
      <c r="F6" s="552"/>
      <c r="G6" s="552"/>
      <c r="H6" s="553"/>
    </row>
    <row r="7" spans="1:8" ht="46.5" customHeight="1">
      <c r="A7" s="3" t="s">
        <v>26</v>
      </c>
      <c r="B7" s="554" t="s">
        <v>27</v>
      </c>
      <c r="C7" s="555"/>
      <c r="D7" s="555"/>
      <c r="E7" s="555"/>
      <c r="F7" s="555"/>
      <c r="G7" s="555"/>
      <c r="H7" s="556"/>
    </row>
    <row r="8" spans="1:8" ht="84" customHeight="1">
      <c r="A8" s="4" t="s">
        <v>28</v>
      </c>
      <c r="B8" s="557" t="s">
        <v>109</v>
      </c>
      <c r="C8" s="558"/>
      <c r="D8" s="558"/>
      <c r="E8" s="558"/>
      <c r="F8" s="558"/>
      <c r="G8" s="558"/>
      <c r="H8" s="559"/>
    </row>
    <row r="9" spans="1:8" s="7" customFormat="1" ht="23.25" customHeight="1">
      <c r="A9" s="5"/>
      <c r="B9" s="6"/>
      <c r="C9" s="6"/>
      <c r="D9" s="6"/>
      <c r="E9" s="6"/>
      <c r="F9" s="6"/>
      <c r="G9" s="6"/>
    </row>
    <row r="10" spans="1:8" s="7" customFormat="1">
      <c r="A10" s="560" t="s">
        <v>29</v>
      </c>
      <c r="B10" s="8"/>
      <c r="C10" s="9"/>
      <c r="D10" s="9"/>
      <c r="E10" s="9"/>
      <c r="F10" s="9"/>
      <c r="G10" s="9"/>
      <c r="H10" s="563" t="s">
        <v>30</v>
      </c>
    </row>
    <row r="11" spans="1:8">
      <c r="A11" s="561"/>
      <c r="B11" s="10"/>
      <c r="C11" s="7"/>
      <c r="D11" s="7"/>
      <c r="E11" s="7"/>
      <c r="F11" s="7"/>
      <c r="G11" s="7"/>
      <c r="H11" s="564"/>
    </row>
    <row r="12" spans="1:8" ht="52.5" customHeight="1">
      <c r="A12" s="561"/>
      <c r="B12" s="10"/>
      <c r="C12" s="11" t="s">
        <v>110</v>
      </c>
      <c r="D12" s="12" t="s">
        <v>31</v>
      </c>
      <c r="E12" s="13" t="s">
        <v>22</v>
      </c>
      <c r="F12" s="14"/>
      <c r="G12" s="7"/>
      <c r="H12" s="564"/>
    </row>
    <row r="13" spans="1:8" ht="52.5" customHeight="1">
      <c r="A13" s="561"/>
      <c r="B13" s="10"/>
      <c r="C13" s="11" t="s">
        <v>111</v>
      </c>
      <c r="D13" s="12" t="s">
        <v>32</v>
      </c>
      <c r="E13" s="13" t="s">
        <v>22</v>
      </c>
      <c r="F13" s="14"/>
      <c r="G13" s="15" t="s">
        <v>112</v>
      </c>
      <c r="H13" s="564"/>
    </row>
    <row r="14" spans="1:8" ht="13.5" customHeight="1">
      <c r="A14" s="561"/>
      <c r="B14" s="10"/>
      <c r="C14" s="7"/>
      <c r="D14" s="7"/>
      <c r="E14" s="7"/>
      <c r="F14" s="7"/>
      <c r="G14" s="7"/>
      <c r="H14" s="564"/>
    </row>
    <row r="15" spans="1:8" ht="13.5" customHeight="1">
      <c r="A15" s="562"/>
      <c r="B15" s="16"/>
      <c r="C15" s="6"/>
      <c r="D15" s="6"/>
      <c r="E15" s="6"/>
      <c r="F15" s="6"/>
      <c r="G15" s="6"/>
      <c r="H15" s="565"/>
    </row>
    <row r="16" spans="1:8" s="7" customFormat="1">
      <c r="A16" s="566" t="s">
        <v>33</v>
      </c>
      <c r="B16" s="8"/>
      <c r="C16" s="9"/>
      <c r="D16" s="9"/>
      <c r="E16" s="9"/>
      <c r="F16" s="9"/>
      <c r="G16" s="17"/>
      <c r="H16" s="569" t="s">
        <v>30</v>
      </c>
    </row>
    <row r="17" spans="1:8">
      <c r="A17" s="567"/>
      <c r="B17" s="10"/>
      <c r="C17" s="7"/>
      <c r="D17" s="7"/>
      <c r="E17" s="7"/>
      <c r="F17" s="7"/>
      <c r="G17" s="18"/>
      <c r="H17" s="570"/>
    </row>
    <row r="18" spans="1:8" ht="53.1" customHeight="1">
      <c r="A18" s="567"/>
      <c r="B18" s="10"/>
      <c r="C18" s="11" t="s">
        <v>113</v>
      </c>
      <c r="D18" s="12" t="s">
        <v>34</v>
      </c>
      <c r="E18" s="13" t="s">
        <v>22</v>
      </c>
      <c r="F18" s="14"/>
      <c r="G18" s="18"/>
      <c r="H18" s="570"/>
    </row>
    <row r="19" spans="1:8" ht="53.1" customHeight="1">
      <c r="A19" s="567"/>
      <c r="B19" s="10"/>
      <c r="C19" s="11" t="s">
        <v>111</v>
      </c>
      <c r="D19" s="12" t="s">
        <v>35</v>
      </c>
      <c r="E19" s="13" t="s">
        <v>22</v>
      </c>
      <c r="F19" s="14"/>
      <c r="G19" s="19" t="s">
        <v>36</v>
      </c>
      <c r="H19" s="570"/>
    </row>
    <row r="20" spans="1:8">
      <c r="A20" s="567"/>
      <c r="B20" s="10"/>
      <c r="C20" s="7"/>
      <c r="D20" s="7"/>
      <c r="E20" s="7"/>
      <c r="F20" s="7"/>
      <c r="G20" s="18"/>
      <c r="H20" s="570"/>
    </row>
    <row r="21" spans="1:8">
      <c r="A21" s="568"/>
      <c r="B21" s="16"/>
      <c r="C21" s="6"/>
      <c r="D21" s="6"/>
      <c r="E21" s="6"/>
      <c r="F21" s="6"/>
      <c r="G21" s="87"/>
      <c r="H21" s="570"/>
    </row>
    <row r="22" spans="1:8" s="7" customFormat="1">
      <c r="A22" s="567" t="s">
        <v>37</v>
      </c>
      <c r="B22" s="10"/>
      <c r="H22" s="570"/>
    </row>
    <row r="23" spans="1:8">
      <c r="A23" s="567"/>
      <c r="B23" s="10"/>
      <c r="C23" s="7"/>
      <c r="D23" s="7"/>
      <c r="E23" s="7"/>
      <c r="F23" s="7"/>
      <c r="G23" s="7"/>
      <c r="H23" s="570"/>
    </row>
    <row r="24" spans="1:8" ht="52.5" customHeight="1">
      <c r="A24" s="567"/>
      <c r="B24" s="10"/>
      <c r="C24" s="11" t="s">
        <v>113</v>
      </c>
      <c r="D24" s="12" t="s">
        <v>31</v>
      </c>
      <c r="E24" s="13" t="s">
        <v>22</v>
      </c>
      <c r="F24" s="14"/>
      <c r="G24" s="7"/>
      <c r="H24" s="570"/>
    </row>
    <row r="25" spans="1:8" ht="52.5" customHeight="1">
      <c r="A25" s="567"/>
      <c r="B25" s="10"/>
      <c r="C25" s="11" t="s">
        <v>111</v>
      </c>
      <c r="D25" s="12" t="s">
        <v>38</v>
      </c>
      <c r="E25" s="13" t="s">
        <v>22</v>
      </c>
      <c r="F25" s="14"/>
      <c r="G25" s="15" t="s">
        <v>39</v>
      </c>
      <c r="H25" s="570"/>
    </row>
    <row r="26" spans="1:8">
      <c r="A26" s="567"/>
      <c r="B26" s="10"/>
      <c r="C26" s="7"/>
      <c r="D26" s="7"/>
      <c r="E26" s="7"/>
      <c r="F26" s="7"/>
      <c r="G26" s="7"/>
      <c r="H26" s="570"/>
    </row>
    <row r="27" spans="1:8">
      <c r="A27" s="568"/>
      <c r="B27" s="16"/>
      <c r="C27" s="6"/>
      <c r="D27" s="6"/>
      <c r="E27" s="6"/>
      <c r="F27" s="6"/>
      <c r="G27" s="6"/>
      <c r="H27" s="571"/>
    </row>
    <row r="29" spans="1:8" ht="17.25" customHeight="1">
      <c r="A29" s="546" t="s">
        <v>40</v>
      </c>
      <c r="B29" s="546"/>
      <c r="C29" s="546"/>
      <c r="D29" s="546"/>
      <c r="E29" s="546"/>
      <c r="F29" s="546"/>
      <c r="G29" s="546"/>
      <c r="H29" s="546"/>
    </row>
    <row r="30" spans="1:8" ht="17.25" customHeight="1">
      <c r="A30" s="546" t="s">
        <v>41</v>
      </c>
      <c r="B30" s="546"/>
      <c r="C30" s="546"/>
      <c r="D30" s="546"/>
      <c r="E30" s="546"/>
      <c r="F30" s="546"/>
      <c r="G30" s="546"/>
      <c r="H30" s="546"/>
    </row>
    <row r="31" spans="1:8" ht="17.25" customHeight="1">
      <c r="A31" s="546" t="s">
        <v>114</v>
      </c>
      <c r="B31" s="546"/>
      <c r="C31" s="546"/>
      <c r="D31" s="546"/>
      <c r="E31" s="546"/>
      <c r="F31" s="546"/>
      <c r="G31" s="546"/>
      <c r="H31" s="546"/>
    </row>
    <row r="32" spans="1:8" ht="17.25" customHeight="1">
      <c r="A32" s="546" t="s">
        <v>115</v>
      </c>
      <c r="B32" s="546"/>
      <c r="C32" s="546"/>
      <c r="D32" s="546"/>
      <c r="E32" s="546"/>
      <c r="F32" s="546"/>
      <c r="G32" s="546"/>
      <c r="H32" s="546"/>
    </row>
    <row r="33" spans="1:8" ht="17.25" customHeight="1">
      <c r="A33" s="546" t="s">
        <v>42</v>
      </c>
      <c r="B33" s="546"/>
      <c r="C33" s="546"/>
      <c r="D33" s="546"/>
      <c r="E33" s="546"/>
      <c r="F33" s="546"/>
      <c r="G33" s="546"/>
      <c r="H33" s="546"/>
    </row>
    <row r="34" spans="1:8" ht="17.25" customHeight="1">
      <c r="A34" s="546" t="s">
        <v>116</v>
      </c>
      <c r="B34" s="546"/>
      <c r="C34" s="546"/>
      <c r="D34" s="546"/>
      <c r="E34" s="546"/>
      <c r="F34" s="546"/>
      <c r="G34" s="546"/>
      <c r="H34" s="546"/>
    </row>
    <row r="35" spans="1:8" ht="17.25" customHeight="1">
      <c r="A35" s="574" t="s">
        <v>117</v>
      </c>
      <c r="B35" s="574"/>
      <c r="C35" s="574"/>
      <c r="D35" s="574"/>
      <c r="E35" s="574"/>
      <c r="F35" s="574"/>
      <c r="G35" s="574"/>
      <c r="H35" s="574"/>
    </row>
    <row r="36" spans="1:8" ht="17.25" customHeight="1">
      <c r="A36" s="574" t="s">
        <v>118</v>
      </c>
      <c r="B36" s="574"/>
      <c r="C36" s="574"/>
      <c r="D36" s="574"/>
      <c r="E36" s="574"/>
      <c r="F36" s="574"/>
      <c r="G36" s="574"/>
      <c r="H36" s="574"/>
    </row>
    <row r="37" spans="1:8" ht="17.25" customHeight="1">
      <c r="A37" s="546" t="s">
        <v>119</v>
      </c>
      <c r="B37" s="546"/>
      <c r="C37" s="546"/>
      <c r="D37" s="546"/>
      <c r="E37" s="546"/>
      <c r="F37" s="546"/>
      <c r="G37" s="546"/>
      <c r="H37" s="546"/>
    </row>
    <row r="38" spans="1:8" ht="17.25" customHeight="1">
      <c r="A38" s="546" t="s">
        <v>43</v>
      </c>
      <c r="B38" s="546"/>
      <c r="C38" s="546"/>
      <c r="D38" s="546"/>
      <c r="E38" s="546"/>
      <c r="F38" s="546"/>
      <c r="G38" s="546"/>
      <c r="H38" s="546"/>
    </row>
    <row r="39" spans="1:8" ht="17.25" customHeight="1">
      <c r="A39" s="546" t="s">
        <v>44</v>
      </c>
      <c r="B39" s="546"/>
      <c r="C39" s="546"/>
      <c r="D39" s="546"/>
      <c r="E39" s="546"/>
      <c r="F39" s="546"/>
      <c r="G39" s="546"/>
      <c r="H39" s="546"/>
    </row>
    <row r="40" spans="1:8" ht="17.25" customHeight="1">
      <c r="A40" s="88" t="s">
        <v>120</v>
      </c>
      <c r="B40" s="82"/>
      <c r="C40" s="82"/>
      <c r="D40" s="82"/>
      <c r="E40" s="82"/>
      <c r="F40" s="82"/>
      <c r="G40" s="82"/>
      <c r="H40" s="82"/>
    </row>
    <row r="41" spans="1:8" ht="17.25" customHeight="1">
      <c r="A41" s="575" t="s">
        <v>106</v>
      </c>
      <c r="B41" s="575"/>
      <c r="C41" s="575"/>
      <c r="D41" s="575"/>
      <c r="E41" s="575"/>
      <c r="F41" s="575"/>
      <c r="G41" s="575"/>
      <c r="H41" s="575"/>
    </row>
    <row r="42" spans="1:8" ht="17.25" customHeight="1">
      <c r="A42" s="572" t="s">
        <v>121</v>
      </c>
      <c r="B42" s="573"/>
      <c r="C42" s="573"/>
      <c r="D42" s="573"/>
      <c r="E42" s="573"/>
      <c r="F42" s="573"/>
      <c r="G42" s="573"/>
      <c r="H42" s="573"/>
    </row>
    <row r="43" spans="1:8" ht="17.25" customHeight="1">
      <c r="A43" s="574" t="s">
        <v>122</v>
      </c>
      <c r="B43" s="574"/>
      <c r="C43" s="574"/>
      <c r="D43" s="574"/>
      <c r="E43" s="574"/>
      <c r="F43" s="574"/>
      <c r="G43" s="574"/>
      <c r="H43" s="574"/>
    </row>
    <row r="44" spans="1:8" ht="17.25" customHeight="1">
      <c r="A44" s="86" t="s">
        <v>123</v>
      </c>
      <c r="B44" s="86"/>
      <c r="C44" s="86"/>
      <c r="D44" s="86"/>
      <c r="E44" s="86"/>
      <c r="F44" s="86"/>
      <c r="G44" s="86"/>
      <c r="H44" s="86"/>
    </row>
    <row r="45" spans="1:8" ht="17.25" customHeight="1">
      <c r="A45" s="86" t="s">
        <v>124</v>
      </c>
      <c r="B45" s="86"/>
      <c r="C45" s="86"/>
      <c r="D45" s="86"/>
      <c r="E45" s="86"/>
      <c r="F45" s="86"/>
      <c r="G45" s="86"/>
      <c r="H45" s="86"/>
    </row>
    <row r="46" spans="1:8" ht="17.25" customHeight="1">
      <c r="A46" s="86" t="s">
        <v>125</v>
      </c>
      <c r="B46" s="86"/>
      <c r="C46" s="86"/>
      <c r="D46" s="86"/>
      <c r="E46" s="86"/>
      <c r="F46" s="86"/>
      <c r="G46" s="86"/>
      <c r="H46" s="86"/>
    </row>
    <row r="47" spans="1:8" ht="17.25" customHeight="1">
      <c r="A47" s="572" t="s">
        <v>126</v>
      </c>
      <c r="B47" s="573"/>
      <c r="C47" s="573"/>
      <c r="D47" s="573"/>
      <c r="E47" s="573"/>
      <c r="F47" s="573"/>
      <c r="G47" s="573"/>
      <c r="H47" s="573"/>
    </row>
    <row r="48" spans="1:8" ht="17.25" customHeight="1">
      <c r="A48" s="574" t="s">
        <v>127</v>
      </c>
      <c r="B48" s="574"/>
      <c r="C48" s="574"/>
      <c r="D48" s="574"/>
      <c r="E48" s="574"/>
      <c r="F48" s="574"/>
      <c r="G48" s="574"/>
      <c r="H48" s="574"/>
    </row>
    <row r="49" spans="1:8" ht="17.25" customHeight="1">
      <c r="A49" s="546" t="s">
        <v>128</v>
      </c>
      <c r="B49" s="546"/>
      <c r="C49" s="546"/>
      <c r="D49" s="546"/>
      <c r="E49" s="546"/>
      <c r="F49" s="546"/>
      <c r="G49" s="546"/>
      <c r="H49" s="546"/>
    </row>
    <row r="50" spans="1:8">
      <c r="A50" s="546" t="s">
        <v>129</v>
      </c>
      <c r="B50" s="546"/>
      <c r="C50" s="546"/>
      <c r="D50" s="546"/>
      <c r="E50" s="546"/>
      <c r="F50" s="546"/>
      <c r="G50" s="546"/>
      <c r="H50" s="546"/>
    </row>
    <row r="51" spans="1:8">
      <c r="A51" s="546"/>
      <c r="B51" s="546"/>
      <c r="C51" s="546"/>
      <c r="D51" s="546"/>
      <c r="E51" s="546"/>
      <c r="F51" s="546"/>
      <c r="G51" s="546"/>
      <c r="H51" s="546"/>
    </row>
    <row r="52" spans="1:8">
      <c r="A52" s="546"/>
      <c r="B52" s="546"/>
      <c r="C52" s="546"/>
      <c r="D52" s="546"/>
      <c r="E52" s="546"/>
      <c r="F52" s="546"/>
      <c r="G52" s="546"/>
      <c r="H52" s="546"/>
    </row>
  </sheetData>
  <mergeCells count="30">
    <mergeCell ref="A48:H48"/>
    <mergeCell ref="A49:H49"/>
    <mergeCell ref="A50:H50"/>
    <mergeCell ref="A51:H51"/>
    <mergeCell ref="A52:H52"/>
    <mergeCell ref="A47:H47"/>
    <mergeCell ref="A32:H32"/>
    <mergeCell ref="A33:H33"/>
    <mergeCell ref="A34:H34"/>
    <mergeCell ref="A35:H35"/>
    <mergeCell ref="A36:H36"/>
    <mergeCell ref="A37:H37"/>
    <mergeCell ref="A38:H38"/>
    <mergeCell ref="A39:H39"/>
    <mergeCell ref="A41:H41"/>
    <mergeCell ref="A42:H42"/>
    <mergeCell ref="A43:H43"/>
    <mergeCell ref="A31:H31"/>
    <mergeCell ref="G2:H2"/>
    <mergeCell ref="A4:H4"/>
    <mergeCell ref="B6:H6"/>
    <mergeCell ref="B7:H7"/>
    <mergeCell ref="B8:H8"/>
    <mergeCell ref="A10:A15"/>
    <mergeCell ref="H10:H15"/>
    <mergeCell ref="A16:A21"/>
    <mergeCell ref="H16:H27"/>
    <mergeCell ref="A22:A27"/>
    <mergeCell ref="A29:H29"/>
    <mergeCell ref="A30:H30"/>
  </mergeCells>
  <phoneticPr fontId="2"/>
  <pageMargins left="0.7" right="0.7" top="0.75" bottom="0.75" header="0.3" footer="0.3"/>
  <pageSetup paperSize="9" scale="78" orientation="portrait"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届出書</vt:lpstr>
      <vt:lpstr>体制等状況一覧（６月～）</vt:lpstr>
      <vt:lpstr>削除厳禁</vt:lpstr>
      <vt:lpstr>削除厳禁 </vt:lpstr>
      <vt:lpstr>別紙 2-2勤務体制</vt:lpstr>
      <vt:lpstr>別紙2-2(例１)</vt:lpstr>
      <vt:lpstr>別紙2-2(例2)</vt:lpstr>
      <vt:lpstr>別紙2-2(例3)</vt:lpstr>
      <vt:lpstr>旧別紙６（福祉専門職員配置等加算）</vt:lpstr>
      <vt:lpstr>'体制等状況一覧（６月～）'!Print_Area</vt:lpstr>
      <vt:lpstr>届出書!Print_Area</vt:lpstr>
      <vt:lpstr>'別紙2-2(例１)'!Print_Area</vt:lpstr>
      <vt:lpstr>'別紙2-2(例2)'!Print_Area</vt:lpstr>
      <vt:lpstr>'別紙2-2(例3)'!Print_Area</vt:lpstr>
      <vt:lpstr>'体制等状況一覧（６月～）'!Print_Titles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2026-04-02T12:53:43Z</cp:lastPrinted>
  <dcterms:created xsi:type="dcterms:W3CDTF">2014-04-08T11:24:20Z</dcterms:created>
  <dcterms:modified xsi:type="dcterms:W3CDTF">2026-04-02T13:34:04Z</dcterms:modified>
</cp:coreProperties>
</file>