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w02\MA80$\800_給食運営\830_給食運営費（公費）\833_調理加工業務委託（令和5年度～）\令和8年度\02_業者選定\03_入札\"/>
    </mc:Choice>
  </mc:AlternateContent>
  <xr:revisionPtr revIDLastSave="0" documentId="13_ncr:1_{7994BF90-B830-4818-A40C-2C07A6670D53}" xr6:coauthVersionLast="47" xr6:coauthVersionMax="47" xr10:uidLastSave="{00000000-0000-0000-0000-000000000000}"/>
  <bookViews>
    <workbookView xWindow="-120" yWindow="-120" windowWidth="29040" windowHeight="15720" tabRatio="834" xr2:uid="{00000000-000D-0000-FFFF-FFFF00000000}"/>
  </bookViews>
  <sheets>
    <sheet name="全体" sheetId="1" r:id="rId1"/>
    <sheet name="4月" sheetId="17" r:id="rId2"/>
    <sheet name="5月" sheetId="18" r:id="rId3"/>
    <sheet name="6月" sheetId="19" r:id="rId4"/>
    <sheet name="7月" sheetId="20" r:id="rId5"/>
    <sheet name="8月" sheetId="21" r:id="rId6"/>
    <sheet name="9月" sheetId="22" r:id="rId7"/>
    <sheet name="10月" sheetId="23" r:id="rId8"/>
    <sheet name="11月" sheetId="24" r:id="rId9"/>
    <sheet name="12月" sheetId="25" r:id="rId10"/>
    <sheet name="1月" sheetId="26" r:id="rId11"/>
    <sheet name="2月" sheetId="27" r:id="rId12"/>
    <sheet name="3月" sheetId="28" r:id="rId13"/>
  </sheets>
  <definedNames>
    <definedName name="_xlnm.Print_Area" localSheetId="7">'10月'!$C$1:$F$33</definedName>
    <definedName name="_xlnm.Print_Area" localSheetId="8">'11月'!$C$1:$F$32</definedName>
    <definedName name="_xlnm.Print_Area" localSheetId="9">'12月'!$C$1:$F$33</definedName>
    <definedName name="_xlnm.Print_Area" localSheetId="10">'1月'!$C$1:$F$33</definedName>
    <definedName name="_xlnm.Print_Area" localSheetId="11">'2月'!$C$1:$F$31</definedName>
    <definedName name="_xlnm.Print_Area" localSheetId="12">'3月'!$C$1:$F$33</definedName>
    <definedName name="_xlnm.Print_Area" localSheetId="1">'4月'!$C$1:$F$32</definedName>
    <definedName name="_xlnm.Print_Area" localSheetId="2">'5月'!$C$1:$F$33</definedName>
    <definedName name="_xlnm.Print_Area" localSheetId="3">'6月'!$C$1:$F$32</definedName>
    <definedName name="_xlnm.Print_Area" localSheetId="4">'7月'!$C$1:$F$33</definedName>
    <definedName name="_xlnm.Print_Area" localSheetId="5">'8月'!$C$1:$F$33</definedName>
    <definedName name="_xlnm.Print_Area" localSheetId="6">'9月'!$C$1:$F$32</definedName>
    <definedName name="_xlnm.Print_Area" localSheetId="0">全体!$C$1:$F$379</definedName>
    <definedName name="_xlnm.Print_Titles" localSheetId="7">'10月'!$1:$1</definedName>
    <definedName name="_xlnm.Print_Titles" localSheetId="8">'11月'!$1:$1</definedName>
    <definedName name="_xlnm.Print_Titles" localSheetId="9">'12月'!$1:$1</definedName>
    <definedName name="_xlnm.Print_Titles" localSheetId="10">'1月'!$1:$1</definedName>
    <definedName name="_xlnm.Print_Titles" localSheetId="11">'2月'!$1:$1</definedName>
    <definedName name="_xlnm.Print_Titles" localSheetId="12">'3月'!$1:$1</definedName>
    <definedName name="_xlnm.Print_Titles" localSheetId="1">'4月'!$1:$1</definedName>
    <definedName name="_xlnm.Print_Titles" localSheetId="2">'5月'!$1:$1</definedName>
    <definedName name="_xlnm.Print_Titles" localSheetId="3">'6月'!$1:$1</definedName>
    <definedName name="_xlnm.Print_Titles" localSheetId="4">'7月'!$1:$1</definedName>
    <definedName name="_xlnm.Print_Titles" localSheetId="5">'8月'!$1:$1</definedName>
    <definedName name="_xlnm.Print_Titles" localSheetId="6">'9月'!$1:$1</definedName>
    <definedName name="_xlnm.Print_Titles" localSheetId="0">全体!$1:$1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2" i="19" l="1"/>
  <c r="E95" i="1"/>
  <c r="E346" i="1"/>
  <c r="E253" i="1"/>
  <c r="E32" i="1"/>
  <c r="F23" i="25"/>
  <c r="E24" i="19"/>
  <c r="E127" i="1"/>
  <c r="E378" i="1"/>
  <c r="E317" i="1"/>
  <c r="E285" i="1"/>
  <c r="E222" i="1"/>
  <c r="E190" i="1"/>
  <c r="E159" i="1"/>
  <c r="E64" i="1"/>
  <c r="C29" i="27"/>
  <c r="D29" i="27" s="1"/>
  <c r="E29" i="27"/>
  <c r="F29" i="27"/>
  <c r="E379" i="1" l="1"/>
  <c r="B29" i="27"/>
  <c r="D345" i="1"/>
  <c r="B345" i="1"/>
  <c r="E19" i="24" l="1"/>
  <c r="B92" i="1" l="1"/>
  <c r="D92" i="1"/>
  <c r="B93" i="1"/>
  <c r="D93" i="1"/>
  <c r="B94" i="1"/>
  <c r="D94" i="1"/>
  <c r="E3" i="28" l="1"/>
  <c r="F3" i="28"/>
  <c r="E4" i="28"/>
  <c r="F4" i="28"/>
  <c r="E5" i="28"/>
  <c r="F5" i="28"/>
  <c r="E6" i="28"/>
  <c r="F6" i="28"/>
  <c r="E7" i="28"/>
  <c r="F7" i="28"/>
  <c r="E8" i="28"/>
  <c r="F8" i="28"/>
  <c r="E9" i="28"/>
  <c r="F9" i="28"/>
  <c r="E10" i="28"/>
  <c r="F10" i="28"/>
  <c r="E11" i="28"/>
  <c r="F11" i="28"/>
  <c r="E12" i="28"/>
  <c r="F12" i="28"/>
  <c r="E13" i="28"/>
  <c r="F13" i="28"/>
  <c r="E14" i="28"/>
  <c r="F14" i="28"/>
  <c r="E15" i="28"/>
  <c r="F15" i="28"/>
  <c r="E16" i="28"/>
  <c r="F16" i="28"/>
  <c r="E17" i="28"/>
  <c r="F17" i="28"/>
  <c r="E18" i="28"/>
  <c r="F18" i="28"/>
  <c r="E19" i="28"/>
  <c r="F19" i="28"/>
  <c r="E20" i="28"/>
  <c r="F20" i="28"/>
  <c r="E21" i="28"/>
  <c r="F21" i="28"/>
  <c r="E22" i="28"/>
  <c r="F22" i="28"/>
  <c r="E23" i="28"/>
  <c r="F23" i="28"/>
  <c r="E24" i="28"/>
  <c r="F24" i="28"/>
  <c r="E25" i="28"/>
  <c r="F25" i="28"/>
  <c r="E26" i="28"/>
  <c r="F26" i="28"/>
  <c r="E27" i="28"/>
  <c r="F27" i="28"/>
  <c r="E28" i="28"/>
  <c r="F28" i="28"/>
  <c r="E29" i="28"/>
  <c r="F29" i="28"/>
  <c r="E30" i="28"/>
  <c r="F30" i="28"/>
  <c r="E31" i="28"/>
  <c r="F31" i="28"/>
  <c r="E32" i="28"/>
  <c r="F32" i="28"/>
  <c r="E2" i="28"/>
  <c r="F2" i="28"/>
  <c r="E33" i="28" l="1"/>
  <c r="E3" i="27"/>
  <c r="F3" i="27"/>
  <c r="E4" i="27"/>
  <c r="F4" i="27"/>
  <c r="E5" i="27"/>
  <c r="F5" i="27"/>
  <c r="E6" i="27"/>
  <c r="F6" i="27"/>
  <c r="E7" i="27"/>
  <c r="F7" i="27"/>
  <c r="E8" i="27"/>
  <c r="F8" i="27"/>
  <c r="E9" i="27"/>
  <c r="F9" i="27"/>
  <c r="E10" i="27"/>
  <c r="F10" i="27"/>
  <c r="E11" i="27"/>
  <c r="F11" i="27"/>
  <c r="E12" i="27"/>
  <c r="F12" i="27"/>
  <c r="E13" i="27"/>
  <c r="F13" i="27"/>
  <c r="E14" i="27"/>
  <c r="F14" i="27"/>
  <c r="E15" i="27"/>
  <c r="F15" i="27"/>
  <c r="E16" i="27"/>
  <c r="F16" i="27"/>
  <c r="E17" i="27"/>
  <c r="F17" i="27"/>
  <c r="E18" i="27"/>
  <c r="F18" i="27"/>
  <c r="E19" i="27"/>
  <c r="F19" i="27"/>
  <c r="E20" i="27"/>
  <c r="F20" i="27"/>
  <c r="E21" i="27"/>
  <c r="F21" i="27"/>
  <c r="E22" i="27"/>
  <c r="F22" i="27"/>
  <c r="E23" i="27"/>
  <c r="F23" i="27"/>
  <c r="E24" i="27"/>
  <c r="F24" i="27"/>
  <c r="E25" i="27"/>
  <c r="F25" i="27"/>
  <c r="E26" i="27"/>
  <c r="F26" i="27"/>
  <c r="E27" i="27"/>
  <c r="F27" i="27"/>
  <c r="E28" i="27"/>
  <c r="F28" i="27"/>
  <c r="E30" i="27"/>
  <c r="F30" i="27"/>
  <c r="E2" i="27"/>
  <c r="F2" i="27"/>
  <c r="E3" i="26"/>
  <c r="F3" i="26"/>
  <c r="E4" i="26"/>
  <c r="F4" i="26"/>
  <c r="E5" i="26"/>
  <c r="F5" i="26"/>
  <c r="E6" i="26"/>
  <c r="F6" i="26"/>
  <c r="E7" i="26"/>
  <c r="F7" i="26"/>
  <c r="E8" i="26"/>
  <c r="F8" i="26"/>
  <c r="E9" i="26"/>
  <c r="F9" i="26"/>
  <c r="E10" i="26"/>
  <c r="F10" i="26"/>
  <c r="E11" i="26"/>
  <c r="F11" i="26"/>
  <c r="E12" i="26"/>
  <c r="F12" i="26"/>
  <c r="E13" i="26"/>
  <c r="F13" i="26"/>
  <c r="E14" i="26"/>
  <c r="F14" i="26"/>
  <c r="E15" i="26"/>
  <c r="F15" i="26"/>
  <c r="E16" i="26"/>
  <c r="F16" i="26"/>
  <c r="E17" i="26"/>
  <c r="F17" i="26"/>
  <c r="E18" i="26"/>
  <c r="F18" i="26"/>
  <c r="E19" i="26"/>
  <c r="F19" i="26"/>
  <c r="E20" i="26"/>
  <c r="F20" i="26"/>
  <c r="E21" i="26"/>
  <c r="F21" i="26"/>
  <c r="E22" i="26"/>
  <c r="F22" i="26"/>
  <c r="E23" i="26"/>
  <c r="F23" i="26"/>
  <c r="E24" i="26"/>
  <c r="F24" i="26"/>
  <c r="E25" i="26"/>
  <c r="F25" i="26"/>
  <c r="E26" i="26"/>
  <c r="F26" i="26"/>
  <c r="E27" i="26"/>
  <c r="F27" i="26"/>
  <c r="E28" i="26"/>
  <c r="F28" i="26"/>
  <c r="E29" i="26"/>
  <c r="F29" i="26"/>
  <c r="E30" i="26"/>
  <c r="F30" i="26"/>
  <c r="E31" i="26"/>
  <c r="F31" i="26"/>
  <c r="E32" i="26"/>
  <c r="F32" i="26"/>
  <c r="E2" i="26"/>
  <c r="F2" i="26"/>
  <c r="E3" i="25"/>
  <c r="F3" i="25"/>
  <c r="E4" i="25"/>
  <c r="F4" i="25"/>
  <c r="E5" i="25"/>
  <c r="F5" i="25"/>
  <c r="E6" i="25"/>
  <c r="F6" i="25"/>
  <c r="E7" i="25"/>
  <c r="F7" i="25"/>
  <c r="E8" i="25"/>
  <c r="F8" i="25"/>
  <c r="E9" i="25"/>
  <c r="F9" i="25"/>
  <c r="E10" i="25"/>
  <c r="F10" i="25"/>
  <c r="E11" i="25"/>
  <c r="F11" i="25"/>
  <c r="E12" i="25"/>
  <c r="F12" i="25"/>
  <c r="E13" i="25"/>
  <c r="F13" i="25"/>
  <c r="E14" i="25"/>
  <c r="F14" i="25"/>
  <c r="E15" i="25"/>
  <c r="F15" i="25"/>
  <c r="E16" i="25"/>
  <c r="F16" i="25"/>
  <c r="E17" i="25"/>
  <c r="F17" i="25"/>
  <c r="E18" i="25"/>
  <c r="F18" i="25"/>
  <c r="E19" i="25"/>
  <c r="F19" i="25"/>
  <c r="E20" i="25"/>
  <c r="F20" i="25"/>
  <c r="E21" i="25"/>
  <c r="F21" i="25"/>
  <c r="E22" i="25"/>
  <c r="F22" i="25"/>
  <c r="E23" i="25"/>
  <c r="E24" i="25"/>
  <c r="F24" i="25"/>
  <c r="E25" i="25"/>
  <c r="F25" i="25"/>
  <c r="E26" i="25"/>
  <c r="F26" i="25"/>
  <c r="E27" i="25"/>
  <c r="F27" i="25"/>
  <c r="E28" i="25"/>
  <c r="F28" i="25"/>
  <c r="E29" i="25"/>
  <c r="F29" i="25"/>
  <c r="E30" i="25"/>
  <c r="F30" i="25"/>
  <c r="E31" i="25"/>
  <c r="F31" i="25"/>
  <c r="E32" i="25"/>
  <c r="F32" i="25"/>
  <c r="E2" i="25"/>
  <c r="F2" i="25"/>
  <c r="E33" i="26" l="1"/>
  <c r="E31" i="27"/>
  <c r="E3" i="24"/>
  <c r="F3" i="24"/>
  <c r="E4" i="24"/>
  <c r="F4" i="24"/>
  <c r="E5" i="24"/>
  <c r="F5" i="24"/>
  <c r="E6" i="24"/>
  <c r="F6" i="24"/>
  <c r="E7" i="24"/>
  <c r="F7" i="24"/>
  <c r="E8" i="24"/>
  <c r="F8" i="24"/>
  <c r="E9" i="24"/>
  <c r="E10" i="24"/>
  <c r="E11" i="24"/>
  <c r="E12" i="24"/>
  <c r="F12" i="24"/>
  <c r="E13" i="24"/>
  <c r="F13" i="24"/>
  <c r="E14" i="24"/>
  <c r="F14" i="24"/>
  <c r="E15" i="24"/>
  <c r="F15" i="24"/>
  <c r="E16" i="24"/>
  <c r="F16" i="24"/>
  <c r="E17" i="24"/>
  <c r="F17" i="24"/>
  <c r="E18" i="24"/>
  <c r="F18" i="24"/>
  <c r="F19" i="24"/>
  <c r="E20" i="24"/>
  <c r="F20" i="24"/>
  <c r="E21" i="24"/>
  <c r="F21" i="24"/>
  <c r="E22" i="24"/>
  <c r="F22" i="24"/>
  <c r="E23" i="24"/>
  <c r="F23" i="24"/>
  <c r="E24" i="24"/>
  <c r="F24" i="24"/>
  <c r="E25" i="24"/>
  <c r="F25" i="24"/>
  <c r="E26" i="24"/>
  <c r="F26" i="24"/>
  <c r="E27" i="24"/>
  <c r="F27" i="24"/>
  <c r="E28" i="24"/>
  <c r="F28" i="24"/>
  <c r="E29" i="24"/>
  <c r="F29" i="24"/>
  <c r="E30" i="24"/>
  <c r="F30" i="24"/>
  <c r="E31" i="24"/>
  <c r="F31" i="24"/>
  <c r="F2" i="24"/>
  <c r="E2" i="24"/>
  <c r="E33" i="25"/>
  <c r="E3" i="23"/>
  <c r="F3" i="23"/>
  <c r="E4" i="23"/>
  <c r="F4" i="23"/>
  <c r="E5" i="23"/>
  <c r="F5" i="23"/>
  <c r="E6" i="23"/>
  <c r="F6" i="23"/>
  <c r="E7" i="23"/>
  <c r="F7" i="23"/>
  <c r="E8" i="23"/>
  <c r="F8" i="23"/>
  <c r="E9" i="23"/>
  <c r="F9" i="23"/>
  <c r="E10" i="23"/>
  <c r="F10" i="23"/>
  <c r="E11" i="23"/>
  <c r="F11" i="23"/>
  <c r="E12" i="23"/>
  <c r="F12" i="23"/>
  <c r="E13" i="23"/>
  <c r="F13" i="23"/>
  <c r="E14" i="23"/>
  <c r="F14" i="23"/>
  <c r="E15" i="23"/>
  <c r="F15" i="23"/>
  <c r="E16" i="23"/>
  <c r="F16" i="23"/>
  <c r="E17" i="23"/>
  <c r="F17" i="23"/>
  <c r="E18" i="23"/>
  <c r="F18" i="23"/>
  <c r="E19" i="23"/>
  <c r="F19" i="23"/>
  <c r="E20" i="23"/>
  <c r="F20" i="23"/>
  <c r="E21" i="23"/>
  <c r="F21" i="23"/>
  <c r="E22" i="23"/>
  <c r="F22" i="23"/>
  <c r="E23" i="23"/>
  <c r="F23" i="23"/>
  <c r="E24" i="23"/>
  <c r="F24" i="23"/>
  <c r="E25" i="23"/>
  <c r="F25" i="23"/>
  <c r="E26" i="23"/>
  <c r="F26" i="23"/>
  <c r="E27" i="23"/>
  <c r="F27" i="23"/>
  <c r="E28" i="23"/>
  <c r="F28" i="23"/>
  <c r="E29" i="23"/>
  <c r="F29" i="23"/>
  <c r="E30" i="23"/>
  <c r="F30" i="23"/>
  <c r="E31" i="23"/>
  <c r="F31" i="23"/>
  <c r="E32" i="23"/>
  <c r="F32" i="23"/>
  <c r="F2" i="23"/>
  <c r="E2" i="23"/>
  <c r="E3" i="22"/>
  <c r="F3" i="22"/>
  <c r="E4" i="22"/>
  <c r="F4" i="22"/>
  <c r="E5" i="22"/>
  <c r="F5" i="22"/>
  <c r="E6" i="22"/>
  <c r="F6" i="22"/>
  <c r="E7" i="22"/>
  <c r="F7" i="22"/>
  <c r="E8" i="22"/>
  <c r="F8" i="22"/>
  <c r="E9" i="22"/>
  <c r="F9" i="22"/>
  <c r="E10" i="22"/>
  <c r="F10" i="22"/>
  <c r="E11" i="22"/>
  <c r="F11" i="22"/>
  <c r="E12" i="22"/>
  <c r="F12" i="22"/>
  <c r="E13" i="22"/>
  <c r="F13" i="22"/>
  <c r="E14" i="22"/>
  <c r="F14" i="22"/>
  <c r="E15" i="22"/>
  <c r="F15" i="22"/>
  <c r="E16" i="22"/>
  <c r="F16" i="22"/>
  <c r="E17" i="22"/>
  <c r="F17" i="22"/>
  <c r="E18" i="22"/>
  <c r="F18" i="22"/>
  <c r="E19" i="22"/>
  <c r="F19" i="22"/>
  <c r="E20" i="22"/>
  <c r="F20" i="22"/>
  <c r="E21" i="22"/>
  <c r="F21" i="22"/>
  <c r="E22" i="22"/>
  <c r="F22" i="22"/>
  <c r="E23" i="22"/>
  <c r="F23" i="22"/>
  <c r="E24" i="22"/>
  <c r="F24" i="22"/>
  <c r="E25" i="22"/>
  <c r="F25" i="22"/>
  <c r="E26" i="22"/>
  <c r="F26" i="22"/>
  <c r="E27" i="22"/>
  <c r="F27" i="22"/>
  <c r="E28" i="22"/>
  <c r="F28" i="22"/>
  <c r="E29" i="22"/>
  <c r="F29" i="22"/>
  <c r="E30" i="22"/>
  <c r="F30" i="22"/>
  <c r="E31" i="22"/>
  <c r="F31" i="22"/>
  <c r="E2" i="22"/>
  <c r="F2" i="22"/>
  <c r="E33" i="23" l="1"/>
  <c r="E32" i="22"/>
  <c r="E32" i="24"/>
  <c r="E3" i="21"/>
  <c r="F3" i="21"/>
  <c r="E4" i="21"/>
  <c r="F4" i="21"/>
  <c r="E5" i="21"/>
  <c r="F5" i="21"/>
  <c r="E6" i="21"/>
  <c r="F6" i="21"/>
  <c r="E7" i="21"/>
  <c r="F7" i="21"/>
  <c r="E8" i="21"/>
  <c r="F8" i="21"/>
  <c r="E9" i="21"/>
  <c r="F9" i="21"/>
  <c r="E10" i="21"/>
  <c r="F10" i="21"/>
  <c r="E11" i="21"/>
  <c r="F11" i="21"/>
  <c r="E12" i="21"/>
  <c r="F12" i="21"/>
  <c r="E13" i="21"/>
  <c r="F13" i="21"/>
  <c r="E14" i="21"/>
  <c r="F14" i="21"/>
  <c r="E15" i="21"/>
  <c r="F15" i="21"/>
  <c r="E16" i="21"/>
  <c r="F16" i="21"/>
  <c r="E17" i="21"/>
  <c r="F17" i="21"/>
  <c r="E18" i="21"/>
  <c r="F18" i="21"/>
  <c r="E19" i="21"/>
  <c r="F19" i="21"/>
  <c r="E20" i="21"/>
  <c r="F20" i="21"/>
  <c r="E21" i="21"/>
  <c r="F21" i="21"/>
  <c r="E22" i="21"/>
  <c r="F22" i="21"/>
  <c r="E23" i="21"/>
  <c r="F23" i="21"/>
  <c r="E24" i="21"/>
  <c r="F24" i="21"/>
  <c r="E25" i="21"/>
  <c r="F25" i="21"/>
  <c r="E26" i="21"/>
  <c r="F26" i="21"/>
  <c r="E27" i="21"/>
  <c r="F27" i="21"/>
  <c r="E28" i="21"/>
  <c r="F28" i="21"/>
  <c r="E29" i="21"/>
  <c r="F29" i="21"/>
  <c r="E30" i="21"/>
  <c r="F30" i="21"/>
  <c r="E31" i="21"/>
  <c r="F31" i="21"/>
  <c r="E32" i="21"/>
  <c r="F32" i="21"/>
  <c r="F2" i="21"/>
  <c r="E2" i="21"/>
  <c r="E3" i="20"/>
  <c r="F3" i="20"/>
  <c r="E4" i="20"/>
  <c r="F4" i="20"/>
  <c r="E5" i="20"/>
  <c r="F5" i="20"/>
  <c r="E6" i="20"/>
  <c r="F6" i="20"/>
  <c r="E7" i="20"/>
  <c r="F7" i="20"/>
  <c r="E8" i="20"/>
  <c r="F8" i="20"/>
  <c r="E9" i="20"/>
  <c r="F9" i="20"/>
  <c r="E10" i="20"/>
  <c r="F10" i="20"/>
  <c r="E11" i="20"/>
  <c r="F11" i="20"/>
  <c r="E12" i="20"/>
  <c r="F12" i="20"/>
  <c r="E13" i="20"/>
  <c r="F13" i="20"/>
  <c r="E14" i="20"/>
  <c r="F14" i="20"/>
  <c r="E15" i="20"/>
  <c r="F15" i="20"/>
  <c r="E16" i="20"/>
  <c r="F16" i="20"/>
  <c r="E17" i="20"/>
  <c r="F17" i="20"/>
  <c r="E18" i="20"/>
  <c r="F18" i="20"/>
  <c r="E19" i="20"/>
  <c r="F19" i="20"/>
  <c r="E20" i="20"/>
  <c r="F20" i="20"/>
  <c r="E21" i="20"/>
  <c r="F21" i="20"/>
  <c r="E22" i="20"/>
  <c r="F22" i="20"/>
  <c r="E23" i="20"/>
  <c r="F23" i="20"/>
  <c r="E24" i="20"/>
  <c r="F24" i="20"/>
  <c r="E25" i="20"/>
  <c r="F25" i="20"/>
  <c r="E26" i="20"/>
  <c r="F26" i="20"/>
  <c r="E27" i="20"/>
  <c r="F27" i="20"/>
  <c r="E28" i="20"/>
  <c r="F28" i="20"/>
  <c r="E29" i="20"/>
  <c r="F29" i="20"/>
  <c r="E30" i="20"/>
  <c r="F30" i="20"/>
  <c r="E31" i="20"/>
  <c r="F31" i="20"/>
  <c r="E32" i="20"/>
  <c r="F32" i="20"/>
  <c r="E2" i="20"/>
  <c r="F2" i="20"/>
  <c r="F4" i="19"/>
  <c r="F5" i="19"/>
  <c r="F6" i="19"/>
  <c r="F7" i="19"/>
  <c r="F8" i="19"/>
  <c r="F9" i="19"/>
  <c r="F10" i="19"/>
  <c r="F11" i="19"/>
  <c r="F12" i="19"/>
  <c r="F13" i="19"/>
  <c r="F14" i="19"/>
  <c r="F15" i="19"/>
  <c r="F16" i="19"/>
  <c r="F17" i="19"/>
  <c r="F18" i="19"/>
  <c r="F19" i="19"/>
  <c r="F25" i="19"/>
  <c r="F26" i="19"/>
  <c r="F31" i="19"/>
  <c r="E3" i="19"/>
  <c r="E4" i="19"/>
  <c r="E5" i="19"/>
  <c r="E6" i="19"/>
  <c r="E7" i="19"/>
  <c r="E8" i="19"/>
  <c r="E9" i="19"/>
  <c r="E10" i="19"/>
  <c r="E11" i="19"/>
  <c r="E12" i="19"/>
  <c r="E13" i="19"/>
  <c r="E14" i="19"/>
  <c r="E15" i="19"/>
  <c r="E16" i="19"/>
  <c r="E17" i="19"/>
  <c r="E18" i="19"/>
  <c r="E19" i="19"/>
  <c r="E20" i="19"/>
  <c r="E21" i="19"/>
  <c r="E22" i="19"/>
  <c r="E23" i="19"/>
  <c r="E25" i="19"/>
  <c r="E26" i="19"/>
  <c r="E27" i="19"/>
  <c r="E28" i="19"/>
  <c r="E29" i="19"/>
  <c r="E30" i="19"/>
  <c r="E31" i="19"/>
  <c r="E2" i="19"/>
  <c r="E3" i="18"/>
  <c r="E4" i="18"/>
  <c r="E5" i="18"/>
  <c r="E6" i="18"/>
  <c r="E7" i="18"/>
  <c r="E8" i="18"/>
  <c r="E9" i="18"/>
  <c r="E10" i="18"/>
  <c r="E11" i="18"/>
  <c r="E12" i="18"/>
  <c r="E13" i="18"/>
  <c r="E14" i="18"/>
  <c r="E15" i="18"/>
  <c r="E16" i="18"/>
  <c r="E17" i="18"/>
  <c r="E18" i="18"/>
  <c r="E19" i="18"/>
  <c r="E20" i="18"/>
  <c r="E21" i="18"/>
  <c r="E22" i="18"/>
  <c r="E23" i="18"/>
  <c r="E24" i="18"/>
  <c r="E25" i="18"/>
  <c r="E26" i="18"/>
  <c r="E27" i="18"/>
  <c r="E28" i="18"/>
  <c r="E29" i="18"/>
  <c r="E30" i="18"/>
  <c r="E31" i="18"/>
  <c r="E32" i="18"/>
  <c r="E2" i="18"/>
  <c r="F3" i="18"/>
  <c r="F4" i="18"/>
  <c r="F5" i="18"/>
  <c r="F6" i="18"/>
  <c r="F7" i="18"/>
  <c r="F8" i="18"/>
  <c r="F9" i="18"/>
  <c r="F10" i="18"/>
  <c r="F11" i="18"/>
  <c r="F12" i="18"/>
  <c r="F13" i="18"/>
  <c r="F14" i="18"/>
  <c r="F15" i="18"/>
  <c r="F16" i="18"/>
  <c r="F17" i="18"/>
  <c r="F18" i="18"/>
  <c r="F19" i="18"/>
  <c r="F20" i="18"/>
  <c r="F21" i="18"/>
  <c r="F22" i="18"/>
  <c r="F23" i="18"/>
  <c r="F24" i="18"/>
  <c r="F25" i="18"/>
  <c r="F26" i="18"/>
  <c r="F27" i="18"/>
  <c r="F28" i="18"/>
  <c r="F29" i="18"/>
  <c r="F30" i="18"/>
  <c r="F31" i="18"/>
  <c r="F32" i="18"/>
  <c r="F2" i="18"/>
  <c r="F3" i="17"/>
  <c r="F4" i="17"/>
  <c r="F5" i="17"/>
  <c r="F6" i="17"/>
  <c r="F7" i="17"/>
  <c r="F8" i="17"/>
  <c r="F9" i="17"/>
  <c r="F10" i="17"/>
  <c r="F11" i="17"/>
  <c r="F12" i="17"/>
  <c r="F13" i="17"/>
  <c r="F14" i="17"/>
  <c r="F15" i="17"/>
  <c r="F16" i="17"/>
  <c r="F17" i="17"/>
  <c r="F18" i="17"/>
  <c r="F19" i="17"/>
  <c r="F20" i="17"/>
  <c r="F21" i="17"/>
  <c r="F22" i="17"/>
  <c r="F23" i="17"/>
  <c r="F24" i="17"/>
  <c r="F25" i="17"/>
  <c r="F26" i="17"/>
  <c r="F27" i="17"/>
  <c r="F28" i="17"/>
  <c r="F29" i="17"/>
  <c r="F30" i="17"/>
  <c r="F31" i="17"/>
  <c r="F2" i="17"/>
  <c r="E3" i="17"/>
  <c r="E4" i="17"/>
  <c r="E5" i="17"/>
  <c r="E6" i="17"/>
  <c r="E7" i="17"/>
  <c r="E8" i="17"/>
  <c r="E9" i="17"/>
  <c r="E10" i="17"/>
  <c r="E11" i="17"/>
  <c r="E12" i="17"/>
  <c r="E13" i="17"/>
  <c r="E14" i="17"/>
  <c r="E15" i="17"/>
  <c r="E16" i="17"/>
  <c r="E17" i="17"/>
  <c r="E18" i="17"/>
  <c r="E19" i="17"/>
  <c r="E20" i="17"/>
  <c r="E21" i="17"/>
  <c r="E22" i="17"/>
  <c r="E23" i="17"/>
  <c r="E24" i="17"/>
  <c r="E25" i="17"/>
  <c r="E26" i="17"/>
  <c r="E27" i="17"/>
  <c r="E28" i="17"/>
  <c r="E29" i="17"/>
  <c r="E30" i="17"/>
  <c r="E31" i="17"/>
  <c r="E2" i="17"/>
  <c r="C2" i="28"/>
  <c r="D2" i="28" s="1"/>
  <c r="C3" i="28"/>
  <c r="C4" i="28"/>
  <c r="D4" i="28" s="1"/>
  <c r="C5" i="28"/>
  <c r="D5" i="28" s="1"/>
  <c r="C6" i="28"/>
  <c r="D6" i="28" s="1"/>
  <c r="C7" i="28"/>
  <c r="D7" i="28" s="1"/>
  <c r="C8" i="28"/>
  <c r="D8" i="28" s="1"/>
  <c r="C9" i="28"/>
  <c r="C10" i="28"/>
  <c r="D10" i="28" s="1"/>
  <c r="C11" i="28"/>
  <c r="D11" i="28" s="1"/>
  <c r="C12" i="28"/>
  <c r="D12" i="28" s="1"/>
  <c r="C13" i="28"/>
  <c r="D13" i="28" s="1"/>
  <c r="C14" i="28"/>
  <c r="C15" i="28"/>
  <c r="D15" i="28" s="1"/>
  <c r="C16" i="28"/>
  <c r="D16" i="28" s="1"/>
  <c r="C17" i="28"/>
  <c r="D17" i="28" s="1"/>
  <c r="C18" i="28"/>
  <c r="D18" i="28" s="1"/>
  <c r="C19" i="28"/>
  <c r="D19" i="28" s="1"/>
  <c r="C20" i="28"/>
  <c r="D20" i="28" s="1"/>
  <c r="C21" i="28"/>
  <c r="D21" i="28" s="1"/>
  <c r="C22" i="28"/>
  <c r="D22" i="28" s="1"/>
  <c r="C23" i="28"/>
  <c r="D23" i="28" s="1"/>
  <c r="C24" i="28"/>
  <c r="D24" i="28" s="1"/>
  <c r="C25" i="28"/>
  <c r="C26" i="28"/>
  <c r="C27" i="28"/>
  <c r="C28" i="28"/>
  <c r="D28" i="28" s="1"/>
  <c r="C29" i="28"/>
  <c r="D29" i="28" s="1"/>
  <c r="C30" i="28"/>
  <c r="D30" i="28" s="1"/>
  <c r="C31" i="28"/>
  <c r="D31" i="28" s="1"/>
  <c r="C32" i="28"/>
  <c r="D32" i="28" s="1"/>
  <c r="A3" i="28"/>
  <c r="A4" i="28"/>
  <c r="A5" i="28"/>
  <c r="A6" i="28"/>
  <c r="A7" i="28"/>
  <c r="A8" i="28"/>
  <c r="A9" i="28"/>
  <c r="A10" i="28"/>
  <c r="A11" i="28"/>
  <c r="A12" i="28"/>
  <c r="A13" i="28"/>
  <c r="A14" i="28"/>
  <c r="A15" i="28"/>
  <c r="A16" i="28"/>
  <c r="A17" i="28"/>
  <c r="A18" i="28"/>
  <c r="A19" i="28"/>
  <c r="A20" i="28"/>
  <c r="A21" i="28"/>
  <c r="A22" i="28"/>
  <c r="A23" i="28"/>
  <c r="A24" i="28"/>
  <c r="A25" i="28"/>
  <c r="A26" i="28"/>
  <c r="A27" i="28"/>
  <c r="A28" i="28"/>
  <c r="A29" i="28"/>
  <c r="A30" i="28"/>
  <c r="A31" i="28"/>
  <c r="A32" i="28"/>
  <c r="A2" i="28"/>
  <c r="A3" i="27"/>
  <c r="A4" i="27"/>
  <c r="A5" i="27"/>
  <c r="A6" i="27"/>
  <c r="A7" i="27"/>
  <c r="A8" i="27"/>
  <c r="A9" i="27"/>
  <c r="A10" i="27"/>
  <c r="A11" i="27"/>
  <c r="A12" i="27"/>
  <c r="A13" i="27"/>
  <c r="A14" i="27"/>
  <c r="A15" i="27"/>
  <c r="A16" i="27"/>
  <c r="A17" i="27"/>
  <c r="A18" i="27"/>
  <c r="A19" i="27"/>
  <c r="A20" i="27"/>
  <c r="A21" i="27"/>
  <c r="A22" i="27"/>
  <c r="A23" i="27"/>
  <c r="A24" i="27"/>
  <c r="A25" i="27"/>
  <c r="A26" i="27"/>
  <c r="A27" i="27"/>
  <c r="A28" i="27"/>
  <c r="A30" i="27"/>
  <c r="A2" i="27"/>
  <c r="C2" i="27"/>
  <c r="D2" i="27" s="1"/>
  <c r="C3" i="27"/>
  <c r="D3" i="27" s="1"/>
  <c r="C4" i="27"/>
  <c r="C5" i="27"/>
  <c r="D5" i="27" s="1"/>
  <c r="C6" i="27"/>
  <c r="D6" i="27" s="1"/>
  <c r="C7" i="27"/>
  <c r="C8" i="27"/>
  <c r="C9" i="27"/>
  <c r="D9" i="27" s="1"/>
  <c r="C10" i="27"/>
  <c r="D10" i="27" s="1"/>
  <c r="C11" i="27"/>
  <c r="D11" i="27" s="1"/>
  <c r="C12" i="27"/>
  <c r="D12" i="27" s="1"/>
  <c r="C13" i="27"/>
  <c r="D13" i="27" s="1"/>
  <c r="C14" i="27"/>
  <c r="D14" i="27" s="1"/>
  <c r="C15" i="27"/>
  <c r="C16" i="27"/>
  <c r="C17" i="27"/>
  <c r="D17" i="27" s="1"/>
  <c r="C18" i="27"/>
  <c r="D18" i="27" s="1"/>
  <c r="C19" i="27"/>
  <c r="D19" i="27" s="1"/>
  <c r="C20" i="27"/>
  <c r="C21" i="27"/>
  <c r="D21" i="27" s="1"/>
  <c r="C22" i="27"/>
  <c r="D22" i="27" s="1"/>
  <c r="C23" i="27"/>
  <c r="C24" i="27"/>
  <c r="C25" i="27"/>
  <c r="D25" i="27" s="1"/>
  <c r="C26" i="27"/>
  <c r="D26" i="27" s="1"/>
  <c r="C27" i="27"/>
  <c r="D27" i="27" s="1"/>
  <c r="C28" i="27"/>
  <c r="D28" i="27" s="1"/>
  <c r="C30" i="27"/>
  <c r="D30" i="27" s="1"/>
  <c r="C2" i="26"/>
  <c r="D2" i="26" s="1"/>
  <c r="C3" i="26"/>
  <c r="D3" i="26" s="1"/>
  <c r="C4" i="26"/>
  <c r="D4" i="26" s="1"/>
  <c r="C5" i="26"/>
  <c r="D5" i="26" s="1"/>
  <c r="C6" i="26"/>
  <c r="D6" i="26" s="1"/>
  <c r="C7" i="26"/>
  <c r="D7" i="26" s="1"/>
  <c r="C8" i="26"/>
  <c r="D8" i="26" s="1"/>
  <c r="C9" i="26"/>
  <c r="D9" i="26" s="1"/>
  <c r="C10" i="26"/>
  <c r="C11" i="26"/>
  <c r="D11" i="26" s="1"/>
  <c r="C12" i="26"/>
  <c r="D12" i="26" s="1"/>
  <c r="C13" i="26"/>
  <c r="D13" i="26" s="1"/>
  <c r="C14" i="26"/>
  <c r="D14" i="26" s="1"/>
  <c r="C15" i="26"/>
  <c r="D15" i="26" s="1"/>
  <c r="C16" i="26"/>
  <c r="D16" i="26" s="1"/>
  <c r="C17" i="26"/>
  <c r="D17" i="26" s="1"/>
  <c r="C18" i="26"/>
  <c r="D18" i="26" s="1"/>
  <c r="C19" i="26"/>
  <c r="D19" i="26" s="1"/>
  <c r="C20" i="26"/>
  <c r="D20" i="26" s="1"/>
  <c r="C21" i="26"/>
  <c r="D21" i="26" s="1"/>
  <c r="C22" i="26"/>
  <c r="D22" i="26" s="1"/>
  <c r="C23" i="26"/>
  <c r="D23" i="26" s="1"/>
  <c r="C24" i="26"/>
  <c r="C25" i="26"/>
  <c r="D25" i="26" s="1"/>
  <c r="C26" i="26"/>
  <c r="D26" i="26" s="1"/>
  <c r="C27" i="26"/>
  <c r="D27" i="26" s="1"/>
  <c r="C28" i="26"/>
  <c r="D28" i="26" s="1"/>
  <c r="C29" i="26"/>
  <c r="D29" i="26" s="1"/>
  <c r="C30" i="26"/>
  <c r="D30" i="26" s="1"/>
  <c r="C31" i="26"/>
  <c r="C32" i="26"/>
  <c r="D32" i="26" s="1"/>
  <c r="A3" i="26"/>
  <c r="A4" i="26"/>
  <c r="B4" i="26" s="1"/>
  <c r="A5" i="26"/>
  <c r="A6" i="26"/>
  <c r="A7" i="26"/>
  <c r="A8" i="26"/>
  <c r="A9" i="26"/>
  <c r="A10" i="26"/>
  <c r="A11" i="26"/>
  <c r="A12" i="26"/>
  <c r="A13" i="26"/>
  <c r="A14" i="26"/>
  <c r="A15" i="26"/>
  <c r="A16" i="26"/>
  <c r="A17" i="26"/>
  <c r="A18" i="26"/>
  <c r="A19" i="26"/>
  <c r="A20" i="26"/>
  <c r="A21" i="26"/>
  <c r="A22" i="26"/>
  <c r="A23" i="26"/>
  <c r="A24" i="26"/>
  <c r="A25" i="26"/>
  <c r="A26" i="26"/>
  <c r="A27" i="26"/>
  <c r="A28" i="26"/>
  <c r="A29" i="26"/>
  <c r="A30" i="26"/>
  <c r="A31" i="26"/>
  <c r="A32" i="26"/>
  <c r="A2" i="26"/>
  <c r="A3" i="25"/>
  <c r="A4" i="25"/>
  <c r="A5" i="25"/>
  <c r="A6" i="25"/>
  <c r="A7" i="25"/>
  <c r="A8" i="25"/>
  <c r="A9" i="25"/>
  <c r="A10" i="25"/>
  <c r="A11" i="25"/>
  <c r="B11" i="25" s="1"/>
  <c r="A12" i="25"/>
  <c r="A13" i="25"/>
  <c r="A14" i="25"/>
  <c r="A15" i="25"/>
  <c r="A16" i="25"/>
  <c r="A17" i="25"/>
  <c r="A18" i="25"/>
  <c r="A19" i="25"/>
  <c r="A20" i="25"/>
  <c r="A21" i="25"/>
  <c r="A22" i="25"/>
  <c r="A23" i="25"/>
  <c r="A24" i="25"/>
  <c r="A25" i="25"/>
  <c r="A26" i="25"/>
  <c r="A27" i="25"/>
  <c r="A28" i="25"/>
  <c r="A29" i="25"/>
  <c r="A30" i="25"/>
  <c r="B30" i="25" s="1"/>
  <c r="A31" i="25"/>
  <c r="A32" i="25"/>
  <c r="A2" i="25"/>
  <c r="C2" i="25"/>
  <c r="D2" i="25" s="1"/>
  <c r="C3" i="25"/>
  <c r="D3" i="25" s="1"/>
  <c r="C4" i="25"/>
  <c r="D4" i="25" s="1"/>
  <c r="C5" i="25"/>
  <c r="B5" i="25" s="1"/>
  <c r="C6" i="25"/>
  <c r="C7" i="25"/>
  <c r="D7" i="25" s="1"/>
  <c r="C8" i="25"/>
  <c r="D8" i="25" s="1"/>
  <c r="C9" i="25"/>
  <c r="D9" i="25" s="1"/>
  <c r="C10" i="25"/>
  <c r="C11" i="25"/>
  <c r="D11" i="25" s="1"/>
  <c r="C12" i="25"/>
  <c r="D12" i="25" s="1"/>
  <c r="C13" i="25"/>
  <c r="B13" i="25" s="1"/>
  <c r="C14" i="25"/>
  <c r="B14" i="25" s="1"/>
  <c r="C15" i="25"/>
  <c r="D15" i="25" s="1"/>
  <c r="C16" i="25"/>
  <c r="D16" i="25" s="1"/>
  <c r="C17" i="25"/>
  <c r="D17" i="25" s="1"/>
  <c r="C18" i="25"/>
  <c r="C19" i="25"/>
  <c r="D19" i="25" s="1"/>
  <c r="C20" i="25"/>
  <c r="D20" i="25" s="1"/>
  <c r="C21" i="25"/>
  <c r="B21" i="25" s="1"/>
  <c r="C22" i="25"/>
  <c r="D22" i="25" s="1"/>
  <c r="C23" i="25"/>
  <c r="D23" i="25" s="1"/>
  <c r="C24" i="25"/>
  <c r="D24" i="25" s="1"/>
  <c r="C25" i="25"/>
  <c r="D25" i="25" s="1"/>
  <c r="C26" i="25"/>
  <c r="B26" i="25" s="1"/>
  <c r="C27" i="25"/>
  <c r="D27" i="25" s="1"/>
  <c r="C28" i="25"/>
  <c r="D28" i="25" s="1"/>
  <c r="C29" i="25"/>
  <c r="B29" i="25" s="1"/>
  <c r="C30" i="25"/>
  <c r="D30" i="25" s="1"/>
  <c r="C31" i="25"/>
  <c r="D31" i="25" s="1"/>
  <c r="C32" i="25"/>
  <c r="D32" i="25" s="1"/>
  <c r="C2" i="24"/>
  <c r="D2" i="24" s="1"/>
  <c r="C3" i="24"/>
  <c r="D3" i="24" s="1"/>
  <c r="C4" i="24"/>
  <c r="D4" i="24" s="1"/>
  <c r="C5" i="24"/>
  <c r="D5" i="24" s="1"/>
  <c r="C6" i="24"/>
  <c r="D6" i="24" s="1"/>
  <c r="C7" i="24"/>
  <c r="D7" i="24" s="1"/>
  <c r="C8" i="24"/>
  <c r="C9" i="24"/>
  <c r="D9" i="24" s="1"/>
  <c r="C10" i="24"/>
  <c r="D10" i="24" s="1"/>
  <c r="C11" i="24"/>
  <c r="D11" i="24" s="1"/>
  <c r="C12" i="24"/>
  <c r="C13" i="24"/>
  <c r="D13" i="24" s="1"/>
  <c r="C14" i="24"/>
  <c r="D14" i="24" s="1"/>
  <c r="C15" i="24"/>
  <c r="D15" i="24" s="1"/>
  <c r="C16" i="24"/>
  <c r="D16" i="24" s="1"/>
  <c r="C17" i="24"/>
  <c r="D17" i="24" s="1"/>
  <c r="C18" i="24"/>
  <c r="D18" i="24" s="1"/>
  <c r="C19" i="24"/>
  <c r="D19" i="24" s="1"/>
  <c r="C20" i="24"/>
  <c r="D20" i="24" s="1"/>
  <c r="C21" i="24"/>
  <c r="D21" i="24" s="1"/>
  <c r="C22" i="24"/>
  <c r="D22" i="24" s="1"/>
  <c r="C23" i="24"/>
  <c r="D23" i="24" s="1"/>
  <c r="C24" i="24"/>
  <c r="D24" i="24" s="1"/>
  <c r="C25" i="24"/>
  <c r="D25" i="24" s="1"/>
  <c r="C26" i="24"/>
  <c r="C27" i="24"/>
  <c r="D27" i="24" s="1"/>
  <c r="C28" i="24"/>
  <c r="C29" i="24"/>
  <c r="D29" i="24" s="1"/>
  <c r="C30" i="24"/>
  <c r="D30" i="24" s="1"/>
  <c r="C31" i="24"/>
  <c r="A3" i="24"/>
  <c r="A4" i="24"/>
  <c r="A5" i="24"/>
  <c r="A6" i="24"/>
  <c r="A7" i="24"/>
  <c r="A8" i="24"/>
  <c r="A9" i="24"/>
  <c r="A10" i="24"/>
  <c r="A11" i="24"/>
  <c r="A12" i="24"/>
  <c r="A13" i="24"/>
  <c r="A14" i="24"/>
  <c r="A15" i="24"/>
  <c r="A16" i="24"/>
  <c r="A17" i="24"/>
  <c r="A18" i="24"/>
  <c r="A19" i="24"/>
  <c r="A20" i="24"/>
  <c r="A21" i="24"/>
  <c r="A22" i="24"/>
  <c r="A23" i="24"/>
  <c r="A24" i="24"/>
  <c r="A25" i="24"/>
  <c r="A26" i="24"/>
  <c r="A27" i="24"/>
  <c r="A28" i="24"/>
  <c r="A29" i="24"/>
  <c r="A30" i="24"/>
  <c r="A31" i="24"/>
  <c r="A2" i="24"/>
  <c r="A3" i="23"/>
  <c r="A4" i="23"/>
  <c r="A5" i="23"/>
  <c r="A6" i="23"/>
  <c r="A7" i="23"/>
  <c r="A8" i="23"/>
  <c r="A9" i="23"/>
  <c r="A10" i="23"/>
  <c r="A11" i="23"/>
  <c r="A12" i="23"/>
  <c r="A13" i="23"/>
  <c r="A14" i="23"/>
  <c r="A15" i="23"/>
  <c r="A16" i="23"/>
  <c r="A17" i="23"/>
  <c r="A18" i="23"/>
  <c r="A19" i="23"/>
  <c r="A20" i="23"/>
  <c r="A21" i="23"/>
  <c r="A22" i="23"/>
  <c r="A23" i="23"/>
  <c r="A24" i="23"/>
  <c r="A25" i="23"/>
  <c r="A26" i="23"/>
  <c r="A27" i="23"/>
  <c r="A28" i="23"/>
  <c r="A29" i="23"/>
  <c r="A30" i="23"/>
  <c r="A31" i="23"/>
  <c r="A32" i="23"/>
  <c r="A2" i="23"/>
  <c r="C2" i="23"/>
  <c r="D2" i="23" s="1"/>
  <c r="C3" i="23"/>
  <c r="B3" i="23" s="1"/>
  <c r="C4" i="23"/>
  <c r="D4" i="23" s="1"/>
  <c r="C5" i="23"/>
  <c r="D5" i="23" s="1"/>
  <c r="C6" i="23"/>
  <c r="D6" i="23" s="1"/>
  <c r="C7" i="23"/>
  <c r="D7" i="23" s="1"/>
  <c r="C8" i="23"/>
  <c r="D8" i="23" s="1"/>
  <c r="C9" i="23"/>
  <c r="D9" i="23" s="1"/>
  <c r="C10" i="23"/>
  <c r="D10" i="23" s="1"/>
  <c r="C11" i="23"/>
  <c r="B11" i="23" s="1"/>
  <c r="C12" i="23"/>
  <c r="D12" i="23" s="1"/>
  <c r="C13" i="23"/>
  <c r="D13" i="23" s="1"/>
  <c r="C14" i="23"/>
  <c r="D14" i="23" s="1"/>
  <c r="C15" i="23"/>
  <c r="D15" i="23" s="1"/>
  <c r="C16" i="23"/>
  <c r="D16" i="23" s="1"/>
  <c r="C17" i="23"/>
  <c r="D17" i="23" s="1"/>
  <c r="C18" i="23"/>
  <c r="D18" i="23" s="1"/>
  <c r="C19" i="23"/>
  <c r="D19" i="23" s="1"/>
  <c r="C20" i="23"/>
  <c r="D20" i="23" s="1"/>
  <c r="C21" i="23"/>
  <c r="D21" i="23" s="1"/>
  <c r="C22" i="23"/>
  <c r="D22" i="23" s="1"/>
  <c r="C23" i="23"/>
  <c r="D23" i="23" s="1"/>
  <c r="C24" i="23"/>
  <c r="D24" i="23" s="1"/>
  <c r="C25" i="23"/>
  <c r="D25" i="23" s="1"/>
  <c r="C26" i="23"/>
  <c r="D26" i="23" s="1"/>
  <c r="C27" i="23"/>
  <c r="D27" i="23" s="1"/>
  <c r="C28" i="23"/>
  <c r="D28" i="23" s="1"/>
  <c r="C29" i="23"/>
  <c r="D29" i="23" s="1"/>
  <c r="C30" i="23"/>
  <c r="D30" i="23" s="1"/>
  <c r="C31" i="23"/>
  <c r="D31" i="23" s="1"/>
  <c r="C32" i="23"/>
  <c r="D32" i="23" s="1"/>
  <c r="A3" i="22"/>
  <c r="A4" i="22"/>
  <c r="A5" i="22"/>
  <c r="A6" i="22"/>
  <c r="A7" i="22"/>
  <c r="A8" i="22"/>
  <c r="A9" i="22"/>
  <c r="A10" i="22"/>
  <c r="A11" i="22"/>
  <c r="A12" i="22"/>
  <c r="A13" i="22"/>
  <c r="A14" i="22"/>
  <c r="A15" i="22"/>
  <c r="A16" i="22"/>
  <c r="A17" i="22"/>
  <c r="A18" i="22"/>
  <c r="A19" i="22"/>
  <c r="A20" i="22"/>
  <c r="A21" i="22"/>
  <c r="A22" i="22"/>
  <c r="A23" i="22"/>
  <c r="A24" i="22"/>
  <c r="A25" i="22"/>
  <c r="A26" i="22"/>
  <c r="A27" i="22"/>
  <c r="A28" i="22"/>
  <c r="A29" i="22"/>
  <c r="A30" i="22"/>
  <c r="A31" i="22"/>
  <c r="A2" i="22"/>
  <c r="C2" i="22"/>
  <c r="D2" i="22" s="1"/>
  <c r="C3" i="22"/>
  <c r="C4" i="22"/>
  <c r="D4" i="22" s="1"/>
  <c r="C5" i="22"/>
  <c r="D5" i="22" s="1"/>
  <c r="C6" i="22"/>
  <c r="C7" i="22"/>
  <c r="D7" i="22" s="1"/>
  <c r="C8" i="22"/>
  <c r="D8" i="22" s="1"/>
  <c r="C9" i="22"/>
  <c r="D9" i="22" s="1"/>
  <c r="C10" i="22"/>
  <c r="D10" i="22" s="1"/>
  <c r="C11" i="22"/>
  <c r="D11" i="22" s="1"/>
  <c r="C12" i="22"/>
  <c r="D12" i="22" s="1"/>
  <c r="C13" i="22"/>
  <c r="D13" i="22" s="1"/>
  <c r="C14" i="22"/>
  <c r="D14" i="22" s="1"/>
  <c r="C15" i="22"/>
  <c r="D15" i="22" s="1"/>
  <c r="C16" i="22"/>
  <c r="D16" i="22" s="1"/>
  <c r="C17" i="22"/>
  <c r="D17" i="22" s="1"/>
  <c r="C18" i="22"/>
  <c r="D18" i="22" s="1"/>
  <c r="C19" i="22"/>
  <c r="D19" i="22" s="1"/>
  <c r="C20" i="22"/>
  <c r="D20" i="22" s="1"/>
  <c r="C21" i="22"/>
  <c r="D21" i="22" s="1"/>
  <c r="C22" i="22"/>
  <c r="D22" i="22" s="1"/>
  <c r="C23" i="22"/>
  <c r="D23" i="22" s="1"/>
  <c r="C24" i="22"/>
  <c r="C25" i="22"/>
  <c r="D25" i="22" s="1"/>
  <c r="C26" i="22"/>
  <c r="D26" i="22" s="1"/>
  <c r="C27" i="22"/>
  <c r="D27" i="22" s="1"/>
  <c r="C28" i="22"/>
  <c r="D28" i="22" s="1"/>
  <c r="C29" i="22"/>
  <c r="D29" i="22" s="1"/>
  <c r="C30" i="22"/>
  <c r="D30" i="22" s="1"/>
  <c r="C31" i="22"/>
  <c r="C2" i="21"/>
  <c r="D2" i="21" s="1"/>
  <c r="C3" i="21"/>
  <c r="D3" i="21" s="1"/>
  <c r="C4" i="21"/>
  <c r="D4" i="21" s="1"/>
  <c r="C5" i="21"/>
  <c r="D5" i="21" s="1"/>
  <c r="C6" i="21"/>
  <c r="D6" i="21" s="1"/>
  <c r="C7" i="21"/>
  <c r="D7" i="21" s="1"/>
  <c r="C8" i="21"/>
  <c r="C9" i="21"/>
  <c r="D9" i="21" s="1"/>
  <c r="C10" i="21"/>
  <c r="D10" i="21" s="1"/>
  <c r="C11" i="21"/>
  <c r="D11" i="21" s="1"/>
  <c r="C12" i="21"/>
  <c r="D12" i="21" s="1"/>
  <c r="C13" i="21"/>
  <c r="D13" i="21" s="1"/>
  <c r="C14" i="21"/>
  <c r="D14" i="21" s="1"/>
  <c r="C15" i="21"/>
  <c r="D15" i="21" s="1"/>
  <c r="C16" i="21"/>
  <c r="C17" i="21"/>
  <c r="D17" i="21" s="1"/>
  <c r="C18" i="21"/>
  <c r="D18" i="21" s="1"/>
  <c r="C19" i="21"/>
  <c r="D19" i="21" s="1"/>
  <c r="C20" i="21"/>
  <c r="D20" i="21" s="1"/>
  <c r="C21" i="21"/>
  <c r="D21" i="21" s="1"/>
  <c r="C22" i="21"/>
  <c r="C23" i="21"/>
  <c r="D23" i="21" s="1"/>
  <c r="C24" i="21"/>
  <c r="C25" i="21"/>
  <c r="D25" i="21" s="1"/>
  <c r="C26" i="21"/>
  <c r="D26" i="21" s="1"/>
  <c r="C27" i="21"/>
  <c r="D27" i="21" s="1"/>
  <c r="C28" i="21"/>
  <c r="D28" i="21" s="1"/>
  <c r="C29" i="21"/>
  <c r="D29" i="21" s="1"/>
  <c r="C30" i="21"/>
  <c r="D30" i="21" s="1"/>
  <c r="C31" i="21"/>
  <c r="D31" i="21" s="1"/>
  <c r="C32" i="21"/>
  <c r="D32" i="21" s="1"/>
  <c r="A3" i="21"/>
  <c r="A4" i="21"/>
  <c r="A5" i="21"/>
  <c r="A6" i="21"/>
  <c r="A7" i="21"/>
  <c r="A8" i="21"/>
  <c r="A9" i="21"/>
  <c r="A10" i="21"/>
  <c r="A11" i="21"/>
  <c r="A12" i="21"/>
  <c r="A13" i="21"/>
  <c r="A14" i="21"/>
  <c r="B14" i="21" s="1"/>
  <c r="A15" i="21"/>
  <c r="A16" i="21"/>
  <c r="A17" i="21"/>
  <c r="A18" i="21"/>
  <c r="A19" i="21"/>
  <c r="A20" i="21"/>
  <c r="A21" i="21"/>
  <c r="A22" i="21"/>
  <c r="A23" i="21"/>
  <c r="A24" i="21"/>
  <c r="A25" i="21"/>
  <c r="A26" i="21"/>
  <c r="A27" i="21"/>
  <c r="A28" i="21"/>
  <c r="A29" i="21"/>
  <c r="A30" i="21"/>
  <c r="A31" i="21"/>
  <c r="A32" i="21"/>
  <c r="A2" i="21"/>
  <c r="C2" i="20"/>
  <c r="D2" i="20" s="1"/>
  <c r="C3" i="20"/>
  <c r="D3" i="20" s="1"/>
  <c r="C4" i="20"/>
  <c r="D4" i="20" s="1"/>
  <c r="C5" i="20"/>
  <c r="D5" i="20" s="1"/>
  <c r="C6" i="20"/>
  <c r="D6" i="20" s="1"/>
  <c r="C7" i="20"/>
  <c r="D7" i="20" s="1"/>
  <c r="C8" i="20"/>
  <c r="D8" i="20" s="1"/>
  <c r="C9" i="20"/>
  <c r="D9" i="20" s="1"/>
  <c r="C10" i="20"/>
  <c r="D10" i="20" s="1"/>
  <c r="C11" i="20"/>
  <c r="D11" i="20" s="1"/>
  <c r="C12" i="20"/>
  <c r="D12" i="20" s="1"/>
  <c r="C13" i="20"/>
  <c r="D13" i="20" s="1"/>
  <c r="C14" i="20"/>
  <c r="D14" i="20" s="1"/>
  <c r="C15" i="20"/>
  <c r="D15" i="20" s="1"/>
  <c r="C16" i="20"/>
  <c r="D16" i="20" s="1"/>
  <c r="C17" i="20"/>
  <c r="D17" i="20" s="1"/>
  <c r="C18" i="20"/>
  <c r="D18" i="20" s="1"/>
  <c r="C19" i="20"/>
  <c r="D19" i="20" s="1"/>
  <c r="C20" i="20"/>
  <c r="D20" i="20" s="1"/>
  <c r="C21" i="20"/>
  <c r="D21" i="20" s="1"/>
  <c r="C22" i="20"/>
  <c r="D22" i="20" s="1"/>
  <c r="C23" i="20"/>
  <c r="D23" i="20" s="1"/>
  <c r="C24" i="20"/>
  <c r="D24" i="20" s="1"/>
  <c r="C25" i="20"/>
  <c r="D25" i="20" s="1"/>
  <c r="C26" i="20"/>
  <c r="D26" i="20" s="1"/>
  <c r="C27" i="20"/>
  <c r="C28" i="20"/>
  <c r="D28" i="20" s="1"/>
  <c r="C29" i="20"/>
  <c r="D29" i="20" s="1"/>
  <c r="C30" i="20"/>
  <c r="D30" i="20" s="1"/>
  <c r="C31" i="20"/>
  <c r="D31" i="20" s="1"/>
  <c r="C32" i="20"/>
  <c r="D32" i="20" s="1"/>
  <c r="A3" i="20"/>
  <c r="A4" i="20"/>
  <c r="A5" i="20"/>
  <c r="A6" i="20"/>
  <c r="A7" i="20"/>
  <c r="A8" i="20"/>
  <c r="A9" i="20"/>
  <c r="A10" i="20"/>
  <c r="A11" i="20"/>
  <c r="A12" i="20"/>
  <c r="A13" i="20"/>
  <c r="A14" i="20"/>
  <c r="A15" i="20"/>
  <c r="A16" i="20"/>
  <c r="A17" i="20"/>
  <c r="A18" i="20"/>
  <c r="A19" i="20"/>
  <c r="A20" i="20"/>
  <c r="A21" i="20"/>
  <c r="A22" i="20"/>
  <c r="A23" i="20"/>
  <c r="A24" i="20"/>
  <c r="A25" i="20"/>
  <c r="A26" i="20"/>
  <c r="A27" i="20"/>
  <c r="A28" i="20"/>
  <c r="A29" i="20"/>
  <c r="A30" i="20"/>
  <c r="A31" i="20"/>
  <c r="A32" i="20"/>
  <c r="A2" i="20"/>
  <c r="A3" i="19"/>
  <c r="A4" i="19"/>
  <c r="A5" i="19"/>
  <c r="A6" i="19"/>
  <c r="A7" i="19"/>
  <c r="A8" i="19"/>
  <c r="A9" i="19"/>
  <c r="A10" i="19"/>
  <c r="A11" i="19"/>
  <c r="A12" i="19"/>
  <c r="A13" i="19"/>
  <c r="A14" i="19"/>
  <c r="A15" i="19"/>
  <c r="A16" i="19"/>
  <c r="A17" i="19"/>
  <c r="A18" i="19"/>
  <c r="A19" i="19"/>
  <c r="A20" i="19"/>
  <c r="A21" i="19"/>
  <c r="A22" i="19"/>
  <c r="A23" i="19"/>
  <c r="A24" i="19"/>
  <c r="A25" i="19"/>
  <c r="A26" i="19"/>
  <c r="A27" i="19"/>
  <c r="A28" i="19"/>
  <c r="A29" i="19"/>
  <c r="A30" i="19"/>
  <c r="A31" i="19"/>
  <c r="A2" i="19"/>
  <c r="C2" i="19"/>
  <c r="D2" i="19" s="1"/>
  <c r="C3" i="19"/>
  <c r="D3" i="19" s="1"/>
  <c r="C4" i="19"/>
  <c r="D4" i="19" s="1"/>
  <c r="C5" i="19"/>
  <c r="D5" i="19" s="1"/>
  <c r="C6" i="19"/>
  <c r="D6" i="19" s="1"/>
  <c r="C7" i="19"/>
  <c r="D7" i="19" s="1"/>
  <c r="C8" i="19"/>
  <c r="D8" i="19" s="1"/>
  <c r="C9" i="19"/>
  <c r="C10" i="19"/>
  <c r="D10" i="19" s="1"/>
  <c r="C11" i="19"/>
  <c r="D11" i="19" s="1"/>
  <c r="C12" i="19"/>
  <c r="C13" i="19"/>
  <c r="D13" i="19" s="1"/>
  <c r="C14" i="19"/>
  <c r="D14" i="19" s="1"/>
  <c r="C15" i="19"/>
  <c r="D15" i="19" s="1"/>
  <c r="C16" i="19"/>
  <c r="D16" i="19" s="1"/>
  <c r="C17" i="19"/>
  <c r="D17" i="19" s="1"/>
  <c r="C18" i="19"/>
  <c r="D18" i="19" s="1"/>
  <c r="C19" i="19"/>
  <c r="D19" i="19" s="1"/>
  <c r="C20" i="19"/>
  <c r="D20" i="19" s="1"/>
  <c r="C21" i="19"/>
  <c r="D21" i="19" s="1"/>
  <c r="C22" i="19"/>
  <c r="D22" i="19" s="1"/>
  <c r="C23" i="19"/>
  <c r="D23" i="19" s="1"/>
  <c r="C24" i="19"/>
  <c r="D24" i="19" s="1"/>
  <c r="C25" i="19"/>
  <c r="D25" i="19" s="1"/>
  <c r="C26" i="19"/>
  <c r="D26" i="19" s="1"/>
  <c r="C27" i="19"/>
  <c r="D27" i="19" s="1"/>
  <c r="C28" i="19"/>
  <c r="C29" i="19"/>
  <c r="D29" i="19" s="1"/>
  <c r="C30" i="19"/>
  <c r="D30" i="19" s="1"/>
  <c r="C31" i="19"/>
  <c r="D31" i="19" s="1"/>
  <c r="A3" i="18"/>
  <c r="A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2" i="18"/>
  <c r="C2" i="18"/>
  <c r="D2" i="18" s="1"/>
  <c r="C3" i="18"/>
  <c r="D3" i="18" s="1"/>
  <c r="C4" i="18"/>
  <c r="D4" i="18" s="1"/>
  <c r="C5" i="18"/>
  <c r="D5" i="18" s="1"/>
  <c r="C6" i="18"/>
  <c r="D6" i="18" s="1"/>
  <c r="C7" i="18"/>
  <c r="D7" i="18" s="1"/>
  <c r="C8" i="18"/>
  <c r="D8" i="18" s="1"/>
  <c r="C9" i="18"/>
  <c r="D9" i="18" s="1"/>
  <c r="C10" i="18"/>
  <c r="D10" i="18" s="1"/>
  <c r="C11" i="18"/>
  <c r="D11" i="18" s="1"/>
  <c r="C12" i="18"/>
  <c r="D12" i="18" s="1"/>
  <c r="C13" i="18"/>
  <c r="D13" i="18" s="1"/>
  <c r="C14" i="18"/>
  <c r="D14" i="18" s="1"/>
  <c r="C15" i="18"/>
  <c r="D15" i="18" s="1"/>
  <c r="C16" i="18"/>
  <c r="D16" i="18" s="1"/>
  <c r="C17" i="18"/>
  <c r="D17" i="18" s="1"/>
  <c r="C18" i="18"/>
  <c r="D18" i="18" s="1"/>
  <c r="C19" i="18"/>
  <c r="D19" i="18" s="1"/>
  <c r="C20" i="18"/>
  <c r="D20" i="18" s="1"/>
  <c r="C21" i="18"/>
  <c r="D21" i="18" s="1"/>
  <c r="C22" i="18"/>
  <c r="D22" i="18" s="1"/>
  <c r="C23" i="18"/>
  <c r="D23" i="18" s="1"/>
  <c r="C24" i="18"/>
  <c r="D24" i="18" s="1"/>
  <c r="C25" i="18"/>
  <c r="D25" i="18" s="1"/>
  <c r="C26" i="18"/>
  <c r="D26" i="18" s="1"/>
  <c r="C27" i="18"/>
  <c r="D27" i="18" s="1"/>
  <c r="C28" i="18"/>
  <c r="D28" i="18" s="1"/>
  <c r="C29" i="18"/>
  <c r="D29" i="18" s="1"/>
  <c r="C30" i="18"/>
  <c r="D30" i="18" s="1"/>
  <c r="C31" i="18"/>
  <c r="C32" i="18"/>
  <c r="D32" i="18" s="1"/>
  <c r="C2" i="17"/>
  <c r="D2" i="17" s="1"/>
  <c r="C3" i="17"/>
  <c r="D3" i="17" s="1"/>
  <c r="C4" i="17"/>
  <c r="D4" i="17" s="1"/>
  <c r="C5" i="17"/>
  <c r="D5" i="17" s="1"/>
  <c r="C6" i="17"/>
  <c r="D6" i="17" s="1"/>
  <c r="C7" i="17"/>
  <c r="D7" i="17" s="1"/>
  <c r="C8" i="17"/>
  <c r="C9" i="17"/>
  <c r="D9" i="17" s="1"/>
  <c r="C10" i="17"/>
  <c r="D10" i="17" s="1"/>
  <c r="C11" i="17"/>
  <c r="C12" i="17"/>
  <c r="D12" i="17" s="1"/>
  <c r="C13" i="17"/>
  <c r="D13" i="17" s="1"/>
  <c r="C14" i="17"/>
  <c r="D14" i="17" s="1"/>
  <c r="C15" i="17"/>
  <c r="D15" i="17" s="1"/>
  <c r="C16" i="17"/>
  <c r="D16" i="17" s="1"/>
  <c r="C17" i="17"/>
  <c r="D17" i="17" s="1"/>
  <c r="C18" i="17"/>
  <c r="D18" i="17" s="1"/>
  <c r="C19" i="17"/>
  <c r="D19" i="17" s="1"/>
  <c r="C20" i="17"/>
  <c r="D20" i="17" s="1"/>
  <c r="C21" i="17"/>
  <c r="D21" i="17" s="1"/>
  <c r="C22" i="17"/>
  <c r="D22" i="17" s="1"/>
  <c r="C23" i="17"/>
  <c r="D23" i="17" s="1"/>
  <c r="C24" i="17"/>
  <c r="D24" i="17" s="1"/>
  <c r="C25" i="17"/>
  <c r="D25" i="17" s="1"/>
  <c r="C26" i="17"/>
  <c r="D26" i="17" s="1"/>
  <c r="C27" i="17"/>
  <c r="D27" i="17" s="1"/>
  <c r="C28" i="17"/>
  <c r="D28" i="17" s="1"/>
  <c r="C29" i="17"/>
  <c r="D29" i="17" s="1"/>
  <c r="C30" i="17"/>
  <c r="D30" i="17" s="1"/>
  <c r="C31" i="17"/>
  <c r="D31" i="17" s="1"/>
  <c r="A3" i="17"/>
  <c r="A4" i="17"/>
  <c r="A5" i="17"/>
  <c r="A6" i="17"/>
  <c r="A7" i="17"/>
  <c r="A8" i="17"/>
  <c r="A9" i="17"/>
  <c r="A10" i="17"/>
  <c r="A11" i="17"/>
  <c r="A12" i="17"/>
  <c r="A13" i="17"/>
  <c r="A14" i="17"/>
  <c r="A15" i="17"/>
  <c r="A16" i="17"/>
  <c r="A17" i="17"/>
  <c r="A18" i="17"/>
  <c r="A19" i="17"/>
  <c r="A20" i="17"/>
  <c r="A21" i="17"/>
  <c r="A22" i="17"/>
  <c r="A23" i="17"/>
  <c r="A24" i="17"/>
  <c r="A25" i="17"/>
  <c r="A26" i="17"/>
  <c r="A27" i="17"/>
  <c r="A28" i="17"/>
  <c r="A29" i="17"/>
  <c r="A30" i="17"/>
  <c r="B30" i="17" s="1"/>
  <c r="A31" i="17"/>
  <c r="A2" i="17"/>
  <c r="D25" i="28"/>
  <c r="D14" i="28"/>
  <c r="D9" i="28"/>
  <c r="D23" i="27"/>
  <c r="D20" i="27"/>
  <c r="D15" i="27"/>
  <c r="D7" i="27"/>
  <c r="D4" i="27"/>
  <c r="D10" i="26"/>
  <c r="D6" i="25"/>
  <c r="D28" i="24"/>
  <c r="D12" i="24"/>
  <c r="B19" i="23"/>
  <c r="D6" i="22"/>
  <c r="D22" i="21"/>
  <c r="D28" i="19"/>
  <c r="D12" i="19"/>
  <c r="B11" i="19"/>
  <c r="D31" i="18"/>
  <c r="B31" i="18"/>
  <c r="B30" i="18"/>
  <c r="D11" i="17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8" i="1"/>
  <c r="B319" i="1"/>
  <c r="B320" i="1"/>
  <c r="B321" i="1"/>
  <c r="B322" i="1"/>
  <c r="B323" i="1"/>
  <c r="B324" i="1"/>
  <c r="B325" i="1"/>
  <c r="B326" i="1"/>
  <c r="B327" i="1"/>
  <c r="B328" i="1"/>
  <c r="B329" i="1"/>
  <c r="B330" i="1"/>
  <c r="B331" i="1"/>
  <c r="B332" i="1"/>
  <c r="B333" i="1"/>
  <c r="B334" i="1"/>
  <c r="B335" i="1"/>
  <c r="B336" i="1"/>
  <c r="B337" i="1"/>
  <c r="B338" i="1"/>
  <c r="B339" i="1"/>
  <c r="B340" i="1"/>
  <c r="B341" i="1"/>
  <c r="B342" i="1"/>
  <c r="B343" i="1"/>
  <c r="B344" i="1"/>
  <c r="B347" i="1"/>
  <c r="B348" i="1"/>
  <c r="B349" i="1"/>
  <c r="B350" i="1"/>
  <c r="B351" i="1"/>
  <c r="B352" i="1"/>
  <c r="B353" i="1"/>
  <c r="B354" i="1"/>
  <c r="B355" i="1"/>
  <c r="B356" i="1"/>
  <c r="B357" i="1"/>
  <c r="B358" i="1"/>
  <c r="B359" i="1"/>
  <c r="B360" i="1"/>
  <c r="B361" i="1"/>
  <c r="B362" i="1"/>
  <c r="B363" i="1"/>
  <c r="B364" i="1"/>
  <c r="B365" i="1"/>
  <c r="B366" i="1"/>
  <c r="B367" i="1"/>
  <c r="B368" i="1"/>
  <c r="B369" i="1"/>
  <c r="B370" i="1"/>
  <c r="B371" i="1"/>
  <c r="B372" i="1"/>
  <c r="B373" i="1"/>
  <c r="B374" i="1"/>
  <c r="B375" i="1"/>
  <c r="B376" i="1"/>
  <c r="B377" i="1"/>
  <c r="B33" i="1"/>
  <c r="B3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2" i="1"/>
  <c r="B3" i="22" l="1"/>
  <c r="B10" i="25"/>
  <c r="B8" i="26"/>
  <c r="B30" i="28"/>
  <c r="B14" i="28"/>
  <c r="B6" i="28"/>
  <c r="D14" i="25"/>
  <c r="D29" i="25"/>
  <c r="E33" i="21"/>
  <c r="B11" i="26"/>
  <c r="B2" i="26"/>
  <c r="D21" i="25"/>
  <c r="B3" i="25"/>
  <c r="B20" i="24"/>
  <c r="B28" i="24"/>
  <c r="B12" i="24"/>
  <c r="B6" i="21"/>
  <c r="B22" i="21"/>
  <c r="B27" i="23"/>
  <c r="B30" i="21"/>
  <c r="B15" i="20"/>
  <c r="B31" i="20"/>
  <c r="B23" i="20"/>
  <c r="B7" i="20"/>
  <c r="B2" i="20"/>
  <c r="B22" i="18"/>
  <c r="B15" i="18"/>
  <c r="B22" i="25"/>
  <c r="B4" i="24"/>
  <c r="B23" i="17"/>
  <c r="B15" i="17"/>
  <c r="B7" i="17"/>
  <c r="B20" i="25"/>
  <c r="B4" i="25"/>
  <c r="B18" i="23"/>
  <c r="B28" i="22"/>
  <c r="B20" i="22"/>
  <c r="B4" i="22"/>
  <c r="B12" i="19"/>
  <c r="B13" i="22"/>
  <c r="B5" i="22"/>
  <c r="B20" i="26"/>
  <c r="B12" i="25"/>
  <c r="B28" i="25"/>
  <c r="B31" i="17"/>
  <c r="D3" i="23"/>
  <c r="D13" i="25"/>
  <c r="D11" i="23"/>
  <c r="D5" i="25"/>
  <c r="B26" i="17"/>
  <c r="B30" i="24"/>
  <c r="B6" i="24"/>
  <c r="B25" i="28"/>
  <c r="B17" i="28"/>
  <c r="B14" i="20"/>
  <c r="B12" i="22"/>
  <c r="B23" i="18"/>
  <c r="B4" i="18"/>
  <c r="B13" i="27"/>
  <c r="B23" i="21"/>
  <c r="B15" i="21"/>
  <c r="B23" i="28"/>
  <c r="B15" i="28"/>
  <c r="B7" i="28"/>
  <c r="B6" i="18"/>
  <c r="B5" i="18"/>
  <c r="B3" i="17"/>
  <c r="B21" i="27"/>
  <c r="B5" i="27"/>
  <c r="B11" i="27"/>
  <c r="B29" i="26"/>
  <c r="B15" i="24"/>
  <c r="B15" i="22"/>
  <c r="B7" i="22"/>
  <c r="B30" i="22"/>
  <c r="B22" i="22"/>
  <c r="B14" i="22"/>
  <c r="B6" i="22"/>
  <c r="B21" i="22"/>
  <c r="D3" i="22"/>
  <c r="B6" i="19"/>
  <c r="B28" i="19"/>
  <c r="B20" i="19"/>
  <c r="B4" i="19"/>
  <c r="B3" i="19"/>
  <c r="B18" i="25"/>
  <c r="B11" i="17"/>
  <c r="B31" i="24"/>
  <c r="B13" i="18"/>
  <c r="B21" i="18"/>
  <c r="B7" i="18"/>
  <c r="B11" i="18"/>
  <c r="B3" i="18"/>
  <c r="B15" i="19"/>
  <c r="B30" i="20"/>
  <c r="B22" i="20"/>
  <c r="B29" i="21"/>
  <c r="B21" i="21"/>
  <c r="B13" i="21"/>
  <c r="B5" i="21"/>
  <c r="B29" i="28"/>
  <c r="B21" i="28"/>
  <c r="B13" i="28"/>
  <c r="B5" i="28"/>
  <c r="B9" i="19"/>
  <c r="B12" i="28"/>
  <c r="E33" i="20"/>
  <c r="B6" i="20"/>
  <c r="B20" i="21"/>
  <c r="B10" i="24"/>
  <c r="B3" i="27"/>
  <c r="B28" i="21"/>
  <c r="B12" i="21"/>
  <c r="B4" i="21"/>
  <c r="B13" i="17"/>
  <c r="B5" i="17"/>
  <c r="D26" i="25"/>
  <c r="B2" i="19"/>
  <c r="B22" i="17"/>
  <c r="B14" i="17"/>
  <c r="B6" i="17"/>
  <c r="B26" i="18"/>
  <c r="B18" i="18"/>
  <c r="B10" i="18"/>
  <c r="D10" i="25"/>
  <c r="D18" i="25"/>
  <c r="B19" i="27"/>
  <c r="B2" i="24"/>
  <c r="B21" i="20"/>
  <c r="B13" i="20"/>
  <c r="B5" i="20"/>
  <c r="B21" i="23"/>
  <c r="B27" i="24"/>
  <c r="B19" i="24"/>
  <c r="B11" i="24"/>
  <c r="B3" i="24"/>
  <c r="B26" i="19"/>
  <c r="B18" i="19"/>
  <c r="B2" i="18"/>
  <c r="B22" i="19"/>
  <c r="B14" i="19"/>
  <c r="B28" i="20"/>
  <c r="B20" i="20"/>
  <c r="B12" i="20"/>
  <c r="B4" i="20"/>
  <c r="B11" i="21"/>
  <c r="B28" i="23"/>
  <c r="B20" i="23"/>
  <c r="B4" i="23"/>
  <c r="B28" i="17"/>
  <c r="B20" i="17"/>
  <c r="B12" i="17"/>
  <c r="B10" i="28"/>
  <c r="B12" i="26"/>
  <c r="B2" i="28"/>
  <c r="B28" i="26"/>
  <c r="B25" i="26"/>
  <c r="B17" i="26"/>
  <c r="B9" i="26"/>
  <c r="D31" i="24"/>
  <c r="B2" i="17"/>
  <c r="B22" i="24"/>
  <c r="B14" i="24"/>
  <c r="B23" i="24"/>
  <c r="B7" i="19"/>
  <c r="B30" i="23"/>
  <c r="B6" i="23"/>
  <c r="B14" i="27"/>
  <c r="B6" i="27"/>
  <c r="B13" i="23"/>
  <c r="B5" i="23"/>
  <c r="B15" i="25"/>
  <c r="B7" i="25"/>
  <c r="B12" i="23"/>
  <c r="B21" i="26"/>
  <c r="B13" i="26"/>
  <c r="B5" i="26"/>
  <c r="B7" i="24"/>
  <c r="B27" i="17"/>
  <c r="B19" i="17"/>
  <c r="B26" i="20"/>
  <c r="B18" i="20"/>
  <c r="B10" i="20"/>
  <c r="B29" i="22"/>
  <c r="B9" i="24"/>
  <c r="B18" i="28"/>
  <c r="B18" i="17"/>
  <c r="B10" i="17"/>
  <c r="B26" i="23"/>
  <c r="B9" i="28"/>
  <c r="B31" i="28"/>
  <c r="B27" i="22"/>
  <c r="B2" i="23"/>
  <c r="B26" i="26"/>
  <c r="B18" i="26"/>
  <c r="B10" i="26"/>
  <c r="B26" i="24"/>
  <c r="B18" i="27"/>
  <c r="B10" i="27"/>
  <c r="B27" i="28"/>
  <c r="B3" i="28"/>
  <c r="B31" i="22"/>
  <c r="B13" i="24"/>
  <c r="B30" i="27"/>
  <c r="B29" i="17"/>
  <c r="B21" i="17"/>
  <c r="B31" i="26"/>
  <c r="B23" i="22"/>
  <c r="D27" i="28"/>
  <c r="B28" i="28"/>
  <c r="B20" i="28"/>
  <c r="B4" i="28"/>
  <c r="B26" i="28"/>
  <c r="B28" i="27"/>
  <c r="B20" i="27"/>
  <c r="B12" i="27"/>
  <c r="B4" i="27"/>
  <c r="B27" i="27"/>
  <c r="B25" i="27"/>
  <c r="B6" i="26"/>
  <c r="B22" i="26"/>
  <c r="B30" i="26"/>
  <c r="B14" i="26"/>
  <c r="B3" i="26"/>
  <c r="B32" i="26"/>
  <c r="B24" i="26"/>
  <c r="B6" i="25"/>
  <c r="B19" i="25"/>
  <c r="B25" i="24"/>
  <c r="B17" i="24"/>
  <c r="B18" i="24"/>
  <c r="D26" i="24"/>
  <c r="B22" i="23"/>
  <c r="B29" i="23"/>
  <c r="B10" i="23"/>
  <c r="D31" i="22"/>
  <c r="B26" i="22"/>
  <c r="B18" i="22"/>
  <c r="B10" i="22"/>
  <c r="B27" i="21"/>
  <c r="B17" i="20"/>
  <c r="B9" i="20"/>
  <c r="B25" i="20"/>
  <c r="B29" i="20"/>
  <c r="B27" i="20"/>
  <c r="B19" i="20"/>
  <c r="B11" i="20"/>
  <c r="B3" i="20"/>
  <c r="B16" i="19"/>
  <c r="B8" i="19"/>
  <c r="B12" i="18"/>
  <c r="B27" i="18"/>
  <c r="E33" i="18"/>
  <c r="B29" i="18"/>
  <c r="B4" i="17"/>
  <c r="E32" i="17"/>
  <c r="B23" i="25"/>
  <c r="B31" i="25"/>
  <c r="B27" i="25"/>
  <c r="B25" i="25"/>
  <c r="B17" i="25"/>
  <c r="B9" i="25"/>
  <c r="B32" i="25"/>
  <c r="B24" i="25"/>
  <c r="B16" i="25"/>
  <c r="B8" i="25"/>
  <c r="B23" i="26"/>
  <c r="B19" i="26"/>
  <c r="B27" i="26"/>
  <c r="B7" i="26"/>
  <c r="B22" i="27"/>
  <c r="B17" i="27"/>
  <c r="B9" i="27"/>
  <c r="B11" i="28"/>
  <c r="B16" i="28"/>
  <c r="D3" i="28"/>
  <c r="B19" i="28"/>
  <c r="D26" i="28"/>
  <c r="B5" i="24"/>
  <c r="B21" i="24"/>
  <c r="B8" i="24"/>
  <c r="B29" i="24"/>
  <c r="B14" i="23"/>
  <c r="B25" i="22"/>
  <c r="B17" i="22"/>
  <c r="B9" i="22"/>
  <c r="B2" i="22"/>
  <c r="B19" i="22"/>
  <c r="B11" i="22"/>
  <c r="B19" i="21"/>
  <c r="B3" i="21"/>
  <c r="D27" i="20"/>
  <c r="B25" i="19"/>
  <c r="D9" i="19"/>
  <c r="B30" i="19"/>
  <c r="B17" i="19"/>
  <c r="B27" i="19"/>
  <c r="B19" i="19"/>
  <c r="B10" i="19"/>
  <c r="B21" i="19"/>
  <c r="B13" i="19"/>
  <c r="B5" i="19"/>
  <c r="B24" i="19"/>
  <c r="B31" i="19"/>
  <c r="B23" i="19"/>
  <c r="B19" i="18"/>
  <c r="B28" i="18"/>
  <c r="B25" i="18"/>
  <c r="B17" i="18"/>
  <c r="B9" i="18"/>
  <c r="B20" i="18"/>
  <c r="B14" i="18"/>
  <c r="B8" i="17"/>
  <c r="B24" i="28"/>
  <c r="B32" i="28"/>
  <c r="B8" i="28"/>
  <c r="B22" i="28"/>
  <c r="B2" i="27"/>
  <c r="B24" i="27"/>
  <c r="B16" i="27"/>
  <c r="B8" i="27"/>
  <c r="B23" i="27"/>
  <c r="B15" i="27"/>
  <c r="B7" i="27"/>
  <c r="D8" i="27"/>
  <c r="D16" i="27"/>
  <c r="D24" i="27"/>
  <c r="B26" i="27"/>
  <c r="D31" i="26"/>
  <c r="B16" i="26"/>
  <c r="D24" i="26"/>
  <c r="B15" i="26"/>
  <c r="B2" i="25"/>
  <c r="D8" i="24"/>
  <c r="B24" i="24"/>
  <c r="B16" i="24"/>
  <c r="B32" i="23"/>
  <c r="B24" i="23"/>
  <c r="B16" i="23"/>
  <c r="B8" i="23"/>
  <c r="B9" i="23"/>
  <c r="B17" i="23"/>
  <c r="B25" i="23"/>
  <c r="B7" i="23"/>
  <c r="B15" i="23"/>
  <c r="B23" i="23"/>
  <c r="B31" i="23"/>
  <c r="B24" i="22"/>
  <c r="B16" i="22"/>
  <c r="B8" i="22"/>
  <c r="D24" i="22"/>
  <c r="B25" i="21"/>
  <c r="B17" i="21"/>
  <c r="B9" i="21"/>
  <c r="B32" i="21"/>
  <c r="B18" i="21"/>
  <c r="B10" i="21"/>
  <c r="B7" i="21"/>
  <c r="B26" i="21"/>
  <c r="B2" i="21"/>
  <c r="B24" i="21"/>
  <c r="B16" i="21"/>
  <c r="B8" i="21"/>
  <c r="D8" i="21"/>
  <c r="D16" i="21"/>
  <c r="D24" i="21"/>
  <c r="B31" i="21"/>
  <c r="B32" i="20"/>
  <c r="B24" i="20"/>
  <c r="B16" i="20"/>
  <c r="B8" i="20"/>
  <c r="B29" i="19"/>
  <c r="B8" i="18"/>
  <c r="B16" i="18"/>
  <c r="B24" i="18"/>
  <c r="B32" i="18"/>
  <c r="D8" i="17"/>
  <c r="B25" i="17"/>
  <c r="B17" i="17"/>
  <c r="B9" i="17"/>
  <c r="B24" i="17"/>
  <c r="B16" i="17"/>
  <c r="D12" i="1" l="1"/>
  <c r="D13" i="1"/>
  <c r="D19" i="1"/>
  <c r="D20" i="1"/>
  <c r="D26" i="1"/>
  <c r="D27" i="1"/>
  <c r="D3" i="1"/>
  <c r="D4" i="1"/>
  <c r="D5" i="1"/>
  <c r="D6" i="1"/>
  <c r="D7" i="1"/>
  <c r="D8" i="1"/>
  <c r="D9" i="1"/>
  <c r="D10" i="1"/>
  <c r="D11" i="1"/>
  <c r="D14" i="1"/>
  <c r="D15" i="1"/>
  <c r="D16" i="1"/>
  <c r="D17" i="1"/>
  <c r="D18" i="1"/>
  <c r="D21" i="1"/>
  <c r="D22" i="1"/>
  <c r="D23" i="1"/>
  <c r="D24" i="1"/>
  <c r="D25" i="1"/>
  <c r="D28" i="1"/>
  <c r="D29" i="1"/>
  <c r="D30" i="1"/>
  <c r="D31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2" i="1"/>
</calcChain>
</file>

<file path=xl/sharedStrings.xml><?xml version="1.0" encoding="utf-8"?>
<sst xmlns="http://schemas.openxmlformats.org/spreadsheetml/2006/main" count="473" uniqueCount="51">
  <si>
    <t>給食日</t>
    <rPh sb="0" eb="2">
      <t>キュウショク</t>
    </rPh>
    <rPh sb="2" eb="3">
      <t>ニチ</t>
    </rPh>
    <phoneticPr fontId="1"/>
  </si>
  <si>
    <t>日</t>
    <rPh sb="0" eb="1">
      <t>ニチ</t>
    </rPh>
    <phoneticPr fontId="1"/>
  </si>
  <si>
    <t>曜日</t>
    <rPh sb="0" eb="2">
      <t>ヨウビ</t>
    </rPh>
    <phoneticPr fontId="1"/>
  </si>
  <si>
    <t>4月分</t>
    <rPh sb="1" eb="2">
      <t>ガツ</t>
    </rPh>
    <rPh sb="2" eb="3">
      <t>ブン</t>
    </rPh>
    <phoneticPr fontId="1"/>
  </si>
  <si>
    <t>6月分</t>
    <rPh sb="1" eb="2">
      <t>ガツ</t>
    </rPh>
    <rPh sb="2" eb="3">
      <t>ブン</t>
    </rPh>
    <phoneticPr fontId="1"/>
  </si>
  <si>
    <t>5月分</t>
    <rPh sb="1" eb="2">
      <t>ガツ</t>
    </rPh>
    <rPh sb="2" eb="3">
      <t>ブン</t>
    </rPh>
    <phoneticPr fontId="1"/>
  </si>
  <si>
    <t>7月分</t>
    <rPh sb="1" eb="2">
      <t>ガツ</t>
    </rPh>
    <rPh sb="2" eb="3">
      <t>ブン</t>
    </rPh>
    <phoneticPr fontId="1"/>
  </si>
  <si>
    <t>3月分</t>
    <rPh sb="1" eb="2">
      <t>ガツ</t>
    </rPh>
    <rPh sb="2" eb="3">
      <t>ブン</t>
    </rPh>
    <phoneticPr fontId="1"/>
  </si>
  <si>
    <t>8月分</t>
    <rPh sb="1" eb="2">
      <t>ガツ</t>
    </rPh>
    <rPh sb="2" eb="3">
      <t>ブン</t>
    </rPh>
    <phoneticPr fontId="1"/>
  </si>
  <si>
    <t>9月分</t>
    <rPh sb="1" eb="2">
      <t>ガツ</t>
    </rPh>
    <rPh sb="2" eb="3">
      <t>ブン</t>
    </rPh>
    <phoneticPr fontId="1"/>
  </si>
  <si>
    <t>10月分</t>
    <rPh sb="2" eb="3">
      <t>ガツ</t>
    </rPh>
    <rPh sb="3" eb="4">
      <t>ブン</t>
    </rPh>
    <phoneticPr fontId="1"/>
  </si>
  <si>
    <t>11月分</t>
    <rPh sb="2" eb="3">
      <t>ガツ</t>
    </rPh>
    <rPh sb="3" eb="4">
      <t>ブン</t>
    </rPh>
    <phoneticPr fontId="1"/>
  </si>
  <si>
    <t>12月分</t>
    <rPh sb="2" eb="3">
      <t>ガツ</t>
    </rPh>
    <rPh sb="3" eb="4">
      <t>ブン</t>
    </rPh>
    <phoneticPr fontId="1"/>
  </si>
  <si>
    <t>1月分</t>
    <rPh sb="1" eb="2">
      <t>ガツ</t>
    </rPh>
    <rPh sb="2" eb="3">
      <t>ブン</t>
    </rPh>
    <phoneticPr fontId="1"/>
  </si>
  <si>
    <t>2月分</t>
    <rPh sb="1" eb="2">
      <t>ガツ</t>
    </rPh>
    <rPh sb="2" eb="3">
      <t>ブン</t>
    </rPh>
    <phoneticPr fontId="1"/>
  </si>
  <si>
    <t>合計</t>
    <rPh sb="0" eb="2">
      <t>ゴウケイ</t>
    </rPh>
    <phoneticPr fontId="1"/>
  </si>
  <si>
    <t>備考（夜間定時制）</t>
    <rPh sb="0" eb="2">
      <t>ビコウ</t>
    </rPh>
    <rPh sb="3" eb="5">
      <t>ヤカン</t>
    </rPh>
    <rPh sb="5" eb="8">
      <t>テイジセイ</t>
    </rPh>
    <phoneticPr fontId="1"/>
  </si>
  <si>
    <t>○</t>
  </si>
  <si>
    <t>昭和の日</t>
    <rPh sb="0" eb="2">
      <t>ショウワ</t>
    </rPh>
    <rPh sb="3" eb="4">
      <t>ニチ</t>
    </rPh>
    <phoneticPr fontId="1"/>
  </si>
  <si>
    <t>山の日</t>
    <rPh sb="0" eb="1">
      <t>ヤマ</t>
    </rPh>
    <rPh sb="2" eb="3">
      <t>ニチ</t>
    </rPh>
    <phoneticPr fontId="1"/>
  </si>
  <si>
    <t>元日</t>
    <rPh sb="0" eb="2">
      <t>ガンジツ</t>
    </rPh>
    <phoneticPr fontId="1"/>
  </si>
  <si>
    <t>○</t>
    <phoneticPr fontId="1"/>
  </si>
  <si>
    <t>○</t>
    <phoneticPr fontId="1"/>
  </si>
  <si>
    <t>憲法記念日</t>
    <rPh sb="0" eb="2">
      <t>ケンポウ</t>
    </rPh>
    <rPh sb="2" eb="5">
      <t>キネンビ</t>
    </rPh>
    <phoneticPr fontId="1"/>
  </si>
  <si>
    <t>みどりの日</t>
    <rPh sb="4" eb="5">
      <t>ニチ</t>
    </rPh>
    <phoneticPr fontId="1"/>
  </si>
  <si>
    <t>こどもの日</t>
    <rPh sb="4" eb="5">
      <t>ニチ</t>
    </rPh>
    <phoneticPr fontId="1"/>
  </si>
  <si>
    <t>○</t>
    <phoneticPr fontId="1"/>
  </si>
  <si>
    <t>文化の日</t>
    <rPh sb="0" eb="2">
      <t>ブンカ</t>
    </rPh>
    <rPh sb="3" eb="4">
      <t>ニチ</t>
    </rPh>
    <phoneticPr fontId="1"/>
  </si>
  <si>
    <t>勤労感謝の日</t>
    <rPh sb="0" eb="2">
      <t>キンロウ</t>
    </rPh>
    <rPh sb="2" eb="4">
      <t>カンシャ</t>
    </rPh>
    <rPh sb="5" eb="6">
      <t>ニチ</t>
    </rPh>
    <phoneticPr fontId="1"/>
  </si>
  <si>
    <t>振替休日</t>
    <rPh sb="0" eb="2">
      <t>フリカエ</t>
    </rPh>
    <rPh sb="2" eb="4">
      <t>キュウジツ</t>
    </rPh>
    <phoneticPr fontId="1"/>
  </si>
  <si>
    <t>建国記念の日</t>
    <rPh sb="0" eb="4">
      <t>ケンコクキネン</t>
    </rPh>
    <rPh sb="5" eb="6">
      <t>ヒ</t>
    </rPh>
    <phoneticPr fontId="1"/>
  </si>
  <si>
    <t>天皇誕生日</t>
    <rPh sb="0" eb="5">
      <t>テンノウタンジョウビ</t>
    </rPh>
    <phoneticPr fontId="1"/>
  </si>
  <si>
    <t>学校閉庁日</t>
    <rPh sb="0" eb="2">
      <t>ガッコウ</t>
    </rPh>
    <rPh sb="2" eb="5">
      <t>ヘイチョウビ</t>
    </rPh>
    <phoneticPr fontId="1"/>
  </si>
  <si>
    <t>○</t>
    <phoneticPr fontId="1"/>
  </si>
  <si>
    <t>×</t>
    <phoneticPr fontId="1"/>
  </si>
  <si>
    <t>入学式</t>
    <phoneticPr fontId="1"/>
  </si>
  <si>
    <t>始業式</t>
    <phoneticPr fontId="1"/>
  </si>
  <si>
    <t>海の日</t>
    <phoneticPr fontId="1"/>
  </si>
  <si>
    <t>敬老の日</t>
    <phoneticPr fontId="1"/>
  </si>
  <si>
    <t>秋分の日</t>
    <phoneticPr fontId="1"/>
  </si>
  <si>
    <t>スポーツの日</t>
    <phoneticPr fontId="1"/>
  </si>
  <si>
    <t>学校閉庁日（1/4まで）</t>
    <rPh sb="0" eb="2">
      <t>ガッコウ</t>
    </rPh>
    <rPh sb="2" eb="5">
      <t>ヘイチョウビ</t>
    </rPh>
    <phoneticPr fontId="1"/>
  </si>
  <si>
    <t>学校閉庁日（12/28から）</t>
    <rPh sb="0" eb="2">
      <t>ガッコウ</t>
    </rPh>
    <rPh sb="2" eb="5">
      <t>ヘイチョウビ</t>
    </rPh>
    <phoneticPr fontId="1"/>
  </si>
  <si>
    <t>成人の日</t>
    <phoneticPr fontId="1"/>
  </si>
  <si>
    <t>終業式</t>
    <phoneticPr fontId="1"/>
  </si>
  <si>
    <t>登校禁止日</t>
    <rPh sb="0" eb="2">
      <t>トウコウ</t>
    </rPh>
    <rPh sb="2" eb="4">
      <t>キンシ</t>
    </rPh>
    <rPh sb="4" eb="5">
      <t>ビ</t>
    </rPh>
    <phoneticPr fontId="1"/>
  </si>
  <si>
    <t>国民の祝日</t>
    <rPh sb="0" eb="2">
      <t>コクミン</t>
    </rPh>
    <rPh sb="3" eb="5">
      <t>シュクジツ</t>
    </rPh>
    <phoneticPr fontId="1"/>
  </si>
  <si>
    <t>春分の日</t>
    <phoneticPr fontId="1"/>
  </si>
  <si>
    <t>学校閉庁日（8/16（日）まで）</t>
    <phoneticPr fontId="1"/>
  </si>
  <si>
    <t>登校禁止日</t>
    <phoneticPr fontId="1"/>
  </si>
  <si>
    <t>卒業式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</si>
</sst>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&quot;日&quot;"/>
    <numFmt numFmtId="177" formatCode="#,##0&quot;日&quot;\ "/>
  </numFmts>
  <fonts count="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/>
      <right/>
      <top/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56" fontId="0" fillId="0" borderId="4" xfId="0" applyNumberFormat="1" applyBorder="1">
      <alignment vertical="center"/>
    </xf>
    <xf numFmtId="0" fontId="0" fillId="0" borderId="0" xfId="0" applyBorder="1" applyAlignment="1">
      <alignment horizontal="center" vertical="center"/>
    </xf>
    <xf numFmtId="56" fontId="0" fillId="0" borderId="8" xfId="0" applyNumberFormat="1" applyBorder="1">
      <alignment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56" fontId="0" fillId="0" borderId="6" xfId="0" applyNumberFormat="1" applyBorder="1" applyAlignment="1">
      <alignment horizontal="centerContinuous" vertical="center"/>
    </xf>
    <xf numFmtId="0" fontId="0" fillId="0" borderId="7" xfId="0" applyBorder="1" applyAlignment="1">
      <alignment horizontal="centerContinuous" vertical="center"/>
    </xf>
    <xf numFmtId="0" fontId="0" fillId="0" borderId="11" xfId="0" applyBorder="1">
      <alignment vertical="center"/>
    </xf>
    <xf numFmtId="56" fontId="0" fillId="0" borderId="2" xfId="0" applyNumberFormat="1" applyBorder="1" applyAlignment="1">
      <alignment horizontal="centerContinuous" vertical="center"/>
    </xf>
    <xf numFmtId="0" fontId="0" fillId="0" borderId="3" xfId="0" applyBorder="1" applyAlignment="1">
      <alignment horizontal="centerContinuous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3" fillId="0" borderId="16" xfId="0" applyFont="1" applyBorder="1" applyAlignment="1">
      <alignment horizontal="centerContinuous" vertical="center"/>
    </xf>
    <xf numFmtId="0" fontId="3" fillId="0" borderId="19" xfId="0" applyFont="1" applyBorder="1" applyAlignment="1">
      <alignment horizontal="centerContinuous" vertical="center"/>
    </xf>
    <xf numFmtId="56" fontId="0" fillId="0" borderId="8" xfId="0" applyNumberFormat="1" applyFill="1" applyBorder="1">
      <alignment vertical="center"/>
    </xf>
    <xf numFmtId="0" fontId="0" fillId="0" borderId="9" xfId="0" applyFill="1" applyBorder="1" applyAlignment="1">
      <alignment horizontal="center" vertical="center"/>
    </xf>
    <xf numFmtId="56" fontId="0" fillId="0" borderId="12" xfId="0" applyNumberFormat="1" applyFill="1" applyBorder="1">
      <alignment vertical="center"/>
    </xf>
    <xf numFmtId="0" fontId="0" fillId="0" borderId="13" xfId="0" applyFill="1" applyBorder="1" applyAlignment="1">
      <alignment horizontal="center" vertical="center"/>
    </xf>
    <xf numFmtId="56" fontId="0" fillId="0" borderId="6" xfId="0" applyNumberFormat="1" applyFill="1" applyBorder="1" applyAlignment="1">
      <alignment horizontal="centerContinuous" vertical="center"/>
    </xf>
    <xf numFmtId="0" fontId="0" fillId="0" borderId="7" xfId="0" applyFill="1" applyBorder="1" applyAlignment="1">
      <alignment horizontal="centerContinuous" vertical="center"/>
    </xf>
    <xf numFmtId="56" fontId="0" fillId="0" borderId="10" xfId="0" applyNumberFormat="1" applyFill="1" applyBorder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26" xfId="0" applyBorder="1" applyAlignment="1">
      <alignment horizontal="left" vertical="center"/>
    </xf>
    <xf numFmtId="0" fontId="0" fillId="0" borderId="26" xfId="0" applyBorder="1" applyAlignment="1">
      <alignment horizontal="left" vertical="center" wrapText="1"/>
    </xf>
    <xf numFmtId="0" fontId="0" fillId="0" borderId="27" xfId="0" applyBorder="1" applyAlignment="1">
      <alignment horizontal="left" vertical="center" wrapText="1"/>
    </xf>
    <xf numFmtId="0" fontId="5" fillId="0" borderId="26" xfId="0" applyFont="1" applyBorder="1" applyAlignment="1">
      <alignment horizontal="left" vertical="center" wrapText="1"/>
    </xf>
    <xf numFmtId="0" fontId="0" fillId="0" borderId="26" xfId="0" applyBorder="1" applyAlignment="1">
      <alignment vertical="center" wrapText="1"/>
    </xf>
    <xf numFmtId="0" fontId="0" fillId="0" borderId="27" xfId="0" applyBorder="1" applyAlignment="1">
      <alignment vertical="center" wrapText="1"/>
    </xf>
    <xf numFmtId="0" fontId="5" fillId="0" borderId="26" xfId="0" applyFont="1" applyBorder="1" applyAlignment="1">
      <alignment vertical="center" wrapText="1"/>
    </xf>
    <xf numFmtId="0" fontId="0" fillId="0" borderId="8" xfId="0" applyBorder="1" applyAlignment="1">
      <alignment horizontal="center" vertical="center"/>
    </xf>
    <xf numFmtId="0" fontId="0" fillId="0" borderId="26" xfId="0" applyBorder="1" applyAlignment="1">
      <alignment vertical="center"/>
    </xf>
    <xf numFmtId="0" fontId="0" fillId="0" borderId="28" xfId="0" applyBorder="1" applyAlignment="1">
      <alignment horizontal="left" vertical="center" wrapText="1"/>
    </xf>
    <xf numFmtId="0" fontId="0" fillId="0" borderId="25" xfId="0" applyBorder="1" applyAlignment="1">
      <alignment horizontal="left" vertical="center" wrapText="1"/>
    </xf>
    <xf numFmtId="0" fontId="0" fillId="0" borderId="26" xfId="0" applyFill="1" applyBorder="1" applyAlignment="1">
      <alignment horizontal="left" vertical="center" wrapText="1"/>
    </xf>
    <xf numFmtId="0" fontId="0" fillId="0" borderId="24" xfId="0" applyBorder="1" applyAlignment="1">
      <alignment horizontal="left" vertical="center" wrapText="1"/>
    </xf>
    <xf numFmtId="0" fontId="4" fillId="0" borderId="26" xfId="0" applyFont="1" applyBorder="1" applyAlignment="1">
      <alignment horizontal="left" vertical="center" wrapText="1"/>
    </xf>
    <xf numFmtId="0" fontId="0" fillId="0" borderId="25" xfId="0" applyBorder="1" applyAlignment="1">
      <alignment vertical="center"/>
    </xf>
    <xf numFmtId="0" fontId="0" fillId="0" borderId="26" xfId="0" applyFill="1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28" xfId="0" applyBorder="1" applyAlignment="1">
      <alignment vertical="center"/>
    </xf>
    <xf numFmtId="0" fontId="5" fillId="0" borderId="26" xfId="0" applyFont="1" applyBorder="1" applyAlignment="1">
      <alignment vertical="center"/>
    </xf>
    <xf numFmtId="0" fontId="0" fillId="0" borderId="29" xfId="0" applyBorder="1" applyAlignment="1">
      <alignment vertical="center"/>
    </xf>
    <xf numFmtId="0" fontId="2" fillId="0" borderId="17" xfId="0" applyFont="1" applyBorder="1" applyAlignment="1">
      <alignment vertical="center"/>
    </xf>
    <xf numFmtId="0" fontId="4" fillId="0" borderId="26" xfId="0" applyFont="1" applyBorder="1" applyAlignment="1">
      <alignment vertical="center"/>
    </xf>
    <xf numFmtId="176" fontId="3" fillId="0" borderId="18" xfId="0" applyNumberFormat="1" applyFont="1" applyBorder="1" applyAlignment="1">
      <alignment vertical="center"/>
    </xf>
    <xf numFmtId="176" fontId="0" fillId="0" borderId="14" xfId="0" applyNumberFormat="1" applyBorder="1" applyAlignment="1">
      <alignment vertical="center"/>
    </xf>
    <xf numFmtId="0" fontId="0" fillId="0" borderId="31" xfId="0" applyFill="1" applyBorder="1" applyAlignment="1">
      <alignment horizontal="center" vertical="center"/>
    </xf>
    <xf numFmtId="0" fontId="0" fillId="0" borderId="32" xfId="0" applyFill="1" applyBorder="1" applyAlignment="1">
      <alignment horizontal="center" vertical="center"/>
    </xf>
    <xf numFmtId="0" fontId="6" fillId="0" borderId="26" xfId="0" applyFont="1" applyBorder="1" applyAlignment="1">
      <alignment horizontal="left" vertical="center" wrapText="1"/>
    </xf>
    <xf numFmtId="0" fontId="0" fillId="0" borderId="0" xfId="0" applyBorder="1">
      <alignment vertical="center"/>
    </xf>
    <xf numFmtId="0" fontId="0" fillId="0" borderId="30" xfId="0" applyBorder="1">
      <alignment vertical="center"/>
    </xf>
    <xf numFmtId="0" fontId="7" fillId="0" borderId="26" xfId="0" applyFont="1" applyFill="1" applyBorder="1" applyAlignment="1">
      <alignment horizontal="left" vertical="center" wrapText="1"/>
    </xf>
    <xf numFmtId="0" fontId="8" fillId="0" borderId="26" xfId="0" applyFont="1" applyBorder="1" applyAlignment="1">
      <alignment horizontal="left" vertical="center" wrapText="1"/>
    </xf>
    <xf numFmtId="0" fontId="6" fillId="0" borderId="26" xfId="0" applyFont="1" applyBorder="1" applyAlignment="1">
      <alignment vertical="center" wrapText="1"/>
    </xf>
    <xf numFmtId="0" fontId="7" fillId="0" borderId="26" xfId="0" applyFont="1" applyBorder="1" applyAlignment="1">
      <alignment vertical="center" wrapText="1"/>
    </xf>
    <xf numFmtId="0" fontId="7" fillId="0" borderId="26" xfId="0" applyFont="1" applyBorder="1" applyAlignment="1">
      <alignment vertical="center"/>
    </xf>
    <xf numFmtId="177" fontId="0" fillId="0" borderId="14" xfId="0" applyNumberFormat="1" applyBorder="1" applyAlignment="1">
      <alignment vertical="center"/>
    </xf>
    <xf numFmtId="0" fontId="0" fillId="0" borderId="20" xfId="0" applyFill="1" applyBorder="1" applyAlignment="1">
      <alignment horizontal="center" vertical="center"/>
    </xf>
  </cellXfs>
  <cellStyles count="1">
    <cellStyle name="標準" xfId="0" builtinId="0"/>
  </cellStyles>
  <dxfs count="290"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79"/>
  <sheetViews>
    <sheetView tabSelected="1" view="pageBreakPreview" zoomScale="80" zoomScaleNormal="80" zoomScaleSheetLayoutView="80" workbookViewId="0">
      <pane ySplit="1" topLeftCell="A59" activePane="bottomLeft" state="frozen"/>
      <selection pane="bottomLeft" activeCell="E95" sqref="E95"/>
    </sheetView>
  </sheetViews>
  <sheetFormatPr defaultRowHeight="39.950000000000003" customHeight="1" x14ac:dyDescent="0.15"/>
  <cols>
    <col min="1" max="2" width="2.5" bestFit="1" customWidth="1"/>
    <col min="3" max="3" width="9.625" customWidth="1"/>
    <col min="4" max="4" width="5.625" style="1" customWidth="1"/>
    <col min="5" max="5" width="10.375" style="1" bestFit="1" customWidth="1"/>
    <col min="6" max="6" width="40.625" customWidth="1"/>
  </cols>
  <sheetData>
    <row r="1" spans="2:14" ht="39.75" customHeight="1" x14ac:dyDescent="0.15">
      <c r="C1" s="5" t="s">
        <v>1</v>
      </c>
      <c r="D1" s="6" t="s">
        <v>2</v>
      </c>
      <c r="E1" s="13" t="s">
        <v>0</v>
      </c>
      <c r="F1" s="30" t="s">
        <v>16</v>
      </c>
    </row>
    <row r="2" spans="2:14" ht="39.950000000000003" customHeight="1" x14ac:dyDescent="0.15">
      <c r="B2">
        <f>IF(A2=1,7,WEEKDAY(C2,2))</f>
        <v>3</v>
      </c>
      <c r="C2" s="2">
        <v>46113</v>
      </c>
      <c r="D2" s="3" t="str">
        <f>TEXT(C2,"（aaa）")</f>
        <v>(水)</v>
      </c>
      <c r="E2" s="38" t="s">
        <v>34</v>
      </c>
      <c r="F2" s="45"/>
      <c r="G2" s="1"/>
      <c r="H2" s="1"/>
      <c r="I2" s="1"/>
      <c r="J2" s="1"/>
      <c r="K2" s="1"/>
      <c r="L2" s="1"/>
      <c r="M2" s="1"/>
      <c r="N2" s="1"/>
    </row>
    <row r="3" spans="2:14" ht="39.950000000000003" customHeight="1" x14ac:dyDescent="0.15">
      <c r="B3">
        <f t="shared" ref="B3:B31" si="0">IF(A3=1,7,WEEKDAY(C3,2))</f>
        <v>4</v>
      </c>
      <c r="C3" s="4">
        <v>46114</v>
      </c>
      <c r="D3" s="7" t="str">
        <f t="shared" ref="D3:D68" si="1">TEXT(C3,"（aaa）")</f>
        <v>(木)</v>
      </c>
      <c r="E3" s="38" t="s">
        <v>34</v>
      </c>
      <c r="F3" s="39"/>
    </row>
    <row r="4" spans="2:14" ht="39.950000000000003" customHeight="1" x14ac:dyDescent="0.15">
      <c r="B4">
        <f t="shared" si="0"/>
        <v>5</v>
      </c>
      <c r="C4" s="4">
        <v>46115</v>
      </c>
      <c r="D4" s="7" t="str">
        <f t="shared" si="1"/>
        <v>(金)</v>
      </c>
      <c r="E4" s="38" t="s">
        <v>34</v>
      </c>
      <c r="F4" s="39"/>
    </row>
    <row r="5" spans="2:14" ht="39.950000000000003" customHeight="1" x14ac:dyDescent="0.15">
      <c r="B5">
        <f t="shared" si="0"/>
        <v>6</v>
      </c>
      <c r="C5" s="4">
        <v>46116</v>
      </c>
      <c r="D5" s="22" t="str">
        <f t="shared" si="1"/>
        <v>(土)</v>
      </c>
      <c r="E5" s="38" t="s">
        <v>34</v>
      </c>
      <c r="F5" s="39"/>
    </row>
    <row r="6" spans="2:14" ht="39.950000000000003" customHeight="1" x14ac:dyDescent="0.15">
      <c r="B6">
        <f t="shared" si="0"/>
        <v>7</v>
      </c>
      <c r="C6" s="4">
        <v>46117</v>
      </c>
      <c r="D6" s="22" t="str">
        <f t="shared" si="1"/>
        <v>(日)</v>
      </c>
      <c r="E6" s="38" t="s">
        <v>34</v>
      </c>
      <c r="F6" s="39"/>
    </row>
    <row r="7" spans="2:14" ht="39.950000000000003" customHeight="1" x14ac:dyDescent="0.15">
      <c r="B7">
        <f t="shared" si="0"/>
        <v>1</v>
      </c>
      <c r="C7" s="4">
        <v>46118</v>
      </c>
      <c r="D7" s="22" t="str">
        <f t="shared" si="1"/>
        <v>(月)</v>
      </c>
      <c r="E7" s="38" t="s">
        <v>34</v>
      </c>
      <c r="F7" s="39"/>
    </row>
    <row r="8" spans="2:14" ht="39.950000000000003" customHeight="1" x14ac:dyDescent="0.15">
      <c r="B8">
        <f t="shared" si="0"/>
        <v>2</v>
      </c>
      <c r="C8" s="4">
        <v>46119</v>
      </c>
      <c r="D8" s="22" t="str">
        <f t="shared" si="1"/>
        <v>(火)</v>
      </c>
      <c r="E8" s="38" t="s">
        <v>34</v>
      </c>
      <c r="F8" s="39"/>
    </row>
    <row r="9" spans="2:14" ht="39.950000000000003" customHeight="1" x14ac:dyDescent="0.15">
      <c r="B9">
        <f t="shared" si="0"/>
        <v>3</v>
      </c>
      <c r="C9" s="4">
        <v>46120</v>
      </c>
      <c r="D9" s="22" t="str">
        <f t="shared" si="1"/>
        <v>(水)</v>
      </c>
      <c r="E9" s="38" t="s">
        <v>34</v>
      </c>
      <c r="F9" s="50" t="s">
        <v>35</v>
      </c>
    </row>
    <row r="10" spans="2:14" ht="39.950000000000003" customHeight="1" x14ac:dyDescent="0.15">
      <c r="B10">
        <f t="shared" si="0"/>
        <v>4</v>
      </c>
      <c r="C10" s="4">
        <v>46121</v>
      </c>
      <c r="D10" s="22" t="str">
        <f t="shared" si="1"/>
        <v>(木)</v>
      </c>
      <c r="E10" s="15" t="s">
        <v>21</v>
      </c>
      <c r="F10" s="50" t="s">
        <v>36</v>
      </c>
    </row>
    <row r="11" spans="2:14" ht="39.950000000000003" customHeight="1" x14ac:dyDescent="0.15">
      <c r="B11">
        <f t="shared" si="0"/>
        <v>5</v>
      </c>
      <c r="C11" s="4">
        <v>46122</v>
      </c>
      <c r="D11" s="22" t="str">
        <f t="shared" si="1"/>
        <v>(金)</v>
      </c>
      <c r="E11" s="15" t="s">
        <v>21</v>
      </c>
      <c r="F11" s="53"/>
    </row>
    <row r="12" spans="2:14" ht="39.75" customHeight="1" x14ac:dyDescent="0.15">
      <c r="B12">
        <f t="shared" si="0"/>
        <v>6</v>
      </c>
      <c r="C12" s="4">
        <v>46123</v>
      </c>
      <c r="D12" s="22" t="str">
        <f t="shared" si="1"/>
        <v>(土)</v>
      </c>
      <c r="E12" s="38" t="s">
        <v>34</v>
      </c>
      <c r="F12" s="37"/>
    </row>
    <row r="13" spans="2:14" ht="39.950000000000003" customHeight="1" x14ac:dyDescent="0.15">
      <c r="B13">
        <f t="shared" si="0"/>
        <v>7</v>
      </c>
      <c r="C13" s="4">
        <v>46124</v>
      </c>
      <c r="D13" s="22" t="str">
        <f t="shared" si="1"/>
        <v>(日)</v>
      </c>
      <c r="E13" s="38" t="s">
        <v>34</v>
      </c>
      <c r="F13" s="35"/>
    </row>
    <row r="14" spans="2:14" ht="39.950000000000003" customHeight="1" x14ac:dyDescent="0.15">
      <c r="B14">
        <f t="shared" si="0"/>
        <v>1</v>
      </c>
      <c r="C14" s="4">
        <v>46125</v>
      </c>
      <c r="D14" s="22" t="str">
        <f t="shared" si="1"/>
        <v>(月)</v>
      </c>
      <c r="E14" s="15" t="s">
        <v>21</v>
      </c>
      <c r="F14" s="39"/>
    </row>
    <row r="15" spans="2:14" ht="39.950000000000003" customHeight="1" x14ac:dyDescent="0.15">
      <c r="B15">
        <f t="shared" si="0"/>
        <v>2</v>
      </c>
      <c r="C15" s="4">
        <v>46126</v>
      </c>
      <c r="D15" s="22" t="str">
        <f t="shared" si="1"/>
        <v>(火)</v>
      </c>
      <c r="E15" s="15" t="s">
        <v>21</v>
      </c>
      <c r="F15" s="39"/>
    </row>
    <row r="16" spans="2:14" ht="39.950000000000003" customHeight="1" x14ac:dyDescent="0.15">
      <c r="B16">
        <f t="shared" si="0"/>
        <v>3</v>
      </c>
      <c r="C16" s="4">
        <v>46127</v>
      </c>
      <c r="D16" s="22" t="str">
        <f t="shared" si="1"/>
        <v>(水)</v>
      </c>
      <c r="E16" s="15" t="s">
        <v>21</v>
      </c>
      <c r="F16" s="39"/>
    </row>
    <row r="17" spans="1:6" ht="39.950000000000003" customHeight="1" x14ac:dyDescent="0.15">
      <c r="B17">
        <f t="shared" si="0"/>
        <v>4</v>
      </c>
      <c r="C17" s="4">
        <v>46128</v>
      </c>
      <c r="D17" s="22" t="str">
        <f t="shared" si="1"/>
        <v>(木)</v>
      </c>
      <c r="E17" s="15" t="s">
        <v>21</v>
      </c>
      <c r="F17" s="46"/>
    </row>
    <row r="18" spans="1:6" ht="39.950000000000003" customHeight="1" x14ac:dyDescent="0.15">
      <c r="B18">
        <f t="shared" si="0"/>
        <v>5</v>
      </c>
      <c r="C18" s="4">
        <v>46129</v>
      </c>
      <c r="D18" s="22" t="str">
        <f t="shared" si="1"/>
        <v>(金)</v>
      </c>
      <c r="E18" s="15" t="s">
        <v>21</v>
      </c>
      <c r="F18" s="39"/>
    </row>
    <row r="19" spans="1:6" ht="39.950000000000003" customHeight="1" x14ac:dyDescent="0.15">
      <c r="B19">
        <f t="shared" si="0"/>
        <v>6</v>
      </c>
      <c r="C19" s="4">
        <v>46130</v>
      </c>
      <c r="D19" s="22" t="str">
        <f t="shared" si="1"/>
        <v>(土)</v>
      </c>
      <c r="E19" s="38" t="s">
        <v>34</v>
      </c>
      <c r="F19" s="39"/>
    </row>
    <row r="20" spans="1:6" ht="39.950000000000003" customHeight="1" x14ac:dyDescent="0.15">
      <c r="B20">
        <f t="shared" si="0"/>
        <v>7</v>
      </c>
      <c r="C20" s="4">
        <v>46131</v>
      </c>
      <c r="D20" s="22" t="str">
        <f t="shared" si="1"/>
        <v>(日)</v>
      </c>
      <c r="E20" s="38" t="s">
        <v>34</v>
      </c>
      <c r="F20" s="39"/>
    </row>
    <row r="21" spans="1:6" ht="39.950000000000003" customHeight="1" x14ac:dyDescent="0.15">
      <c r="B21">
        <f t="shared" si="0"/>
        <v>1</v>
      </c>
      <c r="C21" s="4">
        <v>46132</v>
      </c>
      <c r="D21" s="22" t="str">
        <f t="shared" si="1"/>
        <v>(月)</v>
      </c>
      <c r="E21" s="15" t="s">
        <v>21</v>
      </c>
      <c r="F21" s="39"/>
    </row>
    <row r="22" spans="1:6" ht="39.950000000000003" customHeight="1" x14ac:dyDescent="0.15">
      <c r="B22">
        <f t="shared" si="0"/>
        <v>2</v>
      </c>
      <c r="C22" s="4">
        <v>46133</v>
      </c>
      <c r="D22" s="22" t="str">
        <f t="shared" si="1"/>
        <v>(火)</v>
      </c>
      <c r="E22" s="15" t="s">
        <v>21</v>
      </c>
      <c r="F22" s="39"/>
    </row>
    <row r="23" spans="1:6" ht="39.950000000000003" customHeight="1" x14ac:dyDescent="0.15">
      <c r="B23">
        <f t="shared" si="0"/>
        <v>3</v>
      </c>
      <c r="C23" s="4">
        <v>46134</v>
      </c>
      <c r="D23" s="22" t="str">
        <f t="shared" si="1"/>
        <v>(水)</v>
      </c>
      <c r="E23" s="15" t="s">
        <v>21</v>
      </c>
      <c r="F23" s="39"/>
    </row>
    <row r="24" spans="1:6" ht="39.950000000000003" customHeight="1" x14ac:dyDescent="0.15">
      <c r="B24">
        <f t="shared" si="0"/>
        <v>4</v>
      </c>
      <c r="C24" s="4">
        <v>46135</v>
      </c>
      <c r="D24" s="22" t="str">
        <f t="shared" si="1"/>
        <v>(木)</v>
      </c>
      <c r="E24" s="15" t="s">
        <v>21</v>
      </c>
      <c r="F24" s="39"/>
    </row>
    <row r="25" spans="1:6" ht="39.950000000000003" customHeight="1" x14ac:dyDescent="0.15">
      <c r="B25">
        <f t="shared" si="0"/>
        <v>5</v>
      </c>
      <c r="C25" s="4">
        <v>46136</v>
      </c>
      <c r="D25" s="22" t="str">
        <f t="shared" si="1"/>
        <v>(金)</v>
      </c>
      <c r="E25" s="38" t="s">
        <v>34</v>
      </c>
      <c r="F25" s="39"/>
    </row>
    <row r="26" spans="1:6" ht="39.950000000000003" customHeight="1" x14ac:dyDescent="0.15">
      <c r="B26">
        <f t="shared" si="0"/>
        <v>6</v>
      </c>
      <c r="C26" s="4">
        <v>46137</v>
      </c>
      <c r="D26" s="22" t="str">
        <f t="shared" si="1"/>
        <v>(土)</v>
      </c>
      <c r="E26" s="38" t="s">
        <v>34</v>
      </c>
      <c r="F26" s="39"/>
    </row>
    <row r="27" spans="1:6" ht="39.950000000000003" customHeight="1" x14ac:dyDescent="0.15">
      <c r="B27">
        <f t="shared" si="0"/>
        <v>7</v>
      </c>
      <c r="C27" s="4">
        <v>46138</v>
      </c>
      <c r="D27" s="22" t="str">
        <f t="shared" si="1"/>
        <v>(日)</v>
      </c>
      <c r="E27" s="38" t="s">
        <v>34</v>
      </c>
      <c r="F27" s="39"/>
    </row>
    <row r="28" spans="1:6" ht="39.950000000000003" customHeight="1" x14ac:dyDescent="0.15">
      <c r="B28">
        <f t="shared" si="0"/>
        <v>1</v>
      </c>
      <c r="C28" s="4">
        <v>46139</v>
      </c>
      <c r="D28" s="22" t="str">
        <f t="shared" si="1"/>
        <v>(月)</v>
      </c>
      <c r="E28" s="15" t="s">
        <v>21</v>
      </c>
      <c r="F28" s="39"/>
    </row>
    <row r="29" spans="1:6" ht="39.950000000000003" customHeight="1" x14ac:dyDescent="0.15">
      <c r="B29">
        <f t="shared" si="0"/>
        <v>2</v>
      </c>
      <c r="C29" s="4">
        <v>46140</v>
      </c>
      <c r="D29" s="22" t="str">
        <f t="shared" si="1"/>
        <v>(火)</v>
      </c>
      <c r="E29" s="15" t="s">
        <v>21</v>
      </c>
      <c r="F29" s="39"/>
    </row>
    <row r="30" spans="1:6" ht="39.950000000000003" customHeight="1" x14ac:dyDescent="0.15">
      <c r="A30">
        <v>1</v>
      </c>
      <c r="B30">
        <f t="shared" si="0"/>
        <v>7</v>
      </c>
      <c r="C30" s="4">
        <v>46141</v>
      </c>
      <c r="D30" s="22" t="str">
        <f t="shared" si="1"/>
        <v>(水)</v>
      </c>
      <c r="E30" s="38" t="s">
        <v>34</v>
      </c>
      <c r="F30" s="39" t="s">
        <v>18</v>
      </c>
    </row>
    <row r="31" spans="1:6" ht="39.950000000000003" customHeight="1" x14ac:dyDescent="0.15">
      <c r="B31">
        <f t="shared" si="0"/>
        <v>4</v>
      </c>
      <c r="C31" s="2">
        <v>46142</v>
      </c>
      <c r="D31" s="24" t="str">
        <f t="shared" si="1"/>
        <v>(木)</v>
      </c>
      <c r="E31" s="16" t="s">
        <v>21</v>
      </c>
      <c r="F31" s="47"/>
    </row>
    <row r="32" spans="1:6" ht="39.950000000000003" customHeight="1" x14ac:dyDescent="0.15">
      <c r="C32" s="25" t="s">
        <v>3</v>
      </c>
      <c r="D32" s="26"/>
      <c r="E32" s="55">
        <f>COUNTIF(E2:E31,"○")</f>
        <v>14</v>
      </c>
      <c r="F32" s="48"/>
    </row>
    <row r="33" spans="1:6" ht="39.950000000000003" customHeight="1" x14ac:dyDescent="0.15">
      <c r="B33">
        <f>IF(A33=1,7,WEEKDAY(C33,2))</f>
        <v>5</v>
      </c>
      <c r="C33" s="27">
        <v>46143</v>
      </c>
      <c r="D33" s="28" t="str">
        <f t="shared" si="1"/>
        <v>(金)</v>
      </c>
      <c r="E33" s="17" t="s">
        <v>21</v>
      </c>
      <c r="F33" s="49"/>
    </row>
    <row r="34" spans="1:6" ht="39.950000000000003" customHeight="1" x14ac:dyDescent="0.15">
      <c r="B34">
        <f t="shared" ref="B34:B97" si="2">IF(A34=1,7,WEEKDAY(C34,2))</f>
        <v>6</v>
      </c>
      <c r="C34" s="21">
        <v>46144</v>
      </c>
      <c r="D34" s="22" t="str">
        <f t="shared" si="1"/>
        <v>(土)</v>
      </c>
      <c r="E34" s="38" t="s">
        <v>34</v>
      </c>
      <c r="F34" s="39"/>
    </row>
    <row r="35" spans="1:6" ht="39.950000000000003" customHeight="1" x14ac:dyDescent="0.15">
      <c r="A35">
        <v>1</v>
      </c>
      <c r="B35">
        <f t="shared" si="2"/>
        <v>7</v>
      </c>
      <c r="C35" s="21">
        <v>46145</v>
      </c>
      <c r="D35" s="22" t="str">
        <f t="shared" si="1"/>
        <v>(日)</v>
      </c>
      <c r="E35" s="38" t="s">
        <v>34</v>
      </c>
      <c r="F35" s="39" t="s">
        <v>23</v>
      </c>
    </row>
    <row r="36" spans="1:6" ht="39.950000000000003" customHeight="1" x14ac:dyDescent="0.15">
      <c r="A36">
        <v>1</v>
      </c>
      <c r="B36">
        <f t="shared" si="2"/>
        <v>7</v>
      </c>
      <c r="C36" s="21">
        <v>46146</v>
      </c>
      <c r="D36" s="22" t="str">
        <f t="shared" si="1"/>
        <v>(月)</v>
      </c>
      <c r="E36" s="38" t="s">
        <v>34</v>
      </c>
      <c r="F36" s="39" t="s">
        <v>24</v>
      </c>
    </row>
    <row r="37" spans="1:6" ht="39.950000000000003" customHeight="1" x14ac:dyDescent="0.15">
      <c r="A37">
        <v>1</v>
      </c>
      <c r="B37">
        <f t="shared" si="2"/>
        <v>7</v>
      </c>
      <c r="C37" s="21">
        <v>46147</v>
      </c>
      <c r="D37" s="22" t="str">
        <f t="shared" si="1"/>
        <v>(火)</v>
      </c>
      <c r="E37" s="38" t="s">
        <v>34</v>
      </c>
      <c r="F37" s="39" t="s">
        <v>25</v>
      </c>
    </row>
    <row r="38" spans="1:6" ht="39.950000000000003" customHeight="1" x14ac:dyDescent="0.15">
      <c r="A38">
        <v>1</v>
      </c>
      <c r="B38">
        <f t="shared" si="2"/>
        <v>7</v>
      </c>
      <c r="C38" s="21">
        <v>46148</v>
      </c>
      <c r="D38" s="22" t="str">
        <f t="shared" si="1"/>
        <v>(水)</v>
      </c>
      <c r="E38" s="38" t="s">
        <v>34</v>
      </c>
      <c r="F38" s="50" t="s">
        <v>46</v>
      </c>
    </row>
    <row r="39" spans="1:6" ht="39.950000000000003" customHeight="1" x14ac:dyDescent="0.15">
      <c r="B39">
        <f t="shared" si="2"/>
        <v>4</v>
      </c>
      <c r="C39" s="21">
        <v>46149</v>
      </c>
      <c r="D39" s="22" t="str">
        <f t="shared" si="1"/>
        <v>(木)</v>
      </c>
      <c r="E39" s="38" t="s">
        <v>34</v>
      </c>
      <c r="F39" s="50"/>
    </row>
    <row r="40" spans="1:6" ht="39.950000000000003" customHeight="1" x14ac:dyDescent="0.15">
      <c r="B40">
        <f t="shared" si="2"/>
        <v>5</v>
      </c>
      <c r="C40" s="21">
        <v>46150</v>
      </c>
      <c r="D40" s="22" t="str">
        <f t="shared" si="1"/>
        <v>(金)</v>
      </c>
      <c r="E40" s="38" t="s">
        <v>34</v>
      </c>
      <c r="F40" s="39"/>
    </row>
    <row r="41" spans="1:6" ht="39.950000000000003" customHeight="1" x14ac:dyDescent="0.15">
      <c r="B41">
        <f t="shared" si="2"/>
        <v>6</v>
      </c>
      <c r="C41" s="21">
        <v>46151</v>
      </c>
      <c r="D41" s="22" t="str">
        <f t="shared" si="1"/>
        <v>(土)</v>
      </c>
      <c r="E41" s="38" t="s">
        <v>34</v>
      </c>
      <c r="F41" s="39"/>
    </row>
    <row r="42" spans="1:6" ht="39.950000000000003" customHeight="1" x14ac:dyDescent="0.15">
      <c r="B42">
        <f t="shared" si="2"/>
        <v>7</v>
      </c>
      <c r="C42" s="21">
        <v>46152</v>
      </c>
      <c r="D42" s="22" t="str">
        <f t="shared" si="1"/>
        <v>(日)</v>
      </c>
      <c r="E42" s="38" t="s">
        <v>34</v>
      </c>
      <c r="F42" s="39"/>
    </row>
    <row r="43" spans="1:6" ht="39.950000000000003" customHeight="1" x14ac:dyDescent="0.15">
      <c r="B43">
        <f t="shared" si="2"/>
        <v>1</v>
      </c>
      <c r="C43" s="21">
        <v>46153</v>
      </c>
      <c r="D43" s="22" t="str">
        <f t="shared" si="1"/>
        <v>(月)</v>
      </c>
      <c r="E43" s="15" t="s">
        <v>21</v>
      </c>
      <c r="F43" s="39"/>
    </row>
    <row r="44" spans="1:6" ht="39.950000000000003" customHeight="1" x14ac:dyDescent="0.15">
      <c r="B44">
        <f t="shared" si="2"/>
        <v>2</v>
      </c>
      <c r="C44" s="21">
        <v>46154</v>
      </c>
      <c r="D44" s="22" t="str">
        <f t="shared" si="1"/>
        <v>(火)</v>
      </c>
      <c r="E44" s="15" t="s">
        <v>21</v>
      </c>
      <c r="F44" s="39"/>
    </row>
    <row r="45" spans="1:6" ht="39.950000000000003" customHeight="1" x14ac:dyDescent="0.15">
      <c r="B45">
        <f t="shared" si="2"/>
        <v>3</v>
      </c>
      <c r="C45" s="21">
        <v>46155</v>
      </c>
      <c r="D45" s="22" t="str">
        <f t="shared" si="1"/>
        <v>(水)</v>
      </c>
      <c r="E45" s="15" t="s">
        <v>21</v>
      </c>
      <c r="F45" s="35"/>
    </row>
    <row r="46" spans="1:6" ht="39.950000000000003" customHeight="1" x14ac:dyDescent="0.15">
      <c r="B46">
        <f t="shared" si="2"/>
        <v>4</v>
      </c>
      <c r="C46" s="21">
        <v>46156</v>
      </c>
      <c r="D46" s="22" t="str">
        <f t="shared" si="1"/>
        <v>(木)</v>
      </c>
      <c r="E46" s="15" t="s">
        <v>21</v>
      </c>
      <c r="F46" s="39"/>
    </row>
    <row r="47" spans="1:6" ht="39.950000000000003" customHeight="1" x14ac:dyDescent="0.15">
      <c r="B47">
        <f t="shared" si="2"/>
        <v>5</v>
      </c>
      <c r="C47" s="21">
        <v>46157</v>
      </c>
      <c r="D47" s="22" t="str">
        <f t="shared" si="1"/>
        <v>(金)</v>
      </c>
      <c r="E47" s="15" t="s">
        <v>21</v>
      </c>
      <c r="F47" s="35"/>
    </row>
    <row r="48" spans="1:6" ht="39.950000000000003" customHeight="1" x14ac:dyDescent="0.15">
      <c r="B48">
        <f t="shared" si="2"/>
        <v>6</v>
      </c>
      <c r="C48" s="21">
        <v>46158</v>
      </c>
      <c r="D48" s="22" t="str">
        <f t="shared" si="1"/>
        <v>(土)</v>
      </c>
      <c r="E48" s="38" t="s">
        <v>34</v>
      </c>
      <c r="F48" s="35"/>
    </row>
    <row r="49" spans="2:6" ht="39.950000000000003" customHeight="1" x14ac:dyDescent="0.15">
      <c r="B49">
        <f t="shared" si="2"/>
        <v>7</v>
      </c>
      <c r="C49" s="21">
        <v>46159</v>
      </c>
      <c r="D49" s="22" t="str">
        <f t="shared" si="1"/>
        <v>(日)</v>
      </c>
      <c r="E49" s="38" t="s">
        <v>34</v>
      </c>
      <c r="F49" s="35"/>
    </row>
    <row r="50" spans="2:6" ht="39.950000000000003" customHeight="1" x14ac:dyDescent="0.15">
      <c r="B50">
        <f t="shared" si="2"/>
        <v>1</v>
      </c>
      <c r="C50" s="21">
        <v>46160</v>
      </c>
      <c r="D50" s="22" t="str">
        <f t="shared" si="1"/>
        <v>(月)</v>
      </c>
      <c r="E50" s="15" t="s">
        <v>21</v>
      </c>
      <c r="F50" s="35"/>
    </row>
    <row r="51" spans="2:6" ht="39.950000000000003" customHeight="1" x14ac:dyDescent="0.15">
      <c r="B51">
        <f t="shared" si="2"/>
        <v>2</v>
      </c>
      <c r="C51" s="21">
        <v>46161</v>
      </c>
      <c r="D51" s="22" t="str">
        <f t="shared" si="1"/>
        <v>(火)</v>
      </c>
      <c r="E51" s="15" t="s">
        <v>21</v>
      </c>
      <c r="F51" s="35"/>
    </row>
    <row r="52" spans="2:6" ht="39.950000000000003" customHeight="1" x14ac:dyDescent="0.15">
      <c r="B52">
        <f t="shared" si="2"/>
        <v>3</v>
      </c>
      <c r="C52" s="21">
        <v>46162</v>
      </c>
      <c r="D52" s="22" t="str">
        <f t="shared" si="1"/>
        <v>(水)</v>
      </c>
      <c r="E52" s="15" t="s">
        <v>21</v>
      </c>
      <c r="F52" s="35"/>
    </row>
    <row r="53" spans="2:6" ht="39.950000000000003" customHeight="1" x14ac:dyDescent="0.15">
      <c r="B53">
        <f t="shared" si="2"/>
        <v>4</v>
      </c>
      <c r="C53" s="21">
        <v>46163</v>
      </c>
      <c r="D53" s="22" t="str">
        <f t="shared" si="1"/>
        <v>(木)</v>
      </c>
      <c r="E53" s="15" t="s">
        <v>21</v>
      </c>
      <c r="F53" s="39"/>
    </row>
    <row r="54" spans="2:6" ht="39.950000000000003" customHeight="1" x14ac:dyDescent="0.15">
      <c r="B54">
        <f t="shared" si="2"/>
        <v>5</v>
      </c>
      <c r="C54" s="21">
        <v>46164</v>
      </c>
      <c r="D54" s="22" t="str">
        <f t="shared" si="1"/>
        <v>(金)</v>
      </c>
      <c r="E54" s="15" t="s">
        <v>26</v>
      </c>
      <c r="F54" s="39"/>
    </row>
    <row r="55" spans="2:6" ht="39.950000000000003" customHeight="1" x14ac:dyDescent="0.15">
      <c r="B55">
        <f t="shared" si="2"/>
        <v>6</v>
      </c>
      <c r="C55" s="21">
        <v>46165</v>
      </c>
      <c r="D55" s="22" t="str">
        <f t="shared" si="1"/>
        <v>(土)</v>
      </c>
      <c r="E55" s="38" t="s">
        <v>34</v>
      </c>
      <c r="F55" s="39"/>
    </row>
    <row r="56" spans="2:6" ht="39.950000000000003" customHeight="1" x14ac:dyDescent="0.15">
      <c r="B56">
        <f t="shared" si="2"/>
        <v>7</v>
      </c>
      <c r="C56" s="21">
        <v>46166</v>
      </c>
      <c r="D56" s="22" t="str">
        <f t="shared" si="1"/>
        <v>(日)</v>
      </c>
      <c r="E56" s="38" t="s">
        <v>34</v>
      </c>
      <c r="F56" s="39"/>
    </row>
    <row r="57" spans="2:6" ht="39.950000000000003" customHeight="1" x14ac:dyDescent="0.15">
      <c r="B57">
        <f t="shared" si="2"/>
        <v>1</v>
      </c>
      <c r="C57" s="21">
        <v>46167</v>
      </c>
      <c r="D57" s="22" t="str">
        <f t="shared" si="1"/>
        <v>(月)</v>
      </c>
      <c r="E57" s="15" t="s">
        <v>21</v>
      </c>
      <c r="F57" s="39"/>
    </row>
    <row r="58" spans="2:6" ht="39.950000000000003" customHeight="1" x14ac:dyDescent="0.15">
      <c r="B58">
        <f t="shared" si="2"/>
        <v>2</v>
      </c>
      <c r="C58" s="21">
        <v>46168</v>
      </c>
      <c r="D58" s="22" t="str">
        <f t="shared" si="1"/>
        <v>(火)</v>
      </c>
      <c r="E58" s="15" t="s">
        <v>21</v>
      </c>
      <c r="F58" s="39"/>
    </row>
    <row r="59" spans="2:6" ht="39.950000000000003" customHeight="1" x14ac:dyDescent="0.15">
      <c r="B59">
        <f t="shared" si="2"/>
        <v>3</v>
      </c>
      <c r="C59" s="21">
        <v>46169</v>
      </c>
      <c r="D59" s="22" t="str">
        <f t="shared" si="1"/>
        <v>(水)</v>
      </c>
      <c r="E59" s="15" t="s">
        <v>21</v>
      </c>
      <c r="F59" s="39"/>
    </row>
    <row r="60" spans="2:6" ht="39.950000000000003" customHeight="1" x14ac:dyDescent="0.15">
      <c r="B60">
        <f t="shared" si="2"/>
        <v>4</v>
      </c>
      <c r="C60" s="21">
        <v>46170</v>
      </c>
      <c r="D60" s="22" t="str">
        <f t="shared" si="1"/>
        <v>(木)</v>
      </c>
      <c r="E60" s="15" t="s">
        <v>21</v>
      </c>
      <c r="F60" s="39"/>
    </row>
    <row r="61" spans="2:6" ht="39.950000000000003" customHeight="1" x14ac:dyDescent="0.15">
      <c r="B61">
        <f t="shared" si="2"/>
        <v>5</v>
      </c>
      <c r="C61" s="21">
        <v>46171</v>
      </c>
      <c r="D61" s="22" t="str">
        <f t="shared" si="1"/>
        <v>(金)</v>
      </c>
      <c r="E61" s="15" t="s">
        <v>22</v>
      </c>
      <c r="F61" s="39"/>
    </row>
    <row r="62" spans="2:6" ht="39.950000000000003" customHeight="1" x14ac:dyDescent="0.15">
      <c r="B62">
        <f t="shared" si="2"/>
        <v>6</v>
      </c>
      <c r="C62" s="21">
        <v>46172</v>
      </c>
      <c r="D62" s="22" t="str">
        <f t="shared" si="1"/>
        <v>(土)</v>
      </c>
      <c r="E62" s="38" t="s">
        <v>34</v>
      </c>
      <c r="F62" s="49"/>
    </row>
    <row r="63" spans="2:6" ht="39.950000000000003" customHeight="1" x14ac:dyDescent="0.15">
      <c r="B63">
        <f t="shared" si="2"/>
        <v>7</v>
      </c>
      <c r="C63" s="21">
        <v>46173</v>
      </c>
      <c r="D63" s="24" t="str">
        <f t="shared" si="1"/>
        <v>(日)</v>
      </c>
      <c r="E63" s="38" t="s">
        <v>34</v>
      </c>
      <c r="F63" s="39"/>
    </row>
    <row r="64" spans="2:6" ht="39.950000000000003" customHeight="1" x14ac:dyDescent="0.15">
      <c r="C64" s="25" t="s">
        <v>5</v>
      </c>
      <c r="D64" s="26"/>
      <c r="E64" s="55">
        <f>COUNTIF(E33:E63,"○")</f>
        <v>16</v>
      </c>
      <c r="F64" s="48"/>
    </row>
    <row r="65" spans="2:6" ht="39.950000000000003" customHeight="1" x14ac:dyDescent="0.15">
      <c r="B65">
        <f t="shared" si="2"/>
        <v>1</v>
      </c>
      <c r="C65" s="27">
        <v>46174</v>
      </c>
      <c r="D65" s="28" t="str">
        <f t="shared" si="1"/>
        <v>(月)</v>
      </c>
      <c r="E65" s="15" t="s">
        <v>21</v>
      </c>
      <c r="F65" s="49"/>
    </row>
    <row r="66" spans="2:6" ht="39.950000000000003" customHeight="1" x14ac:dyDescent="0.15">
      <c r="B66">
        <f t="shared" si="2"/>
        <v>2</v>
      </c>
      <c r="C66" s="21">
        <v>46175</v>
      </c>
      <c r="D66" s="22" t="str">
        <f t="shared" si="1"/>
        <v>(火)</v>
      </c>
      <c r="E66" s="15" t="s">
        <v>21</v>
      </c>
      <c r="F66" s="39"/>
    </row>
    <row r="67" spans="2:6" ht="39.950000000000003" customHeight="1" x14ac:dyDescent="0.15">
      <c r="B67">
        <f t="shared" si="2"/>
        <v>3</v>
      </c>
      <c r="C67" s="21">
        <v>46176</v>
      </c>
      <c r="D67" s="22" t="str">
        <f t="shared" si="1"/>
        <v>(水)</v>
      </c>
      <c r="E67" s="15" t="s">
        <v>21</v>
      </c>
      <c r="F67" s="39"/>
    </row>
    <row r="68" spans="2:6" ht="39.950000000000003" customHeight="1" x14ac:dyDescent="0.15">
      <c r="B68">
        <f t="shared" si="2"/>
        <v>4</v>
      </c>
      <c r="C68" s="21">
        <v>46177</v>
      </c>
      <c r="D68" s="22" t="str">
        <f t="shared" si="1"/>
        <v>(木)</v>
      </c>
      <c r="E68" s="38" t="s">
        <v>34</v>
      </c>
      <c r="F68" s="39"/>
    </row>
    <row r="69" spans="2:6" ht="39.950000000000003" customHeight="1" x14ac:dyDescent="0.15">
      <c r="B69">
        <f t="shared" si="2"/>
        <v>5</v>
      </c>
      <c r="C69" s="21">
        <v>46178</v>
      </c>
      <c r="D69" s="22" t="str">
        <f t="shared" ref="D69:D134" si="3">TEXT(C69,"（aaa）")</f>
        <v>(金)</v>
      </c>
      <c r="E69" s="38" t="s">
        <v>34</v>
      </c>
      <c r="F69" s="39"/>
    </row>
    <row r="70" spans="2:6" ht="39.950000000000003" customHeight="1" x14ac:dyDescent="0.15">
      <c r="B70">
        <f t="shared" si="2"/>
        <v>6</v>
      </c>
      <c r="C70" s="21">
        <v>46179</v>
      </c>
      <c r="D70" s="22" t="str">
        <f t="shared" si="3"/>
        <v>(土)</v>
      </c>
      <c r="E70" s="38" t="s">
        <v>34</v>
      </c>
      <c r="F70" s="39"/>
    </row>
    <row r="71" spans="2:6" ht="39.950000000000003" customHeight="1" x14ac:dyDescent="0.15">
      <c r="B71">
        <f t="shared" si="2"/>
        <v>7</v>
      </c>
      <c r="C71" s="21">
        <v>46180</v>
      </c>
      <c r="D71" s="22" t="str">
        <f t="shared" si="3"/>
        <v>(日)</v>
      </c>
      <c r="E71" s="38" t="s">
        <v>34</v>
      </c>
      <c r="F71" s="39"/>
    </row>
    <row r="72" spans="2:6" ht="39.950000000000003" customHeight="1" x14ac:dyDescent="0.15">
      <c r="B72">
        <f t="shared" si="2"/>
        <v>1</v>
      </c>
      <c r="C72" s="21">
        <v>46181</v>
      </c>
      <c r="D72" s="22" t="str">
        <f t="shared" si="3"/>
        <v>(月)</v>
      </c>
      <c r="E72" s="15" t="s">
        <v>21</v>
      </c>
      <c r="F72" s="39"/>
    </row>
    <row r="73" spans="2:6" ht="39.950000000000003" customHeight="1" x14ac:dyDescent="0.15">
      <c r="B73">
        <f t="shared" si="2"/>
        <v>2</v>
      </c>
      <c r="C73" s="21">
        <v>46182</v>
      </c>
      <c r="D73" s="22" t="str">
        <f t="shared" si="3"/>
        <v>(火)</v>
      </c>
      <c r="E73" s="15" t="s">
        <v>21</v>
      </c>
      <c r="F73" s="39"/>
    </row>
    <row r="74" spans="2:6" ht="39.950000000000003" customHeight="1" x14ac:dyDescent="0.15">
      <c r="B74">
        <f t="shared" si="2"/>
        <v>3</v>
      </c>
      <c r="C74" s="21">
        <v>46183</v>
      </c>
      <c r="D74" s="22" t="str">
        <f t="shared" si="3"/>
        <v>(水)</v>
      </c>
      <c r="E74" s="15" t="s">
        <v>21</v>
      </c>
      <c r="F74" s="39"/>
    </row>
    <row r="75" spans="2:6" ht="39.950000000000003" customHeight="1" x14ac:dyDescent="0.15">
      <c r="B75">
        <f t="shared" si="2"/>
        <v>4</v>
      </c>
      <c r="C75" s="21">
        <v>46184</v>
      </c>
      <c r="D75" s="22" t="str">
        <f t="shared" si="3"/>
        <v>(木)</v>
      </c>
      <c r="E75" s="15" t="s">
        <v>21</v>
      </c>
      <c r="F75" s="39"/>
    </row>
    <row r="76" spans="2:6" ht="39.950000000000003" customHeight="1" x14ac:dyDescent="0.15">
      <c r="B76">
        <f t="shared" si="2"/>
        <v>5</v>
      </c>
      <c r="C76" s="21">
        <v>46185</v>
      </c>
      <c r="D76" s="22" t="str">
        <f t="shared" si="3"/>
        <v>(金)</v>
      </c>
      <c r="E76" s="15" t="s">
        <v>21</v>
      </c>
      <c r="F76" s="39"/>
    </row>
    <row r="77" spans="2:6" ht="39.950000000000003" customHeight="1" x14ac:dyDescent="0.15">
      <c r="B77">
        <f t="shared" si="2"/>
        <v>6</v>
      </c>
      <c r="C77" s="21">
        <v>46186</v>
      </c>
      <c r="D77" s="22" t="str">
        <f t="shared" si="3"/>
        <v>(土)</v>
      </c>
      <c r="E77" s="38" t="s">
        <v>34</v>
      </c>
      <c r="F77" s="39"/>
    </row>
    <row r="78" spans="2:6" ht="39.950000000000003" customHeight="1" x14ac:dyDescent="0.15">
      <c r="B78">
        <f t="shared" si="2"/>
        <v>7</v>
      </c>
      <c r="C78" s="21">
        <v>46187</v>
      </c>
      <c r="D78" s="22" t="str">
        <f t="shared" si="3"/>
        <v>(日)</v>
      </c>
      <c r="E78" s="38" t="s">
        <v>34</v>
      </c>
      <c r="F78" s="39"/>
    </row>
    <row r="79" spans="2:6" ht="39.950000000000003" customHeight="1" x14ac:dyDescent="0.15">
      <c r="B79">
        <f t="shared" si="2"/>
        <v>1</v>
      </c>
      <c r="C79" s="21">
        <v>46188</v>
      </c>
      <c r="D79" s="22" t="str">
        <f t="shared" si="3"/>
        <v>(月)</v>
      </c>
      <c r="E79" s="15" t="s">
        <v>21</v>
      </c>
      <c r="F79" s="39"/>
    </row>
    <row r="80" spans="2:6" ht="39.950000000000003" customHeight="1" x14ac:dyDescent="0.15">
      <c r="B80">
        <f t="shared" si="2"/>
        <v>2</v>
      </c>
      <c r="C80" s="21">
        <v>46189</v>
      </c>
      <c r="D80" s="22" t="str">
        <f t="shared" si="3"/>
        <v>(火)</v>
      </c>
      <c r="E80" s="15" t="s">
        <v>21</v>
      </c>
      <c r="F80" s="39"/>
    </row>
    <row r="81" spans="2:6" ht="39.950000000000003" customHeight="1" x14ac:dyDescent="0.15">
      <c r="B81">
        <f t="shared" si="2"/>
        <v>3</v>
      </c>
      <c r="C81" s="21">
        <v>46190</v>
      </c>
      <c r="D81" s="22" t="str">
        <f t="shared" si="3"/>
        <v>(水)</v>
      </c>
      <c r="E81" s="15" t="s">
        <v>21</v>
      </c>
      <c r="F81" s="35"/>
    </row>
    <row r="82" spans="2:6" ht="39.950000000000003" customHeight="1" x14ac:dyDescent="0.15">
      <c r="B82">
        <f t="shared" si="2"/>
        <v>4</v>
      </c>
      <c r="C82" s="21">
        <v>46191</v>
      </c>
      <c r="D82" s="22" t="str">
        <f t="shared" si="3"/>
        <v>(木)</v>
      </c>
      <c r="E82" s="15" t="s">
        <v>21</v>
      </c>
      <c r="F82" s="35"/>
    </row>
    <row r="83" spans="2:6" ht="39.950000000000003" customHeight="1" x14ac:dyDescent="0.15">
      <c r="B83">
        <f t="shared" si="2"/>
        <v>5</v>
      </c>
      <c r="C83" s="21">
        <v>46192</v>
      </c>
      <c r="D83" s="22" t="str">
        <f t="shared" si="3"/>
        <v>(金)</v>
      </c>
      <c r="E83" s="15" t="s">
        <v>21</v>
      </c>
      <c r="F83" s="39"/>
    </row>
    <row r="84" spans="2:6" ht="39.950000000000003" customHeight="1" x14ac:dyDescent="0.15">
      <c r="B84">
        <f t="shared" si="2"/>
        <v>6</v>
      </c>
      <c r="C84" s="21">
        <v>46193</v>
      </c>
      <c r="D84" s="22" t="str">
        <f t="shared" si="3"/>
        <v>(土)</v>
      </c>
      <c r="E84" s="38" t="s">
        <v>34</v>
      </c>
      <c r="F84" s="39"/>
    </row>
    <row r="85" spans="2:6" ht="39.950000000000003" customHeight="1" x14ac:dyDescent="0.15">
      <c r="B85">
        <f t="shared" si="2"/>
        <v>7</v>
      </c>
      <c r="C85" s="21">
        <v>46194</v>
      </c>
      <c r="D85" s="22" t="str">
        <f t="shared" si="3"/>
        <v>(日)</v>
      </c>
      <c r="E85" s="38" t="s">
        <v>34</v>
      </c>
      <c r="F85" s="35"/>
    </row>
    <row r="86" spans="2:6" ht="39.950000000000003" customHeight="1" x14ac:dyDescent="0.15">
      <c r="B86">
        <f t="shared" si="2"/>
        <v>1</v>
      </c>
      <c r="C86" s="21">
        <v>46195</v>
      </c>
      <c r="D86" s="22" t="str">
        <f t="shared" si="3"/>
        <v>(月)</v>
      </c>
      <c r="E86" s="15" t="s">
        <v>21</v>
      </c>
      <c r="F86" s="35"/>
    </row>
    <row r="87" spans="2:6" ht="39.950000000000003" customHeight="1" x14ac:dyDescent="0.15">
      <c r="B87">
        <f t="shared" si="2"/>
        <v>2</v>
      </c>
      <c r="C87" s="21">
        <v>46196</v>
      </c>
      <c r="D87" s="22" t="str">
        <f t="shared" si="3"/>
        <v>(火)</v>
      </c>
      <c r="E87" s="15" t="s">
        <v>21</v>
      </c>
      <c r="F87" s="35"/>
    </row>
    <row r="88" spans="2:6" ht="39.950000000000003" customHeight="1" x14ac:dyDescent="0.15">
      <c r="B88">
        <f t="shared" si="2"/>
        <v>3</v>
      </c>
      <c r="C88" s="21">
        <v>46197</v>
      </c>
      <c r="D88" s="22" t="str">
        <f t="shared" si="3"/>
        <v>(水)</v>
      </c>
      <c r="E88" s="38" t="s">
        <v>34</v>
      </c>
      <c r="F88" s="35"/>
    </row>
    <row r="89" spans="2:6" ht="39.950000000000003" customHeight="1" x14ac:dyDescent="0.15">
      <c r="B89">
        <f t="shared" si="2"/>
        <v>4</v>
      </c>
      <c r="C89" s="21">
        <v>46198</v>
      </c>
      <c r="D89" s="22" t="str">
        <f t="shared" si="3"/>
        <v>(木)</v>
      </c>
      <c r="E89" s="38" t="s">
        <v>34</v>
      </c>
      <c r="F89" s="35"/>
    </row>
    <row r="90" spans="2:6" ht="39.950000000000003" customHeight="1" x14ac:dyDescent="0.15">
      <c r="B90">
        <f t="shared" si="2"/>
        <v>5</v>
      </c>
      <c r="C90" s="21">
        <v>46199</v>
      </c>
      <c r="D90" s="22" t="str">
        <f t="shared" si="3"/>
        <v>(金)</v>
      </c>
      <c r="E90" s="38" t="s">
        <v>34</v>
      </c>
      <c r="F90" s="39"/>
    </row>
    <row r="91" spans="2:6" ht="39.950000000000003" customHeight="1" x14ac:dyDescent="0.15">
      <c r="B91">
        <f t="shared" si="2"/>
        <v>6</v>
      </c>
      <c r="C91" s="21">
        <v>46200</v>
      </c>
      <c r="D91" s="22" t="str">
        <f t="shared" si="3"/>
        <v>(土)</v>
      </c>
      <c r="E91" s="38" t="s">
        <v>34</v>
      </c>
      <c r="F91" s="35"/>
    </row>
    <row r="92" spans="2:6" ht="39.950000000000003" customHeight="1" x14ac:dyDescent="0.15">
      <c r="B92">
        <f t="shared" si="2"/>
        <v>7</v>
      </c>
      <c r="C92" s="21">
        <v>46201</v>
      </c>
      <c r="D92" s="22" t="str">
        <f t="shared" si="3"/>
        <v>(日)</v>
      </c>
      <c r="E92" s="38" t="s">
        <v>34</v>
      </c>
      <c r="F92" s="35"/>
    </row>
    <row r="93" spans="2:6" ht="39.950000000000003" customHeight="1" x14ac:dyDescent="0.15">
      <c r="B93">
        <f t="shared" si="2"/>
        <v>1</v>
      </c>
      <c r="C93" s="21">
        <v>46202</v>
      </c>
      <c r="D93" s="22" t="str">
        <f t="shared" si="3"/>
        <v>(月)</v>
      </c>
      <c r="E93" s="38" t="s">
        <v>34</v>
      </c>
      <c r="F93" s="35"/>
    </row>
    <row r="94" spans="2:6" ht="39.950000000000003" customHeight="1" x14ac:dyDescent="0.15">
      <c r="B94">
        <f t="shared" si="2"/>
        <v>2</v>
      </c>
      <c r="C94" s="21">
        <v>46203</v>
      </c>
      <c r="D94" s="24" t="str">
        <f t="shared" si="3"/>
        <v>(火)</v>
      </c>
      <c r="E94" s="38" t="s">
        <v>34</v>
      </c>
      <c r="F94" s="36"/>
    </row>
    <row r="95" spans="2:6" ht="39.950000000000003" customHeight="1" x14ac:dyDescent="0.15">
      <c r="C95" s="25" t="s">
        <v>4</v>
      </c>
      <c r="D95" s="26"/>
      <c r="E95" s="55">
        <f>COUNTIF(E65:E94,"○")</f>
        <v>15</v>
      </c>
      <c r="F95" s="48"/>
    </row>
    <row r="96" spans="2:6" ht="39.950000000000003" customHeight="1" x14ac:dyDescent="0.15">
      <c r="B96">
        <f t="shared" si="2"/>
        <v>3</v>
      </c>
      <c r="C96" s="27">
        <v>46204</v>
      </c>
      <c r="D96" s="28" t="str">
        <f t="shared" si="3"/>
        <v>(水)</v>
      </c>
      <c r="E96" s="38" t="s">
        <v>34</v>
      </c>
      <c r="F96" s="49"/>
    </row>
    <row r="97" spans="2:6" ht="39.950000000000003" customHeight="1" x14ac:dyDescent="0.15">
      <c r="B97">
        <f t="shared" si="2"/>
        <v>4</v>
      </c>
      <c r="C97" s="27">
        <v>46205</v>
      </c>
      <c r="D97" s="22" t="str">
        <f t="shared" si="3"/>
        <v>(木)</v>
      </c>
      <c r="E97" s="38" t="s">
        <v>34</v>
      </c>
      <c r="F97" s="39"/>
    </row>
    <row r="98" spans="2:6" ht="39.950000000000003" customHeight="1" x14ac:dyDescent="0.15">
      <c r="B98">
        <f t="shared" ref="B98:B161" si="4">IF(A98=1,7,WEEKDAY(C98,2))</f>
        <v>5</v>
      </c>
      <c r="C98" s="27">
        <v>46206</v>
      </c>
      <c r="D98" s="22" t="str">
        <f t="shared" si="3"/>
        <v>(金)</v>
      </c>
      <c r="E98" s="38" t="s">
        <v>34</v>
      </c>
      <c r="F98" s="39"/>
    </row>
    <row r="99" spans="2:6" ht="39.950000000000003" customHeight="1" x14ac:dyDescent="0.15">
      <c r="B99">
        <f t="shared" si="4"/>
        <v>6</v>
      </c>
      <c r="C99" s="27">
        <v>46207</v>
      </c>
      <c r="D99" s="22" t="str">
        <f t="shared" si="3"/>
        <v>(土)</v>
      </c>
      <c r="E99" s="38" t="s">
        <v>34</v>
      </c>
      <c r="F99" s="39"/>
    </row>
    <row r="100" spans="2:6" ht="39.950000000000003" customHeight="1" x14ac:dyDescent="0.15">
      <c r="B100">
        <f t="shared" si="4"/>
        <v>7</v>
      </c>
      <c r="C100" s="27">
        <v>46208</v>
      </c>
      <c r="D100" s="22" t="str">
        <f t="shared" si="3"/>
        <v>(日)</v>
      </c>
      <c r="E100" s="38" t="s">
        <v>34</v>
      </c>
      <c r="F100" s="39"/>
    </row>
    <row r="101" spans="2:6" ht="39.950000000000003" customHeight="1" x14ac:dyDescent="0.15">
      <c r="B101">
        <f t="shared" si="4"/>
        <v>1</v>
      </c>
      <c r="C101" s="27">
        <v>46209</v>
      </c>
      <c r="D101" s="22" t="str">
        <f t="shared" si="3"/>
        <v>(月)</v>
      </c>
      <c r="E101" s="38" t="s">
        <v>34</v>
      </c>
      <c r="F101" s="39"/>
    </row>
    <row r="102" spans="2:6" ht="39.950000000000003" customHeight="1" x14ac:dyDescent="0.15">
      <c r="B102">
        <f t="shared" si="4"/>
        <v>2</v>
      </c>
      <c r="C102" s="27">
        <v>46210</v>
      </c>
      <c r="D102" s="22" t="str">
        <f t="shared" si="3"/>
        <v>(火)</v>
      </c>
      <c r="E102" s="38" t="s">
        <v>34</v>
      </c>
      <c r="F102" s="39"/>
    </row>
    <row r="103" spans="2:6" ht="39.950000000000003" customHeight="1" x14ac:dyDescent="0.15">
      <c r="B103">
        <f t="shared" si="4"/>
        <v>3</v>
      </c>
      <c r="C103" s="27">
        <v>46211</v>
      </c>
      <c r="D103" s="22" t="str">
        <f t="shared" si="3"/>
        <v>(水)</v>
      </c>
      <c r="E103" s="38" t="s">
        <v>34</v>
      </c>
      <c r="F103" s="39"/>
    </row>
    <row r="104" spans="2:6" ht="39.950000000000003" customHeight="1" x14ac:dyDescent="0.15">
      <c r="B104">
        <f t="shared" si="4"/>
        <v>4</v>
      </c>
      <c r="C104" s="27">
        <v>46212</v>
      </c>
      <c r="D104" s="22" t="str">
        <f t="shared" si="3"/>
        <v>(木)</v>
      </c>
      <c r="E104" s="38" t="s">
        <v>34</v>
      </c>
      <c r="F104" s="39"/>
    </row>
    <row r="105" spans="2:6" ht="39.950000000000003" customHeight="1" x14ac:dyDescent="0.15">
      <c r="B105">
        <f t="shared" si="4"/>
        <v>5</v>
      </c>
      <c r="C105" s="27">
        <v>46213</v>
      </c>
      <c r="D105" s="22" t="str">
        <f t="shared" si="3"/>
        <v>(金)</v>
      </c>
      <c r="E105" s="38" t="s">
        <v>34</v>
      </c>
      <c r="F105" s="39"/>
    </row>
    <row r="106" spans="2:6" ht="39.950000000000003" customHeight="1" x14ac:dyDescent="0.15">
      <c r="B106">
        <f t="shared" si="4"/>
        <v>6</v>
      </c>
      <c r="C106" s="27">
        <v>46214</v>
      </c>
      <c r="D106" s="22" t="str">
        <f t="shared" si="3"/>
        <v>(土)</v>
      </c>
      <c r="E106" s="38" t="s">
        <v>34</v>
      </c>
      <c r="F106" s="39"/>
    </row>
    <row r="107" spans="2:6" ht="39.950000000000003" customHeight="1" x14ac:dyDescent="0.15">
      <c r="B107">
        <f t="shared" si="4"/>
        <v>7</v>
      </c>
      <c r="C107" s="27">
        <v>46215</v>
      </c>
      <c r="D107" s="22" t="str">
        <f t="shared" si="3"/>
        <v>(日)</v>
      </c>
      <c r="E107" s="38" t="s">
        <v>34</v>
      </c>
      <c r="F107" s="39"/>
    </row>
    <row r="108" spans="2:6" ht="39.950000000000003" customHeight="1" x14ac:dyDescent="0.15">
      <c r="B108">
        <f t="shared" si="4"/>
        <v>1</v>
      </c>
      <c r="C108" s="27">
        <v>46216</v>
      </c>
      <c r="D108" s="22" t="str">
        <f t="shared" si="3"/>
        <v>(月)</v>
      </c>
      <c r="E108" s="38" t="s">
        <v>34</v>
      </c>
      <c r="F108" s="39"/>
    </row>
    <row r="109" spans="2:6" ht="39.950000000000003" customHeight="1" x14ac:dyDescent="0.15">
      <c r="B109">
        <f t="shared" si="4"/>
        <v>2</v>
      </c>
      <c r="C109" s="27">
        <v>46217</v>
      </c>
      <c r="D109" s="22" t="str">
        <f t="shared" si="3"/>
        <v>(火)</v>
      </c>
      <c r="E109" s="38" t="s">
        <v>34</v>
      </c>
      <c r="F109" s="39"/>
    </row>
    <row r="110" spans="2:6" ht="39.950000000000003" customHeight="1" x14ac:dyDescent="0.15">
      <c r="B110">
        <f t="shared" si="4"/>
        <v>3</v>
      </c>
      <c r="C110" s="27">
        <v>46218</v>
      </c>
      <c r="D110" s="22" t="str">
        <f t="shared" si="3"/>
        <v>(水)</v>
      </c>
      <c r="E110" s="38" t="s">
        <v>34</v>
      </c>
      <c r="F110" s="39"/>
    </row>
    <row r="111" spans="2:6" ht="39.950000000000003" customHeight="1" x14ac:dyDescent="0.15">
      <c r="B111">
        <f t="shared" si="4"/>
        <v>4</v>
      </c>
      <c r="C111" s="27">
        <v>46219</v>
      </c>
      <c r="D111" s="22" t="str">
        <f t="shared" si="3"/>
        <v>(木)</v>
      </c>
      <c r="E111" s="38" t="s">
        <v>34</v>
      </c>
      <c r="F111" s="39"/>
    </row>
    <row r="112" spans="2:6" ht="39.950000000000003" customHeight="1" x14ac:dyDescent="0.15">
      <c r="B112">
        <f t="shared" si="4"/>
        <v>5</v>
      </c>
      <c r="C112" s="27">
        <v>46220</v>
      </c>
      <c r="D112" s="22" t="str">
        <f t="shared" si="3"/>
        <v>(金)</v>
      </c>
      <c r="E112" s="38" t="s">
        <v>34</v>
      </c>
      <c r="F112" s="39" t="s">
        <v>44</v>
      </c>
    </row>
    <row r="113" spans="1:6" ht="39.950000000000003" customHeight="1" x14ac:dyDescent="0.15">
      <c r="B113">
        <f t="shared" si="4"/>
        <v>6</v>
      </c>
      <c r="C113" s="27">
        <v>46221</v>
      </c>
      <c r="D113" s="22" t="str">
        <f t="shared" si="3"/>
        <v>(土)</v>
      </c>
      <c r="E113" s="38" t="s">
        <v>34</v>
      </c>
      <c r="F113" s="39"/>
    </row>
    <row r="114" spans="1:6" ht="39.950000000000003" customHeight="1" x14ac:dyDescent="0.15">
      <c r="B114">
        <f t="shared" si="4"/>
        <v>7</v>
      </c>
      <c r="C114" s="27">
        <v>46222</v>
      </c>
      <c r="D114" s="22" t="str">
        <f t="shared" si="3"/>
        <v>(日)</v>
      </c>
      <c r="E114" s="38" t="s">
        <v>34</v>
      </c>
      <c r="F114" s="39"/>
    </row>
    <row r="115" spans="1:6" ht="39.950000000000003" customHeight="1" x14ac:dyDescent="0.15">
      <c r="A115">
        <v>1</v>
      </c>
      <c r="B115">
        <f t="shared" si="4"/>
        <v>7</v>
      </c>
      <c r="C115" s="27">
        <v>46223</v>
      </c>
      <c r="D115" s="22" t="str">
        <f t="shared" si="3"/>
        <v>(月)</v>
      </c>
      <c r="E115" s="38" t="s">
        <v>34</v>
      </c>
      <c r="F115" s="50" t="s">
        <v>37</v>
      </c>
    </row>
    <row r="116" spans="1:6" ht="39.950000000000003" customHeight="1" x14ac:dyDescent="0.15">
      <c r="B116">
        <f t="shared" si="4"/>
        <v>2</v>
      </c>
      <c r="C116" s="27">
        <v>46224</v>
      </c>
      <c r="D116" s="22" t="str">
        <f t="shared" si="3"/>
        <v>(火)</v>
      </c>
      <c r="E116" s="38" t="s">
        <v>34</v>
      </c>
      <c r="F116" s="39"/>
    </row>
    <row r="117" spans="1:6" ht="39.950000000000003" customHeight="1" x14ac:dyDescent="0.15">
      <c r="B117">
        <f t="shared" si="4"/>
        <v>3</v>
      </c>
      <c r="C117" s="27">
        <v>46225</v>
      </c>
      <c r="D117" s="22" t="str">
        <f t="shared" si="3"/>
        <v>(水)</v>
      </c>
      <c r="E117" s="38" t="s">
        <v>34</v>
      </c>
      <c r="F117" s="39"/>
    </row>
    <row r="118" spans="1:6" ht="39.950000000000003" customHeight="1" x14ac:dyDescent="0.15">
      <c r="B118">
        <f t="shared" si="4"/>
        <v>4</v>
      </c>
      <c r="C118" s="27">
        <v>46226</v>
      </c>
      <c r="D118" s="22" t="str">
        <f t="shared" si="3"/>
        <v>(木)</v>
      </c>
      <c r="E118" s="38" t="s">
        <v>34</v>
      </c>
      <c r="F118" s="39"/>
    </row>
    <row r="119" spans="1:6" ht="39.950000000000003" customHeight="1" x14ac:dyDescent="0.15">
      <c r="B119">
        <f t="shared" si="4"/>
        <v>5</v>
      </c>
      <c r="C119" s="27">
        <v>46227</v>
      </c>
      <c r="D119" s="22" t="str">
        <f t="shared" si="3"/>
        <v>(金)</v>
      </c>
      <c r="E119" s="38" t="s">
        <v>34</v>
      </c>
      <c r="F119" s="39"/>
    </row>
    <row r="120" spans="1:6" ht="39.950000000000003" customHeight="1" x14ac:dyDescent="0.15">
      <c r="B120">
        <f t="shared" si="4"/>
        <v>6</v>
      </c>
      <c r="C120" s="27">
        <v>46228</v>
      </c>
      <c r="D120" s="22" t="str">
        <f t="shared" si="3"/>
        <v>(土)</v>
      </c>
      <c r="E120" s="38" t="s">
        <v>34</v>
      </c>
      <c r="F120" s="39"/>
    </row>
    <row r="121" spans="1:6" ht="39.950000000000003" customHeight="1" x14ac:dyDescent="0.15">
      <c r="B121">
        <f t="shared" si="4"/>
        <v>7</v>
      </c>
      <c r="C121" s="27">
        <v>46229</v>
      </c>
      <c r="D121" s="22" t="str">
        <f t="shared" si="3"/>
        <v>(日)</v>
      </c>
      <c r="E121" s="38" t="s">
        <v>34</v>
      </c>
      <c r="F121" s="39"/>
    </row>
    <row r="122" spans="1:6" ht="39.950000000000003" customHeight="1" x14ac:dyDescent="0.15">
      <c r="B122">
        <f t="shared" si="4"/>
        <v>1</v>
      </c>
      <c r="C122" s="27">
        <v>46230</v>
      </c>
      <c r="D122" s="22" t="str">
        <f t="shared" si="3"/>
        <v>(月)</v>
      </c>
      <c r="E122" s="38" t="s">
        <v>34</v>
      </c>
      <c r="F122" s="35"/>
    </row>
    <row r="123" spans="1:6" ht="39.950000000000003" customHeight="1" x14ac:dyDescent="0.15">
      <c r="B123">
        <f t="shared" si="4"/>
        <v>2</v>
      </c>
      <c r="C123" s="27">
        <v>46231</v>
      </c>
      <c r="D123" s="22" t="str">
        <f t="shared" si="3"/>
        <v>(火)</v>
      </c>
      <c r="E123" s="38" t="s">
        <v>34</v>
      </c>
      <c r="F123" s="35"/>
    </row>
    <row r="124" spans="1:6" ht="39.950000000000003" customHeight="1" x14ac:dyDescent="0.15">
      <c r="B124">
        <f t="shared" si="4"/>
        <v>3</v>
      </c>
      <c r="C124" s="27">
        <v>46232</v>
      </c>
      <c r="D124" s="22" t="str">
        <f t="shared" si="3"/>
        <v>(水)</v>
      </c>
      <c r="E124" s="38" t="s">
        <v>34</v>
      </c>
      <c r="F124" s="35"/>
    </row>
    <row r="125" spans="1:6" ht="39.950000000000003" customHeight="1" x14ac:dyDescent="0.15">
      <c r="B125">
        <f t="shared" si="4"/>
        <v>4</v>
      </c>
      <c r="C125" s="27">
        <v>46233</v>
      </c>
      <c r="D125" s="22" t="str">
        <f t="shared" si="3"/>
        <v>(木)</v>
      </c>
      <c r="E125" s="38" t="s">
        <v>34</v>
      </c>
      <c r="F125" s="35"/>
    </row>
    <row r="126" spans="1:6" ht="39.950000000000003" customHeight="1" x14ac:dyDescent="0.15">
      <c r="B126">
        <f t="shared" si="4"/>
        <v>5</v>
      </c>
      <c r="C126" s="27">
        <v>46234</v>
      </c>
      <c r="D126" s="22" t="str">
        <f t="shared" si="3"/>
        <v>(金)</v>
      </c>
      <c r="E126" s="38" t="s">
        <v>34</v>
      </c>
      <c r="F126" s="35"/>
    </row>
    <row r="127" spans="1:6" ht="39.950000000000003" customHeight="1" x14ac:dyDescent="0.15">
      <c r="C127" s="25" t="s">
        <v>6</v>
      </c>
      <c r="D127" s="26"/>
      <c r="E127" s="66">
        <f>COUNTIF(E96:E126,"○")</f>
        <v>0</v>
      </c>
      <c r="F127" s="48"/>
    </row>
    <row r="128" spans="1:6" ht="39.950000000000003" customHeight="1" x14ac:dyDescent="0.15">
      <c r="B128">
        <f t="shared" si="4"/>
        <v>6</v>
      </c>
      <c r="C128" s="21">
        <v>46235</v>
      </c>
      <c r="D128" s="22" t="str">
        <f t="shared" si="3"/>
        <v>(土)</v>
      </c>
      <c r="E128" s="38" t="s">
        <v>34</v>
      </c>
      <c r="F128" s="39"/>
    </row>
    <row r="129" spans="1:6" ht="39.950000000000003" customHeight="1" x14ac:dyDescent="0.15">
      <c r="B129">
        <f t="shared" si="4"/>
        <v>7</v>
      </c>
      <c r="C129" s="21">
        <v>46236</v>
      </c>
      <c r="D129" s="22" t="str">
        <f t="shared" si="3"/>
        <v>(日)</v>
      </c>
      <c r="E129" s="38" t="s">
        <v>34</v>
      </c>
      <c r="F129" s="39"/>
    </row>
    <row r="130" spans="1:6" ht="39.950000000000003" customHeight="1" x14ac:dyDescent="0.15">
      <c r="B130">
        <f t="shared" si="4"/>
        <v>1</v>
      </c>
      <c r="C130" s="21">
        <v>46237</v>
      </c>
      <c r="D130" s="22" t="str">
        <f t="shared" si="3"/>
        <v>(月)</v>
      </c>
      <c r="E130" s="38" t="s">
        <v>34</v>
      </c>
      <c r="F130" s="35"/>
    </row>
    <row r="131" spans="1:6" ht="39.950000000000003" customHeight="1" x14ac:dyDescent="0.15">
      <c r="B131">
        <f t="shared" si="4"/>
        <v>2</v>
      </c>
      <c r="C131" s="21">
        <v>46238</v>
      </c>
      <c r="D131" s="22" t="str">
        <f t="shared" si="3"/>
        <v>(火)</v>
      </c>
      <c r="E131" s="38" t="s">
        <v>34</v>
      </c>
      <c r="F131" s="35"/>
    </row>
    <row r="132" spans="1:6" ht="39.950000000000003" customHeight="1" x14ac:dyDescent="0.15">
      <c r="B132">
        <f t="shared" si="4"/>
        <v>3</v>
      </c>
      <c r="C132" s="21">
        <v>46239</v>
      </c>
      <c r="D132" s="22" t="str">
        <f t="shared" si="3"/>
        <v>(水)</v>
      </c>
      <c r="E132" s="38" t="s">
        <v>34</v>
      </c>
      <c r="F132" s="35"/>
    </row>
    <row r="133" spans="1:6" ht="39.950000000000003" customHeight="1" x14ac:dyDescent="0.15">
      <c r="B133">
        <f t="shared" si="4"/>
        <v>4</v>
      </c>
      <c r="C133" s="21">
        <v>46240</v>
      </c>
      <c r="D133" s="22" t="str">
        <f t="shared" si="3"/>
        <v>(木)</v>
      </c>
      <c r="E133" s="38" t="s">
        <v>34</v>
      </c>
      <c r="F133" s="35"/>
    </row>
    <row r="134" spans="1:6" ht="39.950000000000003" customHeight="1" x14ac:dyDescent="0.15">
      <c r="B134">
        <f t="shared" si="4"/>
        <v>5</v>
      </c>
      <c r="C134" s="21">
        <v>46241</v>
      </c>
      <c r="D134" s="22" t="str">
        <f t="shared" si="3"/>
        <v>(金)</v>
      </c>
      <c r="E134" s="38" t="s">
        <v>34</v>
      </c>
      <c r="F134" s="37"/>
    </row>
    <row r="135" spans="1:6" ht="39.950000000000003" customHeight="1" x14ac:dyDescent="0.15">
      <c r="B135">
        <f t="shared" si="4"/>
        <v>6</v>
      </c>
      <c r="C135" s="21">
        <v>46242</v>
      </c>
      <c r="D135" s="22" t="str">
        <f t="shared" ref="D135:D200" si="5">TEXT(C135,"（aaa）")</f>
        <v>(土)</v>
      </c>
      <c r="E135" s="38" t="s">
        <v>34</v>
      </c>
      <c r="F135" s="39"/>
    </row>
    <row r="136" spans="1:6" ht="39.950000000000003" customHeight="1" x14ac:dyDescent="0.15">
      <c r="B136">
        <f t="shared" si="4"/>
        <v>7</v>
      </c>
      <c r="C136" s="21">
        <v>46243</v>
      </c>
      <c r="D136" s="22" t="str">
        <f t="shared" si="5"/>
        <v>(日)</v>
      </c>
      <c r="E136" s="38" t="s">
        <v>34</v>
      </c>
      <c r="F136" s="39"/>
    </row>
    <row r="137" spans="1:6" ht="39.950000000000003" customHeight="1" x14ac:dyDescent="0.15">
      <c r="A137">
        <v>1</v>
      </c>
      <c r="B137">
        <f t="shared" si="4"/>
        <v>7</v>
      </c>
      <c r="C137" s="21">
        <v>46244</v>
      </c>
      <c r="D137" s="22" t="str">
        <f t="shared" si="5"/>
        <v>(月)</v>
      </c>
      <c r="E137" s="38" t="s">
        <v>34</v>
      </c>
      <c r="F137" s="39" t="s">
        <v>48</v>
      </c>
    </row>
    <row r="138" spans="1:6" ht="39.950000000000003" customHeight="1" x14ac:dyDescent="0.15">
      <c r="A138">
        <v>1</v>
      </c>
      <c r="B138">
        <f t="shared" si="4"/>
        <v>7</v>
      </c>
      <c r="C138" s="21">
        <v>46245</v>
      </c>
      <c r="D138" s="22" t="str">
        <f t="shared" si="5"/>
        <v>(火)</v>
      </c>
      <c r="E138" s="38" t="s">
        <v>34</v>
      </c>
      <c r="F138" s="39" t="s">
        <v>19</v>
      </c>
    </row>
    <row r="139" spans="1:6" ht="39.950000000000003" customHeight="1" x14ac:dyDescent="0.15">
      <c r="A139">
        <v>1</v>
      </c>
      <c r="B139">
        <f t="shared" si="4"/>
        <v>7</v>
      </c>
      <c r="C139" s="21">
        <v>46246</v>
      </c>
      <c r="D139" s="22" t="str">
        <f t="shared" si="5"/>
        <v>(水)</v>
      </c>
      <c r="E139" s="38" t="s">
        <v>34</v>
      </c>
      <c r="F139" s="39"/>
    </row>
    <row r="140" spans="1:6" ht="39.950000000000003" customHeight="1" x14ac:dyDescent="0.15">
      <c r="A140">
        <v>1</v>
      </c>
      <c r="B140">
        <f t="shared" si="4"/>
        <v>7</v>
      </c>
      <c r="C140" s="21">
        <v>46247</v>
      </c>
      <c r="D140" s="22" t="str">
        <f t="shared" si="5"/>
        <v>(木)</v>
      </c>
      <c r="E140" s="38" t="s">
        <v>34</v>
      </c>
      <c r="F140" s="39"/>
    </row>
    <row r="141" spans="1:6" ht="39.950000000000003" customHeight="1" x14ac:dyDescent="0.15">
      <c r="A141">
        <v>1</v>
      </c>
      <c r="B141">
        <f t="shared" si="4"/>
        <v>7</v>
      </c>
      <c r="C141" s="21">
        <v>46248</v>
      </c>
      <c r="D141" s="22" t="str">
        <f t="shared" si="5"/>
        <v>(金)</v>
      </c>
      <c r="E141" s="38" t="s">
        <v>34</v>
      </c>
      <c r="F141" s="39"/>
    </row>
    <row r="142" spans="1:6" ht="39.950000000000003" customHeight="1" x14ac:dyDescent="0.15">
      <c r="A142">
        <v>1</v>
      </c>
      <c r="B142">
        <f t="shared" si="4"/>
        <v>7</v>
      </c>
      <c r="C142" s="21">
        <v>46249</v>
      </c>
      <c r="D142" s="22" t="str">
        <f t="shared" si="5"/>
        <v>(土)</v>
      </c>
      <c r="E142" s="38" t="s">
        <v>34</v>
      </c>
      <c r="F142" s="39"/>
    </row>
    <row r="143" spans="1:6" ht="39.950000000000003" customHeight="1" x14ac:dyDescent="0.15">
      <c r="B143">
        <f t="shared" si="4"/>
        <v>7</v>
      </c>
      <c r="C143" s="21">
        <v>46250</v>
      </c>
      <c r="D143" s="22" t="str">
        <f t="shared" si="5"/>
        <v>(日)</v>
      </c>
      <c r="E143" s="38" t="s">
        <v>34</v>
      </c>
      <c r="F143" s="39"/>
    </row>
    <row r="144" spans="1:6" ht="39.950000000000003" customHeight="1" x14ac:dyDescent="0.15">
      <c r="B144">
        <f t="shared" si="4"/>
        <v>1</v>
      </c>
      <c r="C144" s="21">
        <v>46251</v>
      </c>
      <c r="D144" s="22" t="str">
        <f t="shared" si="5"/>
        <v>(月)</v>
      </c>
      <c r="E144" s="38" t="s">
        <v>34</v>
      </c>
      <c r="F144" s="39"/>
    </row>
    <row r="145" spans="2:6" ht="39.950000000000003" customHeight="1" x14ac:dyDescent="0.15">
      <c r="B145">
        <f t="shared" si="4"/>
        <v>2</v>
      </c>
      <c r="C145" s="21">
        <v>46252</v>
      </c>
      <c r="D145" s="22" t="str">
        <f t="shared" si="5"/>
        <v>(火)</v>
      </c>
      <c r="E145" s="38" t="s">
        <v>34</v>
      </c>
      <c r="F145" s="39"/>
    </row>
    <row r="146" spans="2:6" ht="39.950000000000003" customHeight="1" x14ac:dyDescent="0.15">
      <c r="B146">
        <f t="shared" si="4"/>
        <v>3</v>
      </c>
      <c r="C146" s="21">
        <v>46253</v>
      </c>
      <c r="D146" s="22" t="str">
        <f t="shared" si="5"/>
        <v>(水)</v>
      </c>
      <c r="E146" s="38" t="s">
        <v>34</v>
      </c>
      <c r="F146" s="39"/>
    </row>
    <row r="147" spans="2:6" ht="39.950000000000003" customHeight="1" x14ac:dyDescent="0.15">
      <c r="B147">
        <f t="shared" si="4"/>
        <v>4</v>
      </c>
      <c r="C147" s="21">
        <v>46254</v>
      </c>
      <c r="D147" s="22" t="str">
        <f t="shared" si="5"/>
        <v>(木)</v>
      </c>
      <c r="E147" s="38" t="s">
        <v>34</v>
      </c>
      <c r="F147" s="37"/>
    </row>
    <row r="148" spans="2:6" ht="39.950000000000003" customHeight="1" x14ac:dyDescent="0.15">
      <c r="B148">
        <f t="shared" si="4"/>
        <v>5</v>
      </c>
      <c r="C148" s="21">
        <v>46255</v>
      </c>
      <c r="D148" s="22" t="str">
        <f t="shared" si="5"/>
        <v>(金)</v>
      </c>
      <c r="E148" s="38" t="s">
        <v>34</v>
      </c>
      <c r="F148" s="39"/>
    </row>
    <row r="149" spans="2:6" ht="39.950000000000003" customHeight="1" x14ac:dyDescent="0.15">
      <c r="B149">
        <f t="shared" si="4"/>
        <v>6</v>
      </c>
      <c r="C149" s="21">
        <v>46256</v>
      </c>
      <c r="D149" s="22" t="str">
        <f t="shared" si="5"/>
        <v>(土)</v>
      </c>
      <c r="E149" s="38" t="s">
        <v>34</v>
      </c>
      <c r="F149" s="39"/>
    </row>
    <row r="150" spans="2:6" ht="39.950000000000003" customHeight="1" x14ac:dyDescent="0.15">
      <c r="B150">
        <f t="shared" si="4"/>
        <v>7</v>
      </c>
      <c r="C150" s="21">
        <v>46257</v>
      </c>
      <c r="D150" s="22" t="str">
        <f t="shared" si="5"/>
        <v>(日)</v>
      </c>
      <c r="E150" s="38" t="s">
        <v>34</v>
      </c>
      <c r="F150" s="39"/>
    </row>
    <row r="151" spans="2:6" ht="39.950000000000003" customHeight="1" x14ac:dyDescent="0.15">
      <c r="B151">
        <f t="shared" si="4"/>
        <v>1</v>
      </c>
      <c r="C151" s="21">
        <v>46258</v>
      </c>
      <c r="D151" s="22" t="str">
        <f t="shared" si="5"/>
        <v>(月)</v>
      </c>
      <c r="E151" s="38" t="s">
        <v>34</v>
      </c>
      <c r="F151" s="39"/>
    </row>
    <row r="152" spans="2:6" ht="39.950000000000003" customHeight="1" x14ac:dyDescent="0.15">
      <c r="B152">
        <f t="shared" si="4"/>
        <v>2</v>
      </c>
      <c r="C152" s="21">
        <v>46259</v>
      </c>
      <c r="D152" s="22" t="str">
        <f t="shared" si="5"/>
        <v>(火)</v>
      </c>
      <c r="E152" s="38" t="s">
        <v>34</v>
      </c>
      <c r="F152" s="39"/>
    </row>
    <row r="153" spans="2:6" ht="39.950000000000003" customHeight="1" x14ac:dyDescent="0.15">
      <c r="B153">
        <f t="shared" si="4"/>
        <v>3</v>
      </c>
      <c r="C153" s="21">
        <v>46260</v>
      </c>
      <c r="D153" s="22" t="str">
        <f t="shared" si="5"/>
        <v>(水)</v>
      </c>
      <c r="E153" s="38" t="s">
        <v>34</v>
      </c>
      <c r="F153" s="39"/>
    </row>
    <row r="154" spans="2:6" ht="39.950000000000003" customHeight="1" x14ac:dyDescent="0.15">
      <c r="B154">
        <f t="shared" si="4"/>
        <v>4</v>
      </c>
      <c r="C154" s="21">
        <v>46261</v>
      </c>
      <c r="D154" s="22" t="str">
        <f t="shared" si="5"/>
        <v>(木)</v>
      </c>
      <c r="E154" s="38" t="s">
        <v>34</v>
      </c>
      <c r="F154" s="35"/>
    </row>
    <row r="155" spans="2:6" ht="39.950000000000003" customHeight="1" x14ac:dyDescent="0.15">
      <c r="B155">
        <f t="shared" si="4"/>
        <v>5</v>
      </c>
      <c r="C155" s="21">
        <v>46262</v>
      </c>
      <c r="D155" s="22" t="str">
        <f t="shared" si="5"/>
        <v>(金)</v>
      </c>
      <c r="E155" s="38" t="s">
        <v>34</v>
      </c>
      <c r="F155" s="35"/>
    </row>
    <row r="156" spans="2:6" ht="39.950000000000003" customHeight="1" x14ac:dyDescent="0.15">
      <c r="B156">
        <f t="shared" si="4"/>
        <v>6</v>
      </c>
      <c r="C156" s="21">
        <v>46263</v>
      </c>
      <c r="D156" s="22" t="str">
        <f t="shared" si="5"/>
        <v>(土)</v>
      </c>
      <c r="E156" s="38" t="s">
        <v>34</v>
      </c>
      <c r="F156" s="39"/>
    </row>
    <row r="157" spans="2:6" ht="39.950000000000003" customHeight="1" x14ac:dyDescent="0.15">
      <c r="B157">
        <f t="shared" si="4"/>
        <v>7</v>
      </c>
      <c r="C157" s="21">
        <v>46264</v>
      </c>
      <c r="D157" s="22" t="str">
        <f t="shared" si="5"/>
        <v>(日)</v>
      </c>
      <c r="E157" s="38" t="s">
        <v>34</v>
      </c>
      <c r="F157" s="39"/>
    </row>
    <row r="158" spans="2:6" ht="39.950000000000003" customHeight="1" x14ac:dyDescent="0.15">
      <c r="B158">
        <f t="shared" si="4"/>
        <v>1</v>
      </c>
      <c r="C158" s="21">
        <v>46265</v>
      </c>
      <c r="D158" s="22" t="str">
        <f t="shared" si="5"/>
        <v>(月)</v>
      </c>
      <c r="E158" s="38" t="s">
        <v>34</v>
      </c>
      <c r="F158" s="35"/>
    </row>
    <row r="159" spans="2:6" ht="39.950000000000003" customHeight="1" x14ac:dyDescent="0.15">
      <c r="C159" s="25" t="s">
        <v>8</v>
      </c>
      <c r="D159" s="26"/>
      <c r="E159" s="66">
        <f>COUNTIF(E128:E158,"○")</f>
        <v>0</v>
      </c>
      <c r="F159" s="48"/>
    </row>
    <row r="160" spans="2:6" ht="39.950000000000003" customHeight="1" x14ac:dyDescent="0.15">
      <c r="B160">
        <f t="shared" si="4"/>
        <v>2</v>
      </c>
      <c r="C160" s="21">
        <v>46266</v>
      </c>
      <c r="D160" s="22" t="str">
        <f t="shared" si="5"/>
        <v>(火)</v>
      </c>
      <c r="E160" s="38" t="s">
        <v>34</v>
      </c>
      <c r="F160" s="50" t="s">
        <v>36</v>
      </c>
    </row>
    <row r="161" spans="2:6" ht="39.950000000000003" customHeight="1" x14ac:dyDescent="0.15">
      <c r="B161">
        <f t="shared" si="4"/>
        <v>3</v>
      </c>
      <c r="C161" s="21">
        <v>46267</v>
      </c>
      <c r="D161" s="22" t="str">
        <f t="shared" si="5"/>
        <v>(水)</v>
      </c>
      <c r="E161" s="15" t="s">
        <v>34</v>
      </c>
      <c r="F161" s="35"/>
    </row>
    <row r="162" spans="2:6" ht="39.950000000000003" customHeight="1" x14ac:dyDescent="0.15">
      <c r="B162">
        <f t="shared" ref="B162:B225" si="6">IF(A162=1,7,WEEKDAY(C162,2))</f>
        <v>4</v>
      </c>
      <c r="C162" s="21">
        <v>46268</v>
      </c>
      <c r="D162" s="22" t="str">
        <f t="shared" si="5"/>
        <v>(木)</v>
      </c>
      <c r="E162" s="15" t="s">
        <v>34</v>
      </c>
      <c r="F162" s="39"/>
    </row>
    <row r="163" spans="2:6" ht="39.950000000000003" customHeight="1" x14ac:dyDescent="0.15">
      <c r="B163">
        <f t="shared" si="6"/>
        <v>5</v>
      </c>
      <c r="C163" s="21">
        <v>46269</v>
      </c>
      <c r="D163" s="22" t="str">
        <f t="shared" si="5"/>
        <v>(金)</v>
      </c>
      <c r="E163" s="15" t="s">
        <v>34</v>
      </c>
      <c r="F163" s="39"/>
    </row>
    <row r="164" spans="2:6" ht="39.950000000000003" customHeight="1" x14ac:dyDescent="0.15">
      <c r="B164">
        <f t="shared" si="6"/>
        <v>6</v>
      </c>
      <c r="C164" s="21">
        <v>46270</v>
      </c>
      <c r="D164" s="22" t="str">
        <f t="shared" si="5"/>
        <v>(土)</v>
      </c>
      <c r="E164" s="15" t="s">
        <v>34</v>
      </c>
      <c r="F164" s="39"/>
    </row>
    <row r="165" spans="2:6" ht="39.950000000000003" customHeight="1" x14ac:dyDescent="0.15">
      <c r="B165">
        <f t="shared" si="6"/>
        <v>7</v>
      </c>
      <c r="C165" s="21">
        <v>46271</v>
      </c>
      <c r="D165" s="22" t="str">
        <f t="shared" si="5"/>
        <v>(日)</v>
      </c>
      <c r="E165" s="15" t="s">
        <v>34</v>
      </c>
      <c r="F165" s="39"/>
    </row>
    <row r="166" spans="2:6" ht="39.950000000000003" customHeight="1" x14ac:dyDescent="0.15">
      <c r="B166">
        <f t="shared" si="6"/>
        <v>1</v>
      </c>
      <c r="C166" s="21">
        <v>46272</v>
      </c>
      <c r="D166" s="22" t="str">
        <f t="shared" si="5"/>
        <v>(月)</v>
      </c>
      <c r="E166" s="15" t="s">
        <v>21</v>
      </c>
      <c r="F166" s="39"/>
    </row>
    <row r="167" spans="2:6" ht="39.950000000000003" customHeight="1" x14ac:dyDescent="0.15">
      <c r="B167">
        <f t="shared" si="6"/>
        <v>2</v>
      </c>
      <c r="C167" s="21">
        <v>46273</v>
      </c>
      <c r="D167" s="22" t="str">
        <f t="shared" si="5"/>
        <v>(火)</v>
      </c>
      <c r="E167" s="15" t="s">
        <v>21</v>
      </c>
      <c r="F167" s="39"/>
    </row>
    <row r="168" spans="2:6" ht="39.950000000000003" customHeight="1" x14ac:dyDescent="0.15">
      <c r="B168">
        <f t="shared" si="6"/>
        <v>3</v>
      </c>
      <c r="C168" s="21">
        <v>46274</v>
      </c>
      <c r="D168" s="22" t="str">
        <f t="shared" si="5"/>
        <v>(水)</v>
      </c>
      <c r="E168" s="15" t="s">
        <v>21</v>
      </c>
      <c r="F168" s="39"/>
    </row>
    <row r="169" spans="2:6" ht="39.950000000000003" customHeight="1" x14ac:dyDescent="0.15">
      <c r="B169">
        <f t="shared" si="6"/>
        <v>4</v>
      </c>
      <c r="C169" s="21">
        <v>46275</v>
      </c>
      <c r="D169" s="22" t="str">
        <f t="shared" si="5"/>
        <v>(木)</v>
      </c>
      <c r="E169" s="15" t="s">
        <v>21</v>
      </c>
      <c r="F169" s="39"/>
    </row>
    <row r="170" spans="2:6" ht="39.950000000000003" customHeight="1" x14ac:dyDescent="0.15">
      <c r="B170">
        <f t="shared" si="6"/>
        <v>5</v>
      </c>
      <c r="C170" s="21">
        <v>46276</v>
      </c>
      <c r="D170" s="22" t="str">
        <f t="shared" si="5"/>
        <v>(金)</v>
      </c>
      <c r="E170" s="15" t="s">
        <v>22</v>
      </c>
      <c r="F170" s="39"/>
    </row>
    <row r="171" spans="2:6" ht="39.950000000000003" customHeight="1" x14ac:dyDescent="0.15">
      <c r="B171">
        <f t="shared" si="6"/>
        <v>6</v>
      </c>
      <c r="C171" s="21">
        <v>46277</v>
      </c>
      <c r="D171" s="22" t="str">
        <f t="shared" si="5"/>
        <v>(土)</v>
      </c>
      <c r="E171" s="15" t="s">
        <v>34</v>
      </c>
      <c r="F171" s="39"/>
    </row>
    <row r="172" spans="2:6" ht="39.950000000000003" customHeight="1" x14ac:dyDescent="0.15">
      <c r="B172">
        <f t="shared" si="6"/>
        <v>7</v>
      </c>
      <c r="C172" s="21">
        <v>46278</v>
      </c>
      <c r="D172" s="22" t="str">
        <f t="shared" si="5"/>
        <v>(日)</v>
      </c>
      <c r="E172" s="15" t="s">
        <v>34</v>
      </c>
      <c r="F172" s="39"/>
    </row>
    <row r="173" spans="2:6" ht="39.950000000000003" customHeight="1" x14ac:dyDescent="0.15">
      <c r="B173">
        <f t="shared" si="6"/>
        <v>1</v>
      </c>
      <c r="C173" s="21">
        <v>46279</v>
      </c>
      <c r="D173" s="22" t="str">
        <f t="shared" si="5"/>
        <v>(月)</v>
      </c>
      <c r="E173" s="15" t="s">
        <v>21</v>
      </c>
      <c r="F173" s="39"/>
    </row>
    <row r="174" spans="2:6" ht="39.950000000000003" customHeight="1" x14ac:dyDescent="0.15">
      <c r="B174">
        <f t="shared" si="6"/>
        <v>2</v>
      </c>
      <c r="C174" s="21">
        <v>46280</v>
      </c>
      <c r="D174" s="22" t="str">
        <f t="shared" si="5"/>
        <v>(火)</v>
      </c>
      <c r="E174" s="15" t="s">
        <v>21</v>
      </c>
      <c r="F174" s="39"/>
    </row>
    <row r="175" spans="2:6" ht="39.950000000000003" customHeight="1" x14ac:dyDescent="0.15">
      <c r="B175">
        <f t="shared" si="6"/>
        <v>3</v>
      </c>
      <c r="C175" s="21">
        <v>46281</v>
      </c>
      <c r="D175" s="22" t="str">
        <f t="shared" si="5"/>
        <v>(水)</v>
      </c>
      <c r="E175" s="15" t="s">
        <v>21</v>
      </c>
      <c r="F175" s="39"/>
    </row>
    <row r="176" spans="2:6" ht="39.950000000000003" customHeight="1" x14ac:dyDescent="0.15">
      <c r="B176">
        <f t="shared" si="6"/>
        <v>4</v>
      </c>
      <c r="C176" s="21">
        <v>46282</v>
      </c>
      <c r="D176" s="22" t="str">
        <f t="shared" si="5"/>
        <v>(木)</v>
      </c>
      <c r="E176" s="15" t="s">
        <v>21</v>
      </c>
      <c r="F176" s="39"/>
    </row>
    <row r="177" spans="1:6" ht="39.950000000000003" customHeight="1" x14ac:dyDescent="0.15">
      <c r="B177">
        <f t="shared" si="6"/>
        <v>5</v>
      </c>
      <c r="C177" s="21">
        <v>46283</v>
      </c>
      <c r="D177" s="22" t="str">
        <f t="shared" si="5"/>
        <v>(金)</v>
      </c>
      <c r="E177" s="15" t="s">
        <v>21</v>
      </c>
      <c r="F177" s="39"/>
    </row>
    <row r="178" spans="1:6" ht="39.950000000000003" customHeight="1" x14ac:dyDescent="0.15">
      <c r="B178">
        <f t="shared" si="6"/>
        <v>6</v>
      </c>
      <c r="C178" s="21">
        <v>46284</v>
      </c>
      <c r="D178" s="22" t="str">
        <f t="shared" si="5"/>
        <v>(土)</v>
      </c>
      <c r="E178" s="15"/>
      <c r="F178" s="39"/>
    </row>
    <row r="179" spans="1:6" ht="39.950000000000003" customHeight="1" x14ac:dyDescent="0.15">
      <c r="B179">
        <f t="shared" si="6"/>
        <v>7</v>
      </c>
      <c r="C179" s="21">
        <v>46285</v>
      </c>
      <c r="D179" s="22" t="str">
        <f t="shared" si="5"/>
        <v>(日)</v>
      </c>
      <c r="E179" s="15"/>
      <c r="F179" s="39"/>
    </row>
    <row r="180" spans="1:6" ht="39.950000000000003" customHeight="1" x14ac:dyDescent="0.15">
      <c r="A180">
        <v>1</v>
      </c>
      <c r="B180">
        <f t="shared" si="6"/>
        <v>7</v>
      </c>
      <c r="C180" s="21">
        <v>46286</v>
      </c>
      <c r="D180" s="22" t="str">
        <f t="shared" si="5"/>
        <v>(月)</v>
      </c>
      <c r="E180" s="15"/>
      <c r="F180" s="39" t="s">
        <v>38</v>
      </c>
    </row>
    <row r="181" spans="1:6" ht="39.950000000000003" customHeight="1" x14ac:dyDescent="0.15">
      <c r="A181">
        <v>1</v>
      </c>
      <c r="B181">
        <f t="shared" si="6"/>
        <v>7</v>
      </c>
      <c r="C181" s="21">
        <v>46287</v>
      </c>
      <c r="D181" s="22" t="str">
        <f t="shared" si="5"/>
        <v>(火)</v>
      </c>
      <c r="E181" s="15"/>
      <c r="F181" s="50" t="s">
        <v>46</v>
      </c>
    </row>
    <row r="182" spans="1:6" ht="39.950000000000003" customHeight="1" x14ac:dyDescent="0.15">
      <c r="A182">
        <v>1</v>
      </c>
      <c r="B182">
        <f t="shared" si="6"/>
        <v>7</v>
      </c>
      <c r="C182" s="21">
        <v>46288</v>
      </c>
      <c r="D182" s="22" t="str">
        <f t="shared" si="5"/>
        <v>(水)</v>
      </c>
      <c r="E182" s="15"/>
      <c r="F182" s="39" t="s">
        <v>39</v>
      </c>
    </row>
    <row r="183" spans="1:6" ht="39.950000000000003" customHeight="1" x14ac:dyDescent="0.15">
      <c r="B183">
        <f t="shared" si="6"/>
        <v>4</v>
      </c>
      <c r="C183" s="21">
        <v>46289</v>
      </c>
      <c r="D183" s="22" t="str">
        <f t="shared" si="5"/>
        <v>(木)</v>
      </c>
      <c r="E183" s="15" t="s">
        <v>21</v>
      </c>
      <c r="F183" s="39"/>
    </row>
    <row r="184" spans="1:6" ht="39.950000000000003" customHeight="1" x14ac:dyDescent="0.15">
      <c r="B184">
        <f t="shared" si="6"/>
        <v>5</v>
      </c>
      <c r="C184" s="21">
        <v>46290</v>
      </c>
      <c r="D184" s="22" t="str">
        <f t="shared" si="5"/>
        <v>(金)</v>
      </c>
      <c r="E184" s="15" t="s">
        <v>21</v>
      </c>
      <c r="F184" s="39"/>
    </row>
    <row r="185" spans="1:6" ht="39.950000000000003" customHeight="1" x14ac:dyDescent="0.15">
      <c r="B185">
        <f t="shared" si="6"/>
        <v>6</v>
      </c>
      <c r="C185" s="21">
        <v>46291</v>
      </c>
      <c r="D185" s="22" t="str">
        <f t="shared" si="5"/>
        <v>(土)</v>
      </c>
      <c r="E185" s="15" t="s">
        <v>34</v>
      </c>
      <c r="F185" s="39"/>
    </row>
    <row r="186" spans="1:6" ht="39.950000000000003" customHeight="1" x14ac:dyDescent="0.15">
      <c r="B186">
        <f t="shared" si="6"/>
        <v>7</v>
      </c>
      <c r="C186" s="21">
        <v>46292</v>
      </c>
      <c r="D186" s="22" t="str">
        <f t="shared" si="5"/>
        <v>(日)</v>
      </c>
      <c r="E186" s="15" t="s">
        <v>34</v>
      </c>
      <c r="F186" s="39"/>
    </row>
    <row r="187" spans="1:6" ht="39.950000000000003" customHeight="1" x14ac:dyDescent="0.15">
      <c r="B187">
        <f t="shared" si="6"/>
        <v>1</v>
      </c>
      <c r="C187" s="21">
        <v>46293</v>
      </c>
      <c r="D187" s="22" t="str">
        <f t="shared" si="5"/>
        <v>(月)</v>
      </c>
      <c r="E187" s="67" t="s">
        <v>21</v>
      </c>
      <c r="F187" s="39"/>
    </row>
    <row r="188" spans="1:6" ht="39.950000000000003" customHeight="1" x14ac:dyDescent="0.15">
      <c r="B188">
        <f t="shared" si="6"/>
        <v>2</v>
      </c>
      <c r="C188" s="21">
        <v>46294</v>
      </c>
      <c r="D188" s="22" t="str">
        <f t="shared" si="5"/>
        <v>(火)</v>
      </c>
      <c r="E188" s="67" t="s">
        <v>21</v>
      </c>
      <c r="F188" s="39"/>
    </row>
    <row r="189" spans="1:6" ht="39.950000000000003" customHeight="1" x14ac:dyDescent="0.15">
      <c r="B189">
        <f t="shared" si="6"/>
        <v>3</v>
      </c>
      <c r="C189" s="21">
        <v>46295</v>
      </c>
      <c r="D189" s="22" t="str">
        <f t="shared" si="5"/>
        <v>(水)</v>
      </c>
      <c r="E189" s="67" t="s">
        <v>21</v>
      </c>
      <c r="F189" s="46"/>
    </row>
    <row r="190" spans="1:6" ht="39.950000000000003" customHeight="1" x14ac:dyDescent="0.15">
      <c r="C190" s="25" t="s">
        <v>9</v>
      </c>
      <c r="D190" s="26"/>
      <c r="E190" s="66">
        <f>COUNTIF(E160:E189,"○")</f>
        <v>15</v>
      </c>
      <c r="F190" s="48"/>
    </row>
    <row r="191" spans="1:6" ht="39.950000000000003" customHeight="1" x14ac:dyDescent="0.15">
      <c r="B191">
        <f t="shared" si="6"/>
        <v>4</v>
      </c>
      <c r="C191" s="21">
        <v>46296</v>
      </c>
      <c r="D191" s="22" t="str">
        <f t="shared" si="5"/>
        <v>(木)</v>
      </c>
      <c r="E191" s="15" t="s">
        <v>21</v>
      </c>
      <c r="F191" s="39"/>
    </row>
    <row r="192" spans="1:6" ht="39.950000000000003" customHeight="1" x14ac:dyDescent="0.15">
      <c r="B192">
        <f t="shared" si="6"/>
        <v>5</v>
      </c>
      <c r="C192" s="21">
        <v>46297</v>
      </c>
      <c r="D192" s="22" t="str">
        <f t="shared" si="5"/>
        <v>(金)</v>
      </c>
      <c r="E192" s="15" t="s">
        <v>22</v>
      </c>
      <c r="F192" s="35"/>
    </row>
    <row r="193" spans="1:6" ht="39.950000000000003" customHeight="1" x14ac:dyDescent="0.15">
      <c r="B193">
        <f t="shared" si="6"/>
        <v>6</v>
      </c>
      <c r="C193" s="21">
        <v>46298</v>
      </c>
      <c r="D193" s="22" t="str">
        <f t="shared" si="5"/>
        <v>(土)</v>
      </c>
      <c r="E193" s="15" t="s">
        <v>34</v>
      </c>
      <c r="F193" s="39"/>
    </row>
    <row r="194" spans="1:6" ht="39.950000000000003" customHeight="1" x14ac:dyDescent="0.15">
      <c r="B194">
        <f t="shared" si="6"/>
        <v>7</v>
      </c>
      <c r="C194" s="21">
        <v>46299</v>
      </c>
      <c r="D194" s="22" t="str">
        <f t="shared" si="5"/>
        <v>(日)</v>
      </c>
      <c r="E194" s="15" t="s">
        <v>34</v>
      </c>
      <c r="F194" s="39"/>
    </row>
    <row r="195" spans="1:6" ht="39.950000000000003" customHeight="1" x14ac:dyDescent="0.15">
      <c r="B195">
        <f t="shared" si="6"/>
        <v>1</v>
      </c>
      <c r="C195" s="21">
        <v>46300</v>
      </c>
      <c r="D195" s="22" t="str">
        <f t="shared" si="5"/>
        <v>(月)</v>
      </c>
      <c r="E195" s="15" t="s">
        <v>21</v>
      </c>
      <c r="F195" s="35"/>
    </row>
    <row r="196" spans="1:6" ht="39.950000000000003" customHeight="1" x14ac:dyDescent="0.15">
      <c r="B196">
        <f t="shared" si="6"/>
        <v>2</v>
      </c>
      <c r="C196" s="21">
        <v>46301</v>
      </c>
      <c r="D196" s="22" t="str">
        <f t="shared" si="5"/>
        <v>(火)</v>
      </c>
      <c r="E196" s="15" t="s">
        <v>21</v>
      </c>
      <c r="F196" s="35"/>
    </row>
    <row r="197" spans="1:6" ht="39.950000000000003" customHeight="1" x14ac:dyDescent="0.15">
      <c r="B197">
        <f t="shared" si="6"/>
        <v>3</v>
      </c>
      <c r="C197" s="21">
        <v>46302</v>
      </c>
      <c r="D197" s="22" t="str">
        <f t="shared" si="5"/>
        <v>(水)</v>
      </c>
      <c r="E197" s="15" t="s">
        <v>21</v>
      </c>
      <c r="F197" s="35"/>
    </row>
    <row r="198" spans="1:6" ht="39.950000000000003" customHeight="1" x14ac:dyDescent="0.15">
      <c r="B198">
        <f t="shared" si="6"/>
        <v>4</v>
      </c>
      <c r="C198" s="21">
        <v>46303</v>
      </c>
      <c r="D198" s="22" t="str">
        <f t="shared" si="5"/>
        <v>(木)</v>
      </c>
      <c r="E198" s="15" t="s">
        <v>21</v>
      </c>
      <c r="F198" s="35"/>
    </row>
    <row r="199" spans="1:6" ht="39.950000000000003" customHeight="1" x14ac:dyDescent="0.15">
      <c r="B199">
        <f t="shared" si="6"/>
        <v>5</v>
      </c>
      <c r="C199" s="21">
        <v>46304</v>
      </c>
      <c r="D199" s="22" t="str">
        <f t="shared" si="5"/>
        <v>(金)</v>
      </c>
      <c r="E199" s="15" t="s">
        <v>21</v>
      </c>
      <c r="F199" s="39"/>
    </row>
    <row r="200" spans="1:6" ht="39.950000000000003" customHeight="1" x14ac:dyDescent="0.15">
      <c r="B200">
        <f t="shared" si="6"/>
        <v>6</v>
      </c>
      <c r="C200" s="21">
        <v>46305</v>
      </c>
      <c r="D200" s="22" t="str">
        <f t="shared" si="5"/>
        <v>(土)</v>
      </c>
      <c r="E200" s="15" t="s">
        <v>34</v>
      </c>
      <c r="F200" s="35"/>
    </row>
    <row r="201" spans="1:6" ht="39.950000000000003" customHeight="1" x14ac:dyDescent="0.15">
      <c r="B201">
        <f t="shared" si="6"/>
        <v>7</v>
      </c>
      <c r="C201" s="21">
        <v>46306</v>
      </c>
      <c r="D201" s="22" t="str">
        <f t="shared" ref="D201:D266" si="7">TEXT(C201,"（aaa）")</f>
        <v>(日)</v>
      </c>
      <c r="E201" s="15" t="s">
        <v>34</v>
      </c>
      <c r="F201" s="35"/>
    </row>
    <row r="202" spans="1:6" ht="39.950000000000003" customHeight="1" x14ac:dyDescent="0.15">
      <c r="A202">
        <v>1</v>
      </c>
      <c r="B202">
        <f t="shared" si="6"/>
        <v>7</v>
      </c>
      <c r="C202" s="21">
        <v>46307</v>
      </c>
      <c r="D202" s="22" t="str">
        <f t="shared" si="7"/>
        <v>(月)</v>
      </c>
      <c r="E202" s="15" t="s">
        <v>34</v>
      </c>
      <c r="F202" s="35" t="s">
        <v>40</v>
      </c>
    </row>
    <row r="203" spans="1:6" ht="39.950000000000003" customHeight="1" x14ac:dyDescent="0.15">
      <c r="B203">
        <f t="shared" si="6"/>
        <v>2</v>
      </c>
      <c r="C203" s="21">
        <v>46308</v>
      </c>
      <c r="D203" s="22" t="str">
        <f t="shared" si="7"/>
        <v>(火)</v>
      </c>
      <c r="E203" s="15" t="s">
        <v>21</v>
      </c>
      <c r="F203" s="35"/>
    </row>
    <row r="204" spans="1:6" ht="39.950000000000003" customHeight="1" x14ac:dyDescent="0.15">
      <c r="B204">
        <f t="shared" si="6"/>
        <v>3</v>
      </c>
      <c r="C204" s="21">
        <v>46309</v>
      </c>
      <c r="D204" s="22" t="str">
        <f t="shared" si="7"/>
        <v>(水)</v>
      </c>
      <c r="E204" s="15" t="s">
        <v>21</v>
      </c>
      <c r="F204" s="35"/>
    </row>
    <row r="205" spans="1:6" ht="39.950000000000003" customHeight="1" x14ac:dyDescent="0.15">
      <c r="B205">
        <f t="shared" si="6"/>
        <v>4</v>
      </c>
      <c r="C205" s="21">
        <v>46310</v>
      </c>
      <c r="D205" s="22" t="str">
        <f t="shared" si="7"/>
        <v>(木)</v>
      </c>
      <c r="E205" s="15" t="s">
        <v>21</v>
      </c>
      <c r="F205" s="35"/>
    </row>
    <row r="206" spans="1:6" ht="39.950000000000003" customHeight="1" x14ac:dyDescent="0.15">
      <c r="B206">
        <f t="shared" si="6"/>
        <v>5</v>
      </c>
      <c r="C206" s="21">
        <v>46311</v>
      </c>
      <c r="D206" s="22" t="str">
        <f t="shared" si="7"/>
        <v>(金)</v>
      </c>
      <c r="E206" s="15" t="s">
        <v>22</v>
      </c>
      <c r="F206" s="39"/>
    </row>
    <row r="207" spans="1:6" ht="39.950000000000003" customHeight="1" x14ac:dyDescent="0.15">
      <c r="B207">
        <f t="shared" si="6"/>
        <v>6</v>
      </c>
      <c r="C207" s="21">
        <v>46312</v>
      </c>
      <c r="D207" s="22" t="str">
        <f t="shared" si="7"/>
        <v>(土)</v>
      </c>
      <c r="E207" s="15" t="s">
        <v>34</v>
      </c>
      <c r="F207" s="39"/>
    </row>
    <row r="208" spans="1:6" ht="39.950000000000003" customHeight="1" x14ac:dyDescent="0.15">
      <c r="B208">
        <f t="shared" si="6"/>
        <v>7</v>
      </c>
      <c r="C208" s="21">
        <v>46313</v>
      </c>
      <c r="D208" s="22" t="str">
        <f t="shared" si="7"/>
        <v>(日)</v>
      </c>
      <c r="E208" s="15" t="s">
        <v>34</v>
      </c>
      <c r="F208" s="39"/>
    </row>
    <row r="209" spans="2:6" ht="39.950000000000003" customHeight="1" x14ac:dyDescent="0.15">
      <c r="B209">
        <f t="shared" si="6"/>
        <v>1</v>
      </c>
      <c r="C209" s="21">
        <v>46314</v>
      </c>
      <c r="D209" s="22" t="str">
        <f t="shared" si="7"/>
        <v>(月)</v>
      </c>
      <c r="E209" s="15" t="s">
        <v>21</v>
      </c>
      <c r="F209" s="39"/>
    </row>
    <row r="210" spans="2:6" ht="39.950000000000003" customHeight="1" x14ac:dyDescent="0.15">
      <c r="B210">
        <f t="shared" si="6"/>
        <v>2</v>
      </c>
      <c r="C210" s="21">
        <v>46315</v>
      </c>
      <c r="D210" s="22" t="str">
        <f t="shared" si="7"/>
        <v>(火)</v>
      </c>
      <c r="E210" s="15" t="s">
        <v>21</v>
      </c>
      <c r="F210" s="39"/>
    </row>
    <row r="211" spans="2:6" ht="39.950000000000003" customHeight="1" x14ac:dyDescent="0.15">
      <c r="B211">
        <f t="shared" si="6"/>
        <v>3</v>
      </c>
      <c r="C211" s="21">
        <v>46316</v>
      </c>
      <c r="D211" s="22" t="str">
        <f t="shared" si="7"/>
        <v>(水)</v>
      </c>
      <c r="E211" s="15" t="s">
        <v>21</v>
      </c>
      <c r="F211" s="39"/>
    </row>
    <row r="212" spans="2:6" ht="39.950000000000003" customHeight="1" x14ac:dyDescent="0.15">
      <c r="B212">
        <f t="shared" si="6"/>
        <v>4</v>
      </c>
      <c r="C212" s="21">
        <v>46317</v>
      </c>
      <c r="D212" s="22" t="str">
        <f t="shared" si="7"/>
        <v>(木)</v>
      </c>
      <c r="E212" s="15" t="s">
        <v>21</v>
      </c>
      <c r="F212" s="39"/>
    </row>
    <row r="213" spans="2:6" ht="39.950000000000003" customHeight="1" x14ac:dyDescent="0.15">
      <c r="B213">
        <f t="shared" si="6"/>
        <v>5</v>
      </c>
      <c r="C213" s="21">
        <v>46318</v>
      </c>
      <c r="D213" s="22" t="str">
        <f t="shared" si="7"/>
        <v>(金)</v>
      </c>
      <c r="E213" s="15" t="s">
        <v>21</v>
      </c>
      <c r="F213" s="39"/>
    </row>
    <row r="214" spans="2:6" ht="39.950000000000003" customHeight="1" x14ac:dyDescent="0.15">
      <c r="B214">
        <f t="shared" si="6"/>
        <v>6</v>
      </c>
      <c r="C214" s="21">
        <v>46319</v>
      </c>
      <c r="D214" s="22" t="str">
        <f t="shared" si="7"/>
        <v>(土)</v>
      </c>
      <c r="E214" s="15" t="s">
        <v>34</v>
      </c>
      <c r="F214" s="39"/>
    </row>
    <row r="215" spans="2:6" ht="39.950000000000003" customHeight="1" x14ac:dyDescent="0.15">
      <c r="B215">
        <f t="shared" si="6"/>
        <v>7</v>
      </c>
      <c r="C215" s="21">
        <v>46320</v>
      </c>
      <c r="D215" s="22" t="str">
        <f t="shared" si="7"/>
        <v>(日)</v>
      </c>
      <c r="E215" s="15" t="s">
        <v>34</v>
      </c>
      <c r="F215" s="39"/>
    </row>
    <row r="216" spans="2:6" ht="39.950000000000003" customHeight="1" x14ac:dyDescent="0.15">
      <c r="B216">
        <f t="shared" si="6"/>
        <v>1</v>
      </c>
      <c r="C216" s="21">
        <v>46321</v>
      </c>
      <c r="D216" s="22" t="str">
        <f t="shared" si="7"/>
        <v>(月)</v>
      </c>
      <c r="E216" s="15" t="s">
        <v>17</v>
      </c>
      <c r="F216" s="39"/>
    </row>
    <row r="217" spans="2:6" ht="39.950000000000003" customHeight="1" x14ac:dyDescent="0.15">
      <c r="B217">
        <f t="shared" si="6"/>
        <v>2</v>
      </c>
      <c r="C217" s="21">
        <v>46322</v>
      </c>
      <c r="D217" s="22" t="str">
        <f t="shared" si="7"/>
        <v>(火)</v>
      </c>
      <c r="E217" s="15" t="s">
        <v>17</v>
      </c>
      <c r="F217" s="39"/>
    </row>
    <row r="218" spans="2:6" ht="39.950000000000003" customHeight="1" x14ac:dyDescent="0.15">
      <c r="B218">
        <f t="shared" si="6"/>
        <v>3</v>
      </c>
      <c r="C218" s="21">
        <v>46323</v>
      </c>
      <c r="D218" s="22" t="str">
        <f t="shared" si="7"/>
        <v>(水)</v>
      </c>
      <c r="E218" s="15" t="s">
        <v>17</v>
      </c>
      <c r="F218" s="35"/>
    </row>
    <row r="219" spans="2:6" ht="39.950000000000003" customHeight="1" x14ac:dyDescent="0.15">
      <c r="B219">
        <f t="shared" si="6"/>
        <v>4</v>
      </c>
      <c r="C219" s="21">
        <v>46324</v>
      </c>
      <c r="D219" s="22" t="str">
        <f t="shared" si="7"/>
        <v>(木)</v>
      </c>
      <c r="E219" s="15" t="s">
        <v>34</v>
      </c>
      <c r="F219" s="39"/>
    </row>
    <row r="220" spans="2:6" ht="39.950000000000003" customHeight="1" x14ac:dyDescent="0.15">
      <c r="B220">
        <f t="shared" si="6"/>
        <v>5</v>
      </c>
      <c r="C220" s="21">
        <v>46325</v>
      </c>
      <c r="D220" s="22" t="str">
        <f t="shared" si="7"/>
        <v>(金)</v>
      </c>
      <c r="E220" s="15" t="s">
        <v>34</v>
      </c>
      <c r="F220" s="39"/>
    </row>
    <row r="221" spans="2:6" ht="39.950000000000003" customHeight="1" x14ac:dyDescent="0.15">
      <c r="B221">
        <f t="shared" si="6"/>
        <v>6</v>
      </c>
      <c r="C221" s="21">
        <v>46326</v>
      </c>
      <c r="D221" s="22" t="str">
        <f t="shared" si="7"/>
        <v>(土)</v>
      </c>
      <c r="E221" s="15" t="s">
        <v>34</v>
      </c>
      <c r="F221" s="39"/>
    </row>
    <row r="222" spans="2:6" ht="39.950000000000003" customHeight="1" x14ac:dyDescent="0.15">
      <c r="C222" s="25" t="s">
        <v>10</v>
      </c>
      <c r="D222" s="26"/>
      <c r="E222" s="66">
        <f>COUNTIF(E191:E221,"○")</f>
        <v>19</v>
      </c>
      <c r="F222" s="48"/>
    </row>
    <row r="223" spans="2:6" ht="39.950000000000003" customHeight="1" x14ac:dyDescent="0.15">
      <c r="B223">
        <f t="shared" si="6"/>
        <v>7</v>
      </c>
      <c r="C223" s="21">
        <v>46327</v>
      </c>
      <c r="D223" s="22" t="str">
        <f t="shared" si="7"/>
        <v>(日)</v>
      </c>
      <c r="E223" s="15" t="s">
        <v>34</v>
      </c>
      <c r="F223" s="39"/>
    </row>
    <row r="224" spans="2:6" ht="39.950000000000003" customHeight="1" x14ac:dyDescent="0.15">
      <c r="B224">
        <f t="shared" si="6"/>
        <v>1</v>
      </c>
      <c r="C224" s="21">
        <v>46328</v>
      </c>
      <c r="D224" s="22" t="str">
        <f t="shared" si="7"/>
        <v>(月)</v>
      </c>
      <c r="E224" s="15" t="s">
        <v>21</v>
      </c>
      <c r="F224" s="39"/>
    </row>
    <row r="225" spans="1:6" ht="39.950000000000003" customHeight="1" x14ac:dyDescent="0.15">
      <c r="A225">
        <v>1</v>
      </c>
      <c r="B225">
        <f t="shared" si="6"/>
        <v>7</v>
      </c>
      <c r="C225" s="21">
        <v>46329</v>
      </c>
      <c r="D225" s="22" t="str">
        <f t="shared" si="7"/>
        <v>(火)</v>
      </c>
      <c r="E225" s="15" t="s">
        <v>34</v>
      </c>
      <c r="F225" s="39" t="s">
        <v>27</v>
      </c>
    </row>
    <row r="226" spans="1:6" ht="39.950000000000003" customHeight="1" x14ac:dyDescent="0.15">
      <c r="B226">
        <f t="shared" ref="B226:B289" si="8">IF(A226=1,7,WEEKDAY(C226,2))</f>
        <v>3</v>
      </c>
      <c r="C226" s="21">
        <v>46330</v>
      </c>
      <c r="D226" s="22" t="str">
        <f t="shared" si="7"/>
        <v>(水)</v>
      </c>
      <c r="E226" s="15" t="s">
        <v>21</v>
      </c>
      <c r="F226" s="35"/>
    </row>
    <row r="227" spans="1:6" ht="39.950000000000003" customHeight="1" x14ac:dyDescent="0.15">
      <c r="B227">
        <f t="shared" si="8"/>
        <v>4</v>
      </c>
      <c r="C227" s="21">
        <v>46331</v>
      </c>
      <c r="D227" s="22" t="str">
        <f t="shared" si="7"/>
        <v>(木)</v>
      </c>
      <c r="E227" s="15" t="s">
        <v>21</v>
      </c>
      <c r="F227" s="35"/>
    </row>
    <row r="228" spans="1:6" ht="39.950000000000003" customHeight="1" x14ac:dyDescent="0.15">
      <c r="B228">
        <f t="shared" si="8"/>
        <v>5</v>
      </c>
      <c r="C228" s="21">
        <v>46332</v>
      </c>
      <c r="D228" s="22" t="str">
        <f t="shared" si="7"/>
        <v>(金)</v>
      </c>
      <c r="E228" s="15" t="s">
        <v>21</v>
      </c>
      <c r="F228" s="39"/>
    </row>
    <row r="229" spans="1:6" ht="39.950000000000003" customHeight="1" x14ac:dyDescent="0.15">
      <c r="B229">
        <f t="shared" si="8"/>
        <v>6</v>
      </c>
      <c r="C229" s="21">
        <v>46333</v>
      </c>
      <c r="D229" s="22" t="str">
        <f t="shared" si="7"/>
        <v>(土)</v>
      </c>
      <c r="E229" s="15" t="s">
        <v>34</v>
      </c>
      <c r="F229" s="39"/>
    </row>
    <row r="230" spans="1:6" ht="39.950000000000003" customHeight="1" x14ac:dyDescent="0.15">
      <c r="B230">
        <f t="shared" si="8"/>
        <v>7</v>
      </c>
      <c r="C230" s="21">
        <v>46334</v>
      </c>
      <c r="D230" s="22" t="str">
        <f t="shared" si="7"/>
        <v>(日)</v>
      </c>
      <c r="E230" s="15" t="s">
        <v>34</v>
      </c>
      <c r="F230" s="39"/>
    </row>
    <row r="231" spans="1:6" ht="39.950000000000003" customHeight="1" x14ac:dyDescent="0.15">
      <c r="B231">
        <f t="shared" si="8"/>
        <v>1</v>
      </c>
      <c r="C231" s="21">
        <v>46335</v>
      </c>
      <c r="D231" s="22" t="str">
        <f t="shared" si="7"/>
        <v>(月)</v>
      </c>
      <c r="E231" s="15" t="s">
        <v>34</v>
      </c>
      <c r="F231" s="39"/>
    </row>
    <row r="232" spans="1:6" ht="39.950000000000003" customHeight="1" x14ac:dyDescent="0.15">
      <c r="B232">
        <f t="shared" si="8"/>
        <v>2</v>
      </c>
      <c r="C232" s="21">
        <v>46336</v>
      </c>
      <c r="D232" s="22" t="str">
        <f t="shared" si="7"/>
        <v>(火)</v>
      </c>
      <c r="E232" s="15" t="s">
        <v>34</v>
      </c>
      <c r="F232" s="39"/>
    </row>
    <row r="233" spans="1:6" ht="39.950000000000003" customHeight="1" x14ac:dyDescent="0.15">
      <c r="B233">
        <f t="shared" si="8"/>
        <v>3</v>
      </c>
      <c r="C233" s="21">
        <v>46337</v>
      </c>
      <c r="D233" s="22" t="str">
        <f t="shared" si="7"/>
        <v>(水)</v>
      </c>
      <c r="E233" s="15" t="s">
        <v>34</v>
      </c>
      <c r="F233" s="35"/>
    </row>
    <row r="234" spans="1:6" ht="39.950000000000003" customHeight="1" x14ac:dyDescent="0.15">
      <c r="B234">
        <f t="shared" si="8"/>
        <v>4</v>
      </c>
      <c r="C234" s="21">
        <v>46338</v>
      </c>
      <c r="D234" s="22" t="str">
        <f t="shared" si="7"/>
        <v>(木)</v>
      </c>
      <c r="E234" s="15" t="s">
        <v>34</v>
      </c>
      <c r="F234" s="39"/>
    </row>
    <row r="235" spans="1:6" ht="39.950000000000003" customHeight="1" x14ac:dyDescent="0.15">
      <c r="B235">
        <f t="shared" si="8"/>
        <v>5</v>
      </c>
      <c r="C235" s="21">
        <v>46339</v>
      </c>
      <c r="D235" s="22" t="str">
        <f t="shared" si="7"/>
        <v>(金)</v>
      </c>
      <c r="E235" s="15" t="s">
        <v>34</v>
      </c>
      <c r="F235" s="39"/>
    </row>
    <row r="236" spans="1:6" ht="39.950000000000003" customHeight="1" x14ac:dyDescent="0.15">
      <c r="B236">
        <f t="shared" si="8"/>
        <v>6</v>
      </c>
      <c r="C236" s="21">
        <v>46340</v>
      </c>
      <c r="D236" s="22" t="str">
        <f t="shared" si="7"/>
        <v>(土)</v>
      </c>
      <c r="E236" s="15" t="s">
        <v>34</v>
      </c>
      <c r="F236" s="39"/>
    </row>
    <row r="237" spans="1:6" ht="39.950000000000003" customHeight="1" x14ac:dyDescent="0.15">
      <c r="B237">
        <f t="shared" si="8"/>
        <v>7</v>
      </c>
      <c r="C237" s="21">
        <v>46341</v>
      </c>
      <c r="D237" s="22" t="str">
        <f t="shared" si="7"/>
        <v>(日)</v>
      </c>
      <c r="E237" s="15" t="s">
        <v>34</v>
      </c>
      <c r="F237" s="37"/>
    </row>
    <row r="238" spans="1:6" ht="39.950000000000003" customHeight="1" x14ac:dyDescent="0.15">
      <c r="B238">
        <f t="shared" si="8"/>
        <v>1</v>
      </c>
      <c r="C238" s="21">
        <v>46342</v>
      </c>
      <c r="D238" s="22" t="str">
        <f t="shared" si="7"/>
        <v>(月)</v>
      </c>
      <c r="E238" s="15" t="s">
        <v>21</v>
      </c>
      <c r="F238" s="37"/>
    </row>
    <row r="239" spans="1:6" ht="39.950000000000003" customHeight="1" x14ac:dyDescent="0.15">
      <c r="B239">
        <f t="shared" si="8"/>
        <v>2</v>
      </c>
      <c r="C239" s="21">
        <v>46343</v>
      </c>
      <c r="D239" s="22" t="str">
        <f t="shared" si="7"/>
        <v>(火)</v>
      </c>
      <c r="E239" s="15" t="s">
        <v>21</v>
      </c>
      <c r="F239" s="37"/>
    </row>
    <row r="240" spans="1:6" ht="39.950000000000003" customHeight="1" x14ac:dyDescent="0.15">
      <c r="B240">
        <f t="shared" si="8"/>
        <v>3</v>
      </c>
      <c r="C240" s="21">
        <v>46344</v>
      </c>
      <c r="D240" s="22" t="str">
        <f t="shared" si="7"/>
        <v>(水)</v>
      </c>
      <c r="E240" s="15" t="s">
        <v>21</v>
      </c>
      <c r="F240" s="37"/>
    </row>
    <row r="241" spans="1:6" ht="39.950000000000003" customHeight="1" x14ac:dyDescent="0.15">
      <c r="B241">
        <f t="shared" si="8"/>
        <v>4</v>
      </c>
      <c r="C241" s="21">
        <v>46345</v>
      </c>
      <c r="D241" s="22" t="str">
        <f t="shared" si="7"/>
        <v>(木)</v>
      </c>
      <c r="E241" s="15" t="s">
        <v>21</v>
      </c>
      <c r="F241" s="39"/>
    </row>
    <row r="242" spans="1:6" ht="39.950000000000003" customHeight="1" x14ac:dyDescent="0.15">
      <c r="B242">
        <f t="shared" si="8"/>
        <v>5</v>
      </c>
      <c r="C242" s="21">
        <v>46346</v>
      </c>
      <c r="D242" s="22" t="str">
        <f t="shared" si="7"/>
        <v>(金)</v>
      </c>
      <c r="E242" s="15" t="s">
        <v>22</v>
      </c>
      <c r="F242" s="39"/>
    </row>
    <row r="243" spans="1:6" ht="39.950000000000003" customHeight="1" x14ac:dyDescent="0.15">
      <c r="B243">
        <f t="shared" si="8"/>
        <v>6</v>
      </c>
      <c r="C243" s="21">
        <v>46347</v>
      </c>
      <c r="D243" s="22" t="str">
        <f t="shared" si="7"/>
        <v>(土)</v>
      </c>
      <c r="E243" s="15" t="s">
        <v>34</v>
      </c>
      <c r="F243" s="39"/>
    </row>
    <row r="244" spans="1:6" ht="39.950000000000003" customHeight="1" x14ac:dyDescent="0.15">
      <c r="B244">
        <f t="shared" si="8"/>
        <v>7</v>
      </c>
      <c r="C244" s="21">
        <v>46348</v>
      </c>
      <c r="D244" s="22" t="str">
        <f t="shared" si="7"/>
        <v>(日)</v>
      </c>
      <c r="E244" s="15" t="s">
        <v>34</v>
      </c>
      <c r="F244" s="39"/>
    </row>
    <row r="245" spans="1:6" ht="39.950000000000003" customHeight="1" x14ac:dyDescent="0.15">
      <c r="A245">
        <v>1</v>
      </c>
      <c r="B245">
        <f t="shared" si="8"/>
        <v>7</v>
      </c>
      <c r="C245" s="21">
        <v>46349</v>
      </c>
      <c r="D245" s="22" t="str">
        <f t="shared" si="7"/>
        <v>(月)</v>
      </c>
      <c r="E245" s="15" t="s">
        <v>34</v>
      </c>
      <c r="F245" s="39" t="s">
        <v>28</v>
      </c>
    </row>
    <row r="246" spans="1:6" ht="39.950000000000003" customHeight="1" x14ac:dyDescent="0.15">
      <c r="B246">
        <f t="shared" si="8"/>
        <v>2</v>
      </c>
      <c r="C246" s="21">
        <v>46350</v>
      </c>
      <c r="D246" s="22" t="str">
        <f t="shared" si="7"/>
        <v>(火)</v>
      </c>
      <c r="E246" s="15" t="s">
        <v>21</v>
      </c>
      <c r="F246" s="39"/>
    </row>
    <row r="247" spans="1:6" ht="39.950000000000003" customHeight="1" x14ac:dyDescent="0.15">
      <c r="B247">
        <f t="shared" si="8"/>
        <v>3</v>
      </c>
      <c r="C247" s="21">
        <v>46351</v>
      </c>
      <c r="D247" s="22" t="str">
        <f t="shared" si="7"/>
        <v>(水)</v>
      </c>
      <c r="E247" s="15" t="s">
        <v>21</v>
      </c>
      <c r="F247" s="39"/>
    </row>
    <row r="248" spans="1:6" ht="39.950000000000003" customHeight="1" x14ac:dyDescent="0.15">
      <c r="B248">
        <f t="shared" si="8"/>
        <v>4</v>
      </c>
      <c r="C248" s="21">
        <v>46352</v>
      </c>
      <c r="D248" s="22" t="str">
        <f t="shared" si="7"/>
        <v>(木)</v>
      </c>
      <c r="E248" s="15" t="s">
        <v>21</v>
      </c>
      <c r="F248" s="39"/>
    </row>
    <row r="249" spans="1:6" ht="39.950000000000003" customHeight="1" x14ac:dyDescent="0.15">
      <c r="B249">
        <f t="shared" si="8"/>
        <v>5</v>
      </c>
      <c r="C249" s="21">
        <v>46353</v>
      </c>
      <c r="D249" s="22" t="str">
        <f t="shared" si="7"/>
        <v>(金)</v>
      </c>
      <c r="E249" s="15" t="s">
        <v>22</v>
      </c>
      <c r="F249" s="39"/>
    </row>
    <row r="250" spans="1:6" ht="39.950000000000003" customHeight="1" x14ac:dyDescent="0.15">
      <c r="B250">
        <f t="shared" si="8"/>
        <v>6</v>
      </c>
      <c r="C250" s="21">
        <v>46354</v>
      </c>
      <c r="D250" s="22" t="str">
        <f t="shared" si="7"/>
        <v>(土)</v>
      </c>
      <c r="E250" s="15" t="s">
        <v>34</v>
      </c>
      <c r="F250" s="39"/>
    </row>
    <row r="251" spans="1:6" ht="39.950000000000003" customHeight="1" x14ac:dyDescent="0.15">
      <c r="B251">
        <f t="shared" si="8"/>
        <v>7</v>
      </c>
      <c r="C251" s="21">
        <v>46355</v>
      </c>
      <c r="D251" s="22" t="str">
        <f t="shared" si="7"/>
        <v>(日)</v>
      </c>
      <c r="E251" s="15" t="s">
        <v>34</v>
      </c>
      <c r="F251" s="39"/>
    </row>
    <row r="252" spans="1:6" ht="39.950000000000003" customHeight="1" x14ac:dyDescent="0.15">
      <c r="B252">
        <f t="shared" si="8"/>
        <v>1</v>
      </c>
      <c r="C252" s="21">
        <v>46356</v>
      </c>
      <c r="D252" s="22" t="str">
        <f t="shared" si="7"/>
        <v>(月)</v>
      </c>
      <c r="E252" s="15" t="s">
        <v>34</v>
      </c>
      <c r="F252" s="39"/>
    </row>
    <row r="253" spans="1:6" ht="39.950000000000003" customHeight="1" x14ac:dyDescent="0.15">
      <c r="C253" s="25" t="s">
        <v>11</v>
      </c>
      <c r="D253" s="26"/>
      <c r="E253" s="66">
        <f>COUNTIF(E223:E252,"○")</f>
        <v>13</v>
      </c>
      <c r="F253" s="48"/>
    </row>
    <row r="254" spans="1:6" ht="39.950000000000003" customHeight="1" x14ac:dyDescent="0.15">
      <c r="B254">
        <f t="shared" si="8"/>
        <v>2</v>
      </c>
      <c r="C254" s="21">
        <v>46357</v>
      </c>
      <c r="D254" s="22" t="str">
        <f t="shared" si="7"/>
        <v>(火)</v>
      </c>
      <c r="E254" s="15" t="s">
        <v>21</v>
      </c>
      <c r="F254" s="35"/>
    </row>
    <row r="255" spans="1:6" ht="39.950000000000003" customHeight="1" x14ac:dyDescent="0.15">
      <c r="B255">
        <f t="shared" si="8"/>
        <v>3</v>
      </c>
      <c r="C255" s="21">
        <v>46358</v>
      </c>
      <c r="D255" s="22" t="str">
        <f t="shared" si="7"/>
        <v>(水)</v>
      </c>
      <c r="E255" s="15" t="s">
        <v>21</v>
      </c>
      <c r="F255" s="35"/>
    </row>
    <row r="256" spans="1:6" ht="39.950000000000003" customHeight="1" x14ac:dyDescent="0.15">
      <c r="B256">
        <f t="shared" si="8"/>
        <v>4</v>
      </c>
      <c r="C256" s="21">
        <v>46359</v>
      </c>
      <c r="D256" s="22" t="str">
        <f t="shared" si="7"/>
        <v>(木)</v>
      </c>
      <c r="E256" s="15" t="s">
        <v>21</v>
      </c>
      <c r="F256" s="35"/>
    </row>
    <row r="257" spans="2:6" ht="39.950000000000003" customHeight="1" x14ac:dyDescent="0.15">
      <c r="B257">
        <f t="shared" si="8"/>
        <v>5</v>
      </c>
      <c r="C257" s="21">
        <v>46360</v>
      </c>
      <c r="D257" s="22" t="str">
        <f t="shared" si="7"/>
        <v>(金)</v>
      </c>
      <c r="E257" s="15" t="s">
        <v>34</v>
      </c>
      <c r="F257" s="35"/>
    </row>
    <row r="258" spans="2:6" ht="39.950000000000003" customHeight="1" x14ac:dyDescent="0.15">
      <c r="B258">
        <f t="shared" si="8"/>
        <v>6</v>
      </c>
      <c r="C258" s="21">
        <v>46361</v>
      </c>
      <c r="D258" s="22" t="str">
        <f t="shared" si="7"/>
        <v>(土)</v>
      </c>
      <c r="E258" s="15" t="s">
        <v>34</v>
      </c>
      <c r="F258" s="35"/>
    </row>
    <row r="259" spans="2:6" ht="39.950000000000003" customHeight="1" x14ac:dyDescent="0.15">
      <c r="B259">
        <f t="shared" si="8"/>
        <v>7</v>
      </c>
      <c r="C259" s="21">
        <v>46362</v>
      </c>
      <c r="D259" s="22" t="str">
        <f t="shared" si="7"/>
        <v>(日)</v>
      </c>
      <c r="E259" s="15" t="s">
        <v>34</v>
      </c>
      <c r="F259" s="35"/>
    </row>
    <row r="260" spans="2:6" ht="39.950000000000003" customHeight="1" x14ac:dyDescent="0.15">
      <c r="B260">
        <f t="shared" si="8"/>
        <v>1</v>
      </c>
      <c r="C260" s="21">
        <v>46363</v>
      </c>
      <c r="D260" s="22" t="str">
        <f t="shared" si="7"/>
        <v>(月)</v>
      </c>
      <c r="E260" s="15" t="s">
        <v>34</v>
      </c>
      <c r="F260" s="35"/>
    </row>
    <row r="261" spans="2:6" ht="39.950000000000003" customHeight="1" x14ac:dyDescent="0.15">
      <c r="B261">
        <f t="shared" si="8"/>
        <v>2</v>
      </c>
      <c r="C261" s="21">
        <v>46364</v>
      </c>
      <c r="D261" s="22" t="str">
        <f t="shared" si="7"/>
        <v>(火)</v>
      </c>
      <c r="E261" s="15" t="s">
        <v>34</v>
      </c>
      <c r="F261" s="35"/>
    </row>
    <row r="262" spans="2:6" ht="39.950000000000003" customHeight="1" x14ac:dyDescent="0.15">
      <c r="B262">
        <f t="shared" si="8"/>
        <v>3</v>
      </c>
      <c r="C262" s="21">
        <v>46365</v>
      </c>
      <c r="D262" s="22" t="str">
        <f t="shared" si="7"/>
        <v>(水)</v>
      </c>
      <c r="E262" s="15" t="s">
        <v>34</v>
      </c>
      <c r="F262" s="35"/>
    </row>
    <row r="263" spans="2:6" ht="39.950000000000003" customHeight="1" x14ac:dyDescent="0.15">
      <c r="B263">
        <f t="shared" si="8"/>
        <v>4</v>
      </c>
      <c r="C263" s="21">
        <v>46366</v>
      </c>
      <c r="D263" s="22" t="str">
        <f t="shared" si="7"/>
        <v>(木)</v>
      </c>
      <c r="E263" s="15" t="s">
        <v>34</v>
      </c>
      <c r="F263" s="35"/>
    </row>
    <row r="264" spans="2:6" ht="39.950000000000003" customHeight="1" x14ac:dyDescent="0.15">
      <c r="B264">
        <f t="shared" si="8"/>
        <v>5</v>
      </c>
      <c r="C264" s="21">
        <v>46367</v>
      </c>
      <c r="D264" s="22" t="str">
        <f t="shared" si="7"/>
        <v>(金)</v>
      </c>
      <c r="E264" s="15" t="s">
        <v>34</v>
      </c>
      <c r="F264" s="35"/>
    </row>
    <row r="265" spans="2:6" ht="39.950000000000003" customHeight="1" x14ac:dyDescent="0.15">
      <c r="B265">
        <f t="shared" si="8"/>
        <v>6</v>
      </c>
      <c r="C265" s="21">
        <v>46368</v>
      </c>
      <c r="D265" s="22" t="str">
        <f t="shared" si="7"/>
        <v>(土)</v>
      </c>
      <c r="E265" s="15" t="s">
        <v>34</v>
      </c>
      <c r="F265" s="39"/>
    </row>
    <row r="266" spans="2:6" ht="39.950000000000003" customHeight="1" x14ac:dyDescent="0.15">
      <c r="B266">
        <f t="shared" si="8"/>
        <v>7</v>
      </c>
      <c r="C266" s="21">
        <v>46369</v>
      </c>
      <c r="D266" s="22" t="str">
        <f t="shared" si="7"/>
        <v>(日)</v>
      </c>
      <c r="E266" s="15" t="s">
        <v>34</v>
      </c>
      <c r="F266" s="35"/>
    </row>
    <row r="267" spans="2:6" ht="39.950000000000003" customHeight="1" x14ac:dyDescent="0.15">
      <c r="B267">
        <f t="shared" si="8"/>
        <v>1</v>
      </c>
      <c r="C267" s="21">
        <v>46370</v>
      </c>
      <c r="D267" s="22" t="str">
        <f t="shared" ref="D267:D332" si="9">TEXT(C267,"（aaa）")</f>
        <v>(月)</v>
      </c>
      <c r="E267" s="15" t="s">
        <v>34</v>
      </c>
      <c r="F267" s="39"/>
    </row>
    <row r="268" spans="2:6" ht="39.950000000000003" customHeight="1" x14ac:dyDescent="0.15">
      <c r="B268">
        <f t="shared" si="8"/>
        <v>2</v>
      </c>
      <c r="C268" s="21">
        <v>46371</v>
      </c>
      <c r="D268" s="22" t="str">
        <f t="shared" si="9"/>
        <v>(火)</v>
      </c>
      <c r="E268" s="15" t="s">
        <v>34</v>
      </c>
      <c r="F268" s="39"/>
    </row>
    <row r="269" spans="2:6" ht="39.950000000000003" customHeight="1" x14ac:dyDescent="0.15">
      <c r="B269">
        <f t="shared" si="8"/>
        <v>3</v>
      </c>
      <c r="C269" s="21">
        <v>46372</v>
      </c>
      <c r="D269" s="22" t="str">
        <f t="shared" si="9"/>
        <v>(水)</v>
      </c>
      <c r="E269" s="15" t="s">
        <v>34</v>
      </c>
      <c r="F269" s="39"/>
    </row>
    <row r="270" spans="2:6" ht="39.950000000000003" customHeight="1" x14ac:dyDescent="0.15">
      <c r="B270">
        <f t="shared" si="8"/>
        <v>4</v>
      </c>
      <c r="C270" s="21">
        <v>46373</v>
      </c>
      <c r="D270" s="22" t="str">
        <f t="shared" si="9"/>
        <v>(木)</v>
      </c>
      <c r="E270" s="15" t="s">
        <v>34</v>
      </c>
      <c r="F270" s="35"/>
    </row>
    <row r="271" spans="2:6" ht="39.950000000000003" customHeight="1" x14ac:dyDescent="0.15">
      <c r="B271">
        <f t="shared" si="8"/>
        <v>5</v>
      </c>
      <c r="C271" s="21">
        <v>46374</v>
      </c>
      <c r="D271" s="22" t="str">
        <f t="shared" si="9"/>
        <v>(金)</v>
      </c>
      <c r="E271" s="15" t="s">
        <v>34</v>
      </c>
      <c r="F271" s="35"/>
    </row>
    <row r="272" spans="2:6" ht="39.950000000000003" customHeight="1" x14ac:dyDescent="0.15">
      <c r="B272">
        <f t="shared" si="8"/>
        <v>6</v>
      </c>
      <c r="C272" s="21">
        <v>46375</v>
      </c>
      <c r="D272" s="22" t="str">
        <f t="shared" si="9"/>
        <v>(土)</v>
      </c>
      <c r="E272" s="15" t="s">
        <v>34</v>
      </c>
      <c r="F272" s="39"/>
    </row>
    <row r="273" spans="1:6" ht="39.950000000000003" customHeight="1" x14ac:dyDescent="0.15">
      <c r="B273">
        <f t="shared" si="8"/>
        <v>7</v>
      </c>
      <c r="C273" s="21">
        <v>46376</v>
      </c>
      <c r="D273" s="22" t="str">
        <f t="shared" si="9"/>
        <v>(日)</v>
      </c>
      <c r="E273" s="15" t="s">
        <v>34</v>
      </c>
      <c r="F273" s="35"/>
    </row>
    <row r="274" spans="1:6" ht="39.950000000000003" customHeight="1" x14ac:dyDescent="0.15">
      <c r="B274">
        <f t="shared" si="8"/>
        <v>1</v>
      </c>
      <c r="C274" s="21">
        <v>46377</v>
      </c>
      <c r="D274" s="22" t="str">
        <f t="shared" si="9"/>
        <v>(月)</v>
      </c>
      <c r="E274" s="15" t="s">
        <v>34</v>
      </c>
      <c r="F274" s="39"/>
    </row>
    <row r="275" spans="1:6" ht="39.950000000000003" customHeight="1" x14ac:dyDescent="0.15">
      <c r="B275">
        <f t="shared" si="8"/>
        <v>2</v>
      </c>
      <c r="C275" s="21">
        <v>46378</v>
      </c>
      <c r="D275" s="22" t="str">
        <f t="shared" si="9"/>
        <v>(火)</v>
      </c>
      <c r="E275" s="15" t="s">
        <v>34</v>
      </c>
      <c r="F275" s="50"/>
    </row>
    <row r="276" spans="1:6" ht="39.950000000000003" customHeight="1" x14ac:dyDescent="0.15">
      <c r="B276">
        <f t="shared" si="8"/>
        <v>3</v>
      </c>
      <c r="C276" s="21">
        <v>46379</v>
      </c>
      <c r="D276" s="22" t="str">
        <f t="shared" si="9"/>
        <v>(水)</v>
      </c>
      <c r="E276" s="15" t="s">
        <v>34</v>
      </c>
      <c r="F276" s="50" t="s">
        <v>44</v>
      </c>
    </row>
    <row r="277" spans="1:6" ht="39.950000000000003" customHeight="1" x14ac:dyDescent="0.15">
      <c r="B277">
        <f t="shared" si="8"/>
        <v>4</v>
      </c>
      <c r="C277" s="21">
        <v>46380</v>
      </c>
      <c r="D277" s="22" t="str">
        <f t="shared" si="9"/>
        <v>(木)</v>
      </c>
      <c r="E277" s="15" t="s">
        <v>34</v>
      </c>
      <c r="F277" s="39"/>
    </row>
    <row r="278" spans="1:6" ht="39.950000000000003" customHeight="1" x14ac:dyDescent="0.15">
      <c r="B278">
        <f t="shared" si="8"/>
        <v>5</v>
      </c>
      <c r="C278" s="21">
        <v>46381</v>
      </c>
      <c r="D278" s="22" t="str">
        <f t="shared" si="9"/>
        <v>(金)</v>
      </c>
      <c r="E278" s="15" t="s">
        <v>34</v>
      </c>
      <c r="F278" s="39"/>
    </row>
    <row r="279" spans="1:6" ht="39.950000000000003" customHeight="1" x14ac:dyDescent="0.15">
      <c r="B279">
        <f t="shared" si="8"/>
        <v>6</v>
      </c>
      <c r="C279" s="21">
        <v>46382</v>
      </c>
      <c r="D279" s="22" t="str">
        <f t="shared" si="9"/>
        <v>(土)</v>
      </c>
      <c r="E279" s="15" t="s">
        <v>34</v>
      </c>
      <c r="F279" s="39"/>
    </row>
    <row r="280" spans="1:6" ht="39.950000000000003" customHeight="1" x14ac:dyDescent="0.15">
      <c r="B280">
        <f t="shared" si="8"/>
        <v>7</v>
      </c>
      <c r="C280" s="21">
        <v>46383</v>
      </c>
      <c r="D280" s="22" t="str">
        <f t="shared" si="9"/>
        <v>(日)</v>
      </c>
      <c r="E280" s="15" t="s">
        <v>34</v>
      </c>
      <c r="F280" s="39"/>
    </row>
    <row r="281" spans="1:6" ht="39.950000000000003" customHeight="1" x14ac:dyDescent="0.15">
      <c r="B281">
        <f t="shared" si="8"/>
        <v>1</v>
      </c>
      <c r="C281" s="21">
        <v>46384</v>
      </c>
      <c r="D281" s="22" t="str">
        <f t="shared" si="9"/>
        <v>(月)</v>
      </c>
      <c r="E281" s="15" t="s">
        <v>34</v>
      </c>
      <c r="F281" s="39" t="s">
        <v>41</v>
      </c>
    </row>
    <row r="282" spans="1:6" ht="39.950000000000003" customHeight="1" x14ac:dyDescent="0.15">
      <c r="B282">
        <f t="shared" si="8"/>
        <v>2</v>
      </c>
      <c r="C282" s="21">
        <v>46385</v>
      </c>
      <c r="D282" s="22" t="str">
        <f t="shared" si="9"/>
        <v>(火)</v>
      </c>
      <c r="E282" s="15" t="s">
        <v>34</v>
      </c>
      <c r="F282" s="39"/>
    </row>
    <row r="283" spans="1:6" ht="39.950000000000003" customHeight="1" x14ac:dyDescent="0.15">
      <c r="B283">
        <f t="shared" si="8"/>
        <v>3</v>
      </c>
      <c r="C283" s="21">
        <v>46386</v>
      </c>
      <c r="D283" s="22" t="str">
        <f t="shared" si="9"/>
        <v>(水)</v>
      </c>
      <c r="E283" s="15" t="s">
        <v>34</v>
      </c>
      <c r="F283" s="39"/>
    </row>
    <row r="284" spans="1:6" ht="39.950000000000003" customHeight="1" x14ac:dyDescent="0.15">
      <c r="B284">
        <f t="shared" si="8"/>
        <v>4</v>
      </c>
      <c r="C284" s="21">
        <v>46387</v>
      </c>
      <c r="D284" s="22" t="str">
        <f t="shared" si="9"/>
        <v>(木)</v>
      </c>
      <c r="E284" s="15" t="s">
        <v>34</v>
      </c>
      <c r="F284" s="39"/>
    </row>
    <row r="285" spans="1:6" ht="39.950000000000003" customHeight="1" x14ac:dyDescent="0.15">
      <c r="C285" s="25" t="s">
        <v>12</v>
      </c>
      <c r="D285" s="26"/>
      <c r="E285" s="66">
        <f>COUNTIF(E254:E284,"○")</f>
        <v>3</v>
      </c>
      <c r="F285" s="48"/>
    </row>
    <row r="286" spans="1:6" ht="39.950000000000003" customHeight="1" x14ac:dyDescent="0.15">
      <c r="A286">
        <v>1</v>
      </c>
      <c r="B286">
        <f t="shared" si="8"/>
        <v>7</v>
      </c>
      <c r="C286" s="21">
        <v>46388</v>
      </c>
      <c r="D286" s="22" t="str">
        <f t="shared" si="9"/>
        <v>(金)</v>
      </c>
      <c r="E286" s="15" t="s">
        <v>34</v>
      </c>
      <c r="F286" s="39" t="s">
        <v>20</v>
      </c>
    </row>
    <row r="287" spans="1:6" ht="39.950000000000003" customHeight="1" x14ac:dyDescent="0.15">
      <c r="B287">
        <f t="shared" si="8"/>
        <v>6</v>
      </c>
      <c r="C287" s="21">
        <v>46389</v>
      </c>
      <c r="D287" s="22" t="str">
        <f t="shared" si="9"/>
        <v>(土)</v>
      </c>
      <c r="E287" s="15" t="s">
        <v>34</v>
      </c>
      <c r="F287" s="39" t="s">
        <v>32</v>
      </c>
    </row>
    <row r="288" spans="1:6" ht="39.950000000000003" customHeight="1" x14ac:dyDescent="0.15">
      <c r="B288">
        <f t="shared" si="8"/>
        <v>7</v>
      </c>
      <c r="C288" s="21">
        <v>46390</v>
      </c>
      <c r="D288" s="22" t="str">
        <f t="shared" si="9"/>
        <v>(日)</v>
      </c>
      <c r="E288" s="15" t="s">
        <v>34</v>
      </c>
      <c r="F288" s="39" t="s">
        <v>32</v>
      </c>
    </row>
    <row r="289" spans="1:6" ht="39.950000000000003" customHeight="1" x14ac:dyDescent="0.15">
      <c r="B289">
        <f t="shared" si="8"/>
        <v>1</v>
      </c>
      <c r="C289" s="21">
        <v>46391</v>
      </c>
      <c r="D289" s="22" t="str">
        <f t="shared" si="9"/>
        <v>(月)</v>
      </c>
      <c r="E289" s="15" t="s">
        <v>34</v>
      </c>
      <c r="F289" s="39" t="s">
        <v>42</v>
      </c>
    </row>
    <row r="290" spans="1:6" ht="39.950000000000003" customHeight="1" x14ac:dyDescent="0.15">
      <c r="B290">
        <f t="shared" ref="B290:B353" si="10">IF(A290=1,7,WEEKDAY(C290,2))</f>
        <v>2</v>
      </c>
      <c r="C290" s="21">
        <v>46392</v>
      </c>
      <c r="D290" s="22" t="str">
        <f t="shared" si="9"/>
        <v>(火)</v>
      </c>
      <c r="E290" s="15" t="s">
        <v>34</v>
      </c>
      <c r="F290" s="39"/>
    </row>
    <row r="291" spans="1:6" ht="39.950000000000003" customHeight="1" x14ac:dyDescent="0.15">
      <c r="B291">
        <f t="shared" si="10"/>
        <v>3</v>
      </c>
      <c r="C291" s="21">
        <v>46393</v>
      </c>
      <c r="D291" s="22" t="str">
        <f t="shared" si="9"/>
        <v>(水)</v>
      </c>
      <c r="E291" s="15" t="s">
        <v>34</v>
      </c>
      <c r="F291" s="39"/>
    </row>
    <row r="292" spans="1:6" ht="39.950000000000003" customHeight="1" x14ac:dyDescent="0.15">
      <c r="B292">
        <f t="shared" si="10"/>
        <v>4</v>
      </c>
      <c r="C292" s="21">
        <v>46394</v>
      </c>
      <c r="D292" s="22" t="str">
        <f t="shared" si="9"/>
        <v>(木)</v>
      </c>
      <c r="E292" s="15" t="s">
        <v>34</v>
      </c>
      <c r="F292" s="50" t="s">
        <v>36</v>
      </c>
    </row>
    <row r="293" spans="1:6" ht="39.950000000000003" customHeight="1" x14ac:dyDescent="0.15">
      <c r="B293">
        <f t="shared" si="10"/>
        <v>5</v>
      </c>
      <c r="C293" s="21">
        <v>46395</v>
      </c>
      <c r="D293" s="22" t="str">
        <f t="shared" si="9"/>
        <v>(金)</v>
      </c>
      <c r="E293" s="15" t="s">
        <v>34</v>
      </c>
      <c r="F293" s="39"/>
    </row>
    <row r="294" spans="1:6" ht="39.950000000000003" customHeight="1" x14ac:dyDescent="0.15">
      <c r="B294">
        <f t="shared" si="10"/>
        <v>6</v>
      </c>
      <c r="C294" s="21">
        <v>46396</v>
      </c>
      <c r="D294" s="22" t="str">
        <f t="shared" si="9"/>
        <v>(土)</v>
      </c>
      <c r="E294" s="15" t="s">
        <v>34</v>
      </c>
      <c r="F294" s="50"/>
    </row>
    <row r="295" spans="1:6" ht="39.950000000000003" customHeight="1" x14ac:dyDescent="0.15">
      <c r="B295">
        <f t="shared" si="10"/>
        <v>7</v>
      </c>
      <c r="C295" s="21">
        <v>46397</v>
      </c>
      <c r="D295" s="22" t="str">
        <f t="shared" si="9"/>
        <v>(日)</v>
      </c>
      <c r="E295" s="15" t="s">
        <v>34</v>
      </c>
      <c r="F295" s="50"/>
    </row>
    <row r="296" spans="1:6" ht="39.950000000000003" customHeight="1" x14ac:dyDescent="0.15">
      <c r="A296">
        <v>1</v>
      </c>
      <c r="B296">
        <f t="shared" si="10"/>
        <v>7</v>
      </c>
      <c r="C296" s="21">
        <v>46398</v>
      </c>
      <c r="D296" s="22" t="str">
        <f t="shared" si="9"/>
        <v>(月)</v>
      </c>
      <c r="E296" s="15" t="s">
        <v>34</v>
      </c>
      <c r="F296" s="39" t="s">
        <v>43</v>
      </c>
    </row>
    <row r="297" spans="1:6" ht="39.950000000000003" customHeight="1" x14ac:dyDescent="0.15">
      <c r="B297">
        <f t="shared" si="10"/>
        <v>2</v>
      </c>
      <c r="C297" s="21">
        <v>46399</v>
      </c>
      <c r="D297" s="22" t="str">
        <f t="shared" si="9"/>
        <v>(火)</v>
      </c>
      <c r="E297" s="15" t="s">
        <v>21</v>
      </c>
      <c r="F297" s="39"/>
    </row>
    <row r="298" spans="1:6" ht="39.950000000000003" customHeight="1" x14ac:dyDescent="0.15">
      <c r="B298">
        <f t="shared" si="10"/>
        <v>3</v>
      </c>
      <c r="C298" s="21">
        <v>46400</v>
      </c>
      <c r="D298" s="22" t="str">
        <f t="shared" si="9"/>
        <v>(水)</v>
      </c>
      <c r="E298" s="15" t="s">
        <v>21</v>
      </c>
      <c r="F298" s="39"/>
    </row>
    <row r="299" spans="1:6" ht="39.950000000000003" customHeight="1" x14ac:dyDescent="0.15">
      <c r="B299">
        <f t="shared" si="10"/>
        <v>4</v>
      </c>
      <c r="C299" s="21">
        <v>46401</v>
      </c>
      <c r="D299" s="22" t="str">
        <f t="shared" si="9"/>
        <v>(木)</v>
      </c>
      <c r="E299" s="15" t="s">
        <v>21</v>
      </c>
      <c r="F299" s="39"/>
    </row>
    <row r="300" spans="1:6" ht="39.950000000000003" customHeight="1" x14ac:dyDescent="0.15">
      <c r="B300">
        <f t="shared" si="10"/>
        <v>5</v>
      </c>
      <c r="C300" s="21">
        <v>46402</v>
      </c>
      <c r="D300" s="22" t="str">
        <f t="shared" si="9"/>
        <v>(金)</v>
      </c>
      <c r="E300" s="15" t="s">
        <v>33</v>
      </c>
      <c r="F300" s="39"/>
    </row>
    <row r="301" spans="1:6" ht="39.950000000000003" customHeight="1" x14ac:dyDescent="0.15">
      <c r="B301">
        <f t="shared" si="10"/>
        <v>6</v>
      </c>
      <c r="C301" s="21">
        <v>46403</v>
      </c>
      <c r="D301" s="22" t="str">
        <f t="shared" si="9"/>
        <v>(土)</v>
      </c>
      <c r="E301" s="15" t="s">
        <v>34</v>
      </c>
      <c r="F301" s="39"/>
    </row>
    <row r="302" spans="1:6" ht="39.950000000000003" customHeight="1" x14ac:dyDescent="0.15">
      <c r="B302">
        <f t="shared" si="10"/>
        <v>7</v>
      </c>
      <c r="C302" s="21">
        <v>46404</v>
      </c>
      <c r="D302" s="22" t="str">
        <f t="shared" si="9"/>
        <v>(日)</v>
      </c>
      <c r="E302" s="15" t="s">
        <v>34</v>
      </c>
      <c r="F302" s="39"/>
    </row>
    <row r="303" spans="1:6" ht="39.950000000000003" customHeight="1" x14ac:dyDescent="0.15">
      <c r="B303">
        <f t="shared" si="10"/>
        <v>1</v>
      </c>
      <c r="C303" s="21">
        <v>46405</v>
      </c>
      <c r="D303" s="22" t="str">
        <f t="shared" si="9"/>
        <v>(月)</v>
      </c>
      <c r="E303" s="15" t="s">
        <v>21</v>
      </c>
      <c r="F303" s="39"/>
    </row>
    <row r="304" spans="1:6" ht="39.950000000000003" customHeight="1" x14ac:dyDescent="0.15">
      <c r="B304">
        <f t="shared" si="10"/>
        <v>2</v>
      </c>
      <c r="C304" s="21">
        <v>46406</v>
      </c>
      <c r="D304" s="22" t="str">
        <f t="shared" si="9"/>
        <v>(火)</v>
      </c>
      <c r="E304" s="15" t="s">
        <v>21</v>
      </c>
      <c r="F304" s="39"/>
    </row>
    <row r="305" spans="2:6" ht="39.950000000000003" customHeight="1" x14ac:dyDescent="0.15">
      <c r="B305">
        <f t="shared" si="10"/>
        <v>3</v>
      </c>
      <c r="C305" s="21">
        <v>46407</v>
      </c>
      <c r="D305" s="22" t="str">
        <f t="shared" si="9"/>
        <v>(水)</v>
      </c>
      <c r="E305" s="15" t="s">
        <v>21</v>
      </c>
      <c r="F305" s="39"/>
    </row>
    <row r="306" spans="2:6" ht="39.950000000000003" customHeight="1" x14ac:dyDescent="0.15">
      <c r="B306">
        <f t="shared" si="10"/>
        <v>4</v>
      </c>
      <c r="C306" s="21">
        <v>46408</v>
      </c>
      <c r="D306" s="22" t="str">
        <f t="shared" si="9"/>
        <v>(木)</v>
      </c>
      <c r="E306" s="15" t="s">
        <v>21</v>
      </c>
      <c r="F306" s="39"/>
    </row>
    <row r="307" spans="2:6" ht="39.950000000000003" customHeight="1" x14ac:dyDescent="0.15">
      <c r="B307">
        <f t="shared" si="10"/>
        <v>5</v>
      </c>
      <c r="C307" s="21">
        <v>46409</v>
      </c>
      <c r="D307" s="22" t="str">
        <f t="shared" si="9"/>
        <v>(金)</v>
      </c>
      <c r="E307" s="15" t="s">
        <v>33</v>
      </c>
      <c r="F307" s="39"/>
    </row>
    <row r="308" spans="2:6" ht="39.950000000000003" customHeight="1" x14ac:dyDescent="0.15">
      <c r="B308">
        <f t="shared" si="10"/>
        <v>6</v>
      </c>
      <c r="C308" s="21">
        <v>46410</v>
      </c>
      <c r="D308" s="22" t="str">
        <f t="shared" si="9"/>
        <v>(土)</v>
      </c>
      <c r="E308" s="15" t="s">
        <v>34</v>
      </c>
      <c r="F308" s="39"/>
    </row>
    <row r="309" spans="2:6" ht="39.950000000000003" customHeight="1" x14ac:dyDescent="0.15">
      <c r="B309">
        <f t="shared" si="10"/>
        <v>7</v>
      </c>
      <c r="C309" s="21">
        <v>46411</v>
      </c>
      <c r="D309" s="22" t="str">
        <f t="shared" si="9"/>
        <v>(日)</v>
      </c>
      <c r="E309" s="15" t="s">
        <v>34</v>
      </c>
      <c r="F309" s="39"/>
    </row>
    <row r="310" spans="2:6" ht="39.950000000000003" customHeight="1" x14ac:dyDescent="0.15">
      <c r="B310">
        <f t="shared" si="10"/>
        <v>1</v>
      </c>
      <c r="C310" s="21">
        <v>46412</v>
      </c>
      <c r="D310" s="22" t="str">
        <f t="shared" si="9"/>
        <v>(月)</v>
      </c>
      <c r="E310" s="15" t="s">
        <v>21</v>
      </c>
      <c r="F310" s="39"/>
    </row>
    <row r="311" spans="2:6" ht="39.950000000000003" customHeight="1" x14ac:dyDescent="0.15">
      <c r="B311">
        <f t="shared" si="10"/>
        <v>2</v>
      </c>
      <c r="C311" s="21">
        <v>46413</v>
      </c>
      <c r="D311" s="22" t="str">
        <f t="shared" si="9"/>
        <v>(火)</v>
      </c>
      <c r="E311" s="15" t="s">
        <v>21</v>
      </c>
      <c r="F311" s="63"/>
    </row>
    <row r="312" spans="2:6" ht="39.950000000000003" customHeight="1" x14ac:dyDescent="0.15">
      <c r="B312">
        <f t="shared" si="10"/>
        <v>3</v>
      </c>
      <c r="C312" s="21">
        <v>46414</v>
      </c>
      <c r="D312" s="22" t="str">
        <f t="shared" si="9"/>
        <v>(水)</v>
      </c>
      <c r="E312" s="15" t="s">
        <v>17</v>
      </c>
      <c r="F312" s="64"/>
    </row>
    <row r="313" spans="2:6" ht="39.950000000000003" customHeight="1" x14ac:dyDescent="0.15">
      <c r="B313">
        <f t="shared" si="10"/>
        <v>4</v>
      </c>
      <c r="C313" s="21">
        <v>46415</v>
      </c>
      <c r="D313" s="22" t="str">
        <f t="shared" si="9"/>
        <v>(木)</v>
      </c>
      <c r="E313" s="15" t="s">
        <v>17</v>
      </c>
      <c r="F313" s="64"/>
    </row>
    <row r="314" spans="2:6" ht="39.950000000000003" customHeight="1" x14ac:dyDescent="0.15">
      <c r="B314">
        <f t="shared" si="10"/>
        <v>5</v>
      </c>
      <c r="C314" s="21">
        <v>46416</v>
      </c>
      <c r="D314" s="22" t="str">
        <f t="shared" si="9"/>
        <v>(金)</v>
      </c>
      <c r="E314" s="15" t="s">
        <v>17</v>
      </c>
      <c r="F314" s="64"/>
    </row>
    <row r="315" spans="2:6" ht="39.950000000000003" customHeight="1" x14ac:dyDescent="0.15">
      <c r="B315">
        <f t="shared" si="10"/>
        <v>6</v>
      </c>
      <c r="C315" s="21">
        <v>46417</v>
      </c>
      <c r="D315" s="22" t="str">
        <f t="shared" si="9"/>
        <v>(土)</v>
      </c>
      <c r="E315" s="15" t="s">
        <v>34</v>
      </c>
      <c r="F315" s="64"/>
    </row>
    <row r="316" spans="2:6" ht="39.950000000000003" customHeight="1" x14ac:dyDescent="0.15">
      <c r="B316">
        <v>6</v>
      </c>
      <c r="C316" s="21">
        <v>46418</v>
      </c>
      <c r="D316" s="22" t="str">
        <f t="shared" si="9"/>
        <v>(日)</v>
      </c>
      <c r="E316" s="15" t="s">
        <v>34</v>
      </c>
      <c r="F316" s="65"/>
    </row>
    <row r="317" spans="2:6" ht="39.950000000000003" customHeight="1" x14ac:dyDescent="0.15">
      <c r="C317" s="25" t="s">
        <v>13</v>
      </c>
      <c r="D317" s="26"/>
      <c r="E317" s="66">
        <f>COUNTIF(E286:E316,"○")</f>
        <v>14</v>
      </c>
      <c r="F317" s="48"/>
    </row>
    <row r="318" spans="2:6" ht="39.950000000000003" customHeight="1" x14ac:dyDescent="0.15">
      <c r="B318">
        <f t="shared" si="10"/>
        <v>1</v>
      </c>
      <c r="C318" s="21">
        <v>46419</v>
      </c>
      <c r="D318" s="22" t="str">
        <f t="shared" si="9"/>
        <v>(月)</v>
      </c>
      <c r="E318" s="15" t="s">
        <v>21</v>
      </c>
      <c r="F318" s="39"/>
    </row>
    <row r="319" spans="2:6" ht="39.950000000000003" customHeight="1" x14ac:dyDescent="0.15">
      <c r="B319">
        <f t="shared" si="10"/>
        <v>2</v>
      </c>
      <c r="C319" s="21">
        <v>46420</v>
      </c>
      <c r="D319" s="22" t="str">
        <f t="shared" si="9"/>
        <v>(火)</v>
      </c>
      <c r="E319" s="15" t="s">
        <v>21</v>
      </c>
      <c r="F319" s="39"/>
    </row>
    <row r="320" spans="2:6" ht="39.950000000000003" customHeight="1" x14ac:dyDescent="0.15">
      <c r="B320">
        <f t="shared" si="10"/>
        <v>3</v>
      </c>
      <c r="C320" s="21">
        <v>46421</v>
      </c>
      <c r="D320" s="22" t="str">
        <f t="shared" si="9"/>
        <v>(水)</v>
      </c>
      <c r="E320" s="15" t="s">
        <v>21</v>
      </c>
      <c r="F320" s="39"/>
    </row>
    <row r="321" spans="1:6" ht="39.950000000000003" customHeight="1" x14ac:dyDescent="0.15">
      <c r="B321">
        <f t="shared" si="10"/>
        <v>4</v>
      </c>
      <c r="C321" s="21">
        <v>46422</v>
      </c>
      <c r="D321" s="22" t="str">
        <f t="shared" si="9"/>
        <v>(木)</v>
      </c>
      <c r="E321" s="15" t="s">
        <v>21</v>
      </c>
      <c r="F321" s="39"/>
    </row>
    <row r="322" spans="1:6" ht="39.950000000000003" customHeight="1" x14ac:dyDescent="0.15">
      <c r="B322">
        <f t="shared" si="10"/>
        <v>5</v>
      </c>
      <c r="C322" s="21">
        <v>46423</v>
      </c>
      <c r="D322" s="22" t="str">
        <f t="shared" si="9"/>
        <v>(金)</v>
      </c>
      <c r="E322" s="15" t="s">
        <v>21</v>
      </c>
      <c r="F322" s="39"/>
    </row>
    <row r="323" spans="1:6" ht="39.950000000000003" customHeight="1" x14ac:dyDescent="0.15">
      <c r="B323">
        <f t="shared" si="10"/>
        <v>6</v>
      </c>
      <c r="C323" s="21">
        <v>46424</v>
      </c>
      <c r="D323" s="22" t="str">
        <f t="shared" si="9"/>
        <v>(土)</v>
      </c>
      <c r="E323" s="15" t="s">
        <v>34</v>
      </c>
      <c r="F323" s="39"/>
    </row>
    <row r="324" spans="1:6" ht="39.950000000000003" customHeight="1" x14ac:dyDescent="0.15">
      <c r="B324">
        <f t="shared" si="10"/>
        <v>7</v>
      </c>
      <c r="C324" s="21">
        <v>46425</v>
      </c>
      <c r="D324" s="22" t="str">
        <f t="shared" si="9"/>
        <v>(日)</v>
      </c>
      <c r="E324" s="15" t="s">
        <v>34</v>
      </c>
      <c r="F324" s="39"/>
    </row>
    <row r="325" spans="1:6" ht="39.950000000000003" customHeight="1" x14ac:dyDescent="0.15">
      <c r="B325">
        <f t="shared" si="10"/>
        <v>1</v>
      </c>
      <c r="C325" s="21">
        <v>46426</v>
      </c>
      <c r="D325" s="22" t="str">
        <f t="shared" si="9"/>
        <v>(月)</v>
      </c>
      <c r="E325" s="15" t="s">
        <v>21</v>
      </c>
      <c r="F325" s="39"/>
    </row>
    <row r="326" spans="1:6" ht="39.950000000000003" customHeight="1" x14ac:dyDescent="0.15">
      <c r="B326">
        <f t="shared" si="10"/>
        <v>2</v>
      </c>
      <c r="C326" s="21">
        <v>46427</v>
      </c>
      <c r="D326" s="22" t="str">
        <f t="shared" si="9"/>
        <v>(火)</v>
      </c>
      <c r="E326" s="15" t="s">
        <v>21</v>
      </c>
      <c r="F326" s="39"/>
    </row>
    <row r="327" spans="1:6" ht="39.950000000000003" customHeight="1" x14ac:dyDescent="0.15">
      <c r="B327">
        <f t="shared" si="10"/>
        <v>3</v>
      </c>
      <c r="C327" s="21">
        <v>46428</v>
      </c>
      <c r="D327" s="22" t="str">
        <f t="shared" si="9"/>
        <v>(水)</v>
      </c>
      <c r="E327" s="15" t="s">
        <v>21</v>
      </c>
      <c r="F327" s="39"/>
    </row>
    <row r="328" spans="1:6" ht="39.950000000000003" customHeight="1" x14ac:dyDescent="0.15">
      <c r="A328">
        <v>1</v>
      </c>
      <c r="B328">
        <f t="shared" si="10"/>
        <v>7</v>
      </c>
      <c r="C328" s="21">
        <v>46429</v>
      </c>
      <c r="D328" s="22" t="str">
        <f t="shared" si="9"/>
        <v>(木)</v>
      </c>
      <c r="E328" s="15" t="s">
        <v>34</v>
      </c>
      <c r="F328" s="39" t="s">
        <v>30</v>
      </c>
    </row>
    <row r="329" spans="1:6" ht="39.950000000000003" customHeight="1" x14ac:dyDescent="0.15">
      <c r="B329">
        <f t="shared" si="10"/>
        <v>5</v>
      </c>
      <c r="C329" s="21">
        <v>46430</v>
      </c>
      <c r="D329" s="22" t="str">
        <f t="shared" si="9"/>
        <v>(金)</v>
      </c>
      <c r="E329" s="15" t="s">
        <v>21</v>
      </c>
      <c r="F329" s="39"/>
    </row>
    <row r="330" spans="1:6" ht="39.950000000000003" customHeight="1" x14ac:dyDescent="0.15">
      <c r="B330">
        <f t="shared" si="10"/>
        <v>6</v>
      </c>
      <c r="C330" s="21">
        <v>46431</v>
      </c>
      <c r="D330" s="22" t="str">
        <f t="shared" si="9"/>
        <v>(土)</v>
      </c>
      <c r="E330" s="15" t="s">
        <v>34</v>
      </c>
      <c r="F330" s="35"/>
    </row>
    <row r="331" spans="1:6" ht="39.950000000000003" customHeight="1" x14ac:dyDescent="0.15">
      <c r="B331">
        <f t="shared" si="10"/>
        <v>7</v>
      </c>
      <c r="C331" s="21">
        <v>46432</v>
      </c>
      <c r="D331" s="22" t="str">
        <f t="shared" si="9"/>
        <v>(日)</v>
      </c>
      <c r="E331" s="15" t="s">
        <v>34</v>
      </c>
      <c r="F331" s="35"/>
    </row>
    <row r="332" spans="1:6" ht="39.950000000000003" customHeight="1" x14ac:dyDescent="0.15">
      <c r="B332">
        <f t="shared" si="10"/>
        <v>1</v>
      </c>
      <c r="C332" s="21">
        <v>46433</v>
      </c>
      <c r="D332" s="22" t="str">
        <f t="shared" si="9"/>
        <v>(月)</v>
      </c>
      <c r="E332" s="15" t="s">
        <v>21</v>
      </c>
      <c r="F332" s="35"/>
    </row>
    <row r="333" spans="1:6" ht="39.950000000000003" customHeight="1" x14ac:dyDescent="0.15">
      <c r="B333">
        <f t="shared" si="10"/>
        <v>2</v>
      </c>
      <c r="C333" s="21">
        <v>46434</v>
      </c>
      <c r="D333" s="22" t="str">
        <f t="shared" ref="D333:D377" si="11">TEXT(C333,"（aaa）")</f>
        <v>(火)</v>
      </c>
      <c r="E333" s="15" t="s">
        <v>21</v>
      </c>
      <c r="F333" s="35"/>
    </row>
    <row r="334" spans="1:6" ht="39.950000000000003" customHeight="1" x14ac:dyDescent="0.15">
      <c r="B334">
        <f t="shared" si="10"/>
        <v>3</v>
      </c>
      <c r="C334" s="21">
        <v>46435</v>
      </c>
      <c r="D334" s="22" t="str">
        <f t="shared" si="11"/>
        <v>(水)</v>
      </c>
      <c r="E334" s="15" t="s">
        <v>21</v>
      </c>
      <c r="F334" s="35"/>
    </row>
    <row r="335" spans="1:6" ht="39.950000000000003" customHeight="1" x14ac:dyDescent="0.15">
      <c r="B335">
        <f t="shared" si="10"/>
        <v>4</v>
      </c>
      <c r="C335" s="21">
        <v>46436</v>
      </c>
      <c r="D335" s="22" t="str">
        <f t="shared" si="11"/>
        <v>(木)</v>
      </c>
      <c r="E335" s="15" t="s">
        <v>21</v>
      </c>
      <c r="F335" s="35"/>
    </row>
    <row r="336" spans="1:6" ht="39.950000000000003" customHeight="1" x14ac:dyDescent="0.15">
      <c r="B336">
        <f t="shared" si="10"/>
        <v>5</v>
      </c>
      <c r="C336" s="21">
        <v>46437</v>
      </c>
      <c r="D336" s="22" t="str">
        <f t="shared" si="11"/>
        <v>(金)</v>
      </c>
      <c r="E336" s="15" t="s">
        <v>21</v>
      </c>
      <c r="F336" s="35"/>
    </row>
    <row r="337" spans="1:6" ht="39.950000000000003" customHeight="1" x14ac:dyDescent="0.15">
      <c r="B337">
        <f t="shared" si="10"/>
        <v>6</v>
      </c>
      <c r="C337" s="21">
        <v>46438</v>
      </c>
      <c r="D337" s="22" t="str">
        <f t="shared" si="11"/>
        <v>(土)</v>
      </c>
      <c r="E337" s="15" t="s">
        <v>34</v>
      </c>
      <c r="F337" s="35"/>
    </row>
    <row r="338" spans="1:6" ht="39.950000000000003" customHeight="1" x14ac:dyDescent="0.15">
      <c r="B338">
        <f t="shared" si="10"/>
        <v>7</v>
      </c>
      <c r="C338" s="21">
        <v>46439</v>
      </c>
      <c r="D338" s="22" t="str">
        <f t="shared" si="11"/>
        <v>(日)</v>
      </c>
      <c r="E338" s="15" t="s">
        <v>34</v>
      </c>
      <c r="F338" s="35"/>
    </row>
    <row r="339" spans="1:6" ht="39.950000000000003" customHeight="1" x14ac:dyDescent="0.15">
      <c r="B339">
        <f t="shared" si="10"/>
        <v>1</v>
      </c>
      <c r="C339" s="21">
        <v>46440</v>
      </c>
      <c r="D339" s="22" t="str">
        <f t="shared" si="11"/>
        <v>(月)</v>
      </c>
      <c r="E339" s="15" t="s">
        <v>34</v>
      </c>
      <c r="F339" s="35" t="s">
        <v>49</v>
      </c>
    </row>
    <row r="340" spans="1:6" ht="39.950000000000003" customHeight="1" x14ac:dyDescent="0.15">
      <c r="A340">
        <v>1</v>
      </c>
      <c r="B340">
        <f t="shared" si="10"/>
        <v>7</v>
      </c>
      <c r="C340" s="21">
        <v>46441</v>
      </c>
      <c r="D340" s="22" t="str">
        <f t="shared" si="11"/>
        <v>(火)</v>
      </c>
      <c r="E340" s="15" t="s">
        <v>34</v>
      </c>
      <c r="F340" s="39" t="s">
        <v>31</v>
      </c>
    </row>
    <row r="341" spans="1:6" ht="39.950000000000003" customHeight="1" x14ac:dyDescent="0.15">
      <c r="B341">
        <f t="shared" si="10"/>
        <v>3</v>
      </c>
      <c r="C341" s="21">
        <v>46442</v>
      </c>
      <c r="D341" s="22" t="str">
        <f t="shared" si="11"/>
        <v>(水)</v>
      </c>
      <c r="E341" s="15" t="s">
        <v>34</v>
      </c>
      <c r="F341" s="35" t="s">
        <v>45</v>
      </c>
    </row>
    <row r="342" spans="1:6" ht="39.950000000000003" customHeight="1" x14ac:dyDescent="0.15">
      <c r="B342">
        <f t="shared" si="10"/>
        <v>4</v>
      </c>
      <c r="C342" s="21">
        <v>46443</v>
      </c>
      <c r="D342" s="22" t="str">
        <f t="shared" si="11"/>
        <v>(木)</v>
      </c>
      <c r="E342" s="15" t="s">
        <v>34</v>
      </c>
      <c r="F342" s="35" t="s">
        <v>45</v>
      </c>
    </row>
    <row r="343" spans="1:6" ht="39.950000000000003" customHeight="1" x14ac:dyDescent="0.15">
      <c r="B343">
        <f t="shared" si="10"/>
        <v>5</v>
      </c>
      <c r="C343" s="21">
        <v>46444</v>
      </c>
      <c r="D343" s="22" t="str">
        <f t="shared" si="11"/>
        <v>(金)</v>
      </c>
      <c r="E343" s="15" t="s">
        <v>34</v>
      </c>
      <c r="F343" s="35" t="s">
        <v>45</v>
      </c>
    </row>
    <row r="344" spans="1:6" ht="39.950000000000003" customHeight="1" x14ac:dyDescent="0.15">
      <c r="B344">
        <f t="shared" si="10"/>
        <v>6</v>
      </c>
      <c r="C344" s="21">
        <v>46445</v>
      </c>
      <c r="D344" s="22" t="str">
        <f t="shared" si="11"/>
        <v>(土)</v>
      </c>
      <c r="E344" s="15" t="s">
        <v>34</v>
      </c>
      <c r="F344" s="35"/>
    </row>
    <row r="345" spans="1:6" ht="39.950000000000003" customHeight="1" x14ac:dyDescent="0.15">
      <c r="B345">
        <f t="shared" si="10"/>
        <v>7</v>
      </c>
      <c r="C345" s="21">
        <v>46446</v>
      </c>
      <c r="D345" s="22" t="str">
        <f t="shared" si="11"/>
        <v>(日)</v>
      </c>
      <c r="E345" s="15" t="s">
        <v>34</v>
      </c>
      <c r="F345" s="35"/>
    </row>
    <row r="346" spans="1:6" ht="39.950000000000003" customHeight="1" x14ac:dyDescent="0.15">
      <c r="C346" s="25" t="s">
        <v>14</v>
      </c>
      <c r="D346" s="26"/>
      <c r="E346" s="66">
        <f>COUNTIF(E318:E345,"○")</f>
        <v>14</v>
      </c>
      <c r="F346" s="48"/>
    </row>
    <row r="347" spans="1:6" ht="39.950000000000003" customHeight="1" x14ac:dyDescent="0.15">
      <c r="B347">
        <f t="shared" si="10"/>
        <v>1</v>
      </c>
      <c r="C347" s="21">
        <v>46447</v>
      </c>
      <c r="D347" s="22" t="str">
        <f t="shared" si="11"/>
        <v>(月)</v>
      </c>
      <c r="E347" s="15" t="s">
        <v>34</v>
      </c>
      <c r="F347" s="53"/>
    </row>
    <row r="348" spans="1:6" ht="39.950000000000003" customHeight="1" x14ac:dyDescent="0.15">
      <c r="B348">
        <f t="shared" si="10"/>
        <v>2</v>
      </c>
      <c r="C348" s="21">
        <v>46448</v>
      </c>
      <c r="D348" s="22" t="str">
        <f t="shared" si="11"/>
        <v>(火)</v>
      </c>
      <c r="E348" s="15" t="s">
        <v>34</v>
      </c>
      <c r="F348" s="39" t="s">
        <v>50</v>
      </c>
    </row>
    <row r="349" spans="1:6" ht="39.950000000000003" customHeight="1" x14ac:dyDescent="0.15">
      <c r="B349">
        <f t="shared" si="10"/>
        <v>3</v>
      </c>
      <c r="C349" s="21">
        <v>46449</v>
      </c>
      <c r="D349" s="22" t="str">
        <f t="shared" si="11"/>
        <v>(水)</v>
      </c>
      <c r="E349" s="15" t="s">
        <v>34</v>
      </c>
      <c r="F349" s="39"/>
    </row>
    <row r="350" spans="1:6" ht="39.950000000000003" customHeight="1" x14ac:dyDescent="0.15">
      <c r="B350">
        <f t="shared" si="10"/>
        <v>4</v>
      </c>
      <c r="C350" s="21">
        <v>46450</v>
      </c>
      <c r="D350" s="22" t="str">
        <f t="shared" si="11"/>
        <v>(木)</v>
      </c>
      <c r="E350" s="15" t="s">
        <v>34</v>
      </c>
      <c r="F350" s="39"/>
    </row>
    <row r="351" spans="1:6" ht="39.950000000000003" customHeight="1" x14ac:dyDescent="0.15">
      <c r="B351">
        <f t="shared" si="10"/>
        <v>5</v>
      </c>
      <c r="C351" s="21">
        <v>46451</v>
      </c>
      <c r="D351" s="22" t="str">
        <f t="shared" si="11"/>
        <v>(金)</v>
      </c>
      <c r="E351" s="15" t="s">
        <v>34</v>
      </c>
      <c r="F351" s="39"/>
    </row>
    <row r="352" spans="1:6" ht="39.950000000000003" customHeight="1" x14ac:dyDescent="0.15">
      <c r="B352">
        <f t="shared" si="10"/>
        <v>6</v>
      </c>
      <c r="C352" s="21">
        <v>46452</v>
      </c>
      <c r="D352" s="22" t="str">
        <f t="shared" si="11"/>
        <v>(土)</v>
      </c>
      <c r="E352" s="15" t="s">
        <v>34</v>
      </c>
      <c r="F352" s="39"/>
    </row>
    <row r="353" spans="1:6" ht="39.950000000000003" customHeight="1" x14ac:dyDescent="0.15">
      <c r="B353">
        <f t="shared" si="10"/>
        <v>7</v>
      </c>
      <c r="C353" s="21">
        <v>46453</v>
      </c>
      <c r="D353" s="22" t="str">
        <f t="shared" si="11"/>
        <v>(日)</v>
      </c>
      <c r="E353" s="15" t="s">
        <v>34</v>
      </c>
      <c r="F353" s="39"/>
    </row>
    <row r="354" spans="1:6" ht="39.950000000000003" customHeight="1" x14ac:dyDescent="0.15">
      <c r="B354">
        <f t="shared" ref="B354:B377" si="12">IF(A354=1,7,WEEKDAY(C354,2))</f>
        <v>1</v>
      </c>
      <c r="C354" s="21">
        <v>46454</v>
      </c>
      <c r="D354" s="22" t="str">
        <f t="shared" si="11"/>
        <v>(月)</v>
      </c>
      <c r="E354" s="15" t="s">
        <v>34</v>
      </c>
      <c r="F354" s="39"/>
    </row>
    <row r="355" spans="1:6" ht="39.950000000000003" customHeight="1" x14ac:dyDescent="0.15">
      <c r="B355">
        <f t="shared" si="12"/>
        <v>2</v>
      </c>
      <c r="C355" s="21">
        <v>46455</v>
      </c>
      <c r="D355" s="22" t="str">
        <f t="shared" si="11"/>
        <v>(火)</v>
      </c>
      <c r="E355" s="15" t="s">
        <v>34</v>
      </c>
      <c r="F355" s="39"/>
    </row>
    <row r="356" spans="1:6" ht="39.950000000000003" customHeight="1" x14ac:dyDescent="0.15">
      <c r="B356">
        <f t="shared" si="12"/>
        <v>3</v>
      </c>
      <c r="C356" s="21">
        <v>46456</v>
      </c>
      <c r="D356" s="22" t="str">
        <f t="shared" si="11"/>
        <v>(水)</v>
      </c>
      <c r="E356" s="15" t="s">
        <v>34</v>
      </c>
      <c r="F356" s="39"/>
    </row>
    <row r="357" spans="1:6" ht="39.950000000000003" customHeight="1" x14ac:dyDescent="0.15">
      <c r="B357">
        <f t="shared" si="12"/>
        <v>4</v>
      </c>
      <c r="C357" s="21">
        <v>46457</v>
      </c>
      <c r="D357" s="22" t="str">
        <f t="shared" si="11"/>
        <v>(木)</v>
      </c>
      <c r="E357" s="15" t="s">
        <v>34</v>
      </c>
      <c r="F357" s="39"/>
    </row>
    <row r="358" spans="1:6" ht="39.950000000000003" customHeight="1" x14ac:dyDescent="0.15">
      <c r="B358">
        <f t="shared" si="12"/>
        <v>5</v>
      </c>
      <c r="C358" s="21">
        <v>46458</v>
      </c>
      <c r="D358" s="22" t="str">
        <f t="shared" si="11"/>
        <v>(金)</v>
      </c>
      <c r="E358" s="15" t="s">
        <v>34</v>
      </c>
      <c r="F358" s="39"/>
    </row>
    <row r="359" spans="1:6" ht="39.950000000000003" customHeight="1" x14ac:dyDescent="0.15">
      <c r="B359">
        <f t="shared" si="12"/>
        <v>6</v>
      </c>
      <c r="C359" s="21">
        <v>46459</v>
      </c>
      <c r="D359" s="22" t="str">
        <f t="shared" si="11"/>
        <v>(土)</v>
      </c>
      <c r="E359" s="15" t="s">
        <v>34</v>
      </c>
      <c r="F359" s="39"/>
    </row>
    <row r="360" spans="1:6" ht="39.950000000000003" customHeight="1" x14ac:dyDescent="0.15">
      <c r="B360">
        <f t="shared" si="12"/>
        <v>7</v>
      </c>
      <c r="C360" s="21">
        <v>46460</v>
      </c>
      <c r="D360" s="22" t="str">
        <f t="shared" si="11"/>
        <v>(日)</v>
      </c>
      <c r="E360" s="15" t="s">
        <v>34</v>
      </c>
      <c r="F360" s="39"/>
    </row>
    <row r="361" spans="1:6" ht="39.950000000000003" customHeight="1" x14ac:dyDescent="0.15">
      <c r="B361">
        <f t="shared" si="12"/>
        <v>1</v>
      </c>
      <c r="C361" s="21">
        <v>46461</v>
      </c>
      <c r="D361" s="22" t="str">
        <f t="shared" si="11"/>
        <v>(月)</v>
      </c>
      <c r="E361" s="15" t="s">
        <v>34</v>
      </c>
      <c r="F361" s="39"/>
    </row>
    <row r="362" spans="1:6" ht="39.950000000000003" customHeight="1" x14ac:dyDescent="0.15">
      <c r="B362">
        <f t="shared" si="12"/>
        <v>2</v>
      </c>
      <c r="C362" s="21">
        <v>46462</v>
      </c>
      <c r="D362" s="22" t="str">
        <f t="shared" si="11"/>
        <v>(火)</v>
      </c>
      <c r="E362" s="15" t="s">
        <v>34</v>
      </c>
      <c r="F362" s="39"/>
    </row>
    <row r="363" spans="1:6" ht="39.950000000000003" customHeight="1" x14ac:dyDescent="0.15">
      <c r="B363">
        <f t="shared" si="12"/>
        <v>3</v>
      </c>
      <c r="C363" s="21">
        <v>46463</v>
      </c>
      <c r="D363" s="22" t="str">
        <f t="shared" si="11"/>
        <v>(水)</v>
      </c>
      <c r="E363" s="15" t="s">
        <v>34</v>
      </c>
      <c r="F363" s="39"/>
    </row>
    <row r="364" spans="1:6" ht="39.950000000000003" customHeight="1" x14ac:dyDescent="0.15">
      <c r="B364">
        <f t="shared" si="12"/>
        <v>4</v>
      </c>
      <c r="C364" s="21">
        <v>46464</v>
      </c>
      <c r="D364" s="22" t="str">
        <f t="shared" si="11"/>
        <v>(木)</v>
      </c>
      <c r="E364" s="15" t="s">
        <v>34</v>
      </c>
      <c r="F364" s="39"/>
    </row>
    <row r="365" spans="1:6" ht="39.950000000000003" customHeight="1" x14ac:dyDescent="0.15">
      <c r="B365">
        <f t="shared" si="12"/>
        <v>5</v>
      </c>
      <c r="C365" s="21">
        <v>46465</v>
      </c>
      <c r="D365" s="22" t="str">
        <f t="shared" si="11"/>
        <v>(金)</v>
      </c>
      <c r="E365" s="15" t="s">
        <v>34</v>
      </c>
      <c r="F365" s="39"/>
    </row>
    <row r="366" spans="1:6" ht="39.950000000000003" customHeight="1" x14ac:dyDescent="0.15">
      <c r="B366">
        <f t="shared" si="12"/>
        <v>6</v>
      </c>
      <c r="C366" s="21">
        <v>46466</v>
      </c>
      <c r="D366" s="22" t="str">
        <f t="shared" si="11"/>
        <v>(土)</v>
      </c>
      <c r="E366" s="15" t="s">
        <v>34</v>
      </c>
      <c r="F366" s="39"/>
    </row>
    <row r="367" spans="1:6" ht="39.950000000000003" customHeight="1" x14ac:dyDescent="0.15">
      <c r="A367">
        <v>1</v>
      </c>
      <c r="B367">
        <f t="shared" si="12"/>
        <v>7</v>
      </c>
      <c r="C367" s="21">
        <v>46467</v>
      </c>
      <c r="D367" s="22" t="str">
        <f t="shared" si="11"/>
        <v>(日)</v>
      </c>
      <c r="E367" s="15" t="s">
        <v>34</v>
      </c>
      <c r="F367" s="39" t="s">
        <v>47</v>
      </c>
    </row>
    <row r="368" spans="1:6" ht="39.950000000000003" customHeight="1" x14ac:dyDescent="0.15">
      <c r="A368">
        <v>1</v>
      </c>
      <c r="B368">
        <f t="shared" si="12"/>
        <v>7</v>
      </c>
      <c r="C368" s="21">
        <v>46468</v>
      </c>
      <c r="D368" s="22" t="str">
        <f t="shared" si="11"/>
        <v>(月)</v>
      </c>
      <c r="E368" s="15" t="s">
        <v>34</v>
      </c>
      <c r="F368" s="50" t="s">
        <v>29</v>
      </c>
    </row>
    <row r="369" spans="2:6" ht="39.950000000000003" customHeight="1" x14ac:dyDescent="0.15">
      <c r="B369">
        <f t="shared" si="12"/>
        <v>2</v>
      </c>
      <c r="C369" s="21">
        <v>46469</v>
      </c>
      <c r="D369" s="22" t="str">
        <f t="shared" si="11"/>
        <v>(火)</v>
      </c>
      <c r="E369" s="15" t="s">
        <v>34</v>
      </c>
      <c r="F369" s="35" t="s">
        <v>44</v>
      </c>
    </row>
    <row r="370" spans="2:6" ht="39.950000000000003" customHeight="1" x14ac:dyDescent="0.15">
      <c r="B370">
        <f t="shared" si="12"/>
        <v>3</v>
      </c>
      <c r="C370" s="21">
        <v>46470</v>
      </c>
      <c r="D370" s="22" t="str">
        <f t="shared" si="11"/>
        <v>(水)</v>
      </c>
      <c r="E370" s="15" t="s">
        <v>34</v>
      </c>
      <c r="F370" s="50"/>
    </row>
    <row r="371" spans="2:6" ht="39.950000000000003" customHeight="1" x14ac:dyDescent="0.15">
      <c r="B371">
        <f t="shared" si="12"/>
        <v>4</v>
      </c>
      <c r="C371" s="21">
        <v>46471</v>
      </c>
      <c r="D371" s="22" t="str">
        <f t="shared" si="11"/>
        <v>(木)</v>
      </c>
      <c r="E371" s="15" t="s">
        <v>34</v>
      </c>
      <c r="F371" s="39"/>
    </row>
    <row r="372" spans="2:6" ht="39.950000000000003" customHeight="1" x14ac:dyDescent="0.15">
      <c r="B372">
        <f t="shared" si="12"/>
        <v>5</v>
      </c>
      <c r="C372" s="21">
        <v>46472</v>
      </c>
      <c r="D372" s="22" t="str">
        <f t="shared" si="11"/>
        <v>(金)</v>
      </c>
      <c r="E372" s="15" t="s">
        <v>34</v>
      </c>
      <c r="F372" s="39"/>
    </row>
    <row r="373" spans="2:6" ht="39.950000000000003" customHeight="1" x14ac:dyDescent="0.15">
      <c r="B373">
        <f t="shared" si="12"/>
        <v>6</v>
      </c>
      <c r="C373" s="21">
        <v>46473</v>
      </c>
      <c r="D373" s="22" t="str">
        <f t="shared" si="11"/>
        <v>(土)</v>
      </c>
      <c r="E373" s="15" t="s">
        <v>34</v>
      </c>
      <c r="F373" s="39"/>
    </row>
    <row r="374" spans="2:6" ht="39.950000000000003" customHeight="1" x14ac:dyDescent="0.15">
      <c r="B374">
        <f t="shared" si="12"/>
        <v>7</v>
      </c>
      <c r="C374" s="21">
        <v>46474</v>
      </c>
      <c r="D374" s="22" t="str">
        <f t="shared" si="11"/>
        <v>(日)</v>
      </c>
      <c r="E374" s="15" t="s">
        <v>34</v>
      </c>
      <c r="F374" s="39"/>
    </row>
    <row r="375" spans="2:6" ht="39.950000000000003" customHeight="1" x14ac:dyDescent="0.15">
      <c r="B375">
        <f t="shared" si="12"/>
        <v>1</v>
      </c>
      <c r="C375" s="21">
        <v>46475</v>
      </c>
      <c r="D375" s="22" t="str">
        <f t="shared" si="11"/>
        <v>(月)</v>
      </c>
      <c r="E375" s="15" t="s">
        <v>34</v>
      </c>
      <c r="F375" s="39"/>
    </row>
    <row r="376" spans="2:6" ht="39.950000000000003" customHeight="1" x14ac:dyDescent="0.15">
      <c r="B376">
        <f t="shared" si="12"/>
        <v>2</v>
      </c>
      <c r="C376" s="21">
        <v>46476</v>
      </c>
      <c r="D376" s="22" t="str">
        <f t="shared" si="11"/>
        <v>(火)</v>
      </c>
      <c r="E376" s="15" t="s">
        <v>34</v>
      </c>
      <c r="F376" s="39"/>
    </row>
    <row r="377" spans="2:6" ht="39.950000000000003" customHeight="1" x14ac:dyDescent="0.15">
      <c r="B377">
        <f t="shared" si="12"/>
        <v>3</v>
      </c>
      <c r="C377" s="21">
        <v>46477</v>
      </c>
      <c r="D377" s="29" t="str">
        <f t="shared" si="11"/>
        <v>(水)</v>
      </c>
      <c r="E377" s="15" t="s">
        <v>34</v>
      </c>
      <c r="F377" s="47"/>
    </row>
    <row r="378" spans="2:6" ht="39.950000000000003" customHeight="1" thickBot="1" x14ac:dyDescent="0.2">
      <c r="C378" s="11" t="s">
        <v>7</v>
      </c>
      <c r="D378" s="12"/>
      <c r="E378" s="66">
        <f>COUNTIF(E347:E377,"○")</f>
        <v>0</v>
      </c>
      <c r="F378" s="51"/>
    </row>
    <row r="379" spans="2:6" ht="39.950000000000003" customHeight="1" thickBot="1" x14ac:dyDescent="0.2">
      <c r="C379" s="19" t="s">
        <v>15</v>
      </c>
      <c r="D379" s="20"/>
      <c r="E379" s="54">
        <f>SUM(E32,E64,E95,E127,E159,E190,E222,E253,E285,E317,E346,E378)</f>
        <v>123</v>
      </c>
      <c r="F379" s="52"/>
    </row>
  </sheetData>
  <phoneticPr fontId="1"/>
  <conditionalFormatting sqref="D10:E11 F14:F31 F2:F12 C96:D96 F126 F158 F128 F160 F221 F191 F223 F254 F284 F316 F286 F318 C347:D347 D376 F65 C2:D3 F96 D4:D9 F376:F377 C4:C31 E21:E24 D28:E29 D12:D27 D31:E31 D30 F347">
    <cfRule type="expression" dxfId="289" priority="953">
      <formula>$B2=7</formula>
    </cfRule>
    <cfRule type="expression" dxfId="288" priority="954">
      <formula>$B2=6</formula>
    </cfRule>
  </conditionalFormatting>
  <conditionalFormatting sqref="C33:E33 C63:D63 C34:D34 D61:E61 F33:F61 D46:D60 C35:C63 D43:E45 E46:E47 E57:E60 D35:D42 D62">
    <cfRule type="expression" dxfId="287" priority="951">
      <formula>$B33=7</formula>
    </cfRule>
    <cfRule type="expression" dxfId="286" priority="952">
      <formula>$B33=6</formula>
    </cfRule>
  </conditionalFormatting>
  <conditionalFormatting sqref="F97:F125 C97:D126">
    <cfRule type="expression" dxfId="285" priority="947">
      <formula>$B97=7</formula>
    </cfRule>
    <cfRule type="expression" dxfId="284" priority="948">
      <formula>$B97=6</formula>
    </cfRule>
  </conditionalFormatting>
  <conditionalFormatting sqref="F129:F157 C128:D158">
    <cfRule type="expression" dxfId="283" priority="945">
      <formula>$B128=7</formula>
    </cfRule>
    <cfRule type="expression" dxfId="282" priority="946">
      <formula>$B128=6</formula>
    </cfRule>
  </conditionalFormatting>
  <conditionalFormatting sqref="C189:E189 F161:F180 C160:D188 F182:F189 E161:E165 E187:E188">
    <cfRule type="expression" dxfId="281" priority="943">
      <formula>$B160=7</formula>
    </cfRule>
    <cfRule type="expression" dxfId="280" priority="944">
      <formula>$B160=6</formula>
    </cfRule>
  </conditionalFormatting>
  <conditionalFormatting sqref="F192:F194 F206:F220 F199 C191:D221 E216:E218">
    <cfRule type="expression" dxfId="279" priority="941">
      <formula>$B191=7</formula>
    </cfRule>
    <cfRule type="expression" dxfId="278" priority="942">
      <formula>$B191=6</formula>
    </cfRule>
  </conditionalFormatting>
  <conditionalFormatting sqref="F224:F252 C223:D252">
    <cfRule type="expression" dxfId="277" priority="939">
      <formula>$B223=7</formula>
    </cfRule>
    <cfRule type="expression" dxfId="276" priority="940">
      <formula>$B223=6</formula>
    </cfRule>
  </conditionalFormatting>
  <conditionalFormatting sqref="F267 F255:F265 F270:F281 C254:D284">
    <cfRule type="expression" dxfId="275" priority="937">
      <formula>$B254=7</formula>
    </cfRule>
    <cfRule type="expression" dxfId="274" priority="938">
      <formula>$B254=6</formula>
    </cfRule>
  </conditionalFormatting>
  <conditionalFormatting sqref="C316:D316 C286:D287 D314:E314 E312:E313 F291:F315 C288:C315 D288:D313 D315">
    <cfRule type="expression" dxfId="273" priority="935">
      <formula>$B286=7</formula>
    </cfRule>
    <cfRule type="expression" dxfId="272" priority="936">
      <formula>$B286=6</formula>
    </cfRule>
  </conditionalFormatting>
  <conditionalFormatting sqref="F319:F332 C318:D345 F334:F345">
    <cfRule type="expression" dxfId="271" priority="933">
      <formula>$B318=7</formula>
    </cfRule>
    <cfRule type="expression" dxfId="270" priority="934">
      <formula>$B318=6</formula>
    </cfRule>
  </conditionalFormatting>
  <conditionalFormatting sqref="C377:D377 F353:F356 F358:F375 C348:D348 F348:F349 D349:D375 C349:C376">
    <cfRule type="expression" dxfId="269" priority="931">
      <formula>$B348=7</formula>
    </cfRule>
    <cfRule type="expression" dxfId="268" priority="932">
      <formula>$B348=6</formula>
    </cfRule>
  </conditionalFormatting>
  <conditionalFormatting sqref="C94:D94 F90 D67:E67 F83:F85 F66:F80 C67:C93 C65:E66 D68:D93">
    <cfRule type="expression" dxfId="267" priority="895">
      <formula>$B65=7</formula>
    </cfRule>
    <cfRule type="expression" dxfId="266" priority="896">
      <formula>$B65=6</formula>
    </cfRule>
  </conditionalFormatting>
  <conditionalFormatting sqref="F81">
    <cfRule type="expression" dxfId="265" priority="821">
      <formula>$B81=7</formula>
    </cfRule>
    <cfRule type="expression" dxfId="264" priority="822">
      <formula>$B81=6</formula>
    </cfRule>
  </conditionalFormatting>
  <conditionalFormatting sqref="F82">
    <cfRule type="expression" dxfId="263" priority="819">
      <formula>$B82=7</formula>
    </cfRule>
    <cfRule type="expression" dxfId="262" priority="820">
      <formula>$B82=6</formula>
    </cfRule>
  </conditionalFormatting>
  <conditionalFormatting sqref="F85">
    <cfRule type="expression" dxfId="261" priority="817">
      <formula>$B85=7</formula>
    </cfRule>
    <cfRule type="expression" dxfId="260" priority="818">
      <formula>$B85=6</formula>
    </cfRule>
  </conditionalFormatting>
  <conditionalFormatting sqref="F204">
    <cfRule type="expression" dxfId="259" priority="805">
      <formula>$B204=7</formula>
    </cfRule>
    <cfRule type="expression" dxfId="258" priority="806">
      <formula>$B204=6</formula>
    </cfRule>
  </conditionalFormatting>
  <conditionalFormatting sqref="F205">
    <cfRule type="expression" dxfId="257" priority="803">
      <formula>$B205=7</formula>
    </cfRule>
    <cfRule type="expression" dxfId="256" priority="804">
      <formula>$B205=6</formula>
    </cfRule>
  </conditionalFormatting>
  <conditionalFormatting sqref="F93">
    <cfRule type="expression" dxfId="255" priority="795">
      <formula>$B93=7</formula>
    </cfRule>
    <cfRule type="expression" dxfId="254" priority="796">
      <formula>$B93=6</formula>
    </cfRule>
  </conditionalFormatting>
  <conditionalFormatting sqref="F94">
    <cfRule type="expression" dxfId="253" priority="793">
      <formula>$B94=7</formula>
    </cfRule>
    <cfRule type="expression" dxfId="252" priority="794">
      <formula>$B94=6</formula>
    </cfRule>
  </conditionalFormatting>
  <conditionalFormatting sqref="F88">
    <cfRule type="expression" dxfId="251" priority="791">
      <formula>$B88=7</formula>
    </cfRule>
    <cfRule type="expression" dxfId="250" priority="792">
      <formula>$B88=6</formula>
    </cfRule>
  </conditionalFormatting>
  <conditionalFormatting sqref="F89">
    <cfRule type="expression" dxfId="249" priority="789">
      <formula>$B89=7</formula>
    </cfRule>
    <cfRule type="expression" dxfId="248" priority="790">
      <formula>$B89=6</formula>
    </cfRule>
  </conditionalFormatting>
  <conditionalFormatting sqref="F86">
    <cfRule type="expression" dxfId="247" priority="787">
      <formula>$B86=7</formula>
    </cfRule>
    <cfRule type="expression" dxfId="246" priority="788">
      <formula>$B86=6</formula>
    </cfRule>
  </conditionalFormatting>
  <conditionalFormatting sqref="F87">
    <cfRule type="expression" dxfId="245" priority="785">
      <formula>$B87=7</formula>
    </cfRule>
    <cfRule type="expression" dxfId="244" priority="786">
      <formula>$B87=6</formula>
    </cfRule>
  </conditionalFormatting>
  <conditionalFormatting sqref="F195:F196">
    <cfRule type="expression" dxfId="243" priority="727">
      <formula>$B195=7</formula>
    </cfRule>
    <cfRule type="expression" dxfId="242" priority="728">
      <formula>$B195=6</formula>
    </cfRule>
  </conditionalFormatting>
  <conditionalFormatting sqref="F198">
    <cfRule type="expression" dxfId="241" priority="723">
      <formula>$B198=7</formula>
    </cfRule>
    <cfRule type="expression" dxfId="240" priority="724">
      <formula>$B198=6</formula>
    </cfRule>
  </conditionalFormatting>
  <conditionalFormatting sqref="F197">
    <cfRule type="expression" dxfId="239" priority="721">
      <formula>$B197=7</formula>
    </cfRule>
    <cfRule type="expression" dxfId="238" priority="722">
      <formula>$B197=6</formula>
    </cfRule>
  </conditionalFormatting>
  <conditionalFormatting sqref="E297:E298">
    <cfRule type="expression" dxfId="237" priority="657">
      <formula>$B297=7</formula>
    </cfRule>
    <cfRule type="expression" dxfId="236" priority="658">
      <formula>$B297=6</formula>
    </cfRule>
  </conditionalFormatting>
  <conditionalFormatting sqref="F91">
    <cfRule type="expression" dxfId="235" priority="649">
      <formula>$B91=7</formula>
    </cfRule>
    <cfRule type="expression" dxfId="234" priority="650">
      <formula>$B91=6</formula>
    </cfRule>
  </conditionalFormatting>
  <conditionalFormatting sqref="F92">
    <cfRule type="expression" dxfId="233" priority="647">
      <formula>$B92=7</formula>
    </cfRule>
    <cfRule type="expression" dxfId="232" priority="648">
      <formula>$B92=6</formula>
    </cfRule>
  </conditionalFormatting>
  <conditionalFormatting sqref="F266">
    <cfRule type="expression" dxfId="231" priority="645">
      <formula>$B266=7</formula>
    </cfRule>
    <cfRule type="expression" dxfId="230" priority="646">
      <formula>$B266=6</formula>
    </cfRule>
  </conditionalFormatting>
  <conditionalFormatting sqref="F269">
    <cfRule type="expression" dxfId="229" priority="641">
      <formula>$B269=7</formula>
    </cfRule>
    <cfRule type="expression" dxfId="228" priority="642">
      <formula>$B269=6</formula>
    </cfRule>
  </conditionalFormatting>
  <conditionalFormatting sqref="F13">
    <cfRule type="expression" dxfId="227" priority="637">
      <formula>$B13=7</formula>
    </cfRule>
    <cfRule type="expression" dxfId="226" priority="638">
      <formula>$B13=6</formula>
    </cfRule>
  </conditionalFormatting>
  <conditionalFormatting sqref="F283">
    <cfRule type="expression" dxfId="225" priority="615">
      <formula>$B283=7</formula>
    </cfRule>
    <cfRule type="expression" dxfId="224" priority="616">
      <formula>$B283=6</formula>
    </cfRule>
  </conditionalFormatting>
  <conditionalFormatting sqref="E14:E18">
    <cfRule type="expression" dxfId="223" priority="613">
      <formula>$B14=7</formula>
    </cfRule>
    <cfRule type="expression" dxfId="222" priority="614">
      <formula>$B14=6</formula>
    </cfRule>
  </conditionalFormatting>
  <conditionalFormatting sqref="E50:E54">
    <cfRule type="expression" dxfId="221" priority="611">
      <formula>$B50=7</formula>
    </cfRule>
    <cfRule type="expression" dxfId="220" priority="612">
      <formula>$B50=6</formula>
    </cfRule>
  </conditionalFormatting>
  <conditionalFormatting sqref="E72:E76">
    <cfRule type="expression" dxfId="219" priority="609">
      <formula>$B72=7</formula>
    </cfRule>
    <cfRule type="expression" dxfId="218" priority="610">
      <formula>$B72=6</formula>
    </cfRule>
  </conditionalFormatting>
  <conditionalFormatting sqref="E166:E170">
    <cfRule type="expression" dxfId="217" priority="603">
      <formula>$B166=7</formula>
    </cfRule>
    <cfRule type="expression" dxfId="216" priority="604">
      <formula>$B166=6</formula>
    </cfRule>
  </conditionalFormatting>
  <conditionalFormatting sqref="E191:E192">
    <cfRule type="expression" dxfId="215" priority="597">
      <formula>$B191=7</formula>
    </cfRule>
    <cfRule type="expression" dxfId="214" priority="598">
      <formula>$B191=6</formula>
    </cfRule>
  </conditionalFormatting>
  <conditionalFormatting sqref="E204:E206">
    <cfRule type="expression" dxfId="213" priority="593">
      <formula>$B204=7</formula>
    </cfRule>
    <cfRule type="expression" dxfId="212" priority="594">
      <formula>$B204=6</formula>
    </cfRule>
  </conditionalFormatting>
  <conditionalFormatting sqref="E209:E213">
    <cfRule type="expression" dxfId="211" priority="591">
      <formula>$B209=7</formula>
    </cfRule>
    <cfRule type="expression" dxfId="210" priority="592">
      <formula>$B209=6</formula>
    </cfRule>
  </conditionalFormatting>
  <conditionalFormatting sqref="E226:E228">
    <cfRule type="expression" dxfId="209" priority="589">
      <formula>$B226=7</formula>
    </cfRule>
    <cfRule type="expression" dxfId="208" priority="590">
      <formula>$B226=6</formula>
    </cfRule>
  </conditionalFormatting>
  <conditionalFormatting sqref="E238:E242">
    <cfRule type="expression" dxfId="207" priority="585">
      <formula>$B238=7</formula>
    </cfRule>
    <cfRule type="expression" dxfId="206" priority="586">
      <formula>$B238=6</formula>
    </cfRule>
  </conditionalFormatting>
  <conditionalFormatting sqref="E246:E249">
    <cfRule type="expression" dxfId="205" priority="581">
      <formula>$B246=7</formula>
    </cfRule>
    <cfRule type="expression" dxfId="204" priority="582">
      <formula>$B246=6</formula>
    </cfRule>
  </conditionalFormatting>
  <conditionalFormatting sqref="F268">
    <cfRule type="expression" dxfId="203" priority="573">
      <formula>$B268=7</formula>
    </cfRule>
    <cfRule type="expression" dxfId="202" priority="574">
      <formula>$B268=6</formula>
    </cfRule>
  </conditionalFormatting>
  <conditionalFormatting sqref="F282">
    <cfRule type="expression" dxfId="201" priority="571">
      <formula>$B282=7</formula>
    </cfRule>
    <cfRule type="expression" dxfId="200" priority="572">
      <formula>$B282=6</formula>
    </cfRule>
  </conditionalFormatting>
  <conditionalFormatting sqref="F288">
    <cfRule type="expression" dxfId="199" priority="569">
      <formula>$B288=7</formula>
    </cfRule>
    <cfRule type="expression" dxfId="198" priority="570">
      <formula>$B288=6</formula>
    </cfRule>
  </conditionalFormatting>
  <conditionalFormatting sqref="F287">
    <cfRule type="expression" dxfId="197" priority="567">
      <formula>$B287=7</formula>
    </cfRule>
    <cfRule type="expression" dxfId="196" priority="568">
      <formula>$B287=6</formula>
    </cfRule>
  </conditionalFormatting>
  <conditionalFormatting sqref="F289">
    <cfRule type="expression" dxfId="195" priority="565">
      <formula>$B289=7</formula>
    </cfRule>
    <cfRule type="expression" dxfId="194" priority="566">
      <formula>$B289=6</formula>
    </cfRule>
  </conditionalFormatting>
  <conditionalFormatting sqref="E299:E300 E303:E304">
    <cfRule type="expression" dxfId="193" priority="563">
      <formula>$B299=7</formula>
    </cfRule>
    <cfRule type="expression" dxfId="192" priority="564">
      <formula>$B299=6</formula>
    </cfRule>
  </conditionalFormatting>
  <conditionalFormatting sqref="E305:E307 E310:E311">
    <cfRule type="expression" dxfId="191" priority="561">
      <formula>$B305=7</formula>
    </cfRule>
    <cfRule type="expression" dxfId="190" priority="562">
      <formula>$B305=6</formula>
    </cfRule>
  </conditionalFormatting>
  <conditionalFormatting sqref="E318:E322">
    <cfRule type="expression" dxfId="189" priority="559">
      <formula>$B318=7</formula>
    </cfRule>
    <cfRule type="expression" dxfId="188" priority="560">
      <formula>$B318=6</formula>
    </cfRule>
  </conditionalFormatting>
  <conditionalFormatting sqref="E337:E345">
    <cfRule type="expression" dxfId="187" priority="555">
      <formula>$B337=7</formula>
    </cfRule>
    <cfRule type="expression" dxfId="186" priority="556">
      <formula>$B337=6</formula>
    </cfRule>
  </conditionalFormatting>
  <conditionalFormatting sqref="F200:F203">
    <cfRule type="expression" dxfId="185" priority="451">
      <formula>$B200=7</formula>
    </cfRule>
    <cfRule type="expression" dxfId="184" priority="452">
      <formula>$B200=6</formula>
    </cfRule>
  </conditionalFormatting>
  <conditionalFormatting sqref="E271:E274">
    <cfRule type="expression" dxfId="183" priority="357">
      <formula>$B271=7</formula>
    </cfRule>
    <cfRule type="expression" dxfId="182" priority="358">
      <formula>$B271=6</formula>
    </cfRule>
  </conditionalFormatting>
  <conditionalFormatting sqref="E275:E284">
    <cfRule type="expression" dxfId="181" priority="355">
      <formula>$B275=7</formula>
    </cfRule>
    <cfRule type="expression" dxfId="180" priority="356">
      <formula>$B275=6</formula>
    </cfRule>
  </conditionalFormatting>
  <conditionalFormatting sqref="E286:E289">
    <cfRule type="expression" dxfId="179" priority="349">
      <formula>$B286=7</formula>
    </cfRule>
    <cfRule type="expression" dxfId="178" priority="350">
      <formula>$B286=6</formula>
    </cfRule>
  </conditionalFormatting>
  <conditionalFormatting sqref="E79:E83">
    <cfRule type="expression" dxfId="177" priority="331">
      <formula>$B79=7</formula>
    </cfRule>
    <cfRule type="expression" dxfId="176" priority="332">
      <formula>$B79=6</formula>
    </cfRule>
  </conditionalFormatting>
  <conditionalFormatting sqref="E173:E179">
    <cfRule type="expression" dxfId="175" priority="323">
      <formula>$B173=7</formula>
    </cfRule>
    <cfRule type="expression" dxfId="174" priority="324">
      <formula>$B173=6</formula>
    </cfRule>
  </conditionalFormatting>
  <conditionalFormatting sqref="E180">
    <cfRule type="expression" dxfId="173" priority="321">
      <formula>$B180=7</formula>
    </cfRule>
    <cfRule type="expression" dxfId="172" priority="322">
      <formula>$B180=6</formula>
    </cfRule>
  </conditionalFormatting>
  <conditionalFormatting sqref="E182:E184">
    <cfRule type="expression" dxfId="171" priority="319">
      <formula>$B182=7</formula>
    </cfRule>
    <cfRule type="expression" dxfId="170" priority="320">
      <formula>$B182=6</formula>
    </cfRule>
  </conditionalFormatting>
  <conditionalFormatting sqref="E2:E6">
    <cfRule type="expression" dxfId="169" priority="283">
      <formula>$B2=7</formula>
    </cfRule>
    <cfRule type="expression" dxfId="168" priority="284">
      <formula>$B2=6</formula>
    </cfRule>
  </conditionalFormatting>
  <conditionalFormatting sqref="E7:E9">
    <cfRule type="expression" dxfId="167" priority="277">
      <formula>$B7=7</formula>
    </cfRule>
    <cfRule type="expression" dxfId="166" priority="278">
      <formula>$B7=6</formula>
    </cfRule>
  </conditionalFormatting>
  <conditionalFormatting sqref="E96:E126">
    <cfRule type="expression" dxfId="165" priority="271">
      <formula>$B96=7</formula>
    </cfRule>
    <cfRule type="expression" dxfId="164" priority="272">
      <formula>$B96=6</formula>
    </cfRule>
  </conditionalFormatting>
  <conditionalFormatting sqref="E132:E144">
    <cfRule type="expression" dxfId="163" priority="241">
      <formula>$B132=7</formula>
    </cfRule>
    <cfRule type="expression" dxfId="162" priority="242">
      <formula>$B132=6</formula>
    </cfRule>
  </conditionalFormatting>
  <conditionalFormatting sqref="E154:E158">
    <cfRule type="expression" dxfId="161" priority="229">
      <formula>$B154=7</formula>
    </cfRule>
    <cfRule type="expression" dxfId="160" priority="230">
      <formula>$B154=6</formula>
    </cfRule>
  </conditionalFormatting>
  <conditionalFormatting sqref="E145:E153">
    <cfRule type="expression" dxfId="159" priority="223">
      <formula>$B145=7</formula>
    </cfRule>
    <cfRule type="expression" dxfId="158" priority="224">
      <formula>$B145=6</formula>
    </cfRule>
  </conditionalFormatting>
  <conditionalFormatting sqref="E160">
    <cfRule type="expression" dxfId="157" priority="217">
      <formula>$B160=7</formula>
    </cfRule>
    <cfRule type="expression" dxfId="156" priority="218">
      <formula>$B160=6</formula>
    </cfRule>
  </conditionalFormatting>
  <conditionalFormatting sqref="F290">
    <cfRule type="expression" dxfId="155" priority="213">
      <formula>$B290=7</formula>
    </cfRule>
    <cfRule type="expression" dxfId="154" priority="214">
      <formula>$B290=6</formula>
    </cfRule>
  </conditionalFormatting>
  <conditionalFormatting sqref="E290:E292">
    <cfRule type="expression" dxfId="153" priority="209">
      <formula>$B290=7</formula>
    </cfRule>
    <cfRule type="expression" dxfId="152" priority="210">
      <formula>$B290=6</formula>
    </cfRule>
  </conditionalFormatting>
  <conditionalFormatting sqref="E325:E327">
    <cfRule type="expression" dxfId="151" priority="203">
      <formula>$B325=7</formula>
    </cfRule>
    <cfRule type="expression" dxfId="150" priority="204">
      <formula>$B325=6</formula>
    </cfRule>
  </conditionalFormatting>
  <conditionalFormatting sqref="F350">
    <cfRule type="expression" dxfId="149" priority="191">
      <formula>$B350=7</formula>
    </cfRule>
    <cfRule type="expression" dxfId="148" priority="192">
      <formula>$B350=6</formula>
    </cfRule>
  </conditionalFormatting>
  <conditionalFormatting sqref="F351:F352">
    <cfRule type="expression" dxfId="147" priority="187">
      <formula>$B351=7</formula>
    </cfRule>
    <cfRule type="expression" dxfId="146" priority="188">
      <formula>$B351=6</formula>
    </cfRule>
  </conditionalFormatting>
  <conditionalFormatting sqref="F357">
    <cfRule type="expression" dxfId="145" priority="183">
      <formula>$B357=7</formula>
    </cfRule>
    <cfRule type="expression" dxfId="144" priority="184">
      <formula>$B357=6</formula>
    </cfRule>
  </conditionalFormatting>
  <conditionalFormatting sqref="E357:E362">
    <cfRule type="expression" dxfId="143" priority="181">
      <formula>$B357=7</formula>
    </cfRule>
    <cfRule type="expression" dxfId="142" priority="182">
      <formula>$B357=6</formula>
    </cfRule>
  </conditionalFormatting>
  <conditionalFormatting sqref="E347:E355">
    <cfRule type="expression" dxfId="141" priority="179">
      <formula>$B347=7</formula>
    </cfRule>
    <cfRule type="expression" dxfId="140" priority="180">
      <formula>$B347=6</formula>
    </cfRule>
  </conditionalFormatting>
  <conditionalFormatting sqref="E356">
    <cfRule type="expression" dxfId="139" priority="177">
      <formula>$B356=7</formula>
    </cfRule>
    <cfRule type="expression" dxfId="138" priority="178">
      <formula>$B356=6</formula>
    </cfRule>
  </conditionalFormatting>
  <conditionalFormatting sqref="E363:E368">
    <cfRule type="expression" dxfId="137" priority="175">
      <formula>$B363=7</formula>
    </cfRule>
    <cfRule type="expression" dxfId="136" priority="176">
      <formula>$B363=6</formula>
    </cfRule>
  </conditionalFormatting>
  <conditionalFormatting sqref="E369:E375">
    <cfRule type="expression" dxfId="135" priority="173">
      <formula>$B369=7</formula>
    </cfRule>
    <cfRule type="expression" dxfId="134" priority="174">
      <formula>$B369=6</formula>
    </cfRule>
  </conditionalFormatting>
  <conditionalFormatting sqref="E376:E377">
    <cfRule type="expression" dxfId="133" priority="171">
      <formula>$B376=7</formula>
    </cfRule>
    <cfRule type="expression" dxfId="132" priority="172">
      <formula>$B376=6</formula>
    </cfRule>
  </conditionalFormatting>
  <conditionalFormatting sqref="F62:F63">
    <cfRule type="expression" dxfId="131" priority="131">
      <formula>$B62=7</formula>
    </cfRule>
    <cfRule type="expression" dxfId="130" priority="132">
      <formula>$B62=6</formula>
    </cfRule>
  </conditionalFormatting>
  <conditionalFormatting sqref="E128">
    <cfRule type="expression" dxfId="129" priority="129">
      <formula>$B128=7</formula>
    </cfRule>
    <cfRule type="expression" dxfId="128" priority="130">
      <formula>$B128=6</formula>
    </cfRule>
  </conditionalFormatting>
  <conditionalFormatting sqref="E129:E131">
    <cfRule type="expression" dxfId="127" priority="127">
      <formula>$B129=7</formula>
    </cfRule>
    <cfRule type="expression" dxfId="126" priority="128">
      <formula>$B129=6</formula>
    </cfRule>
  </conditionalFormatting>
  <conditionalFormatting sqref="E181">
    <cfRule type="expression" dxfId="125" priority="125">
      <formula>$B181=7</formula>
    </cfRule>
    <cfRule type="expression" dxfId="124" priority="126">
      <formula>$B181=6</formula>
    </cfRule>
  </conditionalFormatting>
  <conditionalFormatting sqref="F333">
    <cfRule type="expression" dxfId="123" priority="123">
      <formula>$B333=7</formula>
    </cfRule>
    <cfRule type="expression" dxfId="122" priority="124">
      <formula>$B333=6</formula>
    </cfRule>
  </conditionalFormatting>
  <conditionalFormatting sqref="E337:E345">
    <cfRule type="expression" dxfId="121" priority="121">
      <formula>$B337=7</formula>
    </cfRule>
    <cfRule type="expression" dxfId="120" priority="122">
      <formula>$B337=6</formula>
    </cfRule>
  </conditionalFormatting>
  <conditionalFormatting sqref="E337:E345">
    <cfRule type="expression" dxfId="119" priority="119">
      <formula>$B337=7</formula>
    </cfRule>
    <cfRule type="expression" dxfId="118" priority="120">
      <formula>$B337=6</formula>
    </cfRule>
  </conditionalFormatting>
  <conditionalFormatting sqref="E193:E194">
    <cfRule type="expression" dxfId="117" priority="105">
      <formula>$B193=7</formula>
    </cfRule>
    <cfRule type="expression" dxfId="116" priority="106">
      <formula>$B193=6</formula>
    </cfRule>
  </conditionalFormatting>
  <conditionalFormatting sqref="E229:E237">
    <cfRule type="expression" dxfId="115" priority="101">
      <formula>$B229=7</formula>
    </cfRule>
    <cfRule type="expression" dxfId="114" priority="102">
      <formula>$B229=6</formula>
    </cfRule>
  </conditionalFormatting>
  <conditionalFormatting sqref="E257:E260">
    <cfRule type="expression" dxfId="113" priority="95">
      <formula>$B257=7</formula>
    </cfRule>
    <cfRule type="expression" dxfId="112" priority="96">
      <formula>$B257=6</formula>
    </cfRule>
  </conditionalFormatting>
  <conditionalFormatting sqref="E261:E267">
    <cfRule type="expression" dxfId="111" priority="93">
      <formula>$B261=7</formula>
    </cfRule>
    <cfRule type="expression" dxfId="110" priority="94">
      <formula>$B261=6</formula>
    </cfRule>
  </conditionalFormatting>
  <conditionalFormatting sqref="E268:E270">
    <cfRule type="expression" dxfId="109" priority="91">
      <formula>$B268=7</formula>
    </cfRule>
    <cfRule type="expression" dxfId="108" priority="92">
      <formula>$B268=6</formula>
    </cfRule>
  </conditionalFormatting>
  <conditionalFormatting sqref="E293:E296">
    <cfRule type="expression" dxfId="107" priority="89">
      <formula>$B293=7</formula>
    </cfRule>
    <cfRule type="expression" dxfId="106" priority="90">
      <formula>$B293=6</formula>
    </cfRule>
  </conditionalFormatting>
  <conditionalFormatting sqref="E329">
    <cfRule type="expression" dxfId="105" priority="87">
      <formula>$B329=7</formula>
    </cfRule>
    <cfRule type="expression" dxfId="104" priority="88">
      <formula>$B329=6</formula>
    </cfRule>
  </conditionalFormatting>
  <conditionalFormatting sqref="E332:E336">
    <cfRule type="expression" dxfId="103" priority="81">
      <formula>$B332=7</formula>
    </cfRule>
    <cfRule type="expression" dxfId="102" priority="82">
      <formula>$B332=6</formula>
    </cfRule>
  </conditionalFormatting>
  <conditionalFormatting sqref="E25">
    <cfRule type="expression" dxfId="101" priority="79">
      <formula>$B25=7</formula>
    </cfRule>
    <cfRule type="expression" dxfId="100" priority="80">
      <formula>$B25=6</formula>
    </cfRule>
  </conditionalFormatting>
  <conditionalFormatting sqref="F181">
    <cfRule type="expression" dxfId="99" priority="77">
      <formula>$B181=7</formula>
    </cfRule>
    <cfRule type="expression" dxfId="98" priority="78">
      <formula>$B181=6</formula>
    </cfRule>
  </conditionalFormatting>
  <conditionalFormatting sqref="E86:E87">
    <cfRule type="expression" dxfId="97" priority="75">
      <formula>$B86=7</formula>
    </cfRule>
    <cfRule type="expression" dxfId="96" priority="76">
      <formula>$B86=6</formula>
    </cfRule>
  </conditionalFormatting>
  <conditionalFormatting sqref="E68:E69">
    <cfRule type="expression" dxfId="95" priority="73">
      <formula>$B68=7</formula>
    </cfRule>
    <cfRule type="expression" dxfId="94" priority="74">
      <formula>$B68=6</formula>
    </cfRule>
  </conditionalFormatting>
  <conditionalFormatting sqref="E88:E92">
    <cfRule type="expression" dxfId="93" priority="71">
      <formula>$B88=7</formula>
    </cfRule>
    <cfRule type="expression" dxfId="92" priority="72">
      <formula>$B88=6</formula>
    </cfRule>
  </conditionalFormatting>
  <conditionalFormatting sqref="E93:E94">
    <cfRule type="expression" dxfId="91" priority="69">
      <formula>$B93=7</formula>
    </cfRule>
    <cfRule type="expression" dxfId="90" priority="70">
      <formula>$B93=6</formula>
    </cfRule>
  </conditionalFormatting>
  <conditionalFormatting sqref="E12:E13">
    <cfRule type="expression" dxfId="89" priority="67">
      <formula>$B12=7</formula>
    </cfRule>
    <cfRule type="expression" dxfId="88" priority="68">
      <formula>$B12=6</formula>
    </cfRule>
  </conditionalFormatting>
  <conditionalFormatting sqref="E19:E20">
    <cfRule type="expression" dxfId="87" priority="65">
      <formula>$B19=7</formula>
    </cfRule>
    <cfRule type="expression" dxfId="86" priority="66">
      <formula>$B19=6</formula>
    </cfRule>
  </conditionalFormatting>
  <conditionalFormatting sqref="E26:E27">
    <cfRule type="expression" dxfId="85" priority="63">
      <formula>$B26=7</formula>
    </cfRule>
    <cfRule type="expression" dxfId="84" priority="64">
      <formula>$B26=6</formula>
    </cfRule>
  </conditionalFormatting>
  <conditionalFormatting sqref="E30">
    <cfRule type="expression" dxfId="83" priority="61">
      <formula>$B30=7</formula>
    </cfRule>
    <cfRule type="expression" dxfId="82" priority="62">
      <formula>$B30=6</formula>
    </cfRule>
  </conditionalFormatting>
  <conditionalFormatting sqref="E34:E42">
    <cfRule type="expression" dxfId="81" priority="59">
      <formula>$B34=7</formula>
    </cfRule>
    <cfRule type="expression" dxfId="80" priority="60">
      <formula>$B34=6</formula>
    </cfRule>
  </conditionalFormatting>
  <conditionalFormatting sqref="E48:E49">
    <cfRule type="expression" dxfId="79" priority="57">
      <formula>$B48=7</formula>
    </cfRule>
    <cfRule type="expression" dxfId="78" priority="58">
      <formula>$B48=6</formula>
    </cfRule>
  </conditionalFormatting>
  <conditionalFormatting sqref="E55:E56">
    <cfRule type="expression" dxfId="77" priority="55">
      <formula>$B55=7</formula>
    </cfRule>
    <cfRule type="expression" dxfId="76" priority="56">
      <formula>$B55=6</formula>
    </cfRule>
  </conditionalFormatting>
  <conditionalFormatting sqref="E62:E63">
    <cfRule type="expression" dxfId="75" priority="53">
      <formula>$B62=7</formula>
    </cfRule>
    <cfRule type="expression" dxfId="74" priority="54">
      <formula>$B62=6</formula>
    </cfRule>
  </conditionalFormatting>
  <conditionalFormatting sqref="E70:E71">
    <cfRule type="expression" dxfId="73" priority="51">
      <formula>$B70=7</formula>
    </cfRule>
    <cfRule type="expression" dxfId="72" priority="52">
      <formula>$B70=6</formula>
    </cfRule>
  </conditionalFormatting>
  <conditionalFormatting sqref="E77:E78">
    <cfRule type="expression" dxfId="71" priority="49">
      <formula>$B77=7</formula>
    </cfRule>
    <cfRule type="expression" dxfId="70" priority="50">
      <formula>$B77=6</formula>
    </cfRule>
  </conditionalFormatting>
  <conditionalFormatting sqref="E171:E172">
    <cfRule type="expression" dxfId="69" priority="47">
      <formula>$B171=7</formula>
    </cfRule>
    <cfRule type="expression" dxfId="68" priority="48">
      <formula>$B171=6</formula>
    </cfRule>
  </conditionalFormatting>
  <conditionalFormatting sqref="E185:E186">
    <cfRule type="expression" dxfId="67" priority="45">
      <formula>$B185=7</formula>
    </cfRule>
    <cfRule type="expression" dxfId="66" priority="46">
      <formula>$B185=6</formula>
    </cfRule>
  </conditionalFormatting>
  <conditionalFormatting sqref="E195:E199">
    <cfRule type="expression" dxfId="65" priority="43">
      <formula>$B195=7</formula>
    </cfRule>
    <cfRule type="expression" dxfId="64" priority="44">
      <formula>$B195=6</formula>
    </cfRule>
  </conditionalFormatting>
  <conditionalFormatting sqref="E203">
    <cfRule type="expression" dxfId="63" priority="41">
      <formula>$B203=7</formula>
    </cfRule>
    <cfRule type="expression" dxfId="62" priority="42">
      <formula>$B203=6</formula>
    </cfRule>
  </conditionalFormatting>
  <conditionalFormatting sqref="E200:E202">
    <cfRule type="expression" dxfId="61" priority="39">
      <formula>$B200=7</formula>
    </cfRule>
    <cfRule type="expression" dxfId="60" priority="40">
      <formula>$B200=6</formula>
    </cfRule>
  </conditionalFormatting>
  <conditionalFormatting sqref="E207:E208">
    <cfRule type="expression" dxfId="59" priority="37">
      <formula>$B207=7</formula>
    </cfRule>
    <cfRule type="expression" dxfId="58" priority="38">
      <formula>$B207=6</formula>
    </cfRule>
  </conditionalFormatting>
  <conditionalFormatting sqref="E214:E215">
    <cfRule type="expression" dxfId="57" priority="35">
      <formula>$B214=7</formula>
    </cfRule>
    <cfRule type="expression" dxfId="56" priority="36">
      <formula>$B214=6</formula>
    </cfRule>
  </conditionalFormatting>
  <conditionalFormatting sqref="E221">
    <cfRule type="expression" dxfId="55" priority="33">
      <formula>$B221=7</formula>
    </cfRule>
    <cfRule type="expression" dxfId="54" priority="34">
      <formula>$B221=6</formula>
    </cfRule>
  </conditionalFormatting>
  <conditionalFormatting sqref="E219">
    <cfRule type="expression" dxfId="53" priority="31">
      <formula>$B219=7</formula>
    </cfRule>
    <cfRule type="expression" dxfId="52" priority="32">
      <formula>$B219=6</formula>
    </cfRule>
  </conditionalFormatting>
  <conditionalFormatting sqref="E220">
    <cfRule type="expression" dxfId="51" priority="29">
      <formula>$B220=7</formula>
    </cfRule>
    <cfRule type="expression" dxfId="50" priority="30">
      <formula>$B220=6</formula>
    </cfRule>
  </conditionalFormatting>
  <conditionalFormatting sqref="E224">
    <cfRule type="expression" dxfId="49" priority="27">
      <formula>$B224=7</formula>
    </cfRule>
    <cfRule type="expression" dxfId="48" priority="28">
      <formula>$B224=6</formula>
    </cfRule>
  </conditionalFormatting>
  <conditionalFormatting sqref="E243:E245">
    <cfRule type="expression" dxfId="47" priority="25">
      <formula>$B243=7</formula>
    </cfRule>
    <cfRule type="expression" dxfId="46" priority="26">
      <formula>$B243=6</formula>
    </cfRule>
  </conditionalFormatting>
  <conditionalFormatting sqref="E250:E252">
    <cfRule type="expression" dxfId="45" priority="21">
      <formula>$B250=7</formula>
    </cfRule>
    <cfRule type="expression" dxfId="44" priority="22">
      <formula>$B250=6</formula>
    </cfRule>
  </conditionalFormatting>
  <conditionalFormatting sqref="E254:E256">
    <cfRule type="expression" dxfId="43" priority="19">
      <formula>$B254=7</formula>
    </cfRule>
    <cfRule type="expression" dxfId="42" priority="20">
      <formula>$B254=6</formula>
    </cfRule>
  </conditionalFormatting>
  <conditionalFormatting sqref="E301:E302">
    <cfRule type="expression" dxfId="41" priority="17">
      <formula>$B301=7</formula>
    </cfRule>
    <cfRule type="expression" dxfId="40" priority="18">
      <formula>$B301=6</formula>
    </cfRule>
  </conditionalFormatting>
  <conditionalFormatting sqref="E308:E309">
    <cfRule type="expression" dxfId="39" priority="15">
      <formula>$B308=7</formula>
    </cfRule>
    <cfRule type="expression" dxfId="38" priority="16">
      <formula>$B308=6</formula>
    </cfRule>
  </conditionalFormatting>
  <conditionalFormatting sqref="E315:E316">
    <cfRule type="expression" dxfId="37" priority="13">
      <formula>$B315=7</formula>
    </cfRule>
    <cfRule type="expression" dxfId="36" priority="14">
      <formula>$B315=6</formula>
    </cfRule>
  </conditionalFormatting>
  <conditionalFormatting sqref="E323:E324">
    <cfRule type="expression" dxfId="35" priority="11">
      <formula>$B323=7</formula>
    </cfRule>
    <cfRule type="expression" dxfId="34" priority="12">
      <formula>$B323=6</formula>
    </cfRule>
  </conditionalFormatting>
  <conditionalFormatting sqref="E328">
    <cfRule type="expression" dxfId="33" priority="9">
      <formula>$B328=7</formula>
    </cfRule>
    <cfRule type="expression" dxfId="32" priority="10">
      <formula>$B328=6</formula>
    </cfRule>
  </conditionalFormatting>
  <conditionalFormatting sqref="E330:E331">
    <cfRule type="expression" dxfId="31" priority="7">
      <formula>$B330=7</formula>
    </cfRule>
    <cfRule type="expression" dxfId="30" priority="8">
      <formula>$B330=6</formula>
    </cfRule>
  </conditionalFormatting>
  <conditionalFormatting sqref="E84:E85">
    <cfRule type="expression" dxfId="29" priority="5">
      <formula>$B84=7</formula>
    </cfRule>
    <cfRule type="expression" dxfId="28" priority="6">
      <formula>$B84=6</formula>
    </cfRule>
  </conditionalFormatting>
  <conditionalFormatting sqref="E223">
    <cfRule type="expression" dxfId="27" priority="3">
      <formula>$B223=7</formula>
    </cfRule>
    <cfRule type="expression" dxfId="26" priority="4">
      <formula>$B223=6</formula>
    </cfRule>
  </conditionalFormatting>
  <conditionalFormatting sqref="E225">
    <cfRule type="expression" dxfId="25" priority="1">
      <formula>$B225=7</formula>
    </cfRule>
    <cfRule type="expression" dxfId="24" priority="2">
      <formula>$B225=6</formula>
    </cfRule>
  </conditionalFormatting>
  <dataValidations count="1">
    <dataValidation imeMode="disabled" allowBlank="1" showInputMessage="1" showErrorMessage="1" sqref="A2:A377" xr:uid="{00000000-0002-0000-0000-000000000000}"/>
  </dataValidations>
  <printOptions horizontalCentered="1"/>
  <pageMargins left="0.51181102362204722" right="0.51181102362204722" top="0.55118110236220474" bottom="0.55118110236220474" header="0.31496062992125984" footer="0.31496062992125984"/>
  <pageSetup paperSize="9" scale="61" fitToHeight="0" orientation="portrait" r:id="rId1"/>
  <headerFooter>
    <oddHeader>&amp;C令和８年度　学校給食スケジュール</oddHeader>
    <oddFooter>&amp;C&amp;P/&amp;N</oddFooter>
  </headerFooter>
  <rowBreaks count="11" manualBreakCount="11">
    <brk id="32" min="2" max="5" man="1"/>
    <brk id="64" min="2" max="5" man="1"/>
    <brk id="95" min="2" max="5" man="1"/>
    <brk id="127" min="2" max="5" man="1"/>
    <brk id="159" min="2" max="5" man="1"/>
    <brk id="190" min="2" max="5" man="1"/>
    <brk id="222" min="2" max="5" man="1"/>
    <brk id="253" min="2" max="5" man="1"/>
    <brk id="285" min="2" max="5" man="1"/>
    <brk id="317" min="2" max="5" man="1"/>
    <brk id="346" min="2" max="5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F33"/>
  <sheetViews>
    <sheetView topLeftCell="A28" zoomScaleNormal="100" workbookViewId="0">
      <selection activeCell="F36" sqref="F36"/>
    </sheetView>
  </sheetViews>
  <sheetFormatPr defaultRowHeight="30" customHeight="1" x14ac:dyDescent="0.15"/>
  <cols>
    <col min="1" max="2" width="2.5" bestFit="1" customWidth="1"/>
    <col min="3" max="3" width="12.625" customWidth="1"/>
    <col min="4" max="4" width="8.625" style="1" customWidth="1"/>
    <col min="5" max="5" width="12.625" style="1" customWidth="1"/>
    <col min="6" max="6" width="40.625" customWidth="1"/>
  </cols>
  <sheetData>
    <row r="1" spans="1:6" ht="30" customHeight="1" x14ac:dyDescent="0.15">
      <c r="C1" s="5" t="s">
        <v>1</v>
      </c>
      <c r="D1" s="6" t="s">
        <v>2</v>
      </c>
      <c r="E1" s="13" t="s">
        <v>0</v>
      </c>
      <c r="F1" s="30" t="s">
        <v>16</v>
      </c>
    </row>
    <row r="2" spans="1:6" ht="30" customHeight="1" x14ac:dyDescent="0.15">
      <c r="A2" t="str">
        <f>IF(全体!A254="","",全体!A254)</f>
        <v/>
      </c>
      <c r="B2">
        <f t="shared" ref="B2:B32" si="0">IF(A2=1,7,WEEKDAY(C2,2))</f>
        <v>2</v>
      </c>
      <c r="C2" s="21">
        <f>全体!C254</f>
        <v>46357</v>
      </c>
      <c r="D2" s="22" t="str">
        <f t="shared" ref="D2:D14" si="1">TEXT(C2,"（aaa）")</f>
        <v>(火)</v>
      </c>
      <c r="E2" s="15" t="str">
        <f>IF(全体!E254="","",全体!E254)</f>
        <v>○</v>
      </c>
      <c r="F2" s="32" t="str">
        <f>IF(全体!F254="","",全体!F254)</f>
        <v/>
      </c>
    </row>
    <row r="3" spans="1:6" ht="30" customHeight="1" x14ac:dyDescent="0.15">
      <c r="A3" t="str">
        <f>IF(全体!A255="","",全体!A255)</f>
        <v/>
      </c>
      <c r="B3">
        <f t="shared" si="0"/>
        <v>3</v>
      </c>
      <c r="C3" s="21">
        <f>全体!C255</f>
        <v>46358</v>
      </c>
      <c r="D3" s="22" t="str">
        <f t="shared" si="1"/>
        <v>(水)</v>
      </c>
      <c r="E3" s="15" t="str">
        <f>IF(全体!E255="","",全体!E255)</f>
        <v>○</v>
      </c>
      <c r="F3" s="32" t="str">
        <f>IF(全体!F255="","",全体!F255)</f>
        <v/>
      </c>
    </row>
    <row r="4" spans="1:6" ht="30" customHeight="1" x14ac:dyDescent="0.15">
      <c r="A4" t="str">
        <f>IF(全体!A256="","",全体!A256)</f>
        <v/>
      </c>
      <c r="B4">
        <f t="shared" si="0"/>
        <v>4</v>
      </c>
      <c r="C4" s="21">
        <f>全体!C256</f>
        <v>46359</v>
      </c>
      <c r="D4" s="22" t="str">
        <f t="shared" si="1"/>
        <v>(木)</v>
      </c>
      <c r="E4" s="15" t="str">
        <f>IF(全体!E256="","",全体!E256)</f>
        <v>○</v>
      </c>
      <c r="F4" s="32" t="str">
        <f>IF(全体!F256="","",全体!F256)</f>
        <v/>
      </c>
    </row>
    <row r="5" spans="1:6" ht="30" customHeight="1" x14ac:dyDescent="0.15">
      <c r="A5" t="str">
        <f>IF(全体!A257="","",全体!A257)</f>
        <v/>
      </c>
      <c r="B5">
        <f t="shared" si="0"/>
        <v>5</v>
      </c>
      <c r="C5" s="21">
        <f>全体!C257</f>
        <v>46360</v>
      </c>
      <c r="D5" s="22" t="str">
        <f t="shared" si="1"/>
        <v>(金)</v>
      </c>
      <c r="E5" s="15" t="str">
        <f>IF(全体!E257="","",全体!E257)</f>
        <v>×</v>
      </c>
      <c r="F5" s="32" t="str">
        <f>IF(全体!F257="","",全体!F257)</f>
        <v/>
      </c>
    </row>
    <row r="6" spans="1:6" ht="30" customHeight="1" x14ac:dyDescent="0.15">
      <c r="A6" t="str">
        <f>IF(全体!A258="","",全体!A258)</f>
        <v/>
      </c>
      <c r="B6">
        <f t="shared" si="0"/>
        <v>6</v>
      </c>
      <c r="C6" s="21">
        <f>全体!C258</f>
        <v>46361</v>
      </c>
      <c r="D6" s="22" t="str">
        <f t="shared" si="1"/>
        <v>(土)</v>
      </c>
      <c r="E6" s="15" t="str">
        <f>IF(全体!E258="","",全体!E258)</f>
        <v>×</v>
      </c>
      <c r="F6" s="32" t="str">
        <f>IF(全体!F258="","",全体!F258)</f>
        <v/>
      </c>
    </row>
    <row r="7" spans="1:6" ht="30" customHeight="1" x14ac:dyDescent="0.15">
      <c r="A7" t="str">
        <f>IF(全体!A259="","",全体!A259)</f>
        <v/>
      </c>
      <c r="B7">
        <f t="shared" si="0"/>
        <v>7</v>
      </c>
      <c r="C7" s="21">
        <f>全体!C259</f>
        <v>46362</v>
      </c>
      <c r="D7" s="22" t="str">
        <f t="shared" si="1"/>
        <v>(日)</v>
      </c>
      <c r="E7" s="15" t="str">
        <f>IF(全体!E259="","",全体!E259)</f>
        <v>×</v>
      </c>
      <c r="F7" s="32" t="str">
        <f>IF(全体!F259="","",全体!F259)</f>
        <v/>
      </c>
    </row>
    <row r="8" spans="1:6" ht="30" customHeight="1" x14ac:dyDescent="0.15">
      <c r="A8" t="str">
        <f>IF(全体!A260="","",全体!A260)</f>
        <v/>
      </c>
      <c r="B8">
        <f t="shared" si="0"/>
        <v>1</v>
      </c>
      <c r="C8" s="21">
        <f>全体!C260</f>
        <v>46363</v>
      </c>
      <c r="D8" s="22" t="str">
        <f t="shared" si="1"/>
        <v>(月)</v>
      </c>
      <c r="E8" s="15" t="str">
        <f>IF(全体!E260="","",全体!E260)</f>
        <v>×</v>
      </c>
      <c r="F8" s="32" t="str">
        <f>IF(全体!F260="","",全体!F260)</f>
        <v/>
      </c>
    </row>
    <row r="9" spans="1:6" ht="30" customHeight="1" x14ac:dyDescent="0.15">
      <c r="A9" t="str">
        <f>IF(全体!A261="","",全体!A261)</f>
        <v/>
      </c>
      <c r="B9">
        <f t="shared" si="0"/>
        <v>2</v>
      </c>
      <c r="C9" s="21">
        <f>全体!C261</f>
        <v>46364</v>
      </c>
      <c r="D9" s="22" t="str">
        <f t="shared" si="1"/>
        <v>(火)</v>
      </c>
      <c r="E9" s="15" t="str">
        <f>IF(全体!E261="","",全体!E261)</f>
        <v>×</v>
      </c>
      <c r="F9" s="32" t="str">
        <f>IF(全体!F261="","",全体!F261)</f>
        <v/>
      </c>
    </row>
    <row r="10" spans="1:6" ht="30" customHeight="1" x14ac:dyDescent="0.15">
      <c r="A10" t="str">
        <f>IF(全体!A262="","",全体!A262)</f>
        <v/>
      </c>
      <c r="B10">
        <f t="shared" si="0"/>
        <v>3</v>
      </c>
      <c r="C10" s="21">
        <f>全体!C262</f>
        <v>46365</v>
      </c>
      <c r="D10" s="22" t="str">
        <f t="shared" si="1"/>
        <v>(水)</v>
      </c>
      <c r="E10" s="15" t="str">
        <f>IF(全体!E262="","",全体!E262)</f>
        <v>×</v>
      </c>
      <c r="F10" s="32" t="str">
        <f>IF(全体!F262="","",全体!F262)</f>
        <v/>
      </c>
    </row>
    <row r="11" spans="1:6" ht="30" customHeight="1" x14ac:dyDescent="0.15">
      <c r="A11" t="str">
        <f>IF(全体!A263="","",全体!A263)</f>
        <v/>
      </c>
      <c r="B11">
        <f t="shared" si="0"/>
        <v>4</v>
      </c>
      <c r="C11" s="21">
        <f>全体!C263</f>
        <v>46366</v>
      </c>
      <c r="D11" s="22" t="str">
        <f t="shared" si="1"/>
        <v>(木)</v>
      </c>
      <c r="E11" s="15" t="str">
        <f>IF(全体!E263="","",全体!E263)</f>
        <v>×</v>
      </c>
      <c r="F11" s="32" t="str">
        <f>IF(全体!F263="","",全体!F263)</f>
        <v/>
      </c>
    </row>
    <row r="12" spans="1:6" ht="30" customHeight="1" x14ac:dyDescent="0.15">
      <c r="A12" t="str">
        <f>IF(全体!A264="","",全体!A264)</f>
        <v/>
      </c>
      <c r="B12">
        <f t="shared" si="0"/>
        <v>5</v>
      </c>
      <c r="C12" s="21">
        <f>全体!C264</f>
        <v>46367</v>
      </c>
      <c r="D12" s="22" t="str">
        <f t="shared" si="1"/>
        <v>(金)</v>
      </c>
      <c r="E12" s="15" t="str">
        <f>IF(全体!E264="","",全体!E264)</f>
        <v>×</v>
      </c>
      <c r="F12" s="32" t="str">
        <f>IF(全体!F264="","",全体!F264)</f>
        <v/>
      </c>
    </row>
    <row r="13" spans="1:6" ht="30" customHeight="1" x14ac:dyDescent="0.15">
      <c r="A13" t="str">
        <f>IF(全体!A265="","",全体!A265)</f>
        <v/>
      </c>
      <c r="B13">
        <f t="shared" si="0"/>
        <v>6</v>
      </c>
      <c r="C13" s="21">
        <f>全体!C265</f>
        <v>46368</v>
      </c>
      <c r="D13" s="22" t="str">
        <f t="shared" si="1"/>
        <v>(土)</v>
      </c>
      <c r="E13" s="15" t="str">
        <f>IF(全体!E265="","",全体!E265)</f>
        <v>×</v>
      </c>
      <c r="F13" s="58" t="str">
        <f>IF(全体!F265="","",全体!F265)</f>
        <v/>
      </c>
    </row>
    <row r="14" spans="1:6" ht="30" customHeight="1" x14ac:dyDescent="0.15">
      <c r="A14" t="str">
        <f>IF(全体!A266="","",全体!A266)</f>
        <v/>
      </c>
      <c r="B14">
        <f t="shared" si="0"/>
        <v>7</v>
      </c>
      <c r="C14" s="21">
        <f>全体!C266</f>
        <v>46369</v>
      </c>
      <c r="D14" s="22" t="str">
        <f t="shared" si="1"/>
        <v>(日)</v>
      </c>
      <c r="E14" s="15" t="str">
        <f>IF(全体!E266="","",全体!E266)</f>
        <v>×</v>
      </c>
      <c r="F14" s="58" t="str">
        <f>IF(全体!F266="","",全体!F266)</f>
        <v/>
      </c>
    </row>
    <row r="15" spans="1:6" ht="30" customHeight="1" x14ac:dyDescent="0.15">
      <c r="A15" t="str">
        <f>IF(全体!A267="","",全体!A267)</f>
        <v/>
      </c>
      <c r="B15">
        <f t="shared" si="0"/>
        <v>1</v>
      </c>
      <c r="C15" s="21">
        <f>全体!C267</f>
        <v>46370</v>
      </c>
      <c r="D15" s="22" t="str">
        <f t="shared" ref="D15:D32" si="2">TEXT(C15,"（aaa）")</f>
        <v>(月)</v>
      </c>
      <c r="E15" s="15" t="str">
        <f>IF(全体!E267="","",全体!E267)</f>
        <v>×</v>
      </c>
      <c r="F15" s="58" t="str">
        <f>IF(全体!F267="","",全体!F267)</f>
        <v/>
      </c>
    </row>
    <row r="16" spans="1:6" ht="30" customHeight="1" x14ac:dyDescent="0.15">
      <c r="A16" t="str">
        <f>IF(全体!A268="","",全体!A268)</f>
        <v/>
      </c>
      <c r="B16">
        <f t="shared" si="0"/>
        <v>2</v>
      </c>
      <c r="C16" s="21">
        <f>全体!C268</f>
        <v>46371</v>
      </c>
      <c r="D16" s="22" t="str">
        <f t="shared" si="2"/>
        <v>(火)</v>
      </c>
      <c r="E16" s="15" t="str">
        <f>IF(全体!E268="","",全体!E268)</f>
        <v>×</v>
      </c>
      <c r="F16" s="58" t="str">
        <f>IF(全体!F268="","",全体!F268)</f>
        <v/>
      </c>
    </row>
    <row r="17" spans="1:6" ht="30" customHeight="1" x14ac:dyDescent="0.15">
      <c r="A17" t="str">
        <f>IF(全体!A269="","",全体!A269)</f>
        <v/>
      </c>
      <c r="B17">
        <f t="shared" si="0"/>
        <v>3</v>
      </c>
      <c r="C17" s="21">
        <f>全体!C269</f>
        <v>46372</v>
      </c>
      <c r="D17" s="22" t="str">
        <f t="shared" si="2"/>
        <v>(水)</v>
      </c>
      <c r="E17" s="15" t="str">
        <f>IF(全体!E269="","",全体!E269)</f>
        <v>×</v>
      </c>
      <c r="F17" s="32" t="str">
        <f>IF(全体!F269="","",全体!F269)</f>
        <v/>
      </c>
    </row>
    <row r="18" spans="1:6" ht="30" customHeight="1" x14ac:dyDescent="0.15">
      <c r="A18" t="str">
        <f>IF(全体!A270="","",全体!A270)</f>
        <v/>
      </c>
      <c r="B18">
        <f t="shared" si="0"/>
        <v>4</v>
      </c>
      <c r="C18" s="21">
        <f>全体!C270</f>
        <v>46373</v>
      </c>
      <c r="D18" s="22" t="str">
        <f t="shared" si="2"/>
        <v>(木)</v>
      </c>
      <c r="E18" s="15" t="str">
        <f>IF(全体!E270="","",全体!E270)</f>
        <v>×</v>
      </c>
      <c r="F18" s="32" t="str">
        <f>IF(全体!F270="","",全体!F270)</f>
        <v/>
      </c>
    </row>
    <row r="19" spans="1:6" ht="30" customHeight="1" x14ac:dyDescent="0.15">
      <c r="A19" t="str">
        <f>IF(全体!A271="","",全体!A271)</f>
        <v/>
      </c>
      <c r="B19">
        <f t="shared" si="0"/>
        <v>5</v>
      </c>
      <c r="C19" s="21">
        <f>全体!C271</f>
        <v>46374</v>
      </c>
      <c r="D19" s="22" t="str">
        <f t="shared" si="2"/>
        <v>(金)</v>
      </c>
      <c r="E19" s="15" t="str">
        <f>IF(全体!E271="","",全体!E271)</f>
        <v>×</v>
      </c>
      <c r="F19" s="58" t="str">
        <f>IF(全体!F271="","",全体!F271)</f>
        <v/>
      </c>
    </row>
    <row r="20" spans="1:6" ht="30" customHeight="1" x14ac:dyDescent="0.15">
      <c r="A20" t="str">
        <f>IF(全体!A272="","",全体!A272)</f>
        <v/>
      </c>
      <c r="B20">
        <f t="shared" si="0"/>
        <v>6</v>
      </c>
      <c r="C20" s="21">
        <f>全体!C272</f>
        <v>46375</v>
      </c>
      <c r="D20" s="22" t="str">
        <f t="shared" si="2"/>
        <v>(土)</v>
      </c>
      <c r="E20" s="15" t="str">
        <f>IF(全体!E272="","",全体!E272)</f>
        <v>×</v>
      </c>
      <c r="F20" s="58" t="str">
        <f>IF(全体!F272="","",全体!F272)</f>
        <v/>
      </c>
    </row>
    <row r="21" spans="1:6" ht="30" customHeight="1" x14ac:dyDescent="0.15">
      <c r="A21" t="str">
        <f>IF(全体!A273="","",全体!A273)</f>
        <v/>
      </c>
      <c r="B21">
        <f t="shared" si="0"/>
        <v>7</v>
      </c>
      <c r="C21" s="21">
        <f>全体!C273</f>
        <v>46376</v>
      </c>
      <c r="D21" s="22" t="str">
        <f t="shared" si="2"/>
        <v>(日)</v>
      </c>
      <c r="E21" s="15" t="str">
        <f>IF(全体!E273="","",全体!E273)</f>
        <v>×</v>
      </c>
      <c r="F21" s="62" t="str">
        <f>IF(全体!F273="","",全体!F273)</f>
        <v/>
      </c>
    </row>
    <row r="22" spans="1:6" ht="30" customHeight="1" x14ac:dyDescent="0.15">
      <c r="A22" t="str">
        <f>IF(全体!A274="","",全体!A274)</f>
        <v/>
      </c>
      <c r="B22">
        <f t="shared" si="0"/>
        <v>1</v>
      </c>
      <c r="C22" s="21">
        <f>全体!C274</f>
        <v>46377</v>
      </c>
      <c r="D22" s="22" t="str">
        <f t="shared" si="2"/>
        <v>(月)</v>
      </c>
      <c r="E22" s="15" t="str">
        <f>IF(全体!E274="","",全体!E274)</f>
        <v>×</v>
      </c>
      <c r="F22" s="62" t="str">
        <f>IF(全体!F274="","",全体!F274)</f>
        <v/>
      </c>
    </row>
    <row r="23" spans="1:6" ht="30" customHeight="1" x14ac:dyDescent="0.15">
      <c r="A23" t="str">
        <f>IF(全体!A275="","",全体!A275)</f>
        <v/>
      </c>
      <c r="B23">
        <f t="shared" si="0"/>
        <v>2</v>
      </c>
      <c r="C23" s="21">
        <f>全体!C275</f>
        <v>46378</v>
      </c>
      <c r="D23" s="22" t="str">
        <f t="shared" si="2"/>
        <v>(火)</v>
      </c>
      <c r="E23" s="15" t="str">
        <f>IF(全体!E275="","",全体!E275)</f>
        <v>×</v>
      </c>
      <c r="F23" s="62" t="str">
        <f>IF(全体!F275="","",全体!F275)</f>
        <v/>
      </c>
    </row>
    <row r="24" spans="1:6" ht="30" customHeight="1" x14ac:dyDescent="0.15">
      <c r="A24" t="str">
        <f>IF(全体!A276="","",全体!A276)</f>
        <v/>
      </c>
      <c r="B24">
        <f t="shared" si="0"/>
        <v>3</v>
      </c>
      <c r="C24" s="21">
        <f>全体!C276</f>
        <v>46379</v>
      </c>
      <c r="D24" s="22" t="str">
        <f t="shared" si="2"/>
        <v>(水)</v>
      </c>
      <c r="E24" s="15" t="str">
        <f>IF(全体!E276="","",全体!E276)</f>
        <v>×</v>
      </c>
      <c r="F24" s="34" t="str">
        <f>IF(全体!F276="","",全体!F276)</f>
        <v>終業式</v>
      </c>
    </row>
    <row r="25" spans="1:6" ht="30" customHeight="1" x14ac:dyDescent="0.15">
      <c r="A25" t="str">
        <f>IF(全体!A277="","",全体!A277)</f>
        <v/>
      </c>
      <c r="B25">
        <f t="shared" si="0"/>
        <v>4</v>
      </c>
      <c r="C25" s="21">
        <f>全体!C277</f>
        <v>46380</v>
      </c>
      <c r="D25" s="22" t="str">
        <f t="shared" si="2"/>
        <v>(木)</v>
      </c>
      <c r="E25" s="15" t="str">
        <f>IF(全体!E277="","",全体!E277)</f>
        <v>×</v>
      </c>
      <c r="F25" s="32" t="str">
        <f>IF(全体!F277="","",全体!F277)</f>
        <v/>
      </c>
    </row>
    <row r="26" spans="1:6" ht="30" customHeight="1" x14ac:dyDescent="0.15">
      <c r="A26" t="str">
        <f>IF(全体!A278="","",全体!A278)</f>
        <v/>
      </c>
      <c r="B26">
        <f t="shared" si="0"/>
        <v>5</v>
      </c>
      <c r="C26" s="21">
        <f>全体!C278</f>
        <v>46381</v>
      </c>
      <c r="D26" s="22" t="str">
        <f t="shared" si="2"/>
        <v>(金)</v>
      </c>
      <c r="E26" s="15" t="str">
        <f>IF(全体!E278="","",全体!E278)</f>
        <v>×</v>
      </c>
      <c r="F26" s="32" t="str">
        <f>IF(全体!F278="","",全体!F278)</f>
        <v/>
      </c>
    </row>
    <row r="27" spans="1:6" ht="30" customHeight="1" x14ac:dyDescent="0.15">
      <c r="A27" t="str">
        <f>IF(全体!A279="","",全体!A279)</f>
        <v/>
      </c>
      <c r="B27">
        <f t="shared" si="0"/>
        <v>6</v>
      </c>
      <c r="C27" s="21">
        <f>全体!C279</f>
        <v>46382</v>
      </c>
      <c r="D27" s="22" t="str">
        <f t="shared" si="2"/>
        <v>(土)</v>
      </c>
      <c r="E27" s="15" t="str">
        <f>IF(全体!E279="","",全体!E279)</f>
        <v>×</v>
      </c>
      <c r="F27" s="32" t="str">
        <f>IF(全体!F279="","",全体!F279)</f>
        <v/>
      </c>
    </row>
    <row r="28" spans="1:6" ht="30" customHeight="1" x14ac:dyDescent="0.15">
      <c r="A28" t="str">
        <f>IF(全体!A280="","",全体!A280)</f>
        <v/>
      </c>
      <c r="B28">
        <f t="shared" si="0"/>
        <v>7</v>
      </c>
      <c r="C28" s="21">
        <f>全体!C280</f>
        <v>46383</v>
      </c>
      <c r="D28" s="22" t="str">
        <f t="shared" si="2"/>
        <v>(日)</v>
      </c>
      <c r="E28" s="15" t="str">
        <f>IF(全体!E280="","",全体!E280)</f>
        <v>×</v>
      </c>
      <c r="F28" s="32" t="str">
        <f>IF(全体!F280="","",全体!F280)</f>
        <v/>
      </c>
    </row>
    <row r="29" spans="1:6" ht="30" customHeight="1" x14ac:dyDescent="0.15">
      <c r="A29" t="str">
        <f>IF(全体!A281="","",全体!A281)</f>
        <v/>
      </c>
      <c r="B29">
        <f t="shared" si="0"/>
        <v>1</v>
      </c>
      <c r="C29" s="21">
        <f>全体!C281</f>
        <v>46384</v>
      </c>
      <c r="D29" s="22" t="str">
        <f t="shared" si="2"/>
        <v>(月)</v>
      </c>
      <c r="E29" s="15" t="str">
        <f>IF(全体!E281="","",全体!E281)</f>
        <v>×</v>
      </c>
      <c r="F29" s="32" t="str">
        <f>IF(全体!F281="","",全体!F281)</f>
        <v>学校閉庁日（1/4まで）</v>
      </c>
    </row>
    <row r="30" spans="1:6" ht="30" customHeight="1" x14ac:dyDescent="0.15">
      <c r="A30" t="str">
        <f>IF(全体!A282="","",全体!A282)</f>
        <v/>
      </c>
      <c r="B30">
        <f t="shared" si="0"/>
        <v>2</v>
      </c>
      <c r="C30" s="21">
        <f>全体!C282</f>
        <v>46385</v>
      </c>
      <c r="D30" s="22" t="str">
        <f t="shared" si="2"/>
        <v>(火)</v>
      </c>
      <c r="E30" s="15" t="str">
        <f>IF(全体!E282="","",全体!E282)</f>
        <v>×</v>
      </c>
      <c r="F30" s="32" t="str">
        <f>IF(全体!F282="","",全体!F282)</f>
        <v/>
      </c>
    </row>
    <row r="31" spans="1:6" ht="30" customHeight="1" x14ac:dyDescent="0.15">
      <c r="A31" t="str">
        <f>IF(全体!A283="","",全体!A283)</f>
        <v/>
      </c>
      <c r="B31">
        <f t="shared" si="0"/>
        <v>3</v>
      </c>
      <c r="C31" s="21">
        <f>全体!C283</f>
        <v>46386</v>
      </c>
      <c r="D31" s="22" t="str">
        <f t="shared" si="2"/>
        <v>(水)</v>
      </c>
      <c r="E31" s="15" t="str">
        <f>IF(全体!E283="","",全体!E283)</f>
        <v>×</v>
      </c>
      <c r="F31" s="32" t="str">
        <f>IF(全体!F283="","",全体!F283)</f>
        <v/>
      </c>
    </row>
    <row r="32" spans="1:6" ht="30" customHeight="1" x14ac:dyDescent="0.15">
      <c r="A32" t="str">
        <f>IF(全体!A284="","",全体!A284)</f>
        <v/>
      </c>
      <c r="B32">
        <f t="shared" si="0"/>
        <v>4</v>
      </c>
      <c r="C32" s="21">
        <f>全体!C284</f>
        <v>46387</v>
      </c>
      <c r="D32" s="22" t="str">
        <f t="shared" si="2"/>
        <v>(木)</v>
      </c>
      <c r="E32" s="15" t="str">
        <f>IF(全体!E284="","",全体!E284)</f>
        <v>×</v>
      </c>
      <c r="F32" s="32" t="str">
        <f>IF(全体!F284="","",全体!F284)</f>
        <v/>
      </c>
    </row>
    <row r="33" spans="3:6" ht="30" customHeight="1" x14ac:dyDescent="0.15">
      <c r="C33" s="25" t="s">
        <v>12</v>
      </c>
      <c r="D33" s="26"/>
      <c r="E33" s="66">
        <f>COUNTIF(E2:E32,"○")</f>
        <v>3</v>
      </c>
      <c r="F33" s="10"/>
    </row>
  </sheetData>
  <phoneticPr fontId="1"/>
  <conditionalFormatting sqref="C2:F32">
    <cfRule type="expression" dxfId="7" priority="3">
      <formula>$B2=7</formula>
    </cfRule>
    <cfRule type="expression" dxfId="6" priority="4">
      <formula>$B2=6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79" orientation="portrait" r:id="rId1"/>
  <headerFooter>
    <oddHeader>&amp;C令和５年度　学校給食スケジュール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F33"/>
  <sheetViews>
    <sheetView topLeftCell="A28" zoomScaleNormal="100" workbookViewId="0">
      <selection activeCell="F14" sqref="F14"/>
    </sheetView>
  </sheetViews>
  <sheetFormatPr defaultRowHeight="30" customHeight="1" x14ac:dyDescent="0.15"/>
  <cols>
    <col min="1" max="2" width="2.5" bestFit="1" customWidth="1"/>
    <col min="3" max="3" width="12.625" customWidth="1"/>
    <col min="4" max="4" width="8.625" style="1" customWidth="1"/>
    <col min="5" max="5" width="12.625" style="1" customWidth="1"/>
    <col min="6" max="6" width="40.625" customWidth="1"/>
  </cols>
  <sheetData>
    <row r="1" spans="1:6" ht="30" customHeight="1" x14ac:dyDescent="0.15">
      <c r="C1" s="5" t="s">
        <v>1</v>
      </c>
      <c r="D1" s="6" t="s">
        <v>2</v>
      </c>
      <c r="E1" s="13" t="s">
        <v>0</v>
      </c>
      <c r="F1" s="30" t="s">
        <v>16</v>
      </c>
    </row>
    <row r="2" spans="1:6" ht="30" customHeight="1" x14ac:dyDescent="0.15">
      <c r="A2">
        <f>IF(全体!A286="","",全体!A286)</f>
        <v>1</v>
      </c>
      <c r="B2">
        <f t="shared" ref="B2:B5" si="0">IF(A2=1,7,WEEKDAY(C2,2))</f>
        <v>7</v>
      </c>
      <c r="C2" s="21">
        <f>全体!C286</f>
        <v>46388</v>
      </c>
      <c r="D2" s="22" t="str">
        <f t="shared" ref="D2:D32" si="1">TEXT(C2,"（aaa）")</f>
        <v>(金)</v>
      </c>
      <c r="E2" s="15" t="str">
        <f>IF(全体!E286="","",全体!E286)</f>
        <v>×</v>
      </c>
      <c r="F2" s="32" t="str">
        <f>IF(全体!F286="","",全体!F286)</f>
        <v>元日</v>
      </c>
    </row>
    <row r="3" spans="1:6" ht="30" customHeight="1" x14ac:dyDescent="0.15">
      <c r="A3" t="str">
        <f>IF(全体!A287="","",全体!A287)</f>
        <v/>
      </c>
      <c r="B3">
        <f t="shared" si="0"/>
        <v>6</v>
      </c>
      <c r="C3" s="21">
        <f>全体!C287</f>
        <v>46389</v>
      </c>
      <c r="D3" s="22" t="str">
        <f t="shared" si="1"/>
        <v>(土)</v>
      </c>
      <c r="E3" s="15" t="str">
        <f>IF(全体!E287="","",全体!E287)</f>
        <v>×</v>
      </c>
      <c r="F3" s="32" t="str">
        <f>IF(全体!F287="","",全体!F287)</f>
        <v>学校閉庁日</v>
      </c>
    </row>
    <row r="4" spans="1:6" ht="30" customHeight="1" x14ac:dyDescent="0.15">
      <c r="A4" t="str">
        <f>IF(全体!A288="","",全体!A288)</f>
        <v/>
      </c>
      <c r="B4">
        <f t="shared" si="0"/>
        <v>7</v>
      </c>
      <c r="C4" s="21">
        <f>全体!C288</f>
        <v>46390</v>
      </c>
      <c r="D4" s="22" t="str">
        <f t="shared" si="1"/>
        <v>(日)</v>
      </c>
      <c r="E4" s="15" t="str">
        <f>IF(全体!E288="","",全体!E288)</f>
        <v>×</v>
      </c>
      <c r="F4" s="32" t="str">
        <f>IF(全体!F288="","",全体!F288)</f>
        <v>学校閉庁日</v>
      </c>
    </row>
    <row r="5" spans="1:6" ht="30" customHeight="1" x14ac:dyDescent="0.15">
      <c r="A5" t="str">
        <f>IF(全体!A289="","",全体!A289)</f>
        <v/>
      </c>
      <c r="B5">
        <f t="shared" si="0"/>
        <v>1</v>
      </c>
      <c r="C5" s="21">
        <f>全体!C289</f>
        <v>46391</v>
      </c>
      <c r="D5" s="22" t="str">
        <f t="shared" si="1"/>
        <v>(月)</v>
      </c>
      <c r="E5" s="15" t="str">
        <f>IF(全体!E289="","",全体!E289)</f>
        <v>×</v>
      </c>
      <c r="F5" s="32" t="str">
        <f>IF(全体!F289="","",全体!F289)</f>
        <v>学校閉庁日（12/28から）</v>
      </c>
    </row>
    <row r="6" spans="1:6" ht="30" customHeight="1" x14ac:dyDescent="0.15">
      <c r="A6" t="str">
        <f>IF(全体!A290="","",全体!A290)</f>
        <v/>
      </c>
      <c r="B6">
        <f t="shared" ref="B6:B32" si="2">IF(A6=1,7,WEEKDAY(C6,2))</f>
        <v>2</v>
      </c>
      <c r="C6" s="21">
        <f>全体!C290</f>
        <v>46392</v>
      </c>
      <c r="D6" s="22" t="str">
        <f t="shared" si="1"/>
        <v>(火)</v>
      </c>
      <c r="E6" s="15" t="str">
        <f>IF(全体!E290="","",全体!E290)</f>
        <v>×</v>
      </c>
      <c r="F6" s="32" t="str">
        <f>IF(全体!F290="","",全体!F290)</f>
        <v/>
      </c>
    </row>
    <row r="7" spans="1:6" ht="30" customHeight="1" x14ac:dyDescent="0.15">
      <c r="A7" t="str">
        <f>IF(全体!A291="","",全体!A291)</f>
        <v/>
      </c>
      <c r="B7">
        <f t="shared" si="2"/>
        <v>3</v>
      </c>
      <c r="C7" s="21">
        <f>全体!C291</f>
        <v>46393</v>
      </c>
      <c r="D7" s="22" t="str">
        <f t="shared" si="1"/>
        <v>(水)</v>
      </c>
      <c r="E7" s="15" t="str">
        <f>IF(全体!E291="","",全体!E291)</f>
        <v>×</v>
      </c>
      <c r="F7" s="32" t="str">
        <f>IF(全体!F291="","",全体!F291)</f>
        <v/>
      </c>
    </row>
    <row r="8" spans="1:6" ht="30" customHeight="1" x14ac:dyDescent="0.15">
      <c r="A8" t="str">
        <f>IF(全体!A292="","",全体!A292)</f>
        <v/>
      </c>
      <c r="B8">
        <f t="shared" si="2"/>
        <v>4</v>
      </c>
      <c r="C8" s="21">
        <f>全体!C292</f>
        <v>46394</v>
      </c>
      <c r="D8" s="22" t="str">
        <f t="shared" si="1"/>
        <v>(木)</v>
      </c>
      <c r="E8" s="15" t="str">
        <f>IF(全体!E292="","",全体!E292)</f>
        <v>×</v>
      </c>
      <c r="F8" s="44" t="str">
        <f>IF(全体!F292="","",全体!F292)</f>
        <v>始業式</v>
      </c>
    </row>
    <row r="9" spans="1:6" ht="30" customHeight="1" x14ac:dyDescent="0.15">
      <c r="A9" t="str">
        <f>IF(全体!A293="","",全体!A293)</f>
        <v/>
      </c>
      <c r="B9">
        <f t="shared" si="2"/>
        <v>5</v>
      </c>
      <c r="C9" s="21">
        <f>全体!C293</f>
        <v>46395</v>
      </c>
      <c r="D9" s="22" t="str">
        <f t="shared" si="1"/>
        <v>(金)</v>
      </c>
      <c r="E9" s="15" t="str">
        <f>IF(全体!E293="","",全体!E293)</f>
        <v>×</v>
      </c>
      <c r="F9" s="32" t="str">
        <f>IF(全体!F293="","",全体!F293)</f>
        <v/>
      </c>
    </row>
    <row r="10" spans="1:6" ht="30" customHeight="1" x14ac:dyDescent="0.15">
      <c r="A10" t="str">
        <f>IF(全体!A294="","",全体!A294)</f>
        <v/>
      </c>
      <c r="B10">
        <f t="shared" si="2"/>
        <v>6</v>
      </c>
      <c r="C10" s="21">
        <f>全体!C294</f>
        <v>46396</v>
      </c>
      <c r="D10" s="22" t="str">
        <f t="shared" si="1"/>
        <v>(土)</v>
      </c>
      <c r="E10" s="15" t="str">
        <f>IF(全体!E294="","",全体!E294)</f>
        <v>×</v>
      </c>
      <c r="F10" s="32" t="str">
        <f>IF(全体!F294="","",全体!F294)</f>
        <v/>
      </c>
    </row>
    <row r="11" spans="1:6" ht="30" customHeight="1" x14ac:dyDescent="0.15">
      <c r="A11" t="str">
        <f>IF(全体!A295="","",全体!A295)</f>
        <v/>
      </c>
      <c r="B11">
        <f t="shared" si="2"/>
        <v>7</v>
      </c>
      <c r="C11" s="21">
        <f>全体!C295</f>
        <v>46397</v>
      </c>
      <c r="D11" s="22" t="str">
        <f t="shared" si="1"/>
        <v>(日)</v>
      </c>
      <c r="E11" s="15" t="str">
        <f>IF(全体!E295="","",全体!E295)</f>
        <v>×</v>
      </c>
      <c r="F11" s="32" t="str">
        <f>IF(全体!F295="","",全体!F295)</f>
        <v/>
      </c>
    </row>
    <row r="12" spans="1:6" ht="30" customHeight="1" x14ac:dyDescent="0.15">
      <c r="A12">
        <f>IF(全体!A296="","",全体!A296)</f>
        <v>1</v>
      </c>
      <c r="B12">
        <f t="shared" si="2"/>
        <v>7</v>
      </c>
      <c r="C12" s="21">
        <f>全体!C296</f>
        <v>46398</v>
      </c>
      <c r="D12" s="22" t="str">
        <f t="shared" si="1"/>
        <v>(月)</v>
      </c>
      <c r="E12" s="15" t="str">
        <f>IF(全体!E296="","",全体!E296)</f>
        <v>×</v>
      </c>
      <c r="F12" s="32" t="str">
        <f>IF(全体!F296="","",全体!F296)</f>
        <v>成人の日</v>
      </c>
    </row>
    <row r="13" spans="1:6" ht="30" customHeight="1" x14ac:dyDescent="0.15">
      <c r="A13" t="str">
        <f>IF(全体!A297="","",全体!A297)</f>
        <v/>
      </c>
      <c r="B13">
        <f t="shared" si="2"/>
        <v>2</v>
      </c>
      <c r="C13" s="21">
        <f>全体!C297</f>
        <v>46399</v>
      </c>
      <c r="D13" s="22" t="str">
        <f t="shared" si="1"/>
        <v>(火)</v>
      </c>
      <c r="E13" s="15" t="str">
        <f>IF(全体!E297="","",全体!E297)</f>
        <v>○</v>
      </c>
      <c r="F13" s="32" t="str">
        <f>IF(全体!F297="","",全体!F297)</f>
        <v/>
      </c>
    </row>
    <row r="14" spans="1:6" ht="30" customHeight="1" x14ac:dyDescent="0.15">
      <c r="A14" t="str">
        <f>IF(全体!A298="","",全体!A298)</f>
        <v/>
      </c>
      <c r="B14">
        <f t="shared" si="2"/>
        <v>3</v>
      </c>
      <c r="C14" s="21">
        <f>全体!C298</f>
        <v>46400</v>
      </c>
      <c r="D14" s="22" t="str">
        <f t="shared" si="1"/>
        <v>(水)</v>
      </c>
      <c r="E14" s="15" t="str">
        <f>IF(全体!E298="","",全体!E298)</f>
        <v>○</v>
      </c>
      <c r="F14" s="32" t="str">
        <f>IF(全体!F298="","",全体!F298)</f>
        <v/>
      </c>
    </row>
    <row r="15" spans="1:6" ht="30" customHeight="1" x14ac:dyDescent="0.15">
      <c r="A15" t="str">
        <f>IF(全体!A299="","",全体!A299)</f>
        <v/>
      </c>
      <c r="B15">
        <f t="shared" si="2"/>
        <v>4</v>
      </c>
      <c r="C15" s="21">
        <f>全体!C299</f>
        <v>46401</v>
      </c>
      <c r="D15" s="22" t="str">
        <f t="shared" si="1"/>
        <v>(木)</v>
      </c>
      <c r="E15" s="15" t="str">
        <f>IF(全体!E299="","",全体!E299)</f>
        <v>○</v>
      </c>
      <c r="F15" s="32" t="str">
        <f>IF(全体!F299="","",全体!F299)</f>
        <v/>
      </c>
    </row>
    <row r="16" spans="1:6" ht="30" customHeight="1" x14ac:dyDescent="0.15">
      <c r="A16" t="str">
        <f>IF(全体!A300="","",全体!A300)</f>
        <v/>
      </c>
      <c r="B16">
        <f t="shared" si="2"/>
        <v>5</v>
      </c>
      <c r="C16" s="21">
        <f>全体!C300</f>
        <v>46402</v>
      </c>
      <c r="D16" s="22" t="str">
        <f t="shared" si="1"/>
        <v>(金)</v>
      </c>
      <c r="E16" s="15" t="str">
        <f>IF(全体!E300="","",全体!E300)</f>
        <v>○</v>
      </c>
      <c r="F16" s="32" t="str">
        <f>IF(全体!F300="","",全体!F300)</f>
        <v/>
      </c>
    </row>
    <row r="17" spans="1:6" ht="30" customHeight="1" x14ac:dyDescent="0.15">
      <c r="A17" t="str">
        <f>IF(全体!A301="","",全体!A301)</f>
        <v/>
      </c>
      <c r="B17">
        <f t="shared" si="2"/>
        <v>6</v>
      </c>
      <c r="C17" s="21">
        <f>全体!C301</f>
        <v>46403</v>
      </c>
      <c r="D17" s="22" t="str">
        <f t="shared" si="1"/>
        <v>(土)</v>
      </c>
      <c r="E17" s="15" t="str">
        <f>IF(全体!E301="","",全体!E301)</f>
        <v>×</v>
      </c>
      <c r="F17" s="32" t="str">
        <f>IF(全体!F301="","",全体!F301)</f>
        <v/>
      </c>
    </row>
    <row r="18" spans="1:6" ht="30" customHeight="1" x14ac:dyDescent="0.15">
      <c r="A18" t="str">
        <f>IF(全体!A302="","",全体!A302)</f>
        <v/>
      </c>
      <c r="B18">
        <f t="shared" si="2"/>
        <v>7</v>
      </c>
      <c r="C18" s="21">
        <f>全体!C302</f>
        <v>46404</v>
      </c>
      <c r="D18" s="22" t="str">
        <f t="shared" si="1"/>
        <v>(日)</v>
      </c>
      <c r="E18" s="15" t="str">
        <f>IF(全体!E302="","",全体!E302)</f>
        <v>×</v>
      </c>
      <c r="F18" s="32" t="str">
        <f>IF(全体!F302="","",全体!F302)</f>
        <v/>
      </c>
    </row>
    <row r="19" spans="1:6" ht="30" customHeight="1" x14ac:dyDescent="0.15">
      <c r="A19" t="str">
        <f>IF(全体!A303="","",全体!A303)</f>
        <v/>
      </c>
      <c r="B19">
        <f t="shared" si="2"/>
        <v>1</v>
      </c>
      <c r="C19" s="21">
        <f>全体!C303</f>
        <v>46405</v>
      </c>
      <c r="D19" s="22" t="str">
        <f t="shared" si="1"/>
        <v>(月)</v>
      </c>
      <c r="E19" s="15" t="str">
        <f>IF(全体!E303="","",全体!E303)</f>
        <v>○</v>
      </c>
      <c r="F19" s="32" t="str">
        <f>IF(全体!F303="","",全体!F303)</f>
        <v/>
      </c>
    </row>
    <row r="20" spans="1:6" ht="30" customHeight="1" x14ac:dyDescent="0.15">
      <c r="A20" t="str">
        <f>IF(全体!A304="","",全体!A304)</f>
        <v/>
      </c>
      <c r="B20">
        <f t="shared" si="2"/>
        <v>2</v>
      </c>
      <c r="C20" s="21">
        <f>全体!C304</f>
        <v>46406</v>
      </c>
      <c r="D20" s="22" t="str">
        <f t="shared" si="1"/>
        <v>(火)</v>
      </c>
      <c r="E20" s="15" t="str">
        <f>IF(全体!E304="","",全体!E304)</f>
        <v>○</v>
      </c>
      <c r="F20" s="32" t="str">
        <f>IF(全体!F304="","",全体!F304)</f>
        <v/>
      </c>
    </row>
    <row r="21" spans="1:6" ht="30" customHeight="1" x14ac:dyDescent="0.15">
      <c r="A21" t="str">
        <f>IF(全体!A305="","",全体!A305)</f>
        <v/>
      </c>
      <c r="B21">
        <f t="shared" si="2"/>
        <v>3</v>
      </c>
      <c r="C21" s="21">
        <f>全体!C305</f>
        <v>46407</v>
      </c>
      <c r="D21" s="22" t="str">
        <f t="shared" si="1"/>
        <v>(水)</v>
      </c>
      <c r="E21" s="15" t="str">
        <f>IF(全体!E305="","",全体!E305)</f>
        <v>○</v>
      </c>
      <c r="F21" s="32" t="str">
        <f>IF(全体!F305="","",全体!F305)</f>
        <v/>
      </c>
    </row>
    <row r="22" spans="1:6" ht="30" customHeight="1" x14ac:dyDescent="0.15">
      <c r="A22" t="str">
        <f>IF(全体!A306="","",全体!A306)</f>
        <v/>
      </c>
      <c r="B22">
        <f t="shared" si="2"/>
        <v>4</v>
      </c>
      <c r="C22" s="21">
        <f>全体!C306</f>
        <v>46408</v>
      </c>
      <c r="D22" s="22" t="str">
        <f t="shared" si="1"/>
        <v>(木)</v>
      </c>
      <c r="E22" s="15" t="str">
        <f>IF(全体!E306="","",全体!E306)</f>
        <v>○</v>
      </c>
      <c r="F22" s="32" t="str">
        <f>IF(全体!F306="","",全体!F306)</f>
        <v/>
      </c>
    </row>
    <row r="23" spans="1:6" ht="30" customHeight="1" x14ac:dyDescent="0.15">
      <c r="A23" t="str">
        <f>IF(全体!A307="","",全体!A307)</f>
        <v/>
      </c>
      <c r="B23">
        <f t="shared" si="2"/>
        <v>5</v>
      </c>
      <c r="C23" s="21">
        <f>全体!C307</f>
        <v>46409</v>
      </c>
      <c r="D23" s="22" t="str">
        <f t="shared" si="1"/>
        <v>(金)</v>
      </c>
      <c r="E23" s="15" t="str">
        <f>IF(全体!E307="","",全体!E307)</f>
        <v>○</v>
      </c>
      <c r="F23" s="32" t="str">
        <f>IF(全体!F307="","",全体!F307)</f>
        <v/>
      </c>
    </row>
    <row r="24" spans="1:6" ht="30" customHeight="1" x14ac:dyDescent="0.15">
      <c r="A24" t="str">
        <f>IF(全体!A308="","",全体!A308)</f>
        <v/>
      </c>
      <c r="B24">
        <f t="shared" si="2"/>
        <v>6</v>
      </c>
      <c r="C24" s="21">
        <f>全体!C308</f>
        <v>46410</v>
      </c>
      <c r="D24" s="22" t="str">
        <f t="shared" si="1"/>
        <v>(土)</v>
      </c>
      <c r="E24" s="15" t="str">
        <f>IF(全体!E308="","",全体!E308)</f>
        <v>×</v>
      </c>
      <c r="F24" s="32" t="str">
        <f>IF(全体!F308="","",全体!F308)</f>
        <v/>
      </c>
    </row>
    <row r="25" spans="1:6" ht="30" customHeight="1" x14ac:dyDescent="0.15">
      <c r="A25" t="str">
        <f>IF(全体!A309="","",全体!A309)</f>
        <v/>
      </c>
      <c r="B25">
        <f t="shared" si="2"/>
        <v>7</v>
      </c>
      <c r="C25" s="21">
        <f>全体!C309</f>
        <v>46411</v>
      </c>
      <c r="D25" s="22" t="str">
        <f t="shared" si="1"/>
        <v>(日)</v>
      </c>
      <c r="E25" s="15" t="str">
        <f>IF(全体!E309="","",全体!E309)</f>
        <v>×</v>
      </c>
      <c r="F25" s="32" t="str">
        <f>IF(全体!F309="","",全体!F309)</f>
        <v/>
      </c>
    </row>
    <row r="26" spans="1:6" ht="30" customHeight="1" x14ac:dyDescent="0.15">
      <c r="A26" t="str">
        <f>IF(全体!A310="","",全体!A310)</f>
        <v/>
      </c>
      <c r="B26">
        <f t="shared" si="2"/>
        <v>1</v>
      </c>
      <c r="C26" s="21">
        <f>全体!C310</f>
        <v>46412</v>
      </c>
      <c r="D26" s="22" t="str">
        <f t="shared" si="1"/>
        <v>(月)</v>
      </c>
      <c r="E26" s="15" t="str">
        <f>IF(全体!E310="","",全体!E310)</f>
        <v>○</v>
      </c>
      <c r="F26" s="32" t="str">
        <f>IF(全体!F310="","",全体!F310)</f>
        <v/>
      </c>
    </row>
    <row r="27" spans="1:6" ht="30" customHeight="1" x14ac:dyDescent="0.15">
      <c r="A27" t="str">
        <f>IF(全体!A311="","",全体!A311)</f>
        <v/>
      </c>
      <c r="B27">
        <f t="shared" si="2"/>
        <v>2</v>
      </c>
      <c r="C27" s="21">
        <f>全体!C311</f>
        <v>46413</v>
      </c>
      <c r="D27" s="22" t="str">
        <f t="shared" si="1"/>
        <v>(火)</v>
      </c>
      <c r="E27" s="15" t="str">
        <f>IF(全体!E311="","",全体!E311)</f>
        <v>○</v>
      </c>
      <c r="F27" s="58" t="str">
        <f>IF(全体!F311="","",全体!F311)</f>
        <v/>
      </c>
    </row>
    <row r="28" spans="1:6" ht="30" customHeight="1" x14ac:dyDescent="0.15">
      <c r="A28" t="str">
        <f>IF(全体!A312="","",全体!A312)</f>
        <v/>
      </c>
      <c r="B28">
        <f t="shared" si="2"/>
        <v>3</v>
      </c>
      <c r="C28" s="21">
        <f>全体!C312</f>
        <v>46414</v>
      </c>
      <c r="D28" s="22" t="str">
        <f t="shared" si="1"/>
        <v>(水)</v>
      </c>
      <c r="E28" s="15" t="str">
        <f>IF(全体!E312="","",全体!E312)</f>
        <v>○</v>
      </c>
      <c r="F28" s="32" t="str">
        <f>IF(全体!F312="","",全体!F312)</f>
        <v/>
      </c>
    </row>
    <row r="29" spans="1:6" ht="30" customHeight="1" x14ac:dyDescent="0.15">
      <c r="A29" t="str">
        <f>IF(全体!A313="","",全体!A313)</f>
        <v/>
      </c>
      <c r="B29">
        <f t="shared" si="2"/>
        <v>4</v>
      </c>
      <c r="C29" s="21">
        <f>全体!C313</f>
        <v>46415</v>
      </c>
      <c r="D29" s="22" t="str">
        <f t="shared" si="1"/>
        <v>(木)</v>
      </c>
      <c r="E29" s="15" t="str">
        <f>IF(全体!E313="","",全体!E313)</f>
        <v>○</v>
      </c>
      <c r="F29" s="32" t="str">
        <f>IF(全体!F313="","",全体!F313)</f>
        <v/>
      </c>
    </row>
    <row r="30" spans="1:6" ht="30" customHeight="1" x14ac:dyDescent="0.15">
      <c r="A30" t="str">
        <f>IF(全体!A314="","",全体!A314)</f>
        <v/>
      </c>
      <c r="B30">
        <f t="shared" si="2"/>
        <v>5</v>
      </c>
      <c r="C30" s="21">
        <f>全体!C314</f>
        <v>46416</v>
      </c>
      <c r="D30" s="22" t="str">
        <f t="shared" si="1"/>
        <v>(金)</v>
      </c>
      <c r="E30" s="15" t="str">
        <f>IF(全体!E314="","",全体!E314)</f>
        <v>○</v>
      </c>
      <c r="F30" s="58" t="str">
        <f>IF(全体!F314="","",全体!F314)</f>
        <v/>
      </c>
    </row>
    <row r="31" spans="1:6" ht="30" customHeight="1" x14ac:dyDescent="0.15">
      <c r="A31" t="str">
        <f>IF(全体!A315="","",全体!A315)</f>
        <v/>
      </c>
      <c r="B31">
        <f t="shared" si="2"/>
        <v>6</v>
      </c>
      <c r="C31" s="21">
        <f>全体!C315</f>
        <v>46417</v>
      </c>
      <c r="D31" s="22" t="str">
        <f t="shared" si="1"/>
        <v>(土)</v>
      </c>
      <c r="E31" s="15" t="str">
        <f>IF(全体!E315="","",全体!E315)</f>
        <v>×</v>
      </c>
      <c r="F31" s="58" t="str">
        <f>IF(全体!F315="","",全体!F315)</f>
        <v/>
      </c>
    </row>
    <row r="32" spans="1:6" ht="30" customHeight="1" x14ac:dyDescent="0.15">
      <c r="A32" t="str">
        <f>IF(全体!A316="","",全体!A316)</f>
        <v/>
      </c>
      <c r="B32">
        <f t="shared" si="2"/>
        <v>7</v>
      </c>
      <c r="C32" s="21">
        <f>全体!C316</f>
        <v>46418</v>
      </c>
      <c r="D32" s="22" t="str">
        <f t="shared" si="1"/>
        <v>(日)</v>
      </c>
      <c r="E32" s="15" t="str">
        <f>IF(全体!E316="","",全体!E316)</f>
        <v>×</v>
      </c>
      <c r="F32" s="58" t="str">
        <f>IF(全体!F316="","",全体!F316)</f>
        <v/>
      </c>
    </row>
    <row r="33" spans="3:6" ht="30" customHeight="1" x14ac:dyDescent="0.15">
      <c r="C33" s="25" t="s">
        <v>13</v>
      </c>
      <c r="D33" s="26"/>
      <c r="E33" s="55">
        <f>COUNTIF(E2:E32,"○")</f>
        <v>14</v>
      </c>
      <c r="F33" s="10"/>
    </row>
  </sheetData>
  <phoneticPr fontId="1"/>
  <conditionalFormatting sqref="C2:F32">
    <cfRule type="expression" dxfId="5" priority="3">
      <formula>$B2=7</formula>
    </cfRule>
    <cfRule type="expression" dxfId="4" priority="4">
      <formula>$B2=6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79" orientation="portrait" r:id="rId1"/>
  <headerFooter>
    <oddHeader>&amp;C令和５年度　学校給食スケジュール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F31"/>
  <sheetViews>
    <sheetView topLeftCell="A25" zoomScaleNormal="100" workbookViewId="0">
      <selection activeCell="E31" sqref="E31"/>
    </sheetView>
  </sheetViews>
  <sheetFormatPr defaultRowHeight="30" customHeight="1" x14ac:dyDescent="0.15"/>
  <cols>
    <col min="1" max="2" width="2.5" bestFit="1" customWidth="1"/>
    <col min="3" max="3" width="12.625" customWidth="1"/>
    <col min="4" max="4" width="8.625" style="1" customWidth="1"/>
    <col min="5" max="5" width="12.625" style="1" customWidth="1"/>
    <col min="6" max="6" width="40.625" customWidth="1"/>
  </cols>
  <sheetData>
    <row r="1" spans="1:6" ht="30" customHeight="1" x14ac:dyDescent="0.15">
      <c r="C1" s="5" t="s">
        <v>1</v>
      </c>
      <c r="D1" s="6" t="s">
        <v>2</v>
      </c>
      <c r="E1" s="13" t="s">
        <v>0</v>
      </c>
      <c r="F1" s="30" t="s">
        <v>16</v>
      </c>
    </row>
    <row r="2" spans="1:6" ht="30" customHeight="1" x14ac:dyDescent="0.15">
      <c r="A2" t="str">
        <f>IF(全体!A318="","",全体!A318)</f>
        <v/>
      </c>
      <c r="B2">
        <f t="shared" ref="B2:B30" si="0">IF(A2=1,7,WEEKDAY(C2,2))</f>
        <v>1</v>
      </c>
      <c r="C2" s="21">
        <f>全体!C318</f>
        <v>46419</v>
      </c>
      <c r="D2" s="22" t="str">
        <f t="shared" ref="D2:D16" si="1">TEXT(C2,"（aaa）")</f>
        <v>(月)</v>
      </c>
      <c r="E2" s="15" t="str">
        <f>IF(全体!E318="","",全体!E318)</f>
        <v>○</v>
      </c>
      <c r="F2" s="31" t="str">
        <f>IF(全体!F318="","",全体!F318)</f>
        <v/>
      </c>
    </row>
    <row r="3" spans="1:6" ht="30" customHeight="1" x14ac:dyDescent="0.15">
      <c r="A3" t="str">
        <f>IF(全体!A319="","",全体!A319)</f>
        <v/>
      </c>
      <c r="B3">
        <f t="shared" si="0"/>
        <v>2</v>
      </c>
      <c r="C3" s="21">
        <f>全体!C319</f>
        <v>46420</v>
      </c>
      <c r="D3" s="22" t="str">
        <f t="shared" si="1"/>
        <v>(火)</v>
      </c>
      <c r="E3" s="15" t="str">
        <f>IF(全体!E319="","",全体!E319)</f>
        <v>○</v>
      </c>
      <c r="F3" s="31" t="str">
        <f>IF(全体!F319="","",全体!F319)</f>
        <v/>
      </c>
    </row>
    <row r="4" spans="1:6" ht="30" customHeight="1" x14ac:dyDescent="0.15">
      <c r="A4" t="str">
        <f>IF(全体!A320="","",全体!A320)</f>
        <v/>
      </c>
      <c r="B4">
        <f t="shared" si="0"/>
        <v>3</v>
      </c>
      <c r="C4" s="21">
        <f>全体!C320</f>
        <v>46421</v>
      </c>
      <c r="D4" s="22" t="str">
        <f t="shared" si="1"/>
        <v>(水)</v>
      </c>
      <c r="E4" s="15" t="str">
        <f>IF(全体!E320="","",全体!E320)</f>
        <v>○</v>
      </c>
      <c r="F4" s="31" t="str">
        <f>IF(全体!F320="","",全体!F320)</f>
        <v/>
      </c>
    </row>
    <row r="5" spans="1:6" ht="30" customHeight="1" x14ac:dyDescent="0.15">
      <c r="A5" t="str">
        <f>IF(全体!A321="","",全体!A321)</f>
        <v/>
      </c>
      <c r="B5">
        <f t="shared" si="0"/>
        <v>4</v>
      </c>
      <c r="C5" s="21">
        <f>全体!C321</f>
        <v>46422</v>
      </c>
      <c r="D5" s="22" t="str">
        <f t="shared" si="1"/>
        <v>(木)</v>
      </c>
      <c r="E5" s="15" t="str">
        <f>IF(全体!E321="","",全体!E321)</f>
        <v>○</v>
      </c>
      <c r="F5" s="31" t="str">
        <f>IF(全体!F321="","",全体!F321)</f>
        <v/>
      </c>
    </row>
    <row r="6" spans="1:6" ht="30" customHeight="1" x14ac:dyDescent="0.15">
      <c r="A6" t="str">
        <f>IF(全体!A322="","",全体!A322)</f>
        <v/>
      </c>
      <c r="B6">
        <f t="shared" si="0"/>
        <v>5</v>
      </c>
      <c r="C6" s="21">
        <f>全体!C322</f>
        <v>46423</v>
      </c>
      <c r="D6" s="22" t="str">
        <f t="shared" si="1"/>
        <v>(金)</v>
      </c>
      <c r="E6" s="15" t="str">
        <f>IF(全体!E322="","",全体!E322)</f>
        <v>○</v>
      </c>
      <c r="F6" s="31" t="str">
        <f>IF(全体!F322="","",全体!F322)</f>
        <v/>
      </c>
    </row>
    <row r="7" spans="1:6" ht="30" customHeight="1" x14ac:dyDescent="0.15">
      <c r="A7" t="str">
        <f>IF(全体!A323="","",全体!A323)</f>
        <v/>
      </c>
      <c r="B7">
        <f t="shared" si="0"/>
        <v>6</v>
      </c>
      <c r="C7" s="21">
        <f>全体!C323</f>
        <v>46424</v>
      </c>
      <c r="D7" s="22" t="str">
        <f t="shared" si="1"/>
        <v>(土)</v>
      </c>
      <c r="E7" s="15" t="str">
        <f>IF(全体!E323="","",全体!E323)</f>
        <v>×</v>
      </c>
      <c r="F7" s="31" t="str">
        <f>IF(全体!F323="","",全体!F323)</f>
        <v/>
      </c>
    </row>
    <row r="8" spans="1:6" ht="30" customHeight="1" x14ac:dyDescent="0.15">
      <c r="A8" t="str">
        <f>IF(全体!A324="","",全体!A324)</f>
        <v/>
      </c>
      <c r="B8">
        <f t="shared" si="0"/>
        <v>7</v>
      </c>
      <c r="C8" s="21">
        <f>全体!C324</f>
        <v>46425</v>
      </c>
      <c r="D8" s="22" t="str">
        <f t="shared" si="1"/>
        <v>(日)</v>
      </c>
      <c r="E8" s="15" t="str">
        <f>IF(全体!E324="","",全体!E324)</f>
        <v>×</v>
      </c>
      <c r="F8" s="31" t="str">
        <f>IF(全体!F324="","",全体!F324)</f>
        <v/>
      </c>
    </row>
    <row r="9" spans="1:6" ht="30" customHeight="1" x14ac:dyDescent="0.15">
      <c r="A9" t="str">
        <f>IF(全体!A325="","",全体!A325)</f>
        <v/>
      </c>
      <c r="B9">
        <f t="shared" si="0"/>
        <v>1</v>
      </c>
      <c r="C9" s="21">
        <f>全体!C325</f>
        <v>46426</v>
      </c>
      <c r="D9" s="22" t="str">
        <f t="shared" si="1"/>
        <v>(月)</v>
      </c>
      <c r="E9" s="15" t="str">
        <f>IF(全体!E325="","",全体!E325)</f>
        <v>○</v>
      </c>
      <c r="F9" s="31" t="str">
        <f>IF(全体!F325="","",全体!F325)</f>
        <v/>
      </c>
    </row>
    <row r="10" spans="1:6" ht="30" customHeight="1" x14ac:dyDescent="0.15">
      <c r="A10" t="str">
        <f>IF(全体!A326="","",全体!A326)</f>
        <v/>
      </c>
      <c r="B10">
        <f t="shared" si="0"/>
        <v>2</v>
      </c>
      <c r="C10" s="21">
        <f>全体!C326</f>
        <v>46427</v>
      </c>
      <c r="D10" s="22" t="str">
        <f t="shared" si="1"/>
        <v>(火)</v>
      </c>
      <c r="E10" s="15" t="str">
        <f>IF(全体!E326="","",全体!E326)</f>
        <v>○</v>
      </c>
      <c r="F10" s="31" t="str">
        <f>IF(全体!F326="","",全体!F326)</f>
        <v/>
      </c>
    </row>
    <row r="11" spans="1:6" ht="30" customHeight="1" x14ac:dyDescent="0.15">
      <c r="A11" t="str">
        <f>IF(全体!A327="","",全体!A327)</f>
        <v/>
      </c>
      <c r="B11">
        <f t="shared" si="0"/>
        <v>3</v>
      </c>
      <c r="C11" s="21">
        <f>全体!C327</f>
        <v>46428</v>
      </c>
      <c r="D11" s="22" t="str">
        <f t="shared" si="1"/>
        <v>(水)</v>
      </c>
      <c r="E11" s="15" t="str">
        <f>IF(全体!E327="","",全体!E327)</f>
        <v>○</v>
      </c>
      <c r="F11" s="31" t="str">
        <f>IF(全体!F327="","",全体!F327)</f>
        <v/>
      </c>
    </row>
    <row r="12" spans="1:6" ht="30" customHeight="1" x14ac:dyDescent="0.15">
      <c r="A12">
        <f>IF(全体!A328="","",全体!A328)</f>
        <v>1</v>
      </c>
      <c r="B12">
        <f t="shared" si="0"/>
        <v>7</v>
      </c>
      <c r="C12" s="21">
        <f>全体!C328</f>
        <v>46429</v>
      </c>
      <c r="D12" s="22" t="str">
        <f t="shared" si="1"/>
        <v>(木)</v>
      </c>
      <c r="E12" s="15" t="str">
        <f>IF(全体!E328="","",全体!E328)</f>
        <v>×</v>
      </c>
      <c r="F12" s="31" t="str">
        <f>IF(全体!F328="","",全体!F328)</f>
        <v>建国記念の日</v>
      </c>
    </row>
    <row r="13" spans="1:6" ht="30" customHeight="1" x14ac:dyDescent="0.15">
      <c r="A13" t="str">
        <f>IF(全体!A329="","",全体!A329)</f>
        <v/>
      </c>
      <c r="B13">
        <f t="shared" si="0"/>
        <v>5</v>
      </c>
      <c r="C13" s="21">
        <f>全体!C329</f>
        <v>46430</v>
      </c>
      <c r="D13" s="22" t="str">
        <f t="shared" si="1"/>
        <v>(金)</v>
      </c>
      <c r="E13" s="15" t="str">
        <f>IF(全体!E329="","",全体!E329)</f>
        <v>○</v>
      </c>
      <c r="F13" s="31" t="str">
        <f>IF(全体!F329="","",全体!F329)</f>
        <v/>
      </c>
    </row>
    <row r="14" spans="1:6" ht="30" customHeight="1" x14ac:dyDescent="0.15">
      <c r="A14" t="str">
        <f>IF(全体!A330="","",全体!A330)</f>
        <v/>
      </c>
      <c r="B14">
        <f t="shared" si="0"/>
        <v>6</v>
      </c>
      <c r="C14" s="21">
        <f>全体!C330</f>
        <v>46431</v>
      </c>
      <c r="D14" s="22" t="str">
        <f t="shared" si="1"/>
        <v>(土)</v>
      </c>
      <c r="E14" s="15" t="str">
        <f>IF(全体!E330="","",全体!E330)</f>
        <v>×</v>
      </c>
      <c r="F14" s="31" t="str">
        <f>IF(全体!F330="","",全体!F330)</f>
        <v/>
      </c>
    </row>
    <row r="15" spans="1:6" ht="30" customHeight="1" x14ac:dyDescent="0.15">
      <c r="A15" t="str">
        <f>IF(全体!A331="","",全体!A331)</f>
        <v/>
      </c>
      <c r="B15">
        <f t="shared" si="0"/>
        <v>7</v>
      </c>
      <c r="C15" s="21">
        <f>全体!C331</f>
        <v>46432</v>
      </c>
      <c r="D15" s="22" t="str">
        <f t="shared" si="1"/>
        <v>(日)</v>
      </c>
      <c r="E15" s="15" t="str">
        <f>IF(全体!E331="","",全体!E331)</f>
        <v>×</v>
      </c>
      <c r="F15" s="31" t="str">
        <f>IF(全体!F331="","",全体!F331)</f>
        <v/>
      </c>
    </row>
    <row r="16" spans="1:6" ht="30" customHeight="1" x14ac:dyDescent="0.15">
      <c r="A16" t="str">
        <f>IF(全体!A332="","",全体!A332)</f>
        <v/>
      </c>
      <c r="B16">
        <f t="shared" si="0"/>
        <v>1</v>
      </c>
      <c r="C16" s="21">
        <f>全体!C332</f>
        <v>46433</v>
      </c>
      <c r="D16" s="22" t="str">
        <f t="shared" si="1"/>
        <v>(月)</v>
      </c>
      <c r="E16" s="15" t="str">
        <f>IF(全体!E332="","",全体!E332)</f>
        <v>○</v>
      </c>
      <c r="F16" s="32" t="str">
        <f>IF(全体!F332="","",全体!F332)</f>
        <v/>
      </c>
    </row>
    <row r="17" spans="1:6" ht="30" customHeight="1" x14ac:dyDescent="0.15">
      <c r="A17" t="str">
        <f>IF(全体!A333="","",全体!A333)</f>
        <v/>
      </c>
      <c r="B17">
        <f t="shared" si="0"/>
        <v>2</v>
      </c>
      <c r="C17" s="21">
        <f>全体!C333</f>
        <v>46434</v>
      </c>
      <c r="D17" s="22" t="str">
        <f t="shared" ref="D17:D30" si="2">TEXT(C17,"（aaa）")</f>
        <v>(火)</v>
      </c>
      <c r="E17" s="15" t="str">
        <f>IF(全体!E333="","",全体!E333)</f>
        <v>○</v>
      </c>
      <c r="F17" s="32" t="str">
        <f>IF(全体!F333="","",全体!F333)</f>
        <v/>
      </c>
    </row>
    <row r="18" spans="1:6" ht="30" customHeight="1" x14ac:dyDescent="0.15">
      <c r="A18" t="str">
        <f>IF(全体!A334="","",全体!A334)</f>
        <v/>
      </c>
      <c r="B18">
        <f t="shared" si="0"/>
        <v>3</v>
      </c>
      <c r="C18" s="21">
        <f>全体!C334</f>
        <v>46435</v>
      </c>
      <c r="D18" s="22" t="str">
        <f t="shared" si="2"/>
        <v>(水)</v>
      </c>
      <c r="E18" s="15" t="str">
        <f>IF(全体!E334="","",全体!E334)</f>
        <v>○</v>
      </c>
      <c r="F18" s="32" t="str">
        <f>IF(全体!F334="","",全体!F334)</f>
        <v/>
      </c>
    </row>
    <row r="19" spans="1:6" ht="30" customHeight="1" x14ac:dyDescent="0.15">
      <c r="A19" t="str">
        <f>IF(全体!A335="","",全体!A335)</f>
        <v/>
      </c>
      <c r="B19">
        <f t="shared" si="0"/>
        <v>4</v>
      </c>
      <c r="C19" s="21">
        <f>全体!C335</f>
        <v>46436</v>
      </c>
      <c r="D19" s="22" t="str">
        <f t="shared" si="2"/>
        <v>(木)</v>
      </c>
      <c r="E19" s="15" t="str">
        <f>IF(全体!E335="","",全体!E335)</f>
        <v>○</v>
      </c>
      <c r="F19" s="32" t="str">
        <f>IF(全体!F335="","",全体!F335)</f>
        <v/>
      </c>
    </row>
    <row r="20" spans="1:6" ht="30" customHeight="1" x14ac:dyDescent="0.15">
      <c r="A20" t="str">
        <f>IF(全体!A336="","",全体!A336)</f>
        <v/>
      </c>
      <c r="B20">
        <f t="shared" si="0"/>
        <v>5</v>
      </c>
      <c r="C20" s="21">
        <f>全体!C336</f>
        <v>46437</v>
      </c>
      <c r="D20" s="22" t="str">
        <f t="shared" si="2"/>
        <v>(金)</v>
      </c>
      <c r="E20" s="15" t="str">
        <f>IF(全体!E336="","",全体!E336)</f>
        <v>○</v>
      </c>
      <c r="F20" s="32" t="str">
        <f>IF(全体!F336="","",全体!F336)</f>
        <v/>
      </c>
    </row>
    <row r="21" spans="1:6" ht="30" customHeight="1" x14ac:dyDescent="0.15">
      <c r="A21" t="str">
        <f>IF(全体!A337="","",全体!A337)</f>
        <v/>
      </c>
      <c r="B21">
        <f t="shared" si="0"/>
        <v>6</v>
      </c>
      <c r="C21" s="21">
        <f>全体!C337</f>
        <v>46438</v>
      </c>
      <c r="D21" s="22" t="str">
        <f t="shared" si="2"/>
        <v>(土)</v>
      </c>
      <c r="E21" s="15" t="str">
        <f>IF(全体!E337="","",全体!E337)</f>
        <v>×</v>
      </c>
      <c r="F21" s="31" t="str">
        <f>IF(全体!F337="","",全体!F337)</f>
        <v/>
      </c>
    </row>
    <row r="22" spans="1:6" ht="30" customHeight="1" x14ac:dyDescent="0.15">
      <c r="A22" t="str">
        <f>IF(全体!A338="","",全体!A338)</f>
        <v/>
      </c>
      <c r="B22">
        <f t="shared" si="0"/>
        <v>7</v>
      </c>
      <c r="C22" s="21">
        <f>全体!C338</f>
        <v>46439</v>
      </c>
      <c r="D22" s="22" t="str">
        <f t="shared" si="2"/>
        <v>(日)</v>
      </c>
      <c r="E22" s="15" t="str">
        <f>IF(全体!E338="","",全体!E338)</f>
        <v>×</v>
      </c>
      <c r="F22" s="32" t="str">
        <f>IF(全体!F338="","",全体!F338)</f>
        <v/>
      </c>
    </row>
    <row r="23" spans="1:6" ht="30" customHeight="1" x14ac:dyDescent="0.15">
      <c r="A23" t="str">
        <f>IF(全体!A339="","",全体!A339)</f>
        <v/>
      </c>
      <c r="B23">
        <f t="shared" si="0"/>
        <v>1</v>
      </c>
      <c r="C23" s="21">
        <f>全体!C339</f>
        <v>46440</v>
      </c>
      <c r="D23" s="22" t="str">
        <f t="shared" si="2"/>
        <v>(月)</v>
      </c>
      <c r="E23" s="15" t="str">
        <f>IF(全体!E339="","",全体!E339)</f>
        <v>×</v>
      </c>
      <c r="F23" s="32" t="str">
        <f>IF(全体!F339="","",全体!F339)</f>
        <v>登校禁止日</v>
      </c>
    </row>
    <row r="24" spans="1:6" ht="30" customHeight="1" x14ac:dyDescent="0.15">
      <c r="A24">
        <f>IF(全体!A340="","",全体!A340)</f>
        <v>1</v>
      </c>
      <c r="B24">
        <f t="shared" si="0"/>
        <v>7</v>
      </c>
      <c r="C24" s="21">
        <f>全体!C340</f>
        <v>46441</v>
      </c>
      <c r="D24" s="22" t="str">
        <f t="shared" si="2"/>
        <v>(火)</v>
      </c>
      <c r="E24" s="15" t="str">
        <f>IF(全体!E340="","",全体!E340)</f>
        <v>×</v>
      </c>
      <c r="F24" s="31" t="str">
        <f>IF(全体!F340="","",全体!F340)</f>
        <v>天皇誕生日</v>
      </c>
    </row>
    <row r="25" spans="1:6" ht="30" customHeight="1" x14ac:dyDescent="0.15">
      <c r="A25" t="str">
        <f>IF(全体!A341="","",全体!A341)</f>
        <v/>
      </c>
      <c r="B25">
        <f t="shared" si="0"/>
        <v>3</v>
      </c>
      <c r="C25" s="21">
        <f>全体!C341</f>
        <v>46442</v>
      </c>
      <c r="D25" s="22" t="str">
        <f t="shared" si="2"/>
        <v>(水)</v>
      </c>
      <c r="E25" s="15" t="str">
        <f>IF(全体!E341="","",全体!E341)</f>
        <v>×</v>
      </c>
      <c r="F25" s="32" t="str">
        <f>IF(全体!F341="","",全体!F341)</f>
        <v>登校禁止日</v>
      </c>
    </row>
    <row r="26" spans="1:6" ht="30" customHeight="1" x14ac:dyDescent="0.15">
      <c r="A26" t="str">
        <f>IF(全体!A342="","",全体!A342)</f>
        <v/>
      </c>
      <c r="B26">
        <f t="shared" si="0"/>
        <v>4</v>
      </c>
      <c r="C26" s="21">
        <f>全体!C342</f>
        <v>46443</v>
      </c>
      <c r="D26" s="22" t="str">
        <f t="shared" si="2"/>
        <v>(木)</v>
      </c>
      <c r="E26" s="15" t="str">
        <f>IF(全体!E342="","",全体!E342)</f>
        <v>×</v>
      </c>
      <c r="F26" s="32" t="str">
        <f>IF(全体!F342="","",全体!F342)</f>
        <v>登校禁止日</v>
      </c>
    </row>
    <row r="27" spans="1:6" ht="30" customHeight="1" x14ac:dyDescent="0.15">
      <c r="A27" t="str">
        <f>IF(全体!A343="","",全体!A343)</f>
        <v/>
      </c>
      <c r="B27">
        <f t="shared" si="0"/>
        <v>5</v>
      </c>
      <c r="C27" s="21">
        <f>全体!C343</f>
        <v>46444</v>
      </c>
      <c r="D27" s="22" t="str">
        <f t="shared" si="2"/>
        <v>(金)</v>
      </c>
      <c r="E27" s="15" t="str">
        <f>IF(全体!E343="","",全体!E343)</f>
        <v>×</v>
      </c>
      <c r="F27" s="32" t="str">
        <f>IF(全体!F343="","",全体!F343)</f>
        <v>登校禁止日</v>
      </c>
    </row>
    <row r="28" spans="1:6" ht="30" customHeight="1" x14ac:dyDescent="0.15">
      <c r="A28" t="str">
        <f>IF(全体!A344="","",全体!A344)</f>
        <v/>
      </c>
      <c r="B28">
        <f t="shared" si="0"/>
        <v>6</v>
      </c>
      <c r="C28" s="21">
        <f>全体!C344</f>
        <v>46445</v>
      </c>
      <c r="D28" s="22" t="str">
        <f t="shared" si="2"/>
        <v>(土)</v>
      </c>
      <c r="E28" s="15" t="str">
        <f>IF(全体!E344="","",全体!E344)</f>
        <v>×</v>
      </c>
      <c r="F28" s="31" t="str">
        <f>IF(全体!F344="","",全体!F344)</f>
        <v/>
      </c>
    </row>
    <row r="29" spans="1:6" ht="30" customHeight="1" x14ac:dyDescent="0.15">
      <c r="B29">
        <f t="shared" ref="B29" si="3">IF(A29=1,7,WEEKDAY(C29,2))</f>
        <v>7</v>
      </c>
      <c r="C29" s="21">
        <f>全体!C345</f>
        <v>46446</v>
      </c>
      <c r="D29" s="22" t="str">
        <f t="shared" ref="D29" si="4">TEXT(C29,"（aaa）")</f>
        <v>(日)</v>
      </c>
      <c r="E29" s="15" t="str">
        <f>IF(全体!E345="","",全体!E345)</f>
        <v>×</v>
      </c>
      <c r="F29" s="31" t="str">
        <f>IF(全体!F345="","",全体!F345)</f>
        <v/>
      </c>
    </row>
    <row r="30" spans="1:6" ht="30" hidden="1" customHeight="1" x14ac:dyDescent="0.15">
      <c r="A30" t="e">
        <f>IF(全体!#REF!="","",全体!#REF!)</f>
        <v>#REF!</v>
      </c>
      <c r="B30" t="e">
        <f t="shared" si="0"/>
        <v>#REF!</v>
      </c>
      <c r="C30" s="21" t="e">
        <f>全体!#REF!</f>
        <v>#REF!</v>
      </c>
      <c r="D30" s="22" t="e">
        <f t="shared" si="2"/>
        <v>#REF!</v>
      </c>
      <c r="E30" s="15" t="e">
        <f>IF(全体!#REF!="","",全体!#REF!)</f>
        <v>#REF!</v>
      </c>
      <c r="F30" s="31" t="e">
        <f>IF(全体!#REF!="","",全体!#REF!)</f>
        <v>#REF!</v>
      </c>
    </row>
    <row r="31" spans="1:6" ht="30" customHeight="1" x14ac:dyDescent="0.15">
      <c r="C31" s="25" t="s">
        <v>14</v>
      </c>
      <c r="D31" s="26"/>
      <c r="E31" s="55">
        <f>COUNTIF(E2:E30,"○")</f>
        <v>14</v>
      </c>
      <c r="F31" s="10"/>
    </row>
  </sheetData>
  <phoneticPr fontId="1"/>
  <conditionalFormatting sqref="C2:F30">
    <cfRule type="expression" dxfId="3" priority="3">
      <formula>$B2=7</formula>
    </cfRule>
    <cfRule type="expression" dxfId="2" priority="4">
      <formula>$B2=6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87" orientation="portrait" r:id="rId1"/>
  <headerFooter>
    <oddHeader>&amp;C令和４年度　学校給食スケジュール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F33"/>
  <sheetViews>
    <sheetView topLeftCell="A27" zoomScaleNormal="100" workbookViewId="0">
      <selection activeCell="H30" sqref="H30"/>
    </sheetView>
  </sheetViews>
  <sheetFormatPr defaultRowHeight="30" customHeight="1" x14ac:dyDescent="0.15"/>
  <cols>
    <col min="1" max="2" width="2.5" bestFit="1" customWidth="1"/>
    <col min="3" max="3" width="12.625" customWidth="1"/>
    <col min="4" max="4" width="8.625" style="1" customWidth="1"/>
    <col min="5" max="5" width="12.625" style="1" customWidth="1"/>
    <col min="6" max="6" width="40.625" customWidth="1"/>
  </cols>
  <sheetData>
    <row r="1" spans="1:6" ht="30" customHeight="1" x14ac:dyDescent="0.15">
      <c r="C1" s="5" t="s">
        <v>1</v>
      </c>
      <c r="D1" s="6" t="s">
        <v>2</v>
      </c>
      <c r="E1" s="13" t="s">
        <v>0</v>
      </c>
      <c r="F1" s="30" t="s">
        <v>16</v>
      </c>
    </row>
    <row r="2" spans="1:6" ht="30" customHeight="1" x14ac:dyDescent="0.15">
      <c r="A2" t="str">
        <f>IF(全体!A347="","",全体!A347)</f>
        <v/>
      </c>
      <c r="B2">
        <f t="shared" ref="B2:B8" si="0">IF(A2=1,7,WEEKDAY(C2,2))</f>
        <v>1</v>
      </c>
      <c r="C2" s="21">
        <f>全体!C347</f>
        <v>46447</v>
      </c>
      <c r="D2" s="22" t="str">
        <f t="shared" ref="D2:D32" si="1">TEXT(C2,"（aaa）")</f>
        <v>(月)</v>
      </c>
      <c r="E2" s="15" t="str">
        <f>IF(全体!E347="","",全体!E347)</f>
        <v>×</v>
      </c>
      <c r="F2" s="32" t="str">
        <f>IF(全体!F347="","",全体!F347)</f>
        <v/>
      </c>
    </row>
    <row r="3" spans="1:6" ht="30" customHeight="1" x14ac:dyDescent="0.15">
      <c r="A3" t="str">
        <f>IF(全体!A348="","",全体!A348)</f>
        <v/>
      </c>
      <c r="B3">
        <f t="shared" si="0"/>
        <v>2</v>
      </c>
      <c r="C3" s="21">
        <f>全体!C348</f>
        <v>46448</v>
      </c>
      <c r="D3" s="22" t="str">
        <f t="shared" si="1"/>
        <v>(火)</v>
      </c>
      <c r="E3" s="15" t="str">
        <f>IF(全体!E348="","",全体!E348)</f>
        <v>×</v>
      </c>
      <c r="F3" s="32" t="str">
        <f>IF(全体!F348="","",全体!F348)</f>
        <v>卒業式</v>
      </c>
    </row>
    <row r="4" spans="1:6" ht="30" customHeight="1" x14ac:dyDescent="0.15">
      <c r="A4" t="str">
        <f>IF(全体!A349="","",全体!A349)</f>
        <v/>
      </c>
      <c r="B4">
        <f t="shared" si="0"/>
        <v>3</v>
      </c>
      <c r="C4" s="21">
        <f>全体!C349</f>
        <v>46449</v>
      </c>
      <c r="D4" s="22" t="str">
        <f t="shared" si="1"/>
        <v>(水)</v>
      </c>
      <c r="E4" s="15" t="str">
        <f>IF(全体!E349="","",全体!E349)</f>
        <v>×</v>
      </c>
      <c r="F4" s="32" t="str">
        <f>IF(全体!F349="","",全体!F349)</f>
        <v/>
      </c>
    </row>
    <row r="5" spans="1:6" ht="30" customHeight="1" x14ac:dyDescent="0.15">
      <c r="A5" t="str">
        <f>IF(全体!A350="","",全体!A350)</f>
        <v/>
      </c>
      <c r="B5">
        <f t="shared" si="0"/>
        <v>4</v>
      </c>
      <c r="C5" s="21">
        <f>全体!C350</f>
        <v>46450</v>
      </c>
      <c r="D5" s="22" t="str">
        <f t="shared" si="1"/>
        <v>(木)</v>
      </c>
      <c r="E5" s="15" t="str">
        <f>IF(全体!E350="","",全体!E350)</f>
        <v>×</v>
      </c>
      <c r="F5" s="32" t="str">
        <f>IF(全体!F350="","",全体!F350)</f>
        <v/>
      </c>
    </row>
    <row r="6" spans="1:6" ht="30" customHeight="1" x14ac:dyDescent="0.15">
      <c r="A6" t="str">
        <f>IF(全体!A351="","",全体!A351)</f>
        <v/>
      </c>
      <c r="B6">
        <f t="shared" si="0"/>
        <v>5</v>
      </c>
      <c r="C6" s="21">
        <f>全体!C351</f>
        <v>46451</v>
      </c>
      <c r="D6" s="22" t="str">
        <f t="shared" si="1"/>
        <v>(金)</v>
      </c>
      <c r="E6" s="15" t="str">
        <f>IF(全体!E351="","",全体!E351)</f>
        <v>×</v>
      </c>
      <c r="F6" s="32" t="str">
        <f>IF(全体!F351="","",全体!F351)</f>
        <v/>
      </c>
    </row>
    <row r="7" spans="1:6" ht="30" customHeight="1" x14ac:dyDescent="0.15">
      <c r="A7" t="str">
        <f>IF(全体!A352="","",全体!A352)</f>
        <v/>
      </c>
      <c r="B7">
        <f t="shared" si="0"/>
        <v>6</v>
      </c>
      <c r="C7" s="21">
        <f>全体!C352</f>
        <v>46452</v>
      </c>
      <c r="D7" s="22" t="str">
        <f t="shared" si="1"/>
        <v>(土)</v>
      </c>
      <c r="E7" s="15" t="str">
        <f>IF(全体!E352="","",全体!E352)</f>
        <v>×</v>
      </c>
      <c r="F7" s="32" t="str">
        <f>IF(全体!F352="","",全体!F352)</f>
        <v/>
      </c>
    </row>
    <row r="8" spans="1:6" ht="30" customHeight="1" x14ac:dyDescent="0.15">
      <c r="A8" t="str">
        <f>IF(全体!A353="","",全体!A353)</f>
        <v/>
      </c>
      <c r="B8">
        <f t="shared" si="0"/>
        <v>7</v>
      </c>
      <c r="C8" s="21">
        <f>全体!C353</f>
        <v>46453</v>
      </c>
      <c r="D8" s="22" t="str">
        <f t="shared" si="1"/>
        <v>(日)</v>
      </c>
      <c r="E8" s="15" t="str">
        <f>IF(全体!E353="","",全体!E353)</f>
        <v>×</v>
      </c>
      <c r="F8" s="32" t="str">
        <f>IF(全体!F353="","",全体!F353)</f>
        <v/>
      </c>
    </row>
    <row r="9" spans="1:6" ht="30" customHeight="1" x14ac:dyDescent="0.15">
      <c r="A9" t="str">
        <f>IF(全体!A354="","",全体!A354)</f>
        <v/>
      </c>
      <c r="B9">
        <f t="shared" ref="B9:B32" si="2">IF(A9=1,7,WEEKDAY(C9,2))</f>
        <v>1</v>
      </c>
      <c r="C9" s="21">
        <f>全体!C354</f>
        <v>46454</v>
      </c>
      <c r="D9" s="22" t="str">
        <f t="shared" si="1"/>
        <v>(月)</v>
      </c>
      <c r="E9" s="15" t="str">
        <f>IF(全体!E354="","",全体!E354)</f>
        <v>×</v>
      </c>
      <c r="F9" s="32" t="str">
        <f>IF(全体!F354="","",全体!F354)</f>
        <v/>
      </c>
    </row>
    <row r="10" spans="1:6" ht="30" customHeight="1" x14ac:dyDescent="0.15">
      <c r="A10" t="str">
        <f>IF(全体!A355="","",全体!A355)</f>
        <v/>
      </c>
      <c r="B10">
        <f t="shared" si="2"/>
        <v>2</v>
      </c>
      <c r="C10" s="21">
        <f>全体!C355</f>
        <v>46455</v>
      </c>
      <c r="D10" s="22" t="str">
        <f t="shared" si="1"/>
        <v>(火)</v>
      </c>
      <c r="E10" s="15" t="str">
        <f>IF(全体!E355="","",全体!E355)</f>
        <v>×</v>
      </c>
      <c r="F10" s="32" t="str">
        <f>IF(全体!F355="","",全体!F355)</f>
        <v/>
      </c>
    </row>
    <row r="11" spans="1:6" ht="30" customHeight="1" x14ac:dyDescent="0.15">
      <c r="A11" t="str">
        <f>IF(全体!A356="","",全体!A356)</f>
        <v/>
      </c>
      <c r="B11">
        <f t="shared" si="2"/>
        <v>3</v>
      </c>
      <c r="C11" s="21">
        <f>全体!C356</f>
        <v>46456</v>
      </c>
      <c r="D11" s="22" t="str">
        <f t="shared" si="1"/>
        <v>(水)</v>
      </c>
      <c r="E11" s="15" t="str">
        <f>IF(全体!E356="","",全体!E356)</f>
        <v>×</v>
      </c>
      <c r="F11" s="32" t="str">
        <f>IF(全体!F356="","",全体!F356)</f>
        <v/>
      </c>
    </row>
    <row r="12" spans="1:6" ht="30" customHeight="1" x14ac:dyDescent="0.15">
      <c r="A12" t="str">
        <f>IF(全体!A357="","",全体!A357)</f>
        <v/>
      </c>
      <c r="B12">
        <f t="shared" si="2"/>
        <v>4</v>
      </c>
      <c r="C12" s="21">
        <f>全体!C357</f>
        <v>46457</v>
      </c>
      <c r="D12" s="22" t="str">
        <f t="shared" si="1"/>
        <v>(木)</v>
      </c>
      <c r="E12" s="15" t="str">
        <f>IF(全体!E357="","",全体!E357)</f>
        <v>×</v>
      </c>
      <c r="F12" s="32" t="str">
        <f>IF(全体!F357="","",全体!F357)</f>
        <v/>
      </c>
    </row>
    <row r="13" spans="1:6" ht="30" customHeight="1" x14ac:dyDescent="0.15">
      <c r="A13" t="str">
        <f>IF(全体!A358="","",全体!A358)</f>
        <v/>
      </c>
      <c r="B13">
        <f t="shared" si="2"/>
        <v>5</v>
      </c>
      <c r="C13" s="21">
        <f>全体!C358</f>
        <v>46458</v>
      </c>
      <c r="D13" s="22" t="str">
        <f t="shared" si="1"/>
        <v>(金)</v>
      </c>
      <c r="E13" s="15" t="str">
        <f>IF(全体!E358="","",全体!E358)</f>
        <v>×</v>
      </c>
      <c r="F13" s="32" t="str">
        <f>IF(全体!F358="","",全体!F358)</f>
        <v/>
      </c>
    </row>
    <row r="14" spans="1:6" ht="30" customHeight="1" x14ac:dyDescent="0.15">
      <c r="A14" t="str">
        <f>IF(全体!A359="","",全体!A359)</f>
        <v/>
      </c>
      <c r="B14">
        <f t="shared" si="2"/>
        <v>6</v>
      </c>
      <c r="C14" s="21">
        <f>全体!C359</f>
        <v>46459</v>
      </c>
      <c r="D14" s="22" t="str">
        <f t="shared" si="1"/>
        <v>(土)</v>
      </c>
      <c r="E14" s="15" t="str">
        <f>IF(全体!E359="","",全体!E359)</f>
        <v>×</v>
      </c>
      <c r="F14" s="32" t="str">
        <f>IF(全体!F359="","",全体!F359)</f>
        <v/>
      </c>
    </row>
    <row r="15" spans="1:6" ht="30" customHeight="1" x14ac:dyDescent="0.15">
      <c r="A15" t="str">
        <f>IF(全体!A360="","",全体!A360)</f>
        <v/>
      </c>
      <c r="B15">
        <f t="shared" si="2"/>
        <v>7</v>
      </c>
      <c r="C15" s="21">
        <f>全体!C360</f>
        <v>46460</v>
      </c>
      <c r="D15" s="22" t="str">
        <f t="shared" si="1"/>
        <v>(日)</v>
      </c>
      <c r="E15" s="15" t="str">
        <f>IF(全体!E360="","",全体!E360)</f>
        <v>×</v>
      </c>
      <c r="F15" s="32" t="str">
        <f>IF(全体!F360="","",全体!F360)</f>
        <v/>
      </c>
    </row>
    <row r="16" spans="1:6" ht="30" customHeight="1" x14ac:dyDescent="0.15">
      <c r="A16" t="str">
        <f>IF(全体!A361="","",全体!A361)</f>
        <v/>
      </c>
      <c r="B16">
        <f t="shared" si="2"/>
        <v>1</v>
      </c>
      <c r="C16" s="21">
        <f>全体!C361</f>
        <v>46461</v>
      </c>
      <c r="D16" s="22" t="str">
        <f t="shared" si="1"/>
        <v>(月)</v>
      </c>
      <c r="E16" s="15" t="str">
        <f>IF(全体!E361="","",全体!E361)</f>
        <v>×</v>
      </c>
      <c r="F16" s="32" t="str">
        <f>IF(全体!F361="","",全体!F361)</f>
        <v/>
      </c>
    </row>
    <row r="17" spans="1:6" ht="30" customHeight="1" x14ac:dyDescent="0.15">
      <c r="A17" t="str">
        <f>IF(全体!A362="","",全体!A362)</f>
        <v/>
      </c>
      <c r="B17">
        <f t="shared" si="2"/>
        <v>2</v>
      </c>
      <c r="C17" s="21">
        <f>全体!C362</f>
        <v>46462</v>
      </c>
      <c r="D17" s="22" t="str">
        <f t="shared" si="1"/>
        <v>(火)</v>
      </c>
      <c r="E17" s="15" t="str">
        <f>IF(全体!E362="","",全体!E362)</f>
        <v>×</v>
      </c>
      <c r="F17" s="32" t="str">
        <f>IF(全体!F362="","",全体!F362)</f>
        <v/>
      </c>
    </row>
    <row r="18" spans="1:6" ht="30" customHeight="1" x14ac:dyDescent="0.15">
      <c r="A18" t="str">
        <f>IF(全体!A363="","",全体!A363)</f>
        <v/>
      </c>
      <c r="B18">
        <f t="shared" si="2"/>
        <v>3</v>
      </c>
      <c r="C18" s="21">
        <f>全体!C363</f>
        <v>46463</v>
      </c>
      <c r="D18" s="22" t="str">
        <f t="shared" si="1"/>
        <v>(水)</v>
      </c>
      <c r="E18" s="15" t="str">
        <f>IF(全体!E363="","",全体!E363)</f>
        <v>×</v>
      </c>
      <c r="F18" s="32" t="str">
        <f>IF(全体!F363="","",全体!F363)</f>
        <v/>
      </c>
    </row>
    <row r="19" spans="1:6" ht="30" customHeight="1" x14ac:dyDescent="0.15">
      <c r="A19" t="str">
        <f>IF(全体!A364="","",全体!A364)</f>
        <v/>
      </c>
      <c r="B19">
        <f t="shared" si="2"/>
        <v>4</v>
      </c>
      <c r="C19" s="21">
        <f>全体!C364</f>
        <v>46464</v>
      </c>
      <c r="D19" s="22" t="str">
        <f t="shared" si="1"/>
        <v>(木)</v>
      </c>
      <c r="E19" s="15" t="str">
        <f>IF(全体!E364="","",全体!E364)</f>
        <v>×</v>
      </c>
      <c r="F19" s="32" t="str">
        <f>IF(全体!F364="","",全体!F364)</f>
        <v/>
      </c>
    </row>
    <row r="20" spans="1:6" ht="30" customHeight="1" x14ac:dyDescent="0.15">
      <c r="A20" t="str">
        <f>IF(全体!A365="","",全体!A365)</f>
        <v/>
      </c>
      <c r="B20">
        <f t="shared" si="2"/>
        <v>5</v>
      </c>
      <c r="C20" s="21">
        <f>全体!C365</f>
        <v>46465</v>
      </c>
      <c r="D20" s="22" t="str">
        <f t="shared" si="1"/>
        <v>(金)</v>
      </c>
      <c r="E20" s="15" t="str">
        <f>IF(全体!E365="","",全体!E365)</f>
        <v>×</v>
      </c>
      <c r="F20" s="32" t="str">
        <f>IF(全体!F365="","",全体!F365)</f>
        <v/>
      </c>
    </row>
    <row r="21" spans="1:6" ht="30" customHeight="1" x14ac:dyDescent="0.15">
      <c r="A21" t="str">
        <f>IF(全体!A366="","",全体!A366)</f>
        <v/>
      </c>
      <c r="B21">
        <f t="shared" si="2"/>
        <v>6</v>
      </c>
      <c r="C21" s="21">
        <f>全体!C366</f>
        <v>46466</v>
      </c>
      <c r="D21" s="22" t="str">
        <f t="shared" si="1"/>
        <v>(土)</v>
      </c>
      <c r="E21" s="15" t="str">
        <f>IF(全体!E366="","",全体!E366)</f>
        <v>×</v>
      </c>
      <c r="F21" s="32" t="str">
        <f>IF(全体!F366="","",全体!F366)</f>
        <v/>
      </c>
    </row>
    <row r="22" spans="1:6" ht="30" customHeight="1" x14ac:dyDescent="0.15">
      <c r="A22">
        <f>IF(全体!A367="","",全体!A367)</f>
        <v>1</v>
      </c>
      <c r="B22">
        <f t="shared" si="2"/>
        <v>7</v>
      </c>
      <c r="C22" s="21">
        <f>全体!C367</f>
        <v>46467</v>
      </c>
      <c r="D22" s="22" t="str">
        <f t="shared" si="1"/>
        <v>(日)</v>
      </c>
      <c r="E22" s="15" t="str">
        <f>IF(全体!E367="","",全体!E367)</f>
        <v>×</v>
      </c>
      <c r="F22" s="32" t="str">
        <f>IF(全体!F367="","",全体!F367)</f>
        <v>春分の日</v>
      </c>
    </row>
    <row r="23" spans="1:6" ht="30" customHeight="1" x14ac:dyDescent="0.15">
      <c r="A23">
        <f>IF(全体!A368="","",全体!A368)</f>
        <v>1</v>
      </c>
      <c r="B23">
        <f t="shared" si="2"/>
        <v>7</v>
      </c>
      <c r="C23" s="21">
        <f>全体!C368</f>
        <v>46468</v>
      </c>
      <c r="D23" s="22" t="str">
        <f t="shared" si="1"/>
        <v>(月)</v>
      </c>
      <c r="E23" s="15" t="str">
        <f>IF(全体!E368="","",全体!E368)</f>
        <v>×</v>
      </c>
      <c r="F23" s="32" t="str">
        <f>IF(全体!F368="","",全体!F368)</f>
        <v>振替休日</v>
      </c>
    </row>
    <row r="24" spans="1:6" ht="60" customHeight="1" x14ac:dyDescent="0.15">
      <c r="A24" t="str">
        <f>IF(全体!A369="","",全体!A369)</f>
        <v/>
      </c>
      <c r="B24">
        <f t="shared" si="2"/>
        <v>2</v>
      </c>
      <c r="C24" s="21">
        <f>全体!C369</f>
        <v>46469</v>
      </c>
      <c r="D24" s="22" t="str">
        <f t="shared" si="1"/>
        <v>(火)</v>
      </c>
      <c r="E24" s="15" t="str">
        <f>IF(全体!E369="","",全体!E369)</f>
        <v>×</v>
      </c>
      <c r="F24" s="32" t="str">
        <f>IF(全体!F369="","",全体!F369)</f>
        <v>終業式</v>
      </c>
    </row>
    <row r="25" spans="1:6" ht="30" customHeight="1" x14ac:dyDescent="0.15">
      <c r="A25" t="str">
        <f>IF(全体!A370="","",全体!A370)</f>
        <v/>
      </c>
      <c r="B25">
        <f t="shared" si="2"/>
        <v>3</v>
      </c>
      <c r="C25" s="21">
        <f>全体!C370</f>
        <v>46470</v>
      </c>
      <c r="D25" s="22" t="str">
        <f t="shared" si="1"/>
        <v>(水)</v>
      </c>
      <c r="E25" s="15" t="str">
        <f>IF(全体!E370="","",全体!E370)</f>
        <v>×</v>
      </c>
      <c r="F25" s="34" t="str">
        <f>IF(全体!F370="","",全体!F370)</f>
        <v/>
      </c>
    </row>
    <row r="26" spans="1:6" ht="30" customHeight="1" x14ac:dyDescent="0.15">
      <c r="A26" t="str">
        <f>IF(全体!A371="","",全体!A371)</f>
        <v/>
      </c>
      <c r="B26">
        <f t="shared" si="2"/>
        <v>4</v>
      </c>
      <c r="C26" s="21">
        <f>全体!C371</f>
        <v>46471</v>
      </c>
      <c r="D26" s="22" t="str">
        <f t="shared" si="1"/>
        <v>(木)</v>
      </c>
      <c r="E26" s="15" t="str">
        <f>IF(全体!E371="","",全体!E371)</f>
        <v>×</v>
      </c>
      <c r="F26" s="32" t="str">
        <f>IF(全体!F371="","",全体!F371)</f>
        <v/>
      </c>
    </row>
    <row r="27" spans="1:6" ht="30" customHeight="1" x14ac:dyDescent="0.15">
      <c r="A27" t="str">
        <f>IF(全体!A372="","",全体!A372)</f>
        <v/>
      </c>
      <c r="B27">
        <f t="shared" si="2"/>
        <v>5</v>
      </c>
      <c r="C27" s="21">
        <f>全体!C372</f>
        <v>46472</v>
      </c>
      <c r="D27" s="22" t="str">
        <f t="shared" si="1"/>
        <v>(金)</v>
      </c>
      <c r="E27" s="15" t="str">
        <f>IF(全体!E372="","",全体!E372)</f>
        <v>×</v>
      </c>
      <c r="F27" s="32" t="str">
        <f>IF(全体!F372="","",全体!F372)</f>
        <v/>
      </c>
    </row>
    <row r="28" spans="1:6" ht="30" customHeight="1" x14ac:dyDescent="0.15">
      <c r="A28" t="str">
        <f>IF(全体!A373="","",全体!A373)</f>
        <v/>
      </c>
      <c r="B28">
        <f t="shared" si="2"/>
        <v>6</v>
      </c>
      <c r="C28" s="21">
        <f>全体!C373</f>
        <v>46473</v>
      </c>
      <c r="D28" s="22" t="str">
        <f t="shared" si="1"/>
        <v>(土)</v>
      </c>
      <c r="E28" s="15" t="str">
        <f>IF(全体!E373="","",全体!E373)</f>
        <v>×</v>
      </c>
      <c r="F28" s="32" t="str">
        <f>IF(全体!F373="","",全体!F373)</f>
        <v/>
      </c>
    </row>
    <row r="29" spans="1:6" ht="30" customHeight="1" x14ac:dyDescent="0.15">
      <c r="A29" t="str">
        <f>IF(全体!A374="","",全体!A374)</f>
        <v/>
      </c>
      <c r="B29">
        <f t="shared" si="2"/>
        <v>7</v>
      </c>
      <c r="C29" s="21">
        <f>全体!C374</f>
        <v>46474</v>
      </c>
      <c r="D29" s="22" t="str">
        <f t="shared" si="1"/>
        <v>(日)</v>
      </c>
      <c r="E29" s="15" t="str">
        <f>IF(全体!E374="","",全体!E374)</f>
        <v>×</v>
      </c>
      <c r="F29" s="32" t="str">
        <f>IF(全体!F374="","",全体!F374)</f>
        <v/>
      </c>
    </row>
    <row r="30" spans="1:6" ht="30" customHeight="1" x14ac:dyDescent="0.15">
      <c r="A30" t="str">
        <f>IF(全体!A375="","",全体!A375)</f>
        <v/>
      </c>
      <c r="B30">
        <f t="shared" si="2"/>
        <v>1</v>
      </c>
      <c r="C30" s="21">
        <f>全体!C375</f>
        <v>46475</v>
      </c>
      <c r="D30" s="22" t="str">
        <f t="shared" si="1"/>
        <v>(月)</v>
      </c>
      <c r="E30" s="15" t="str">
        <f>IF(全体!E375="","",全体!E375)</f>
        <v>×</v>
      </c>
      <c r="F30" s="32" t="str">
        <f>IF(全体!F375="","",全体!F375)</f>
        <v/>
      </c>
    </row>
    <row r="31" spans="1:6" ht="30" customHeight="1" x14ac:dyDescent="0.15">
      <c r="A31" t="str">
        <f>IF(全体!A376="","",全体!A376)</f>
        <v/>
      </c>
      <c r="B31">
        <f t="shared" si="2"/>
        <v>2</v>
      </c>
      <c r="C31" s="21">
        <f>全体!C376</f>
        <v>46476</v>
      </c>
      <c r="D31" s="22" t="str">
        <f t="shared" si="1"/>
        <v>(火)</v>
      </c>
      <c r="E31" s="15" t="str">
        <f>IF(全体!E376="","",全体!E376)</f>
        <v>×</v>
      </c>
      <c r="F31" s="32" t="str">
        <f>IF(全体!F376="","",全体!F376)</f>
        <v/>
      </c>
    </row>
    <row r="32" spans="1:6" ht="30" customHeight="1" x14ac:dyDescent="0.15">
      <c r="A32" t="str">
        <f>IF(全体!A377="","",全体!A377)</f>
        <v/>
      </c>
      <c r="B32">
        <f t="shared" si="2"/>
        <v>3</v>
      </c>
      <c r="C32" s="21">
        <f>全体!C377</f>
        <v>46477</v>
      </c>
      <c r="D32" s="29" t="str">
        <f t="shared" si="1"/>
        <v>(水)</v>
      </c>
      <c r="E32" s="18" t="str">
        <f>IF(全体!E377="","",全体!E377)</f>
        <v>×</v>
      </c>
      <c r="F32" s="43" t="str">
        <f>IF(全体!F377="","",全体!F377)</f>
        <v/>
      </c>
    </row>
    <row r="33" spans="3:6" ht="30" customHeight="1" x14ac:dyDescent="0.15">
      <c r="C33" s="8" t="s">
        <v>7</v>
      </c>
      <c r="D33" s="9"/>
      <c r="E33" s="66">
        <f>COUNTIF(E2:E32,"○")</f>
        <v>0</v>
      </c>
      <c r="F33" s="10"/>
    </row>
  </sheetData>
  <phoneticPr fontId="1"/>
  <conditionalFormatting sqref="C2:F32">
    <cfRule type="expression" dxfId="1" priority="3">
      <formula>$B2=7</formula>
    </cfRule>
    <cfRule type="expression" dxfId="0" priority="4">
      <formula>$B2=6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77" orientation="portrait" r:id="rId1"/>
  <headerFooter>
    <oddHeader>&amp;C令和４年度　学校給食スケジュール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32"/>
  <sheetViews>
    <sheetView topLeftCell="A25" zoomScaleNormal="100" workbookViewId="0">
      <selection activeCell="B2" sqref="B2"/>
    </sheetView>
  </sheetViews>
  <sheetFormatPr defaultRowHeight="30" customHeight="1" x14ac:dyDescent="0.15"/>
  <cols>
    <col min="1" max="2" width="2.5" bestFit="1" customWidth="1"/>
    <col min="3" max="3" width="12.625" customWidth="1"/>
    <col min="4" max="4" width="8.625" style="1" customWidth="1"/>
    <col min="5" max="5" width="12.625" style="1" customWidth="1"/>
    <col min="6" max="6" width="40.625" customWidth="1"/>
  </cols>
  <sheetData>
    <row r="1" spans="1:14" ht="30" customHeight="1" x14ac:dyDescent="0.15">
      <c r="C1" s="5" t="s">
        <v>1</v>
      </c>
      <c r="D1" s="6" t="s">
        <v>2</v>
      </c>
      <c r="E1" s="13" t="s">
        <v>0</v>
      </c>
      <c r="F1" s="30" t="s">
        <v>16</v>
      </c>
    </row>
    <row r="2" spans="1:14" ht="30" customHeight="1" x14ac:dyDescent="0.15">
      <c r="A2" t="str">
        <f>IF(全体!A2="","",全体!A2)</f>
        <v/>
      </c>
      <c r="B2">
        <f>IF(A2=1,7,WEEKDAY(C2,2))</f>
        <v>3</v>
      </c>
      <c r="C2" s="2">
        <f>全体!C2</f>
        <v>46113</v>
      </c>
      <c r="D2" s="3" t="str">
        <f>TEXT(C2,"（aaa）")</f>
        <v>(水)</v>
      </c>
      <c r="E2" s="14" t="str">
        <f>IF(全体!E2="","",全体!E2)</f>
        <v>×</v>
      </c>
      <c r="F2" s="41" t="str">
        <f>IF(全体!F2="","",全体!F2)</f>
        <v/>
      </c>
      <c r="G2" s="1"/>
      <c r="H2" s="1"/>
      <c r="I2" s="1"/>
      <c r="J2" s="1"/>
      <c r="K2" s="1"/>
      <c r="L2" s="1"/>
      <c r="M2" s="1"/>
      <c r="N2" s="1"/>
    </row>
    <row r="3" spans="1:14" ht="30" customHeight="1" x14ac:dyDescent="0.15">
      <c r="A3" t="str">
        <f>IF(全体!A3="","",全体!A3)</f>
        <v/>
      </c>
      <c r="B3">
        <f t="shared" ref="B3:B31" si="0">IF(A3=1,7,WEEKDAY(C3,2))</f>
        <v>4</v>
      </c>
      <c r="C3" s="4">
        <f>全体!C3</f>
        <v>46114</v>
      </c>
      <c r="D3" s="7" t="str">
        <f t="shared" ref="D3:D31" si="1">TEXT(C3,"（aaa）")</f>
        <v>(木)</v>
      </c>
      <c r="E3" s="15" t="str">
        <f>IF(全体!E3="","",全体!E3)</f>
        <v>×</v>
      </c>
      <c r="F3" s="32" t="str">
        <f>IF(全体!F3="","",全体!F3)</f>
        <v/>
      </c>
    </row>
    <row r="4" spans="1:14" ht="30" customHeight="1" x14ac:dyDescent="0.15">
      <c r="A4" t="str">
        <f>IF(全体!A4="","",全体!A4)</f>
        <v/>
      </c>
      <c r="B4">
        <f t="shared" si="0"/>
        <v>5</v>
      </c>
      <c r="C4" s="4">
        <f>全体!C4</f>
        <v>46115</v>
      </c>
      <c r="D4" s="7" t="str">
        <f t="shared" si="1"/>
        <v>(金)</v>
      </c>
      <c r="E4" s="15" t="str">
        <f>IF(全体!E4="","",全体!E4)</f>
        <v>×</v>
      </c>
      <c r="F4" s="32" t="str">
        <f>IF(全体!F4="","",全体!F4)</f>
        <v/>
      </c>
    </row>
    <row r="5" spans="1:14" ht="30" customHeight="1" x14ac:dyDescent="0.15">
      <c r="A5" t="str">
        <f>IF(全体!A5="","",全体!A5)</f>
        <v/>
      </c>
      <c r="B5">
        <f t="shared" si="0"/>
        <v>6</v>
      </c>
      <c r="C5" s="21">
        <f>全体!C5</f>
        <v>46116</v>
      </c>
      <c r="D5" s="22" t="str">
        <f t="shared" si="1"/>
        <v>(土)</v>
      </c>
      <c r="E5" s="15" t="str">
        <f>IF(全体!E5="","",全体!E5)</f>
        <v>×</v>
      </c>
      <c r="F5" s="32" t="str">
        <f>IF(全体!F5="","",全体!F5)</f>
        <v/>
      </c>
    </row>
    <row r="6" spans="1:14" ht="30" customHeight="1" x14ac:dyDescent="0.15">
      <c r="A6" t="str">
        <f>IF(全体!A6="","",全体!A6)</f>
        <v/>
      </c>
      <c r="B6">
        <f t="shared" si="0"/>
        <v>7</v>
      </c>
      <c r="C6" s="21">
        <f>全体!C6</f>
        <v>46117</v>
      </c>
      <c r="D6" s="22" t="str">
        <f t="shared" si="1"/>
        <v>(日)</v>
      </c>
      <c r="E6" s="15" t="str">
        <f>IF(全体!E6="","",全体!E6)</f>
        <v>×</v>
      </c>
      <c r="F6" s="32" t="str">
        <f>IF(全体!F6="","",全体!F6)</f>
        <v/>
      </c>
    </row>
    <row r="7" spans="1:14" ht="30" customHeight="1" x14ac:dyDescent="0.15">
      <c r="A7" t="str">
        <f>IF(全体!A7="","",全体!A7)</f>
        <v/>
      </c>
      <c r="B7">
        <f t="shared" si="0"/>
        <v>1</v>
      </c>
      <c r="C7" s="21">
        <f>全体!C7</f>
        <v>46118</v>
      </c>
      <c r="D7" s="22" t="str">
        <f t="shared" si="1"/>
        <v>(月)</v>
      </c>
      <c r="E7" s="15" t="str">
        <f>IF(全体!E7="","",全体!E7)</f>
        <v>×</v>
      </c>
      <c r="F7" s="32" t="str">
        <f>IF(全体!F7="","",全体!F7)</f>
        <v/>
      </c>
    </row>
    <row r="8" spans="1:14" ht="30" customHeight="1" x14ac:dyDescent="0.15">
      <c r="A8" t="str">
        <f>IF(全体!A8="","",全体!A8)</f>
        <v/>
      </c>
      <c r="B8">
        <f t="shared" si="0"/>
        <v>2</v>
      </c>
      <c r="C8" s="21">
        <f>全体!C8</f>
        <v>46119</v>
      </c>
      <c r="D8" s="22" t="str">
        <f t="shared" si="1"/>
        <v>(火)</v>
      </c>
      <c r="E8" s="15" t="str">
        <f>IF(全体!E8="","",全体!E8)</f>
        <v>×</v>
      </c>
      <c r="F8" s="32" t="str">
        <f>IF(全体!F8="","",全体!F8)</f>
        <v/>
      </c>
    </row>
    <row r="9" spans="1:14" ht="30" customHeight="1" x14ac:dyDescent="0.15">
      <c r="A9" t="str">
        <f>IF(全体!A9="","",全体!A9)</f>
        <v/>
      </c>
      <c r="B9">
        <f t="shared" si="0"/>
        <v>3</v>
      </c>
      <c r="C9" s="21">
        <f>全体!C9</f>
        <v>46120</v>
      </c>
      <c r="D9" s="22" t="str">
        <f t="shared" si="1"/>
        <v>(水)</v>
      </c>
      <c r="E9" s="15" t="str">
        <f>IF(全体!E9="","",全体!E9)</f>
        <v>×</v>
      </c>
      <c r="F9" s="32" t="str">
        <f>IF(全体!F9="","",全体!F9)</f>
        <v>入学式</v>
      </c>
    </row>
    <row r="10" spans="1:14" ht="30" customHeight="1" x14ac:dyDescent="0.15">
      <c r="A10" t="str">
        <f>IF(全体!A10="","",全体!A10)</f>
        <v/>
      </c>
      <c r="B10">
        <f t="shared" si="0"/>
        <v>4</v>
      </c>
      <c r="C10" s="21">
        <f>全体!C10</f>
        <v>46121</v>
      </c>
      <c r="D10" s="22" t="str">
        <f t="shared" si="1"/>
        <v>(木)</v>
      </c>
      <c r="E10" s="15" t="str">
        <f>IF(全体!E10="","",全体!E10)</f>
        <v>○</v>
      </c>
      <c r="F10" s="32" t="str">
        <f>IF(全体!F10="","",全体!F10)</f>
        <v>始業式</v>
      </c>
    </row>
    <row r="11" spans="1:14" ht="30" customHeight="1" x14ac:dyDescent="0.15">
      <c r="A11" t="str">
        <f>IF(全体!A11="","",全体!A11)</f>
        <v/>
      </c>
      <c r="B11">
        <f t="shared" si="0"/>
        <v>5</v>
      </c>
      <c r="C11" s="21">
        <f>全体!C11</f>
        <v>46122</v>
      </c>
      <c r="D11" s="22" t="str">
        <f t="shared" si="1"/>
        <v>(金)</v>
      </c>
      <c r="E11" s="15" t="str">
        <f>IF(全体!E11="","",全体!E11)</f>
        <v>○</v>
      </c>
      <c r="F11" s="32" t="str">
        <f>IF(全体!F11="","",全体!F11)</f>
        <v/>
      </c>
    </row>
    <row r="12" spans="1:14" ht="30" customHeight="1" x14ac:dyDescent="0.15">
      <c r="A12" t="str">
        <f>IF(全体!A12="","",全体!A12)</f>
        <v/>
      </c>
      <c r="B12">
        <f t="shared" si="0"/>
        <v>6</v>
      </c>
      <c r="C12" s="21">
        <f>全体!C12</f>
        <v>46123</v>
      </c>
      <c r="D12" s="22" t="str">
        <f t="shared" si="1"/>
        <v>(土)</v>
      </c>
      <c r="E12" s="15" t="str">
        <f>IF(全体!E12="","",全体!E12)</f>
        <v>×</v>
      </c>
      <c r="F12" s="32" t="str">
        <f>IF(全体!F12="","",全体!F12)</f>
        <v/>
      </c>
    </row>
    <row r="13" spans="1:14" ht="30" customHeight="1" x14ac:dyDescent="0.15">
      <c r="A13" t="str">
        <f>IF(全体!A13="","",全体!A13)</f>
        <v/>
      </c>
      <c r="B13">
        <f t="shared" si="0"/>
        <v>7</v>
      </c>
      <c r="C13" s="21">
        <f>全体!C13</f>
        <v>46124</v>
      </c>
      <c r="D13" s="22" t="str">
        <f t="shared" si="1"/>
        <v>(日)</v>
      </c>
      <c r="E13" s="15" t="str">
        <f>IF(全体!E13="","",全体!E13)</f>
        <v>×</v>
      </c>
      <c r="F13" s="32" t="str">
        <f>IF(全体!F13="","",全体!F13)</f>
        <v/>
      </c>
    </row>
    <row r="14" spans="1:14" ht="30" customHeight="1" x14ac:dyDescent="0.15">
      <c r="A14" t="str">
        <f>IF(全体!A14="","",全体!A14)</f>
        <v/>
      </c>
      <c r="B14">
        <f t="shared" si="0"/>
        <v>1</v>
      </c>
      <c r="C14" s="21">
        <f>全体!C14</f>
        <v>46125</v>
      </c>
      <c r="D14" s="22" t="str">
        <f t="shared" si="1"/>
        <v>(月)</v>
      </c>
      <c r="E14" s="15" t="str">
        <f>IF(全体!E14="","",全体!E14)</f>
        <v>○</v>
      </c>
      <c r="F14" s="32" t="str">
        <f>IF(全体!F14="","",全体!F14)</f>
        <v/>
      </c>
    </row>
    <row r="15" spans="1:14" ht="30" customHeight="1" x14ac:dyDescent="0.15">
      <c r="A15" t="str">
        <f>IF(全体!A15="","",全体!A15)</f>
        <v/>
      </c>
      <c r="B15">
        <f t="shared" si="0"/>
        <v>2</v>
      </c>
      <c r="C15" s="21">
        <f>全体!C15</f>
        <v>46126</v>
      </c>
      <c r="D15" s="22" t="str">
        <f t="shared" si="1"/>
        <v>(火)</v>
      </c>
      <c r="E15" s="15" t="str">
        <f>IF(全体!E15="","",全体!E15)</f>
        <v>○</v>
      </c>
      <c r="F15" s="32" t="str">
        <f>IF(全体!F15="","",全体!F15)</f>
        <v/>
      </c>
    </row>
    <row r="16" spans="1:14" ht="30" customHeight="1" x14ac:dyDescent="0.15">
      <c r="A16" t="str">
        <f>IF(全体!A16="","",全体!A16)</f>
        <v/>
      </c>
      <c r="B16">
        <f t="shared" si="0"/>
        <v>3</v>
      </c>
      <c r="C16" s="21">
        <f>全体!C16</f>
        <v>46127</v>
      </c>
      <c r="D16" s="22" t="str">
        <f t="shared" si="1"/>
        <v>(水)</v>
      </c>
      <c r="E16" s="15" t="str">
        <f>IF(全体!E16="","",全体!E16)</f>
        <v>○</v>
      </c>
      <c r="F16" s="32" t="str">
        <f>IF(全体!F16="","",全体!F16)</f>
        <v/>
      </c>
    </row>
    <row r="17" spans="1:6" ht="30" customHeight="1" x14ac:dyDescent="0.15">
      <c r="A17" t="str">
        <f>IF(全体!A17="","",全体!A17)</f>
        <v/>
      </c>
      <c r="B17">
        <f t="shared" si="0"/>
        <v>4</v>
      </c>
      <c r="C17" s="21">
        <f>全体!C17</f>
        <v>46128</v>
      </c>
      <c r="D17" s="22" t="str">
        <f t="shared" si="1"/>
        <v>(木)</v>
      </c>
      <c r="E17" s="15" t="str">
        <f>IF(全体!E17="","",全体!E17)</f>
        <v>○</v>
      </c>
      <c r="F17" s="42" t="str">
        <f>IF(全体!F17="","",全体!F17)</f>
        <v/>
      </c>
    </row>
    <row r="18" spans="1:6" ht="30" customHeight="1" x14ac:dyDescent="0.15">
      <c r="A18" t="str">
        <f>IF(全体!A18="","",全体!A18)</f>
        <v/>
      </c>
      <c r="B18">
        <f t="shared" si="0"/>
        <v>5</v>
      </c>
      <c r="C18" s="21">
        <f>全体!C18</f>
        <v>46129</v>
      </c>
      <c r="D18" s="22" t="str">
        <f t="shared" si="1"/>
        <v>(金)</v>
      </c>
      <c r="E18" s="15" t="str">
        <f>IF(全体!E18="","",全体!E18)</f>
        <v>○</v>
      </c>
      <c r="F18" s="32" t="str">
        <f>IF(全体!F18="","",全体!F18)</f>
        <v/>
      </c>
    </row>
    <row r="19" spans="1:6" ht="30" customHeight="1" x14ac:dyDescent="0.15">
      <c r="A19" t="str">
        <f>IF(全体!A19="","",全体!A19)</f>
        <v/>
      </c>
      <c r="B19">
        <f t="shared" si="0"/>
        <v>6</v>
      </c>
      <c r="C19" s="21">
        <f>全体!C19</f>
        <v>46130</v>
      </c>
      <c r="D19" s="22" t="str">
        <f t="shared" si="1"/>
        <v>(土)</v>
      </c>
      <c r="E19" s="15" t="str">
        <f>IF(全体!E19="","",全体!E19)</f>
        <v>×</v>
      </c>
      <c r="F19" s="32" t="str">
        <f>IF(全体!F19="","",全体!F19)</f>
        <v/>
      </c>
    </row>
    <row r="20" spans="1:6" ht="30" customHeight="1" x14ac:dyDescent="0.15">
      <c r="A20" t="str">
        <f>IF(全体!A20="","",全体!A20)</f>
        <v/>
      </c>
      <c r="B20">
        <f t="shared" si="0"/>
        <v>7</v>
      </c>
      <c r="C20" s="21">
        <f>全体!C20</f>
        <v>46131</v>
      </c>
      <c r="D20" s="22" t="str">
        <f t="shared" si="1"/>
        <v>(日)</v>
      </c>
      <c r="E20" s="15" t="str">
        <f>IF(全体!E20="","",全体!E20)</f>
        <v>×</v>
      </c>
      <c r="F20" s="32" t="str">
        <f>IF(全体!F20="","",全体!F20)</f>
        <v/>
      </c>
    </row>
    <row r="21" spans="1:6" ht="30" customHeight="1" x14ac:dyDescent="0.15">
      <c r="A21" t="str">
        <f>IF(全体!A21="","",全体!A21)</f>
        <v/>
      </c>
      <c r="B21">
        <f t="shared" si="0"/>
        <v>1</v>
      </c>
      <c r="C21" s="21">
        <f>全体!C21</f>
        <v>46132</v>
      </c>
      <c r="D21" s="22" t="str">
        <f t="shared" si="1"/>
        <v>(月)</v>
      </c>
      <c r="E21" s="15" t="str">
        <f>IF(全体!E21="","",全体!E21)</f>
        <v>○</v>
      </c>
      <c r="F21" s="32" t="str">
        <f>IF(全体!F21="","",全体!F21)</f>
        <v/>
      </c>
    </row>
    <row r="22" spans="1:6" ht="30" customHeight="1" x14ac:dyDescent="0.15">
      <c r="A22" t="str">
        <f>IF(全体!A22="","",全体!A22)</f>
        <v/>
      </c>
      <c r="B22">
        <f t="shared" si="0"/>
        <v>2</v>
      </c>
      <c r="C22" s="21">
        <f>全体!C22</f>
        <v>46133</v>
      </c>
      <c r="D22" s="22" t="str">
        <f t="shared" si="1"/>
        <v>(火)</v>
      </c>
      <c r="E22" s="15" t="str">
        <f>IF(全体!E22="","",全体!E22)</f>
        <v>○</v>
      </c>
      <c r="F22" s="32" t="str">
        <f>IF(全体!F22="","",全体!F22)</f>
        <v/>
      </c>
    </row>
    <row r="23" spans="1:6" ht="30" customHeight="1" x14ac:dyDescent="0.15">
      <c r="A23" t="str">
        <f>IF(全体!A23="","",全体!A23)</f>
        <v/>
      </c>
      <c r="B23">
        <f t="shared" si="0"/>
        <v>3</v>
      </c>
      <c r="C23" s="21">
        <f>全体!C23</f>
        <v>46134</v>
      </c>
      <c r="D23" s="22" t="str">
        <f t="shared" si="1"/>
        <v>(水)</v>
      </c>
      <c r="E23" s="15" t="str">
        <f>IF(全体!E23="","",全体!E23)</f>
        <v>○</v>
      </c>
      <c r="F23" s="32" t="str">
        <f>IF(全体!F23="","",全体!F23)</f>
        <v/>
      </c>
    </row>
    <row r="24" spans="1:6" ht="30" customHeight="1" x14ac:dyDescent="0.15">
      <c r="A24" t="str">
        <f>IF(全体!A24="","",全体!A24)</f>
        <v/>
      </c>
      <c r="B24">
        <f t="shared" si="0"/>
        <v>4</v>
      </c>
      <c r="C24" s="21">
        <f>全体!C24</f>
        <v>46135</v>
      </c>
      <c r="D24" s="22" t="str">
        <f t="shared" si="1"/>
        <v>(木)</v>
      </c>
      <c r="E24" s="15" t="str">
        <f>IF(全体!E24="","",全体!E24)</f>
        <v>○</v>
      </c>
      <c r="F24" s="32" t="str">
        <f>IF(全体!F24="","",全体!F24)</f>
        <v/>
      </c>
    </row>
    <row r="25" spans="1:6" ht="30" customHeight="1" x14ac:dyDescent="0.15">
      <c r="A25" t="str">
        <f>IF(全体!A25="","",全体!A25)</f>
        <v/>
      </c>
      <c r="B25">
        <f t="shared" si="0"/>
        <v>5</v>
      </c>
      <c r="C25" s="21">
        <f>全体!C25</f>
        <v>46136</v>
      </c>
      <c r="D25" s="22" t="str">
        <f t="shared" si="1"/>
        <v>(金)</v>
      </c>
      <c r="E25" s="15" t="str">
        <f>IF(全体!E25="","",全体!E25)</f>
        <v>×</v>
      </c>
      <c r="F25" s="32" t="str">
        <f>IF(全体!F25="","",全体!F25)</f>
        <v/>
      </c>
    </row>
    <row r="26" spans="1:6" ht="30" customHeight="1" x14ac:dyDescent="0.15">
      <c r="A26" t="str">
        <f>IF(全体!A26="","",全体!A26)</f>
        <v/>
      </c>
      <c r="B26">
        <f t="shared" si="0"/>
        <v>6</v>
      </c>
      <c r="C26" s="21">
        <f>全体!C26</f>
        <v>46137</v>
      </c>
      <c r="D26" s="22" t="str">
        <f t="shared" si="1"/>
        <v>(土)</v>
      </c>
      <c r="E26" s="15" t="str">
        <f>IF(全体!E26="","",全体!E26)</f>
        <v>×</v>
      </c>
      <c r="F26" s="32" t="str">
        <f>IF(全体!F26="","",全体!F26)</f>
        <v/>
      </c>
    </row>
    <row r="27" spans="1:6" ht="30" customHeight="1" x14ac:dyDescent="0.15">
      <c r="A27" t="str">
        <f>IF(全体!A27="","",全体!A27)</f>
        <v/>
      </c>
      <c r="B27">
        <f t="shared" si="0"/>
        <v>7</v>
      </c>
      <c r="C27" s="21">
        <f>全体!C27</f>
        <v>46138</v>
      </c>
      <c r="D27" s="22" t="str">
        <f t="shared" si="1"/>
        <v>(日)</v>
      </c>
      <c r="E27" s="15" t="str">
        <f>IF(全体!E27="","",全体!E27)</f>
        <v>×</v>
      </c>
      <c r="F27" s="32" t="str">
        <f>IF(全体!F27="","",全体!F27)</f>
        <v/>
      </c>
    </row>
    <row r="28" spans="1:6" ht="30" customHeight="1" x14ac:dyDescent="0.15">
      <c r="A28" t="str">
        <f>IF(全体!A28="","",全体!A28)</f>
        <v/>
      </c>
      <c r="B28">
        <f t="shared" si="0"/>
        <v>1</v>
      </c>
      <c r="C28" s="21">
        <f>全体!C28</f>
        <v>46139</v>
      </c>
      <c r="D28" s="22" t="str">
        <f t="shared" si="1"/>
        <v>(月)</v>
      </c>
      <c r="E28" s="15" t="str">
        <f>IF(全体!E28="","",全体!E28)</f>
        <v>○</v>
      </c>
      <c r="F28" s="32" t="str">
        <f>IF(全体!F28="","",全体!F28)</f>
        <v/>
      </c>
    </row>
    <row r="29" spans="1:6" ht="30" customHeight="1" x14ac:dyDescent="0.15">
      <c r="A29" t="str">
        <f>IF(全体!A29="","",全体!A29)</f>
        <v/>
      </c>
      <c r="B29">
        <f t="shared" si="0"/>
        <v>2</v>
      </c>
      <c r="C29" s="21">
        <f>全体!C29</f>
        <v>46140</v>
      </c>
      <c r="D29" s="22" t="str">
        <f t="shared" si="1"/>
        <v>(火)</v>
      </c>
      <c r="E29" s="15" t="str">
        <f>IF(全体!E29="","",全体!E29)</f>
        <v>○</v>
      </c>
      <c r="F29" s="32" t="str">
        <f>IF(全体!F29="","",全体!F29)</f>
        <v/>
      </c>
    </row>
    <row r="30" spans="1:6" ht="30" customHeight="1" x14ac:dyDescent="0.15">
      <c r="A30">
        <f>IF(全体!A30="","",全体!A30)</f>
        <v>1</v>
      </c>
      <c r="B30">
        <f t="shared" si="0"/>
        <v>7</v>
      </c>
      <c r="C30" s="21">
        <f>全体!C30</f>
        <v>46141</v>
      </c>
      <c r="D30" s="22" t="str">
        <f t="shared" si="1"/>
        <v>(水)</v>
      </c>
      <c r="E30" s="15" t="str">
        <f>IF(全体!E30="","",全体!E30)</f>
        <v>×</v>
      </c>
      <c r="F30" s="32" t="str">
        <f>IF(全体!F30="","",全体!F30)</f>
        <v>昭和の日</v>
      </c>
    </row>
    <row r="31" spans="1:6" ht="30" customHeight="1" x14ac:dyDescent="0.15">
      <c r="A31" t="str">
        <f>IF(全体!A31="","",全体!A31)</f>
        <v/>
      </c>
      <c r="B31">
        <f t="shared" si="0"/>
        <v>4</v>
      </c>
      <c r="C31" s="23">
        <f>全体!C31</f>
        <v>46142</v>
      </c>
      <c r="D31" s="24" t="str">
        <f t="shared" si="1"/>
        <v>(木)</v>
      </c>
      <c r="E31" s="16" t="str">
        <f>IF(全体!E31="","",全体!E31)</f>
        <v>○</v>
      </c>
      <c r="F31" s="43" t="str">
        <f>IF(全体!F31="","",全体!F31)</f>
        <v/>
      </c>
    </row>
    <row r="32" spans="1:6" ht="30" customHeight="1" x14ac:dyDescent="0.15">
      <c r="C32" s="25" t="s">
        <v>3</v>
      </c>
      <c r="D32" s="26"/>
      <c r="E32" s="55">
        <f>COUNTIF(E2:E31,"○")</f>
        <v>14</v>
      </c>
      <c r="F32" s="10"/>
    </row>
  </sheetData>
  <phoneticPr fontId="1"/>
  <conditionalFormatting sqref="C2:F31">
    <cfRule type="expression" dxfId="23" priority="23">
      <formula>$B2=7</formula>
    </cfRule>
    <cfRule type="expression" dxfId="22" priority="24">
      <formula>$B2=6</formula>
    </cfRule>
  </conditionalFormatting>
  <dataValidations count="1">
    <dataValidation imeMode="disabled" allowBlank="1" showInputMessage="1" showErrorMessage="1" sqref="E32" xr:uid="{00000000-0002-0000-0100-000000000000}"/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9" orientation="portrait" r:id="rId1"/>
  <headerFooter>
    <oddHeader>&amp;C令和４年度　学校給食スケジュール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33"/>
  <sheetViews>
    <sheetView topLeftCell="A28" zoomScaleNormal="100" workbookViewId="0">
      <selection activeCell="F35" sqref="F35"/>
    </sheetView>
  </sheetViews>
  <sheetFormatPr defaultRowHeight="30" customHeight="1" x14ac:dyDescent="0.15"/>
  <cols>
    <col min="1" max="2" width="2.5" bestFit="1" customWidth="1"/>
    <col min="3" max="3" width="12.625" customWidth="1"/>
    <col min="4" max="4" width="8.625" style="1" customWidth="1"/>
    <col min="5" max="5" width="12.625" style="1" customWidth="1"/>
    <col min="6" max="6" width="40.625" customWidth="1"/>
  </cols>
  <sheetData>
    <row r="1" spans="1:6" ht="30" customHeight="1" x14ac:dyDescent="0.15">
      <c r="C1" s="5" t="s">
        <v>1</v>
      </c>
      <c r="D1" s="6" t="s">
        <v>2</v>
      </c>
      <c r="E1" s="13" t="s">
        <v>0</v>
      </c>
      <c r="F1" s="30" t="s">
        <v>16</v>
      </c>
    </row>
    <row r="2" spans="1:6" ht="30" customHeight="1" x14ac:dyDescent="0.15">
      <c r="A2" t="str">
        <f>IF(全体!A33="","",全体!A33)</f>
        <v/>
      </c>
      <c r="B2">
        <f>IF(A2=1,7,WEEKDAY(C2,2))</f>
        <v>5</v>
      </c>
      <c r="C2" s="27">
        <f>全体!C33</f>
        <v>46143</v>
      </c>
      <c r="D2" s="28" t="str">
        <f t="shared" ref="D2:D32" si="0">TEXT(C2,"（aaa）")</f>
        <v>(金)</v>
      </c>
      <c r="E2" s="17" t="str">
        <f>IF(全体!E33="","",全体!E33)</f>
        <v>○</v>
      </c>
      <c r="F2" s="40" t="str">
        <f>IF(全体!F33="","",全体!F33)</f>
        <v/>
      </c>
    </row>
    <row r="3" spans="1:6" ht="30" customHeight="1" x14ac:dyDescent="0.15">
      <c r="A3" t="str">
        <f>IF(全体!A34="","",全体!A34)</f>
        <v/>
      </c>
      <c r="B3">
        <f t="shared" ref="B3:B32" si="1">IF(A3=1,7,WEEKDAY(C3,2))</f>
        <v>6</v>
      </c>
      <c r="C3" s="21">
        <f>全体!C34</f>
        <v>46144</v>
      </c>
      <c r="D3" s="22" t="str">
        <f t="shared" si="0"/>
        <v>(土)</v>
      </c>
      <c r="E3" s="15" t="str">
        <f>IF(全体!E34="","",全体!E34)</f>
        <v>×</v>
      </c>
      <c r="F3" s="32" t="str">
        <f>IF(全体!F34="","",全体!F34)</f>
        <v/>
      </c>
    </row>
    <row r="4" spans="1:6" ht="30" customHeight="1" x14ac:dyDescent="0.15">
      <c r="A4">
        <f>IF(全体!A35="","",全体!A35)</f>
        <v>1</v>
      </c>
      <c r="B4">
        <f t="shared" si="1"/>
        <v>7</v>
      </c>
      <c r="C4" s="21">
        <f>全体!C35</f>
        <v>46145</v>
      </c>
      <c r="D4" s="22" t="str">
        <f t="shared" si="0"/>
        <v>(日)</v>
      </c>
      <c r="E4" s="15" t="str">
        <f>IF(全体!E35="","",全体!E35)</f>
        <v>×</v>
      </c>
      <c r="F4" s="32" t="str">
        <f>IF(全体!F35="","",全体!F35)</f>
        <v>憲法記念日</v>
      </c>
    </row>
    <row r="5" spans="1:6" ht="30" customHeight="1" x14ac:dyDescent="0.15">
      <c r="A5">
        <f>IF(全体!A36="","",全体!A36)</f>
        <v>1</v>
      </c>
      <c r="B5">
        <f t="shared" si="1"/>
        <v>7</v>
      </c>
      <c r="C5" s="21">
        <f>全体!C36</f>
        <v>46146</v>
      </c>
      <c r="D5" s="22" t="str">
        <f t="shared" si="0"/>
        <v>(月)</v>
      </c>
      <c r="E5" s="15" t="str">
        <f>IF(全体!E36="","",全体!E36)</f>
        <v>×</v>
      </c>
      <c r="F5" s="32" t="str">
        <f>IF(全体!F36="","",全体!F36)</f>
        <v>みどりの日</v>
      </c>
    </row>
    <row r="6" spans="1:6" ht="30" customHeight="1" x14ac:dyDescent="0.15">
      <c r="A6">
        <f>IF(全体!A37="","",全体!A37)</f>
        <v>1</v>
      </c>
      <c r="B6">
        <f t="shared" si="1"/>
        <v>7</v>
      </c>
      <c r="C6" s="21">
        <f>全体!C37</f>
        <v>46147</v>
      </c>
      <c r="D6" s="22" t="str">
        <f t="shared" si="0"/>
        <v>(火)</v>
      </c>
      <c r="E6" s="15" t="str">
        <f>IF(全体!E37="","",全体!E37)</f>
        <v>×</v>
      </c>
      <c r="F6" s="32" t="str">
        <f>IF(全体!F37="","",全体!F37)</f>
        <v>こどもの日</v>
      </c>
    </row>
    <row r="7" spans="1:6" ht="30" customHeight="1" x14ac:dyDescent="0.15">
      <c r="A7">
        <f>IF(全体!A38="","",全体!A38)</f>
        <v>1</v>
      </c>
      <c r="B7">
        <f t="shared" si="1"/>
        <v>7</v>
      </c>
      <c r="C7" s="21">
        <f>全体!C38</f>
        <v>46148</v>
      </c>
      <c r="D7" s="22" t="str">
        <f t="shared" si="0"/>
        <v>(水)</v>
      </c>
      <c r="E7" s="15" t="str">
        <f>IF(全体!E38="","",全体!E38)</f>
        <v>×</v>
      </c>
      <c r="F7" s="32" t="str">
        <f>IF(全体!F38="","",全体!F38)</f>
        <v>国民の祝日</v>
      </c>
    </row>
    <row r="8" spans="1:6" ht="30" customHeight="1" x14ac:dyDescent="0.15">
      <c r="A8" t="str">
        <f>IF(全体!A39="","",全体!A39)</f>
        <v/>
      </c>
      <c r="B8">
        <f t="shared" si="1"/>
        <v>4</v>
      </c>
      <c r="C8" s="21">
        <f>全体!C39</f>
        <v>46149</v>
      </c>
      <c r="D8" s="22" t="str">
        <f t="shared" si="0"/>
        <v>(木)</v>
      </c>
      <c r="E8" s="15" t="str">
        <f>IF(全体!E39="","",全体!E39)</f>
        <v>×</v>
      </c>
      <c r="F8" s="32" t="str">
        <f>IF(全体!F39="","",全体!F39)</f>
        <v/>
      </c>
    </row>
    <row r="9" spans="1:6" ht="30" customHeight="1" x14ac:dyDescent="0.15">
      <c r="A9" t="str">
        <f>IF(全体!A40="","",全体!A40)</f>
        <v/>
      </c>
      <c r="B9">
        <f t="shared" si="1"/>
        <v>5</v>
      </c>
      <c r="C9" s="21">
        <f>全体!C40</f>
        <v>46150</v>
      </c>
      <c r="D9" s="22" t="str">
        <f t="shared" si="0"/>
        <v>(金)</v>
      </c>
      <c r="E9" s="15" t="str">
        <f>IF(全体!E40="","",全体!E40)</f>
        <v>×</v>
      </c>
      <c r="F9" s="32" t="str">
        <f>IF(全体!F40="","",全体!F40)</f>
        <v/>
      </c>
    </row>
    <row r="10" spans="1:6" ht="30" customHeight="1" x14ac:dyDescent="0.15">
      <c r="A10" t="str">
        <f>IF(全体!A41="","",全体!A41)</f>
        <v/>
      </c>
      <c r="B10">
        <f t="shared" si="1"/>
        <v>6</v>
      </c>
      <c r="C10" s="21">
        <f>全体!C41</f>
        <v>46151</v>
      </c>
      <c r="D10" s="22" t="str">
        <f t="shared" si="0"/>
        <v>(土)</v>
      </c>
      <c r="E10" s="15" t="str">
        <f>IF(全体!E41="","",全体!E41)</f>
        <v>×</v>
      </c>
      <c r="F10" s="32" t="str">
        <f>IF(全体!F41="","",全体!F41)</f>
        <v/>
      </c>
    </row>
    <row r="11" spans="1:6" ht="30" customHeight="1" x14ac:dyDescent="0.15">
      <c r="A11" t="str">
        <f>IF(全体!A42="","",全体!A42)</f>
        <v/>
      </c>
      <c r="B11">
        <f t="shared" si="1"/>
        <v>7</v>
      </c>
      <c r="C11" s="21">
        <f>全体!C42</f>
        <v>46152</v>
      </c>
      <c r="D11" s="22" t="str">
        <f t="shared" si="0"/>
        <v>(日)</v>
      </c>
      <c r="E11" s="15" t="str">
        <f>IF(全体!E42="","",全体!E42)</f>
        <v>×</v>
      </c>
      <c r="F11" s="32" t="str">
        <f>IF(全体!F42="","",全体!F42)</f>
        <v/>
      </c>
    </row>
    <row r="12" spans="1:6" ht="30" customHeight="1" x14ac:dyDescent="0.15">
      <c r="A12" t="str">
        <f>IF(全体!A43="","",全体!A43)</f>
        <v/>
      </c>
      <c r="B12">
        <f t="shared" si="1"/>
        <v>1</v>
      </c>
      <c r="C12" s="21">
        <f>全体!C43</f>
        <v>46153</v>
      </c>
      <c r="D12" s="22" t="str">
        <f t="shared" si="0"/>
        <v>(月)</v>
      </c>
      <c r="E12" s="15" t="str">
        <f>IF(全体!E43="","",全体!E43)</f>
        <v>○</v>
      </c>
      <c r="F12" s="32" t="str">
        <f>IF(全体!F43="","",全体!F43)</f>
        <v/>
      </c>
    </row>
    <row r="13" spans="1:6" ht="30" customHeight="1" x14ac:dyDescent="0.15">
      <c r="A13" t="str">
        <f>IF(全体!A44="","",全体!A44)</f>
        <v/>
      </c>
      <c r="B13">
        <f t="shared" si="1"/>
        <v>2</v>
      </c>
      <c r="C13" s="21">
        <f>全体!C44</f>
        <v>46154</v>
      </c>
      <c r="D13" s="22" t="str">
        <f t="shared" si="0"/>
        <v>(火)</v>
      </c>
      <c r="E13" s="15" t="str">
        <f>IF(全体!E44="","",全体!E44)</f>
        <v>○</v>
      </c>
      <c r="F13" s="32" t="str">
        <f>IF(全体!F44="","",全体!F44)</f>
        <v/>
      </c>
    </row>
    <row r="14" spans="1:6" ht="30" customHeight="1" x14ac:dyDescent="0.15">
      <c r="A14" t="str">
        <f>IF(全体!A45="","",全体!A45)</f>
        <v/>
      </c>
      <c r="B14">
        <f t="shared" si="1"/>
        <v>3</v>
      </c>
      <c r="C14" s="21">
        <f>全体!C45</f>
        <v>46155</v>
      </c>
      <c r="D14" s="22" t="str">
        <f t="shared" si="0"/>
        <v>(水)</v>
      </c>
      <c r="E14" s="15" t="str">
        <f>IF(全体!E45="","",全体!E45)</f>
        <v>○</v>
      </c>
      <c r="F14" s="32" t="str">
        <f>IF(全体!F45="","",全体!F45)</f>
        <v/>
      </c>
    </row>
    <row r="15" spans="1:6" ht="30" customHeight="1" x14ac:dyDescent="0.15">
      <c r="A15" t="str">
        <f>IF(全体!A46="","",全体!A46)</f>
        <v/>
      </c>
      <c r="B15">
        <f t="shared" si="1"/>
        <v>4</v>
      </c>
      <c r="C15" s="21">
        <f>全体!C46</f>
        <v>46156</v>
      </c>
      <c r="D15" s="22" t="str">
        <f t="shared" si="0"/>
        <v>(木)</v>
      </c>
      <c r="E15" s="15" t="str">
        <f>IF(全体!E46="","",全体!E46)</f>
        <v>○</v>
      </c>
      <c r="F15" s="32" t="str">
        <f>IF(全体!F46="","",全体!F46)</f>
        <v/>
      </c>
    </row>
    <row r="16" spans="1:6" ht="30" customHeight="1" x14ac:dyDescent="0.15">
      <c r="A16" t="str">
        <f>IF(全体!A47="","",全体!A47)</f>
        <v/>
      </c>
      <c r="B16">
        <f t="shared" si="1"/>
        <v>5</v>
      </c>
      <c r="C16" s="21">
        <f>全体!C47</f>
        <v>46157</v>
      </c>
      <c r="D16" s="22" t="str">
        <f t="shared" si="0"/>
        <v>(金)</v>
      </c>
      <c r="E16" s="15" t="str">
        <f>IF(全体!E47="","",全体!E47)</f>
        <v>○</v>
      </c>
      <c r="F16" s="32" t="str">
        <f>IF(全体!F47="","",全体!F47)</f>
        <v/>
      </c>
    </row>
    <row r="17" spans="1:6" ht="30" customHeight="1" x14ac:dyDescent="0.15">
      <c r="A17" t="str">
        <f>IF(全体!A48="","",全体!A48)</f>
        <v/>
      </c>
      <c r="B17">
        <f t="shared" si="1"/>
        <v>6</v>
      </c>
      <c r="C17" s="21">
        <f>全体!C48</f>
        <v>46158</v>
      </c>
      <c r="D17" s="22" t="str">
        <f t="shared" si="0"/>
        <v>(土)</v>
      </c>
      <c r="E17" s="15" t="str">
        <f>IF(全体!E48="","",全体!E48)</f>
        <v>×</v>
      </c>
      <c r="F17" s="32" t="str">
        <f>IF(全体!F48="","",全体!F48)</f>
        <v/>
      </c>
    </row>
    <row r="18" spans="1:6" ht="30" customHeight="1" x14ac:dyDescent="0.15">
      <c r="A18" t="str">
        <f>IF(全体!A49="","",全体!A49)</f>
        <v/>
      </c>
      <c r="B18">
        <f t="shared" si="1"/>
        <v>7</v>
      </c>
      <c r="C18" s="21">
        <f>全体!C49</f>
        <v>46159</v>
      </c>
      <c r="D18" s="22" t="str">
        <f t="shared" si="0"/>
        <v>(日)</v>
      </c>
      <c r="E18" s="15" t="str">
        <f>IF(全体!E49="","",全体!E49)</f>
        <v>×</v>
      </c>
      <c r="F18" s="32" t="str">
        <f>IF(全体!F49="","",全体!F49)</f>
        <v/>
      </c>
    </row>
    <row r="19" spans="1:6" ht="30" customHeight="1" x14ac:dyDescent="0.15">
      <c r="A19" t="str">
        <f>IF(全体!A50="","",全体!A50)</f>
        <v/>
      </c>
      <c r="B19">
        <f t="shared" si="1"/>
        <v>1</v>
      </c>
      <c r="C19" s="21">
        <f>全体!C50</f>
        <v>46160</v>
      </c>
      <c r="D19" s="22" t="str">
        <f t="shared" si="0"/>
        <v>(月)</v>
      </c>
      <c r="E19" s="15" t="str">
        <f>IF(全体!E50="","",全体!E50)</f>
        <v>○</v>
      </c>
      <c r="F19" s="32" t="str">
        <f>IF(全体!F50="","",全体!F50)</f>
        <v/>
      </c>
    </row>
    <row r="20" spans="1:6" ht="30" customHeight="1" x14ac:dyDescent="0.15">
      <c r="A20" t="str">
        <f>IF(全体!A51="","",全体!A51)</f>
        <v/>
      </c>
      <c r="B20">
        <f t="shared" si="1"/>
        <v>2</v>
      </c>
      <c r="C20" s="21">
        <f>全体!C51</f>
        <v>46161</v>
      </c>
      <c r="D20" s="22" t="str">
        <f t="shared" si="0"/>
        <v>(火)</v>
      </c>
      <c r="E20" s="15" t="str">
        <f>IF(全体!E51="","",全体!E51)</f>
        <v>○</v>
      </c>
      <c r="F20" s="32" t="str">
        <f>IF(全体!F51="","",全体!F51)</f>
        <v/>
      </c>
    </row>
    <row r="21" spans="1:6" ht="30" customHeight="1" x14ac:dyDescent="0.15">
      <c r="A21" t="str">
        <f>IF(全体!A52="","",全体!A52)</f>
        <v/>
      </c>
      <c r="B21">
        <f t="shared" si="1"/>
        <v>3</v>
      </c>
      <c r="C21" s="21">
        <f>全体!C52</f>
        <v>46162</v>
      </c>
      <c r="D21" s="22" t="str">
        <f t="shared" si="0"/>
        <v>(水)</v>
      </c>
      <c r="E21" s="15" t="str">
        <f>IF(全体!E52="","",全体!E52)</f>
        <v>○</v>
      </c>
      <c r="F21" s="32" t="str">
        <f>IF(全体!F52="","",全体!F52)</f>
        <v/>
      </c>
    </row>
    <row r="22" spans="1:6" ht="30" customHeight="1" x14ac:dyDescent="0.15">
      <c r="A22" t="str">
        <f>IF(全体!A53="","",全体!A53)</f>
        <v/>
      </c>
      <c r="B22">
        <f t="shared" si="1"/>
        <v>4</v>
      </c>
      <c r="C22" s="21">
        <f>全体!C53</f>
        <v>46163</v>
      </c>
      <c r="D22" s="22" t="str">
        <f t="shared" si="0"/>
        <v>(木)</v>
      </c>
      <c r="E22" s="15" t="str">
        <f>IF(全体!E53="","",全体!E53)</f>
        <v>○</v>
      </c>
      <c r="F22" s="32" t="str">
        <f>IF(全体!F53="","",全体!F53)</f>
        <v/>
      </c>
    </row>
    <row r="23" spans="1:6" ht="30" customHeight="1" x14ac:dyDescent="0.15">
      <c r="A23" t="str">
        <f>IF(全体!A54="","",全体!A54)</f>
        <v/>
      </c>
      <c r="B23">
        <f t="shared" si="1"/>
        <v>5</v>
      </c>
      <c r="C23" s="21">
        <f>全体!C54</f>
        <v>46164</v>
      </c>
      <c r="D23" s="22" t="str">
        <f t="shared" si="0"/>
        <v>(金)</v>
      </c>
      <c r="E23" s="15" t="str">
        <f>IF(全体!E54="","",全体!E54)</f>
        <v>○</v>
      </c>
      <c r="F23" s="32" t="str">
        <f>IF(全体!F54="","",全体!F54)</f>
        <v/>
      </c>
    </row>
    <row r="24" spans="1:6" ht="30" customHeight="1" x14ac:dyDescent="0.15">
      <c r="A24" t="str">
        <f>IF(全体!A55="","",全体!A55)</f>
        <v/>
      </c>
      <c r="B24">
        <f t="shared" si="1"/>
        <v>6</v>
      </c>
      <c r="C24" s="21">
        <f>全体!C55</f>
        <v>46165</v>
      </c>
      <c r="D24" s="22" t="str">
        <f t="shared" si="0"/>
        <v>(土)</v>
      </c>
      <c r="E24" s="15" t="str">
        <f>IF(全体!E55="","",全体!E55)</f>
        <v>×</v>
      </c>
      <c r="F24" s="32" t="str">
        <f>IF(全体!F55="","",全体!F55)</f>
        <v/>
      </c>
    </row>
    <row r="25" spans="1:6" ht="30" customHeight="1" x14ac:dyDescent="0.15">
      <c r="A25" t="str">
        <f>IF(全体!A56="","",全体!A56)</f>
        <v/>
      </c>
      <c r="B25">
        <f t="shared" si="1"/>
        <v>7</v>
      </c>
      <c r="C25" s="21">
        <f>全体!C56</f>
        <v>46166</v>
      </c>
      <c r="D25" s="22" t="str">
        <f t="shared" si="0"/>
        <v>(日)</v>
      </c>
      <c r="E25" s="15" t="str">
        <f>IF(全体!E56="","",全体!E56)</f>
        <v>×</v>
      </c>
      <c r="F25" s="32" t="str">
        <f>IF(全体!F56="","",全体!F56)</f>
        <v/>
      </c>
    </row>
    <row r="26" spans="1:6" ht="30" customHeight="1" x14ac:dyDescent="0.15">
      <c r="A26" t="str">
        <f>IF(全体!A57="","",全体!A57)</f>
        <v/>
      </c>
      <c r="B26">
        <f t="shared" si="1"/>
        <v>1</v>
      </c>
      <c r="C26" s="21">
        <f>全体!C57</f>
        <v>46167</v>
      </c>
      <c r="D26" s="22" t="str">
        <f t="shared" si="0"/>
        <v>(月)</v>
      </c>
      <c r="E26" s="15" t="str">
        <f>IF(全体!E57="","",全体!E57)</f>
        <v>○</v>
      </c>
      <c r="F26" s="32" t="str">
        <f>IF(全体!F57="","",全体!F57)</f>
        <v/>
      </c>
    </row>
    <row r="27" spans="1:6" ht="30" customHeight="1" x14ac:dyDescent="0.15">
      <c r="A27" t="str">
        <f>IF(全体!A58="","",全体!A58)</f>
        <v/>
      </c>
      <c r="B27">
        <f t="shared" si="1"/>
        <v>2</v>
      </c>
      <c r="C27" s="21">
        <f>全体!C58</f>
        <v>46168</v>
      </c>
      <c r="D27" s="22" t="str">
        <f t="shared" si="0"/>
        <v>(火)</v>
      </c>
      <c r="E27" s="15" t="str">
        <f>IF(全体!E58="","",全体!E58)</f>
        <v>○</v>
      </c>
      <c r="F27" s="32" t="str">
        <f>IF(全体!F58="","",全体!F58)</f>
        <v/>
      </c>
    </row>
    <row r="28" spans="1:6" ht="30" customHeight="1" x14ac:dyDescent="0.15">
      <c r="A28" t="str">
        <f>IF(全体!A59="","",全体!A59)</f>
        <v/>
      </c>
      <c r="B28">
        <f t="shared" si="1"/>
        <v>3</v>
      </c>
      <c r="C28" s="21">
        <f>全体!C59</f>
        <v>46169</v>
      </c>
      <c r="D28" s="22" t="str">
        <f t="shared" si="0"/>
        <v>(水)</v>
      </c>
      <c r="E28" s="15" t="str">
        <f>IF(全体!E59="","",全体!E59)</f>
        <v>○</v>
      </c>
      <c r="F28" s="32" t="str">
        <f>IF(全体!F59="","",全体!F59)</f>
        <v/>
      </c>
    </row>
    <row r="29" spans="1:6" ht="30" customHeight="1" x14ac:dyDescent="0.15">
      <c r="A29" t="str">
        <f>IF(全体!A60="","",全体!A60)</f>
        <v/>
      </c>
      <c r="B29">
        <f t="shared" si="1"/>
        <v>4</v>
      </c>
      <c r="C29" s="21">
        <f>全体!C60</f>
        <v>46170</v>
      </c>
      <c r="D29" s="22" t="str">
        <f t="shared" si="0"/>
        <v>(木)</v>
      </c>
      <c r="E29" s="15" t="str">
        <f>IF(全体!E60="","",全体!E60)</f>
        <v>○</v>
      </c>
      <c r="F29" s="32" t="str">
        <f>IF(全体!F60="","",全体!F60)</f>
        <v/>
      </c>
    </row>
    <row r="30" spans="1:6" ht="30" customHeight="1" x14ac:dyDescent="0.15">
      <c r="A30" t="str">
        <f>IF(全体!A61="","",全体!A61)</f>
        <v/>
      </c>
      <c r="B30">
        <f t="shared" si="1"/>
        <v>5</v>
      </c>
      <c r="C30" s="21">
        <f>全体!C61</f>
        <v>46171</v>
      </c>
      <c r="D30" s="22" t="str">
        <f t="shared" si="0"/>
        <v>(金)</v>
      </c>
      <c r="E30" s="15" t="str">
        <f>IF(全体!E61="","",全体!E61)</f>
        <v>○</v>
      </c>
      <c r="F30" s="32" t="str">
        <f>IF(全体!F61="","",全体!F61)</f>
        <v/>
      </c>
    </row>
    <row r="31" spans="1:6" ht="30" customHeight="1" x14ac:dyDescent="0.15">
      <c r="A31" t="str">
        <f>IF(全体!A62="","",全体!A62)</f>
        <v/>
      </c>
      <c r="B31">
        <f t="shared" si="1"/>
        <v>6</v>
      </c>
      <c r="C31" s="21">
        <f>全体!C62</f>
        <v>46172</v>
      </c>
      <c r="D31" s="22" t="str">
        <f t="shared" si="0"/>
        <v>(土)</v>
      </c>
      <c r="E31" s="15" t="str">
        <f>IF(全体!E62="","",全体!E62)</f>
        <v>×</v>
      </c>
      <c r="F31" s="32" t="str">
        <f>IF(全体!F62="","",全体!F62)</f>
        <v/>
      </c>
    </row>
    <row r="32" spans="1:6" ht="30" customHeight="1" x14ac:dyDescent="0.15">
      <c r="A32" t="str">
        <f>IF(全体!A63="","",全体!A63)</f>
        <v/>
      </c>
      <c r="B32">
        <f t="shared" si="1"/>
        <v>7</v>
      </c>
      <c r="C32" s="23">
        <f>全体!C63</f>
        <v>46173</v>
      </c>
      <c r="D32" s="24" t="str">
        <f t="shared" si="0"/>
        <v>(日)</v>
      </c>
      <c r="E32" s="16" t="str">
        <f>IF(全体!E63="","",全体!E63)</f>
        <v>×</v>
      </c>
      <c r="F32" s="36" t="str">
        <f>IF(全体!F63="","",全体!F63)</f>
        <v/>
      </c>
    </row>
    <row r="33" spans="3:6" ht="30" customHeight="1" x14ac:dyDescent="0.15">
      <c r="C33" s="25" t="s">
        <v>5</v>
      </c>
      <c r="D33" s="26"/>
      <c r="E33" s="55">
        <f>COUNTIF(E2:E32,"○")</f>
        <v>16</v>
      </c>
      <c r="F33" s="10"/>
    </row>
  </sheetData>
  <phoneticPr fontId="1"/>
  <conditionalFormatting sqref="C2:F32">
    <cfRule type="expression" dxfId="21" priority="23">
      <formula>$B2=7</formula>
    </cfRule>
    <cfRule type="expression" dxfId="20" priority="24">
      <formula>$B2=6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79" orientation="portrait" r:id="rId1"/>
  <headerFooter>
    <oddHeader>&amp;C令和４年度　学校給食スケジュール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F32"/>
  <sheetViews>
    <sheetView topLeftCell="A25" zoomScaleNormal="100" workbookViewId="0">
      <selection activeCell="E25" sqref="E25"/>
    </sheetView>
  </sheetViews>
  <sheetFormatPr defaultRowHeight="30" customHeight="1" x14ac:dyDescent="0.15"/>
  <cols>
    <col min="1" max="2" width="2.5" bestFit="1" customWidth="1"/>
    <col min="3" max="3" width="12.625" customWidth="1"/>
    <col min="4" max="4" width="8.625" style="1" customWidth="1"/>
    <col min="5" max="5" width="12.625" style="1" customWidth="1"/>
    <col min="6" max="6" width="40.625" customWidth="1"/>
  </cols>
  <sheetData>
    <row r="1" spans="1:6" ht="30" customHeight="1" x14ac:dyDescent="0.15">
      <c r="C1" s="5" t="s">
        <v>1</v>
      </c>
      <c r="D1" s="6" t="s">
        <v>2</v>
      </c>
      <c r="E1" s="13" t="s">
        <v>0</v>
      </c>
      <c r="F1" s="30" t="s">
        <v>16</v>
      </c>
    </row>
    <row r="2" spans="1:6" ht="30" customHeight="1" x14ac:dyDescent="0.15">
      <c r="A2" t="str">
        <f>IF(全体!A65="","",全体!A65)</f>
        <v/>
      </c>
      <c r="B2">
        <f t="shared" ref="B2:B31" si="0">IF(A2=1,7,WEEKDAY(C2,2))</f>
        <v>1</v>
      </c>
      <c r="C2" s="27">
        <f>全体!C65</f>
        <v>46174</v>
      </c>
      <c r="D2" s="28" t="str">
        <f t="shared" ref="D2:D5" si="1">TEXT(C2,"（aaa）")</f>
        <v>(月)</v>
      </c>
      <c r="E2" s="17" t="str">
        <f>IF(全体!E65="","",全体!E65)</f>
        <v>○</v>
      </c>
      <c r="F2" s="40"/>
    </row>
    <row r="3" spans="1:6" ht="30" customHeight="1" x14ac:dyDescent="0.15">
      <c r="A3" t="str">
        <f>IF(全体!A66="","",全体!A66)</f>
        <v/>
      </c>
      <c r="B3">
        <f t="shared" si="0"/>
        <v>2</v>
      </c>
      <c r="C3" s="21">
        <f>全体!C66</f>
        <v>46175</v>
      </c>
      <c r="D3" s="22" t="str">
        <f t="shared" si="1"/>
        <v>(火)</v>
      </c>
      <c r="E3" s="15" t="str">
        <f>IF(全体!E66="","",全体!E66)</f>
        <v>○</v>
      </c>
      <c r="F3" s="32"/>
    </row>
    <row r="4" spans="1:6" ht="30" customHeight="1" x14ac:dyDescent="0.15">
      <c r="A4" t="str">
        <f>IF(全体!A67="","",全体!A67)</f>
        <v/>
      </c>
      <c r="B4">
        <f t="shared" si="0"/>
        <v>3</v>
      </c>
      <c r="C4" s="21">
        <f>全体!C67</f>
        <v>46176</v>
      </c>
      <c r="D4" s="56" t="str">
        <f t="shared" si="1"/>
        <v>(水)</v>
      </c>
      <c r="E4" s="15" t="str">
        <f>IF(全体!E67="","",全体!E67)</f>
        <v>○</v>
      </c>
      <c r="F4" s="32" t="str">
        <f>IF(全体!F67="","",全体!F67)</f>
        <v/>
      </c>
    </row>
    <row r="5" spans="1:6" ht="30" customHeight="1" x14ac:dyDescent="0.15">
      <c r="A5" t="str">
        <f>IF(全体!A68="","",全体!A68)</f>
        <v/>
      </c>
      <c r="B5">
        <f t="shared" si="0"/>
        <v>4</v>
      </c>
      <c r="C5" s="21">
        <f>全体!C68</f>
        <v>46177</v>
      </c>
      <c r="D5" s="56" t="str">
        <f t="shared" si="1"/>
        <v>(木)</v>
      </c>
      <c r="E5" s="15" t="str">
        <f>IF(全体!E68="","",全体!E68)</f>
        <v>×</v>
      </c>
      <c r="F5" s="32" t="str">
        <f>IF(全体!F68="","",全体!F68)</f>
        <v/>
      </c>
    </row>
    <row r="6" spans="1:6" ht="30" customHeight="1" x14ac:dyDescent="0.15">
      <c r="A6" t="str">
        <f>IF(全体!A69="","",全体!A69)</f>
        <v/>
      </c>
      <c r="B6">
        <f t="shared" si="0"/>
        <v>5</v>
      </c>
      <c r="C6" s="21">
        <f>全体!C69</f>
        <v>46178</v>
      </c>
      <c r="D6" s="22" t="str">
        <f t="shared" ref="D6:D31" si="2">TEXT(C6,"（aaa）")</f>
        <v>(金)</v>
      </c>
      <c r="E6" s="15" t="str">
        <f>IF(全体!E69="","",全体!E69)</f>
        <v>×</v>
      </c>
      <c r="F6" s="32" t="str">
        <f>IF(全体!F69="","",全体!F69)</f>
        <v/>
      </c>
    </row>
    <row r="7" spans="1:6" ht="30" customHeight="1" x14ac:dyDescent="0.15">
      <c r="A7" t="str">
        <f>IF(全体!A70="","",全体!A70)</f>
        <v/>
      </c>
      <c r="B7">
        <f t="shared" si="0"/>
        <v>6</v>
      </c>
      <c r="C7" s="21">
        <f>全体!C70</f>
        <v>46179</v>
      </c>
      <c r="D7" s="22" t="str">
        <f t="shared" si="2"/>
        <v>(土)</v>
      </c>
      <c r="E7" s="15" t="str">
        <f>IF(全体!E70="","",全体!E70)</f>
        <v>×</v>
      </c>
      <c r="F7" s="32" t="str">
        <f>IF(全体!F70="","",全体!F70)</f>
        <v/>
      </c>
    </row>
    <row r="8" spans="1:6" ht="30" customHeight="1" x14ac:dyDescent="0.15">
      <c r="A8" t="str">
        <f>IF(全体!A71="","",全体!A71)</f>
        <v/>
      </c>
      <c r="B8">
        <f t="shared" si="0"/>
        <v>7</v>
      </c>
      <c r="C8" s="21">
        <f>全体!C71</f>
        <v>46180</v>
      </c>
      <c r="D8" s="22" t="str">
        <f t="shared" si="2"/>
        <v>(日)</v>
      </c>
      <c r="E8" s="15" t="str">
        <f>IF(全体!E71="","",全体!E71)</f>
        <v>×</v>
      </c>
      <c r="F8" s="32" t="str">
        <f>IF(全体!F71="","",全体!F71)</f>
        <v/>
      </c>
    </row>
    <row r="9" spans="1:6" ht="30" customHeight="1" x14ac:dyDescent="0.15">
      <c r="A9" t="str">
        <f>IF(全体!A72="","",全体!A72)</f>
        <v/>
      </c>
      <c r="B9">
        <f t="shared" si="0"/>
        <v>1</v>
      </c>
      <c r="C9" s="21">
        <f>全体!C72</f>
        <v>46181</v>
      </c>
      <c r="D9" s="56" t="str">
        <f t="shared" si="2"/>
        <v>(月)</v>
      </c>
      <c r="E9" s="15" t="str">
        <f>IF(全体!E72="","",全体!E72)</f>
        <v>○</v>
      </c>
      <c r="F9" s="32" t="str">
        <f>IF(全体!F72="","",全体!F72)</f>
        <v/>
      </c>
    </row>
    <row r="10" spans="1:6" ht="30" customHeight="1" x14ac:dyDescent="0.15">
      <c r="A10" t="str">
        <f>IF(全体!A73="","",全体!A73)</f>
        <v/>
      </c>
      <c r="B10">
        <f t="shared" si="0"/>
        <v>2</v>
      </c>
      <c r="C10" s="21">
        <f>全体!C73</f>
        <v>46182</v>
      </c>
      <c r="D10" s="56" t="str">
        <f t="shared" si="2"/>
        <v>(火)</v>
      </c>
      <c r="E10" s="15" t="str">
        <f>IF(全体!E73="","",全体!E73)</f>
        <v>○</v>
      </c>
      <c r="F10" s="32" t="str">
        <f>IF(全体!F73="","",全体!F73)</f>
        <v/>
      </c>
    </row>
    <row r="11" spans="1:6" ht="30" customHeight="1" x14ac:dyDescent="0.15">
      <c r="A11" t="str">
        <f>IF(全体!A74="","",全体!A74)</f>
        <v/>
      </c>
      <c r="B11">
        <f t="shared" si="0"/>
        <v>3</v>
      </c>
      <c r="C11" s="21">
        <f>全体!C74</f>
        <v>46183</v>
      </c>
      <c r="D11" s="56" t="str">
        <f t="shared" si="2"/>
        <v>(水)</v>
      </c>
      <c r="E11" s="15" t="str">
        <f>IF(全体!E74="","",全体!E74)</f>
        <v>○</v>
      </c>
      <c r="F11" s="32" t="str">
        <f>IF(全体!F74="","",全体!F74)</f>
        <v/>
      </c>
    </row>
    <row r="12" spans="1:6" ht="30" customHeight="1" x14ac:dyDescent="0.15">
      <c r="A12" t="str">
        <f>IF(全体!A75="","",全体!A75)</f>
        <v/>
      </c>
      <c r="B12">
        <f t="shared" si="0"/>
        <v>4</v>
      </c>
      <c r="C12" s="21">
        <f>全体!C75</f>
        <v>46184</v>
      </c>
      <c r="D12" s="56" t="str">
        <f t="shared" si="2"/>
        <v>(木)</v>
      </c>
      <c r="E12" s="15" t="str">
        <f>IF(全体!E75="","",全体!E75)</f>
        <v>○</v>
      </c>
      <c r="F12" s="32" t="str">
        <f>IF(全体!F75="","",全体!F75)</f>
        <v/>
      </c>
    </row>
    <row r="13" spans="1:6" ht="30" customHeight="1" x14ac:dyDescent="0.15">
      <c r="A13" t="str">
        <f>IF(全体!A76="","",全体!A76)</f>
        <v/>
      </c>
      <c r="B13">
        <f t="shared" si="0"/>
        <v>5</v>
      </c>
      <c r="C13" s="21">
        <f>全体!C76</f>
        <v>46185</v>
      </c>
      <c r="D13" s="56" t="str">
        <f t="shared" si="2"/>
        <v>(金)</v>
      </c>
      <c r="E13" s="15" t="str">
        <f>IF(全体!E76="","",全体!E76)</f>
        <v>○</v>
      </c>
      <c r="F13" s="32" t="str">
        <f>IF(全体!F76="","",全体!F76)</f>
        <v/>
      </c>
    </row>
    <row r="14" spans="1:6" ht="30" customHeight="1" x14ac:dyDescent="0.15">
      <c r="A14" t="str">
        <f>IF(全体!A77="","",全体!A77)</f>
        <v/>
      </c>
      <c r="B14">
        <f t="shared" si="0"/>
        <v>6</v>
      </c>
      <c r="C14" s="21">
        <f>全体!C77</f>
        <v>46186</v>
      </c>
      <c r="D14" s="56" t="str">
        <f t="shared" si="2"/>
        <v>(土)</v>
      </c>
      <c r="E14" s="15" t="str">
        <f>IF(全体!E77="","",全体!E77)</f>
        <v>×</v>
      </c>
      <c r="F14" s="32" t="str">
        <f>IF(全体!F77="","",全体!F77)</f>
        <v/>
      </c>
    </row>
    <row r="15" spans="1:6" ht="30" customHeight="1" x14ac:dyDescent="0.15">
      <c r="A15" t="str">
        <f>IF(全体!A78="","",全体!A78)</f>
        <v/>
      </c>
      <c r="B15">
        <f t="shared" si="0"/>
        <v>7</v>
      </c>
      <c r="C15" s="21">
        <f>全体!C78</f>
        <v>46187</v>
      </c>
      <c r="D15" s="56" t="str">
        <f t="shared" si="2"/>
        <v>(日)</v>
      </c>
      <c r="E15" s="15" t="str">
        <f>IF(全体!E78="","",全体!E78)</f>
        <v>×</v>
      </c>
      <c r="F15" s="32" t="str">
        <f>IF(全体!F78="","",全体!F78)</f>
        <v/>
      </c>
    </row>
    <row r="16" spans="1:6" ht="30" customHeight="1" x14ac:dyDescent="0.15">
      <c r="A16" t="str">
        <f>IF(全体!A79="","",全体!A79)</f>
        <v/>
      </c>
      <c r="B16">
        <f t="shared" si="0"/>
        <v>1</v>
      </c>
      <c r="C16" s="21">
        <f>全体!C79</f>
        <v>46188</v>
      </c>
      <c r="D16" s="56" t="str">
        <f t="shared" si="2"/>
        <v>(月)</v>
      </c>
      <c r="E16" s="15" t="str">
        <f>IF(全体!E79="","",全体!E79)</f>
        <v>○</v>
      </c>
      <c r="F16" s="32" t="str">
        <f>IF(全体!F79="","",全体!F79)</f>
        <v/>
      </c>
    </row>
    <row r="17" spans="1:6" ht="30" customHeight="1" x14ac:dyDescent="0.15">
      <c r="A17" t="str">
        <f>IF(全体!A80="","",全体!A80)</f>
        <v/>
      </c>
      <c r="B17">
        <f t="shared" si="0"/>
        <v>2</v>
      </c>
      <c r="C17" s="21">
        <f>全体!C80</f>
        <v>46189</v>
      </c>
      <c r="D17" s="56" t="str">
        <f t="shared" si="2"/>
        <v>(火)</v>
      </c>
      <c r="E17" s="15" t="str">
        <f>IF(全体!E80="","",全体!E80)</f>
        <v>○</v>
      </c>
      <c r="F17" s="32" t="str">
        <f>IF(全体!F80="","",全体!F80)</f>
        <v/>
      </c>
    </row>
    <row r="18" spans="1:6" ht="30" customHeight="1" x14ac:dyDescent="0.15">
      <c r="A18" t="str">
        <f>IF(全体!A81="","",全体!A81)</f>
        <v/>
      </c>
      <c r="B18">
        <f t="shared" si="0"/>
        <v>3</v>
      </c>
      <c r="C18" s="21">
        <f>全体!C81</f>
        <v>46190</v>
      </c>
      <c r="D18" s="56" t="str">
        <f t="shared" si="2"/>
        <v>(水)</v>
      </c>
      <c r="E18" s="15" t="str">
        <f>IF(全体!E81="","",全体!E81)</f>
        <v>○</v>
      </c>
      <c r="F18" s="32" t="str">
        <f>IF(全体!F81="","",全体!F81)</f>
        <v/>
      </c>
    </row>
    <row r="19" spans="1:6" ht="30" customHeight="1" x14ac:dyDescent="0.15">
      <c r="A19" t="str">
        <f>IF(全体!A82="","",全体!A82)</f>
        <v/>
      </c>
      <c r="B19">
        <f t="shared" si="0"/>
        <v>4</v>
      </c>
      <c r="C19" s="21">
        <f>全体!C82</f>
        <v>46191</v>
      </c>
      <c r="D19" s="56" t="str">
        <f t="shared" si="2"/>
        <v>(木)</v>
      </c>
      <c r="E19" s="15" t="str">
        <f>IF(全体!E82="","",全体!E82)</f>
        <v>○</v>
      </c>
      <c r="F19" s="32" t="str">
        <f>IF(全体!F82="","",全体!F82)</f>
        <v/>
      </c>
    </row>
    <row r="20" spans="1:6" ht="30" customHeight="1" x14ac:dyDescent="0.15">
      <c r="A20" t="str">
        <f>IF(全体!A83="","",全体!A83)</f>
        <v/>
      </c>
      <c r="B20">
        <f t="shared" si="0"/>
        <v>5</v>
      </c>
      <c r="C20" s="21">
        <f>全体!C83</f>
        <v>46192</v>
      </c>
      <c r="D20" s="56" t="str">
        <f t="shared" si="2"/>
        <v>(金)</v>
      </c>
      <c r="E20" s="15" t="str">
        <f>IF(全体!E83="","",全体!E83)</f>
        <v>○</v>
      </c>
      <c r="F20" s="32"/>
    </row>
    <row r="21" spans="1:6" ht="30" customHeight="1" x14ac:dyDescent="0.15">
      <c r="A21" t="str">
        <f>IF(全体!A84="","",全体!A84)</f>
        <v/>
      </c>
      <c r="B21">
        <f t="shared" si="0"/>
        <v>6</v>
      </c>
      <c r="C21" s="21">
        <f>全体!C84</f>
        <v>46193</v>
      </c>
      <c r="D21" s="56" t="str">
        <f t="shared" si="2"/>
        <v>(土)</v>
      </c>
      <c r="E21" s="15" t="str">
        <f>IF(全体!E84="","",全体!E84)</f>
        <v>×</v>
      </c>
      <c r="F21" s="32"/>
    </row>
    <row r="22" spans="1:6" ht="30" customHeight="1" x14ac:dyDescent="0.15">
      <c r="A22" t="str">
        <f>IF(全体!A85="","",全体!A85)</f>
        <v/>
      </c>
      <c r="B22">
        <f t="shared" si="0"/>
        <v>7</v>
      </c>
      <c r="C22" s="21">
        <f>全体!C85</f>
        <v>46194</v>
      </c>
      <c r="D22" s="56" t="str">
        <f t="shared" si="2"/>
        <v>(日)</v>
      </c>
      <c r="E22" s="15" t="str">
        <f>IF(全体!E85="","",全体!E85)</f>
        <v>×</v>
      </c>
      <c r="F22" s="32"/>
    </row>
    <row r="23" spans="1:6" ht="30" customHeight="1" x14ac:dyDescent="0.15">
      <c r="A23" t="str">
        <f>IF(全体!A86="","",全体!A86)</f>
        <v/>
      </c>
      <c r="B23">
        <f t="shared" si="0"/>
        <v>1</v>
      </c>
      <c r="C23" s="21">
        <f>全体!C86</f>
        <v>46195</v>
      </c>
      <c r="D23" s="56" t="str">
        <f t="shared" si="2"/>
        <v>(月)</v>
      </c>
      <c r="E23" s="15" t="str">
        <f>IF(全体!E86="","",全体!E86)</f>
        <v>○</v>
      </c>
      <c r="F23" s="32"/>
    </row>
    <row r="24" spans="1:6" ht="30" customHeight="1" x14ac:dyDescent="0.15">
      <c r="A24" t="str">
        <f>IF(全体!A87="","",全体!A87)</f>
        <v/>
      </c>
      <c r="B24">
        <f t="shared" si="0"/>
        <v>2</v>
      </c>
      <c r="C24" s="21">
        <f>全体!C87</f>
        <v>46196</v>
      </c>
      <c r="D24" s="56" t="str">
        <f t="shared" si="2"/>
        <v>(火)</v>
      </c>
      <c r="E24" s="15" t="str">
        <f>IF(全体!E87="","",全体!E87)</f>
        <v>○</v>
      </c>
      <c r="F24" s="32"/>
    </row>
    <row r="25" spans="1:6" ht="30" customHeight="1" x14ac:dyDescent="0.15">
      <c r="A25" t="str">
        <f>IF(全体!A88="","",全体!A88)</f>
        <v/>
      </c>
      <c r="B25">
        <f t="shared" si="0"/>
        <v>3</v>
      </c>
      <c r="C25" s="21">
        <f>全体!C88</f>
        <v>46197</v>
      </c>
      <c r="D25" s="56" t="str">
        <f t="shared" si="2"/>
        <v>(水)</v>
      </c>
      <c r="E25" s="15" t="str">
        <f>IF(全体!E87="","",全体!E87)</f>
        <v>○</v>
      </c>
      <c r="F25" s="32" t="str">
        <f>IF(全体!F88="","",全体!F88)</f>
        <v/>
      </c>
    </row>
    <row r="26" spans="1:6" ht="30" customHeight="1" x14ac:dyDescent="0.15">
      <c r="A26" t="str">
        <f>IF(全体!A89="","",全体!A89)</f>
        <v/>
      </c>
      <c r="B26">
        <f t="shared" si="0"/>
        <v>4</v>
      </c>
      <c r="C26" s="21">
        <f>全体!C89</f>
        <v>46198</v>
      </c>
      <c r="D26" s="56" t="str">
        <f t="shared" si="2"/>
        <v>(木)</v>
      </c>
      <c r="E26" s="15" t="str">
        <f>IF(全体!E89="","",全体!E89)</f>
        <v>×</v>
      </c>
      <c r="F26" s="32" t="str">
        <f>IF(全体!F89="","",全体!F89)</f>
        <v/>
      </c>
    </row>
    <row r="27" spans="1:6" ht="30" customHeight="1" x14ac:dyDescent="0.15">
      <c r="A27" t="str">
        <f>IF(全体!A90="","",全体!A90)</f>
        <v/>
      </c>
      <c r="B27">
        <f t="shared" si="0"/>
        <v>5</v>
      </c>
      <c r="C27" s="21">
        <f>全体!C90</f>
        <v>46199</v>
      </c>
      <c r="D27" s="56" t="str">
        <f t="shared" si="2"/>
        <v>(金)</v>
      </c>
      <c r="E27" s="15" t="str">
        <f>IF(全体!E90="","",全体!E90)</f>
        <v>×</v>
      </c>
      <c r="F27" s="32"/>
    </row>
    <row r="28" spans="1:6" ht="30" customHeight="1" x14ac:dyDescent="0.15">
      <c r="A28" t="str">
        <f>IF(全体!A91="","",全体!A91)</f>
        <v/>
      </c>
      <c r="B28">
        <f t="shared" si="0"/>
        <v>6</v>
      </c>
      <c r="C28" s="21">
        <f>全体!C91</f>
        <v>46200</v>
      </c>
      <c r="D28" s="56" t="str">
        <f t="shared" si="2"/>
        <v>(土)</v>
      </c>
      <c r="E28" s="15" t="str">
        <f>IF(全体!E91="","",全体!E91)</f>
        <v>×</v>
      </c>
      <c r="F28" s="32"/>
    </row>
    <row r="29" spans="1:6" ht="30" customHeight="1" x14ac:dyDescent="0.15">
      <c r="A29" t="str">
        <f>IF(全体!A92="","",全体!A92)</f>
        <v/>
      </c>
      <c r="B29">
        <f t="shared" si="0"/>
        <v>7</v>
      </c>
      <c r="C29" s="21">
        <f>全体!C92</f>
        <v>46201</v>
      </c>
      <c r="D29" s="56" t="str">
        <f t="shared" si="2"/>
        <v>(日)</v>
      </c>
      <c r="E29" s="15" t="str">
        <f>IF(全体!E92="","",全体!E92)</f>
        <v>×</v>
      </c>
      <c r="F29" s="32"/>
    </row>
    <row r="30" spans="1:6" ht="30" customHeight="1" x14ac:dyDescent="0.15">
      <c r="A30" t="str">
        <f>IF(全体!A93="","",全体!A93)</f>
        <v/>
      </c>
      <c r="B30">
        <f t="shared" si="0"/>
        <v>1</v>
      </c>
      <c r="C30" s="21">
        <f>全体!C93</f>
        <v>46202</v>
      </c>
      <c r="D30" s="56" t="str">
        <f t="shared" si="2"/>
        <v>(月)</v>
      </c>
      <c r="E30" s="15" t="str">
        <f>IF(全体!E93="","",全体!E93)</f>
        <v>×</v>
      </c>
      <c r="F30" s="32"/>
    </row>
    <row r="31" spans="1:6" ht="30" customHeight="1" x14ac:dyDescent="0.15">
      <c r="A31" t="str">
        <f>IF(全体!A94="","",全体!A94)</f>
        <v/>
      </c>
      <c r="B31">
        <f t="shared" si="0"/>
        <v>2</v>
      </c>
      <c r="C31" s="21">
        <f>全体!C94</f>
        <v>46203</v>
      </c>
      <c r="D31" s="57" t="str">
        <f t="shared" si="2"/>
        <v>(火)</v>
      </c>
      <c r="E31" s="16" t="str">
        <f>IF(全体!E94="","",全体!E94)</f>
        <v>×</v>
      </c>
      <c r="F31" s="33" t="str">
        <f>IF(全体!F94="","",全体!F94)</f>
        <v/>
      </c>
    </row>
    <row r="32" spans="1:6" ht="30" customHeight="1" x14ac:dyDescent="0.15">
      <c r="C32" s="25" t="s">
        <v>4</v>
      </c>
      <c r="D32" s="26"/>
      <c r="E32" s="55">
        <f>COUNTIF(E2:E31,"○")</f>
        <v>16</v>
      </c>
      <c r="F32" s="10"/>
    </row>
  </sheetData>
  <phoneticPr fontId="1"/>
  <conditionalFormatting sqref="C2:F31">
    <cfRule type="expression" dxfId="19" priority="1">
      <formula>$B2=7</formula>
    </cfRule>
    <cfRule type="expression" dxfId="18" priority="2">
      <formula>$B2=6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82" orientation="portrait" r:id="rId1"/>
  <headerFooter>
    <oddHeader>&amp;C令和５年度　学校給食スケジュール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F33"/>
  <sheetViews>
    <sheetView topLeftCell="A28" zoomScaleNormal="100" workbookViewId="0">
      <selection activeCell="E35" sqref="E35"/>
    </sheetView>
  </sheetViews>
  <sheetFormatPr defaultRowHeight="30" customHeight="1" x14ac:dyDescent="0.15"/>
  <cols>
    <col min="1" max="2" width="2.5" bestFit="1" customWidth="1"/>
    <col min="3" max="3" width="12.625" customWidth="1"/>
    <col min="4" max="4" width="8.625" style="1" customWidth="1"/>
    <col min="5" max="5" width="12.625" style="1" customWidth="1"/>
    <col min="6" max="6" width="40.625" customWidth="1"/>
  </cols>
  <sheetData>
    <row r="1" spans="1:6" ht="30" customHeight="1" x14ac:dyDescent="0.15">
      <c r="C1" s="5" t="s">
        <v>1</v>
      </c>
      <c r="D1" s="6" t="s">
        <v>2</v>
      </c>
      <c r="E1" s="13" t="s">
        <v>0</v>
      </c>
      <c r="F1" s="30" t="s">
        <v>16</v>
      </c>
    </row>
    <row r="2" spans="1:6" ht="30" customHeight="1" x14ac:dyDescent="0.15">
      <c r="A2" t="str">
        <f>IF(全体!A96="","",全体!A96)</f>
        <v/>
      </c>
      <c r="B2">
        <f t="shared" ref="B2:B3" si="0">IF(A2=1,7,WEEKDAY(C2,2))</f>
        <v>3</v>
      </c>
      <c r="C2" s="27">
        <f>全体!C96</f>
        <v>46204</v>
      </c>
      <c r="D2" s="28" t="str">
        <f t="shared" ref="D2:D32" si="1">TEXT(C2,"（aaa）")</f>
        <v>(水)</v>
      </c>
      <c r="E2" s="17" t="str">
        <f>IF(全体!E96="","",全体!E96)</f>
        <v>×</v>
      </c>
      <c r="F2" s="40" t="str">
        <f>IF(全体!F96="","",全体!F96)</f>
        <v/>
      </c>
    </row>
    <row r="3" spans="1:6" ht="30" customHeight="1" x14ac:dyDescent="0.15">
      <c r="A3" t="str">
        <f>IF(全体!A97="","",全体!A97)</f>
        <v/>
      </c>
      <c r="B3">
        <f t="shared" si="0"/>
        <v>4</v>
      </c>
      <c r="C3" s="27">
        <f>全体!C97</f>
        <v>46205</v>
      </c>
      <c r="D3" s="22" t="str">
        <f t="shared" si="1"/>
        <v>(木)</v>
      </c>
      <c r="E3" s="15" t="str">
        <f>IF(全体!E97="","",全体!E97)</f>
        <v>×</v>
      </c>
      <c r="F3" s="32" t="str">
        <f>IF(全体!F97="","",全体!F97)</f>
        <v/>
      </c>
    </row>
    <row r="4" spans="1:6" ht="30" customHeight="1" x14ac:dyDescent="0.15">
      <c r="A4" t="str">
        <f>IF(全体!A98="","",全体!A98)</f>
        <v/>
      </c>
      <c r="B4">
        <f t="shared" ref="B4:B32" si="2">IF(A4=1,7,WEEKDAY(C4,2))</f>
        <v>5</v>
      </c>
      <c r="C4" s="27">
        <f>全体!C98</f>
        <v>46206</v>
      </c>
      <c r="D4" s="22" t="str">
        <f t="shared" si="1"/>
        <v>(金)</v>
      </c>
      <c r="E4" s="15" t="str">
        <f>IF(全体!E98="","",全体!E98)</f>
        <v>×</v>
      </c>
      <c r="F4" s="32" t="str">
        <f>IF(全体!F98="","",全体!F98)</f>
        <v/>
      </c>
    </row>
    <row r="5" spans="1:6" ht="30" customHeight="1" x14ac:dyDescent="0.15">
      <c r="A5" t="str">
        <f>IF(全体!A99="","",全体!A99)</f>
        <v/>
      </c>
      <c r="B5">
        <f t="shared" si="2"/>
        <v>6</v>
      </c>
      <c r="C5" s="27">
        <f>全体!C99</f>
        <v>46207</v>
      </c>
      <c r="D5" s="22" t="str">
        <f t="shared" si="1"/>
        <v>(土)</v>
      </c>
      <c r="E5" s="15" t="str">
        <f>IF(全体!E99="","",全体!E99)</f>
        <v>×</v>
      </c>
      <c r="F5" s="32" t="str">
        <f>IF(全体!F99="","",全体!F99)</f>
        <v/>
      </c>
    </row>
    <row r="6" spans="1:6" ht="30" customHeight="1" x14ac:dyDescent="0.15">
      <c r="A6" t="str">
        <f>IF(全体!A100="","",全体!A100)</f>
        <v/>
      </c>
      <c r="B6">
        <f t="shared" si="2"/>
        <v>7</v>
      </c>
      <c r="C6" s="27">
        <f>全体!C100</f>
        <v>46208</v>
      </c>
      <c r="D6" s="22" t="str">
        <f t="shared" si="1"/>
        <v>(日)</v>
      </c>
      <c r="E6" s="15" t="str">
        <f>IF(全体!E100="","",全体!E100)</f>
        <v>×</v>
      </c>
      <c r="F6" s="32" t="str">
        <f>IF(全体!F100="","",全体!F100)</f>
        <v/>
      </c>
    </row>
    <row r="7" spans="1:6" ht="30" customHeight="1" x14ac:dyDescent="0.15">
      <c r="A7" t="str">
        <f>IF(全体!A101="","",全体!A101)</f>
        <v/>
      </c>
      <c r="B7">
        <f t="shared" si="2"/>
        <v>1</v>
      </c>
      <c r="C7" s="27">
        <f>全体!C101</f>
        <v>46209</v>
      </c>
      <c r="D7" s="22" t="str">
        <f t="shared" si="1"/>
        <v>(月)</v>
      </c>
      <c r="E7" s="15" t="str">
        <f>IF(全体!E101="","",全体!E101)</f>
        <v>×</v>
      </c>
      <c r="F7" s="32" t="str">
        <f>IF(全体!F101="","",全体!F101)</f>
        <v/>
      </c>
    </row>
    <row r="8" spans="1:6" ht="30" customHeight="1" x14ac:dyDescent="0.15">
      <c r="A8" t="str">
        <f>IF(全体!A102="","",全体!A102)</f>
        <v/>
      </c>
      <c r="B8">
        <f t="shared" si="2"/>
        <v>2</v>
      </c>
      <c r="C8" s="27">
        <f>全体!C102</f>
        <v>46210</v>
      </c>
      <c r="D8" s="22" t="str">
        <f t="shared" si="1"/>
        <v>(火)</v>
      </c>
      <c r="E8" s="15" t="str">
        <f>IF(全体!E102="","",全体!E102)</f>
        <v>×</v>
      </c>
      <c r="F8" s="32" t="str">
        <f>IF(全体!F102="","",全体!F102)</f>
        <v/>
      </c>
    </row>
    <row r="9" spans="1:6" ht="30" customHeight="1" x14ac:dyDescent="0.15">
      <c r="A9" t="str">
        <f>IF(全体!A103="","",全体!A103)</f>
        <v/>
      </c>
      <c r="B9">
        <f t="shared" si="2"/>
        <v>3</v>
      </c>
      <c r="C9" s="27">
        <f>全体!C103</f>
        <v>46211</v>
      </c>
      <c r="D9" s="22" t="str">
        <f t="shared" si="1"/>
        <v>(水)</v>
      </c>
      <c r="E9" s="15" t="str">
        <f>IF(全体!E103="","",全体!E103)</f>
        <v>×</v>
      </c>
      <c r="F9" s="32" t="str">
        <f>IF(全体!F103="","",全体!F103)</f>
        <v/>
      </c>
    </row>
    <row r="10" spans="1:6" ht="30" customHeight="1" x14ac:dyDescent="0.15">
      <c r="A10" t="str">
        <f>IF(全体!A104="","",全体!A104)</f>
        <v/>
      </c>
      <c r="B10">
        <f t="shared" si="2"/>
        <v>4</v>
      </c>
      <c r="C10" s="27">
        <f>全体!C104</f>
        <v>46212</v>
      </c>
      <c r="D10" s="22" t="str">
        <f t="shared" si="1"/>
        <v>(木)</v>
      </c>
      <c r="E10" s="15" t="str">
        <f>IF(全体!E104="","",全体!E104)</f>
        <v>×</v>
      </c>
      <c r="F10" s="32" t="str">
        <f>IF(全体!F104="","",全体!F104)</f>
        <v/>
      </c>
    </row>
    <row r="11" spans="1:6" ht="30" customHeight="1" x14ac:dyDescent="0.15">
      <c r="A11" t="str">
        <f>IF(全体!A105="","",全体!A105)</f>
        <v/>
      </c>
      <c r="B11">
        <f t="shared" si="2"/>
        <v>5</v>
      </c>
      <c r="C11" s="27">
        <f>全体!C105</f>
        <v>46213</v>
      </c>
      <c r="D11" s="22" t="str">
        <f t="shared" si="1"/>
        <v>(金)</v>
      </c>
      <c r="E11" s="15" t="str">
        <f>IF(全体!E105="","",全体!E105)</f>
        <v>×</v>
      </c>
      <c r="F11" s="32" t="str">
        <f>IF(全体!F105="","",全体!F105)</f>
        <v/>
      </c>
    </row>
    <row r="12" spans="1:6" ht="30" customHeight="1" x14ac:dyDescent="0.15">
      <c r="A12" t="str">
        <f>IF(全体!A106="","",全体!A106)</f>
        <v/>
      </c>
      <c r="B12">
        <f t="shared" si="2"/>
        <v>6</v>
      </c>
      <c r="C12" s="27">
        <f>全体!C106</f>
        <v>46214</v>
      </c>
      <c r="D12" s="22" t="str">
        <f t="shared" si="1"/>
        <v>(土)</v>
      </c>
      <c r="E12" s="15" t="str">
        <f>IF(全体!E106="","",全体!E106)</f>
        <v>×</v>
      </c>
      <c r="F12" s="32" t="str">
        <f>IF(全体!F106="","",全体!F106)</f>
        <v/>
      </c>
    </row>
    <row r="13" spans="1:6" ht="30" customHeight="1" x14ac:dyDescent="0.15">
      <c r="A13" t="str">
        <f>IF(全体!A107="","",全体!A107)</f>
        <v/>
      </c>
      <c r="B13">
        <f t="shared" si="2"/>
        <v>7</v>
      </c>
      <c r="C13" s="27">
        <f>全体!C107</f>
        <v>46215</v>
      </c>
      <c r="D13" s="22" t="str">
        <f t="shared" si="1"/>
        <v>(日)</v>
      </c>
      <c r="E13" s="15" t="str">
        <f>IF(全体!E107="","",全体!E107)</f>
        <v>×</v>
      </c>
      <c r="F13" s="32" t="str">
        <f>IF(全体!F107="","",全体!F107)</f>
        <v/>
      </c>
    </row>
    <row r="14" spans="1:6" ht="30" customHeight="1" x14ac:dyDescent="0.15">
      <c r="A14" t="str">
        <f>IF(全体!A108="","",全体!A108)</f>
        <v/>
      </c>
      <c r="B14">
        <f t="shared" si="2"/>
        <v>1</v>
      </c>
      <c r="C14" s="27">
        <f>全体!C108</f>
        <v>46216</v>
      </c>
      <c r="D14" s="22" t="str">
        <f t="shared" si="1"/>
        <v>(月)</v>
      </c>
      <c r="E14" s="15" t="str">
        <f>IF(全体!E108="","",全体!E108)</f>
        <v>×</v>
      </c>
      <c r="F14" s="32" t="str">
        <f>IF(全体!F108="","",全体!F108)</f>
        <v/>
      </c>
    </row>
    <row r="15" spans="1:6" ht="30" customHeight="1" x14ac:dyDescent="0.15">
      <c r="A15" t="str">
        <f>IF(全体!A109="","",全体!A109)</f>
        <v/>
      </c>
      <c r="B15">
        <f t="shared" si="2"/>
        <v>2</v>
      </c>
      <c r="C15" s="27">
        <f>全体!C109</f>
        <v>46217</v>
      </c>
      <c r="D15" s="22" t="str">
        <f t="shared" si="1"/>
        <v>(火)</v>
      </c>
      <c r="E15" s="15" t="str">
        <f>IF(全体!E109="","",全体!E109)</f>
        <v>×</v>
      </c>
      <c r="F15" s="32" t="str">
        <f>IF(全体!F109="","",全体!F109)</f>
        <v/>
      </c>
    </row>
    <row r="16" spans="1:6" ht="30" customHeight="1" x14ac:dyDescent="0.15">
      <c r="A16" t="str">
        <f>IF(全体!A110="","",全体!A110)</f>
        <v/>
      </c>
      <c r="B16">
        <f t="shared" si="2"/>
        <v>3</v>
      </c>
      <c r="C16" s="27">
        <f>全体!C110</f>
        <v>46218</v>
      </c>
      <c r="D16" s="22" t="str">
        <f t="shared" si="1"/>
        <v>(水)</v>
      </c>
      <c r="E16" s="15" t="str">
        <f>IF(全体!E110="","",全体!E110)</f>
        <v>×</v>
      </c>
      <c r="F16" s="32" t="str">
        <f>IF(全体!F110="","",全体!F110)</f>
        <v/>
      </c>
    </row>
    <row r="17" spans="1:6" ht="30" customHeight="1" x14ac:dyDescent="0.15">
      <c r="A17" t="str">
        <f>IF(全体!A111="","",全体!A111)</f>
        <v/>
      </c>
      <c r="B17">
        <f t="shared" si="2"/>
        <v>4</v>
      </c>
      <c r="C17" s="27">
        <f>全体!C111</f>
        <v>46219</v>
      </c>
      <c r="D17" s="22" t="str">
        <f t="shared" si="1"/>
        <v>(木)</v>
      </c>
      <c r="E17" s="15" t="str">
        <f>IF(全体!E111="","",全体!E111)</f>
        <v>×</v>
      </c>
      <c r="F17" s="32" t="str">
        <f>IF(全体!F111="","",全体!F111)</f>
        <v/>
      </c>
    </row>
    <row r="18" spans="1:6" ht="30" customHeight="1" x14ac:dyDescent="0.15">
      <c r="A18" t="str">
        <f>IF(全体!A112="","",全体!A112)</f>
        <v/>
      </c>
      <c r="B18">
        <f t="shared" si="2"/>
        <v>5</v>
      </c>
      <c r="C18" s="27">
        <f>全体!C112</f>
        <v>46220</v>
      </c>
      <c r="D18" s="22" t="str">
        <f t="shared" si="1"/>
        <v>(金)</v>
      </c>
      <c r="E18" s="15" t="str">
        <f>IF(全体!E112="","",全体!E112)</f>
        <v>×</v>
      </c>
      <c r="F18" s="32" t="str">
        <f>IF(全体!F112="","",全体!F112)</f>
        <v>終業式</v>
      </c>
    </row>
    <row r="19" spans="1:6" ht="30" customHeight="1" x14ac:dyDescent="0.15">
      <c r="A19" t="str">
        <f>IF(全体!A113="","",全体!A113)</f>
        <v/>
      </c>
      <c r="B19">
        <f t="shared" si="2"/>
        <v>6</v>
      </c>
      <c r="C19" s="27">
        <f>全体!C113</f>
        <v>46221</v>
      </c>
      <c r="D19" s="22" t="str">
        <f t="shared" si="1"/>
        <v>(土)</v>
      </c>
      <c r="E19" s="15" t="str">
        <f>IF(全体!E113="","",全体!E113)</f>
        <v>×</v>
      </c>
      <c r="F19" s="32" t="str">
        <f>IF(全体!F113="","",全体!F113)</f>
        <v/>
      </c>
    </row>
    <row r="20" spans="1:6" ht="30" customHeight="1" x14ac:dyDescent="0.15">
      <c r="A20" t="str">
        <f>IF(全体!A114="","",全体!A114)</f>
        <v/>
      </c>
      <c r="B20">
        <f t="shared" si="2"/>
        <v>7</v>
      </c>
      <c r="C20" s="27">
        <f>全体!C114</f>
        <v>46222</v>
      </c>
      <c r="D20" s="22" t="str">
        <f t="shared" si="1"/>
        <v>(日)</v>
      </c>
      <c r="E20" s="15" t="str">
        <f>IF(全体!E114="","",全体!E114)</f>
        <v>×</v>
      </c>
      <c r="F20" s="32" t="str">
        <f>IF(全体!F114="","",全体!F114)</f>
        <v/>
      </c>
    </row>
    <row r="21" spans="1:6" ht="30" customHeight="1" x14ac:dyDescent="0.15">
      <c r="A21">
        <f>IF(全体!A115="","",全体!A115)</f>
        <v>1</v>
      </c>
      <c r="B21">
        <f t="shared" si="2"/>
        <v>7</v>
      </c>
      <c r="C21" s="27">
        <f>全体!C115</f>
        <v>46223</v>
      </c>
      <c r="D21" s="22" t="str">
        <f t="shared" si="1"/>
        <v>(月)</v>
      </c>
      <c r="E21" s="15" t="str">
        <f>IF(全体!E115="","",全体!E115)</f>
        <v>×</v>
      </c>
      <c r="F21" s="32" t="str">
        <f>IF(全体!F115="","",全体!F115)</f>
        <v>海の日</v>
      </c>
    </row>
    <row r="22" spans="1:6" ht="30" customHeight="1" x14ac:dyDescent="0.15">
      <c r="A22" t="str">
        <f>IF(全体!A116="","",全体!A116)</f>
        <v/>
      </c>
      <c r="B22">
        <f t="shared" si="2"/>
        <v>2</v>
      </c>
      <c r="C22" s="27">
        <f>全体!C116</f>
        <v>46224</v>
      </c>
      <c r="D22" s="22" t="str">
        <f t="shared" si="1"/>
        <v>(火)</v>
      </c>
      <c r="E22" s="15" t="str">
        <f>IF(全体!E116="","",全体!E116)</f>
        <v>×</v>
      </c>
      <c r="F22" s="32" t="str">
        <f>IF(全体!F116="","",全体!F116)</f>
        <v/>
      </c>
    </row>
    <row r="23" spans="1:6" ht="30" customHeight="1" x14ac:dyDescent="0.15">
      <c r="A23" t="str">
        <f>IF(全体!A117="","",全体!A117)</f>
        <v/>
      </c>
      <c r="B23">
        <f t="shared" si="2"/>
        <v>3</v>
      </c>
      <c r="C23" s="27">
        <f>全体!C117</f>
        <v>46225</v>
      </c>
      <c r="D23" s="22" t="str">
        <f t="shared" si="1"/>
        <v>(水)</v>
      </c>
      <c r="E23" s="15" t="str">
        <f>IF(全体!E117="","",全体!E117)</f>
        <v>×</v>
      </c>
      <c r="F23" s="32" t="str">
        <f>IF(全体!F117="","",全体!F117)</f>
        <v/>
      </c>
    </row>
    <row r="24" spans="1:6" ht="30" customHeight="1" x14ac:dyDescent="0.15">
      <c r="A24" t="str">
        <f>IF(全体!A118="","",全体!A118)</f>
        <v/>
      </c>
      <c r="B24">
        <f t="shared" si="2"/>
        <v>4</v>
      </c>
      <c r="C24" s="27">
        <f>全体!C118</f>
        <v>46226</v>
      </c>
      <c r="D24" s="22" t="str">
        <f t="shared" si="1"/>
        <v>(木)</v>
      </c>
      <c r="E24" s="15" t="str">
        <f>IF(全体!E118="","",全体!E118)</f>
        <v>×</v>
      </c>
      <c r="F24" s="32" t="str">
        <f>IF(全体!F118="","",全体!F118)</f>
        <v/>
      </c>
    </row>
    <row r="25" spans="1:6" ht="30" customHeight="1" x14ac:dyDescent="0.15">
      <c r="A25" t="str">
        <f>IF(全体!A119="","",全体!A119)</f>
        <v/>
      </c>
      <c r="B25">
        <f t="shared" si="2"/>
        <v>5</v>
      </c>
      <c r="C25" s="27">
        <f>全体!C119</f>
        <v>46227</v>
      </c>
      <c r="D25" s="22" t="str">
        <f t="shared" si="1"/>
        <v>(金)</v>
      </c>
      <c r="E25" s="15" t="str">
        <f>IF(全体!E119="","",全体!E119)</f>
        <v>×</v>
      </c>
      <c r="F25" s="32" t="str">
        <f>IF(全体!F119="","",全体!F119)</f>
        <v/>
      </c>
    </row>
    <row r="26" spans="1:6" ht="30" customHeight="1" x14ac:dyDescent="0.15">
      <c r="A26" t="str">
        <f>IF(全体!A120="","",全体!A120)</f>
        <v/>
      </c>
      <c r="B26">
        <f t="shared" si="2"/>
        <v>6</v>
      </c>
      <c r="C26" s="27">
        <f>全体!C120</f>
        <v>46228</v>
      </c>
      <c r="D26" s="22" t="str">
        <f t="shared" si="1"/>
        <v>(土)</v>
      </c>
      <c r="E26" s="15" t="str">
        <f>IF(全体!E120="","",全体!E120)</f>
        <v>×</v>
      </c>
      <c r="F26" s="32" t="str">
        <f>IF(全体!F120="","",全体!F120)</f>
        <v/>
      </c>
    </row>
    <row r="27" spans="1:6" ht="30" customHeight="1" x14ac:dyDescent="0.15">
      <c r="A27" t="str">
        <f>IF(全体!A121="","",全体!A121)</f>
        <v/>
      </c>
      <c r="B27">
        <f t="shared" si="2"/>
        <v>7</v>
      </c>
      <c r="C27" s="27">
        <f>全体!C121</f>
        <v>46229</v>
      </c>
      <c r="D27" s="22" t="str">
        <f t="shared" si="1"/>
        <v>(日)</v>
      </c>
      <c r="E27" s="15" t="str">
        <f>IF(全体!E121="","",全体!E121)</f>
        <v>×</v>
      </c>
      <c r="F27" s="32" t="str">
        <f>IF(全体!F121="","",全体!F121)</f>
        <v/>
      </c>
    </row>
    <row r="28" spans="1:6" ht="30" customHeight="1" x14ac:dyDescent="0.15">
      <c r="A28" t="str">
        <f>IF(全体!A122="","",全体!A122)</f>
        <v/>
      </c>
      <c r="B28">
        <f t="shared" si="2"/>
        <v>1</v>
      </c>
      <c r="C28" s="27">
        <f>全体!C122</f>
        <v>46230</v>
      </c>
      <c r="D28" s="22" t="str">
        <f t="shared" si="1"/>
        <v>(月)</v>
      </c>
      <c r="E28" s="15" t="str">
        <f>IF(全体!E122="","",全体!E122)</f>
        <v>×</v>
      </c>
      <c r="F28" s="32" t="str">
        <f>IF(全体!F122="","",全体!F122)</f>
        <v/>
      </c>
    </row>
    <row r="29" spans="1:6" ht="30" customHeight="1" x14ac:dyDescent="0.15">
      <c r="A29" t="str">
        <f>IF(全体!A123="","",全体!A123)</f>
        <v/>
      </c>
      <c r="B29">
        <f t="shared" si="2"/>
        <v>2</v>
      </c>
      <c r="C29" s="27">
        <f>全体!C123</f>
        <v>46231</v>
      </c>
      <c r="D29" s="22" t="str">
        <f t="shared" si="1"/>
        <v>(火)</v>
      </c>
      <c r="E29" s="15" t="str">
        <f>IF(全体!E123="","",全体!E123)</f>
        <v>×</v>
      </c>
      <c r="F29" s="32" t="str">
        <f>IF(全体!F123="","",全体!F123)</f>
        <v/>
      </c>
    </row>
    <row r="30" spans="1:6" ht="30" customHeight="1" x14ac:dyDescent="0.15">
      <c r="A30" t="str">
        <f>IF(全体!A124="","",全体!A124)</f>
        <v/>
      </c>
      <c r="B30">
        <f t="shared" si="2"/>
        <v>3</v>
      </c>
      <c r="C30" s="27">
        <f>全体!C124</f>
        <v>46232</v>
      </c>
      <c r="D30" s="22" t="str">
        <f t="shared" si="1"/>
        <v>(水)</v>
      </c>
      <c r="E30" s="15" t="str">
        <f>IF(全体!E124="","",全体!E124)</f>
        <v>×</v>
      </c>
      <c r="F30" s="32" t="str">
        <f>IF(全体!F124="","",全体!F124)</f>
        <v/>
      </c>
    </row>
    <row r="31" spans="1:6" ht="30" customHeight="1" x14ac:dyDescent="0.15">
      <c r="A31" t="str">
        <f>IF(全体!A125="","",全体!A125)</f>
        <v/>
      </c>
      <c r="B31">
        <f t="shared" si="2"/>
        <v>4</v>
      </c>
      <c r="C31" s="27">
        <f>全体!C125</f>
        <v>46233</v>
      </c>
      <c r="D31" s="22" t="str">
        <f t="shared" si="1"/>
        <v>(木)</v>
      </c>
      <c r="E31" s="15" t="str">
        <f>IF(全体!E125="","",全体!E125)</f>
        <v>×</v>
      </c>
      <c r="F31" s="32" t="str">
        <f>IF(全体!F125="","",全体!F125)</f>
        <v/>
      </c>
    </row>
    <row r="32" spans="1:6" ht="30" customHeight="1" x14ac:dyDescent="0.15">
      <c r="A32" t="str">
        <f>IF(全体!A126="","",全体!A126)</f>
        <v/>
      </c>
      <c r="B32">
        <f t="shared" si="2"/>
        <v>5</v>
      </c>
      <c r="C32" s="27">
        <f>全体!C126</f>
        <v>46234</v>
      </c>
      <c r="D32" s="22" t="str">
        <f t="shared" si="1"/>
        <v>(金)</v>
      </c>
      <c r="E32" s="15" t="str">
        <f>IF(全体!E126="","",全体!E126)</f>
        <v>×</v>
      </c>
      <c r="F32" s="32" t="str">
        <f>IF(全体!F126="","",全体!F126)</f>
        <v/>
      </c>
    </row>
    <row r="33" spans="3:6" ht="30" customHeight="1" x14ac:dyDescent="0.15">
      <c r="C33" s="25" t="s">
        <v>6</v>
      </c>
      <c r="D33" s="26"/>
      <c r="E33" s="66">
        <f>COUNTIF(E2:E32,"○")</f>
        <v>0</v>
      </c>
      <c r="F33" s="10"/>
    </row>
  </sheetData>
  <phoneticPr fontId="1"/>
  <conditionalFormatting sqref="C2:F32">
    <cfRule type="expression" dxfId="17" priority="3">
      <formula>$B2=7</formula>
    </cfRule>
    <cfRule type="expression" dxfId="16" priority="4">
      <formula>$B2=6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79" orientation="portrait" r:id="rId1"/>
  <headerFooter>
    <oddHeader>&amp;C令和５年度　学校給食スケジュール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F33"/>
  <sheetViews>
    <sheetView topLeftCell="A25" zoomScaleNormal="100" workbookViewId="0">
      <selection activeCell="F36" sqref="F36"/>
    </sheetView>
  </sheetViews>
  <sheetFormatPr defaultRowHeight="30" customHeight="1" x14ac:dyDescent="0.15"/>
  <cols>
    <col min="1" max="2" width="2.5" bestFit="1" customWidth="1"/>
    <col min="3" max="3" width="12.625" customWidth="1"/>
    <col min="4" max="4" width="8.625" style="1" customWidth="1"/>
    <col min="5" max="5" width="12.625" style="1" customWidth="1"/>
    <col min="6" max="6" width="40.625" customWidth="1"/>
  </cols>
  <sheetData>
    <row r="1" spans="1:6" ht="30" customHeight="1" x14ac:dyDescent="0.15">
      <c r="C1" s="5" t="s">
        <v>1</v>
      </c>
      <c r="D1" s="6" t="s">
        <v>2</v>
      </c>
      <c r="E1" s="13" t="s">
        <v>0</v>
      </c>
      <c r="F1" s="30" t="s">
        <v>16</v>
      </c>
    </row>
    <row r="2" spans="1:6" ht="30" customHeight="1" x14ac:dyDescent="0.15">
      <c r="A2" t="str">
        <f>IF(全体!A128="","",全体!A128)</f>
        <v/>
      </c>
      <c r="B2">
        <f t="shared" ref="B2:B32" si="0">IF(A2=1,7,WEEKDAY(C2,2))</f>
        <v>6</v>
      </c>
      <c r="C2" s="21">
        <f>全体!C128</f>
        <v>46235</v>
      </c>
      <c r="D2" s="22" t="str">
        <f t="shared" ref="D2:D8" si="1">TEXT(C2,"（aaa）")</f>
        <v>(土)</v>
      </c>
      <c r="E2" s="15" t="str">
        <f>IF(全体!E128="","",全体!E128)</f>
        <v>×</v>
      </c>
      <c r="F2" s="31" t="str">
        <f>IF(全体!F128="","",全体!F128)</f>
        <v/>
      </c>
    </row>
    <row r="3" spans="1:6" ht="30" customHeight="1" x14ac:dyDescent="0.15">
      <c r="A3" t="str">
        <f>IF(全体!A129="","",全体!A129)</f>
        <v/>
      </c>
      <c r="B3">
        <f t="shared" si="0"/>
        <v>7</v>
      </c>
      <c r="C3" s="21">
        <f>全体!C129</f>
        <v>46236</v>
      </c>
      <c r="D3" s="22" t="str">
        <f t="shared" si="1"/>
        <v>(日)</v>
      </c>
      <c r="E3" s="15" t="str">
        <f>IF(全体!E129="","",全体!E129)</f>
        <v>×</v>
      </c>
      <c r="F3" s="31" t="str">
        <f>IF(全体!F129="","",全体!F129)</f>
        <v/>
      </c>
    </row>
    <row r="4" spans="1:6" ht="30" customHeight="1" x14ac:dyDescent="0.15">
      <c r="A4" t="str">
        <f>IF(全体!A130="","",全体!A130)</f>
        <v/>
      </c>
      <c r="B4">
        <f t="shared" si="0"/>
        <v>1</v>
      </c>
      <c r="C4" s="21">
        <f>全体!C130</f>
        <v>46237</v>
      </c>
      <c r="D4" s="22" t="str">
        <f t="shared" si="1"/>
        <v>(月)</v>
      </c>
      <c r="E4" s="15" t="str">
        <f>IF(全体!E130="","",全体!E130)</f>
        <v>×</v>
      </c>
      <c r="F4" s="32" t="str">
        <f>IF(全体!F130="","",全体!F130)</f>
        <v/>
      </c>
    </row>
    <row r="5" spans="1:6" ht="30" customHeight="1" x14ac:dyDescent="0.15">
      <c r="A5" t="str">
        <f>IF(全体!A131="","",全体!A131)</f>
        <v/>
      </c>
      <c r="B5">
        <f t="shared" si="0"/>
        <v>2</v>
      </c>
      <c r="C5" s="21">
        <f>全体!C131</f>
        <v>46238</v>
      </c>
      <c r="D5" s="22" t="str">
        <f t="shared" si="1"/>
        <v>(火)</v>
      </c>
      <c r="E5" s="15" t="str">
        <f>IF(全体!E131="","",全体!E131)</f>
        <v>×</v>
      </c>
      <c r="F5" s="32" t="str">
        <f>IF(全体!F131="","",全体!F131)</f>
        <v/>
      </c>
    </row>
    <row r="6" spans="1:6" ht="30" customHeight="1" x14ac:dyDescent="0.15">
      <c r="A6" t="str">
        <f>IF(全体!A132="","",全体!A132)</f>
        <v/>
      </c>
      <c r="B6">
        <f t="shared" si="0"/>
        <v>3</v>
      </c>
      <c r="C6" s="21">
        <f>全体!C132</f>
        <v>46239</v>
      </c>
      <c r="D6" s="22" t="str">
        <f t="shared" si="1"/>
        <v>(水)</v>
      </c>
      <c r="E6" s="15" t="str">
        <f>IF(全体!E132="","",全体!E132)</f>
        <v>×</v>
      </c>
      <c r="F6" s="32" t="str">
        <f>IF(全体!F132="","",全体!F132)</f>
        <v/>
      </c>
    </row>
    <row r="7" spans="1:6" ht="30" customHeight="1" x14ac:dyDescent="0.15">
      <c r="A7" t="str">
        <f>IF(全体!A133="","",全体!A133)</f>
        <v/>
      </c>
      <c r="B7">
        <f t="shared" si="0"/>
        <v>4</v>
      </c>
      <c r="C7" s="21">
        <f>全体!C133</f>
        <v>46240</v>
      </c>
      <c r="D7" s="22" t="str">
        <f t="shared" si="1"/>
        <v>(木)</v>
      </c>
      <c r="E7" s="15" t="str">
        <f>IF(全体!E133="","",全体!E133)</f>
        <v>×</v>
      </c>
      <c r="F7" s="32" t="str">
        <f>IF(全体!F133="","",全体!F133)</f>
        <v/>
      </c>
    </row>
    <row r="8" spans="1:6" ht="30" customHeight="1" x14ac:dyDescent="0.15">
      <c r="A8" t="str">
        <f>IF(全体!A134="","",全体!A134)</f>
        <v/>
      </c>
      <c r="B8">
        <f t="shared" si="0"/>
        <v>5</v>
      </c>
      <c r="C8" s="21">
        <f>全体!C134</f>
        <v>46241</v>
      </c>
      <c r="D8" s="22" t="str">
        <f t="shared" si="1"/>
        <v>(金)</v>
      </c>
      <c r="E8" s="15" t="str">
        <f>IF(全体!E134="","",全体!E134)</f>
        <v>×</v>
      </c>
      <c r="F8" s="34" t="str">
        <f>IF(全体!F134="","",全体!F134)</f>
        <v/>
      </c>
    </row>
    <row r="9" spans="1:6" ht="30" customHeight="1" x14ac:dyDescent="0.15">
      <c r="A9" t="str">
        <f>IF(全体!A135="","",全体!A135)</f>
        <v/>
      </c>
      <c r="B9">
        <f t="shared" si="0"/>
        <v>6</v>
      </c>
      <c r="C9" s="21">
        <f>全体!C135</f>
        <v>46242</v>
      </c>
      <c r="D9" s="22" t="str">
        <f t="shared" ref="D9:D32" si="2">TEXT(C9,"（aaa）")</f>
        <v>(土)</v>
      </c>
      <c r="E9" s="15" t="str">
        <f>IF(全体!E135="","",全体!E135)</f>
        <v>×</v>
      </c>
      <c r="F9" s="31" t="str">
        <f>IF(全体!F135="","",全体!F135)</f>
        <v/>
      </c>
    </row>
    <row r="10" spans="1:6" ht="30" customHeight="1" x14ac:dyDescent="0.15">
      <c r="A10" t="str">
        <f>IF(全体!A136="","",全体!A136)</f>
        <v/>
      </c>
      <c r="B10">
        <f t="shared" si="0"/>
        <v>7</v>
      </c>
      <c r="C10" s="21">
        <f>全体!C136</f>
        <v>46243</v>
      </c>
      <c r="D10" s="22" t="str">
        <f t="shared" si="2"/>
        <v>(日)</v>
      </c>
      <c r="E10" s="15" t="str">
        <f>IF(全体!E136="","",全体!E136)</f>
        <v>×</v>
      </c>
      <c r="F10" s="31" t="str">
        <f>IF(全体!F136="","",全体!F136)</f>
        <v/>
      </c>
    </row>
    <row r="11" spans="1:6" ht="30" customHeight="1" x14ac:dyDescent="0.15">
      <c r="A11">
        <f>IF(全体!A137="","",全体!A137)</f>
        <v>1</v>
      </c>
      <c r="B11">
        <f t="shared" si="0"/>
        <v>7</v>
      </c>
      <c r="C11" s="21">
        <f>全体!C137</f>
        <v>46244</v>
      </c>
      <c r="D11" s="22" t="str">
        <f t="shared" si="2"/>
        <v>(月)</v>
      </c>
      <c r="E11" s="15" t="str">
        <f>IF(全体!E137="","",全体!E137)</f>
        <v>×</v>
      </c>
      <c r="F11" s="31" t="str">
        <f>IF(全体!F137="","",全体!F137)</f>
        <v>学校閉庁日（8/16（日）まで）</v>
      </c>
    </row>
    <row r="12" spans="1:6" ht="30" customHeight="1" x14ac:dyDescent="0.15">
      <c r="A12">
        <f>IF(全体!A138="","",全体!A138)</f>
        <v>1</v>
      </c>
      <c r="B12">
        <f t="shared" si="0"/>
        <v>7</v>
      </c>
      <c r="C12" s="21">
        <f>全体!C138</f>
        <v>46245</v>
      </c>
      <c r="D12" s="22" t="str">
        <f t="shared" si="2"/>
        <v>(火)</v>
      </c>
      <c r="E12" s="15" t="str">
        <f>IF(全体!E138="","",全体!E138)</f>
        <v>×</v>
      </c>
      <c r="F12" s="31" t="str">
        <f>IF(全体!F138="","",全体!F138)</f>
        <v>山の日</v>
      </c>
    </row>
    <row r="13" spans="1:6" ht="30" customHeight="1" x14ac:dyDescent="0.15">
      <c r="A13">
        <f>IF(全体!A139="","",全体!A139)</f>
        <v>1</v>
      </c>
      <c r="B13">
        <f t="shared" si="0"/>
        <v>7</v>
      </c>
      <c r="C13" s="21">
        <f>全体!C139</f>
        <v>46246</v>
      </c>
      <c r="D13" s="22" t="str">
        <f t="shared" si="2"/>
        <v>(水)</v>
      </c>
      <c r="E13" s="15" t="str">
        <f>IF(全体!E139="","",全体!E139)</f>
        <v>×</v>
      </c>
      <c r="F13" s="31" t="str">
        <f>IF(全体!F139="","",全体!F139)</f>
        <v/>
      </c>
    </row>
    <row r="14" spans="1:6" ht="30" customHeight="1" x14ac:dyDescent="0.15">
      <c r="A14">
        <f>IF(全体!A140="","",全体!A140)</f>
        <v>1</v>
      </c>
      <c r="B14">
        <f t="shared" si="0"/>
        <v>7</v>
      </c>
      <c r="C14" s="21">
        <f>全体!C140</f>
        <v>46247</v>
      </c>
      <c r="D14" s="22" t="str">
        <f t="shared" si="2"/>
        <v>(木)</v>
      </c>
      <c r="E14" s="15" t="str">
        <f>IF(全体!E140="","",全体!E140)</f>
        <v>×</v>
      </c>
      <c r="F14" s="31" t="str">
        <f>IF(全体!F140="","",全体!F140)</f>
        <v/>
      </c>
    </row>
    <row r="15" spans="1:6" ht="30" customHeight="1" x14ac:dyDescent="0.15">
      <c r="A15">
        <f>IF(全体!A141="","",全体!A141)</f>
        <v>1</v>
      </c>
      <c r="B15">
        <f t="shared" si="0"/>
        <v>7</v>
      </c>
      <c r="C15" s="21">
        <f>全体!C141</f>
        <v>46248</v>
      </c>
      <c r="D15" s="22" t="str">
        <f t="shared" si="2"/>
        <v>(金)</v>
      </c>
      <c r="E15" s="15" t="str">
        <f>IF(全体!E141="","",全体!E141)</f>
        <v>×</v>
      </c>
      <c r="F15" s="31" t="str">
        <f>IF(全体!F141="","",全体!F141)</f>
        <v/>
      </c>
    </row>
    <row r="16" spans="1:6" ht="30" customHeight="1" x14ac:dyDescent="0.15">
      <c r="A16">
        <f>IF(全体!A142="","",全体!A142)</f>
        <v>1</v>
      </c>
      <c r="B16">
        <f t="shared" si="0"/>
        <v>7</v>
      </c>
      <c r="C16" s="21">
        <f>全体!C142</f>
        <v>46249</v>
      </c>
      <c r="D16" s="22" t="str">
        <f t="shared" si="2"/>
        <v>(土)</v>
      </c>
      <c r="E16" s="15" t="str">
        <f>IF(全体!E142="","",全体!E142)</f>
        <v>×</v>
      </c>
      <c r="F16" s="31" t="str">
        <f>IF(全体!F142="","",全体!F142)</f>
        <v/>
      </c>
    </row>
    <row r="17" spans="1:6" ht="30" customHeight="1" x14ac:dyDescent="0.15">
      <c r="A17" t="str">
        <f>IF(全体!A143="","",全体!A143)</f>
        <v/>
      </c>
      <c r="B17">
        <f t="shared" si="0"/>
        <v>7</v>
      </c>
      <c r="C17" s="21">
        <f>全体!C143</f>
        <v>46250</v>
      </c>
      <c r="D17" s="22" t="str">
        <f t="shared" si="2"/>
        <v>(日)</v>
      </c>
      <c r="E17" s="15" t="str">
        <f>IF(全体!E143="","",全体!E143)</f>
        <v>×</v>
      </c>
      <c r="F17" s="31" t="str">
        <f>IF(全体!F143="","",全体!F143)</f>
        <v/>
      </c>
    </row>
    <row r="18" spans="1:6" ht="30" customHeight="1" x14ac:dyDescent="0.15">
      <c r="A18" t="str">
        <f>IF(全体!A144="","",全体!A144)</f>
        <v/>
      </c>
      <c r="B18">
        <f t="shared" si="0"/>
        <v>1</v>
      </c>
      <c r="C18" s="21">
        <f>全体!C144</f>
        <v>46251</v>
      </c>
      <c r="D18" s="22" t="str">
        <f t="shared" si="2"/>
        <v>(月)</v>
      </c>
      <c r="E18" s="15" t="str">
        <f>IF(全体!E144="","",全体!E144)</f>
        <v>×</v>
      </c>
      <c r="F18" s="31" t="str">
        <f>IF(全体!F144="","",全体!F144)</f>
        <v/>
      </c>
    </row>
    <row r="19" spans="1:6" ht="30" customHeight="1" x14ac:dyDescent="0.15">
      <c r="A19" t="str">
        <f>IF(全体!A145="","",全体!A145)</f>
        <v/>
      </c>
      <c r="B19">
        <f t="shared" si="0"/>
        <v>2</v>
      </c>
      <c r="C19" s="21">
        <f>全体!C145</f>
        <v>46252</v>
      </c>
      <c r="D19" s="22" t="str">
        <f t="shared" si="2"/>
        <v>(火)</v>
      </c>
      <c r="E19" s="15" t="str">
        <f>IF(全体!E145="","",全体!E145)</f>
        <v>×</v>
      </c>
      <c r="F19" s="31" t="str">
        <f>IF(全体!F145="","",全体!F145)</f>
        <v/>
      </c>
    </row>
    <row r="20" spans="1:6" ht="30" customHeight="1" x14ac:dyDescent="0.15">
      <c r="A20" t="str">
        <f>IF(全体!A146="","",全体!A146)</f>
        <v/>
      </c>
      <c r="B20">
        <f t="shared" si="0"/>
        <v>3</v>
      </c>
      <c r="C20" s="21">
        <f>全体!C146</f>
        <v>46253</v>
      </c>
      <c r="D20" s="22" t="str">
        <f t="shared" si="2"/>
        <v>(水)</v>
      </c>
      <c r="E20" s="15" t="str">
        <f>IF(全体!E146="","",全体!E146)</f>
        <v>×</v>
      </c>
      <c r="F20" s="31" t="str">
        <f>IF(全体!F146="","",全体!F146)</f>
        <v/>
      </c>
    </row>
    <row r="21" spans="1:6" ht="30" customHeight="1" x14ac:dyDescent="0.15">
      <c r="A21" t="str">
        <f>IF(全体!A147="","",全体!A147)</f>
        <v/>
      </c>
      <c r="B21">
        <f t="shared" si="0"/>
        <v>4</v>
      </c>
      <c r="C21" s="21">
        <f>全体!C147</f>
        <v>46254</v>
      </c>
      <c r="D21" s="22" t="str">
        <f t="shared" si="2"/>
        <v>(木)</v>
      </c>
      <c r="E21" s="15" t="str">
        <f>IF(全体!E147="","",全体!E147)</f>
        <v>×</v>
      </c>
      <c r="F21" s="34" t="str">
        <f>IF(全体!F147="","",全体!F147)</f>
        <v/>
      </c>
    </row>
    <row r="22" spans="1:6" ht="30" customHeight="1" x14ac:dyDescent="0.15">
      <c r="A22" t="str">
        <f>IF(全体!A148="","",全体!A148)</f>
        <v/>
      </c>
      <c r="B22">
        <f t="shared" si="0"/>
        <v>5</v>
      </c>
      <c r="C22" s="21">
        <f>全体!C148</f>
        <v>46255</v>
      </c>
      <c r="D22" s="22" t="str">
        <f t="shared" si="2"/>
        <v>(金)</v>
      </c>
      <c r="E22" s="15" t="str">
        <f>IF(全体!E148="","",全体!E148)</f>
        <v>×</v>
      </c>
      <c r="F22" s="31" t="str">
        <f>IF(全体!F148="","",全体!F148)</f>
        <v/>
      </c>
    </row>
    <row r="23" spans="1:6" ht="30" customHeight="1" x14ac:dyDescent="0.15">
      <c r="A23" t="str">
        <f>IF(全体!A149="","",全体!A149)</f>
        <v/>
      </c>
      <c r="B23">
        <f t="shared" si="0"/>
        <v>6</v>
      </c>
      <c r="C23" s="21">
        <f>全体!C149</f>
        <v>46256</v>
      </c>
      <c r="D23" s="22" t="str">
        <f t="shared" si="2"/>
        <v>(土)</v>
      </c>
      <c r="E23" s="15" t="str">
        <f>IF(全体!E149="","",全体!E149)</f>
        <v>×</v>
      </c>
      <c r="F23" s="31" t="str">
        <f>IF(全体!F149="","",全体!F149)</f>
        <v/>
      </c>
    </row>
    <row r="24" spans="1:6" ht="30" customHeight="1" x14ac:dyDescent="0.15">
      <c r="A24" t="str">
        <f>IF(全体!A150="","",全体!A150)</f>
        <v/>
      </c>
      <c r="B24">
        <f t="shared" si="0"/>
        <v>7</v>
      </c>
      <c r="C24" s="21">
        <f>全体!C150</f>
        <v>46257</v>
      </c>
      <c r="D24" s="22" t="str">
        <f t="shared" si="2"/>
        <v>(日)</v>
      </c>
      <c r="E24" s="15" t="str">
        <f>IF(全体!E150="","",全体!E150)</f>
        <v>×</v>
      </c>
      <c r="F24" s="31" t="str">
        <f>IF(全体!F150="","",全体!F150)</f>
        <v/>
      </c>
    </row>
    <row r="25" spans="1:6" ht="30" customHeight="1" x14ac:dyDescent="0.15">
      <c r="A25" t="str">
        <f>IF(全体!A151="","",全体!A151)</f>
        <v/>
      </c>
      <c r="B25">
        <f t="shared" si="0"/>
        <v>1</v>
      </c>
      <c r="C25" s="21">
        <f>全体!C151</f>
        <v>46258</v>
      </c>
      <c r="D25" s="22" t="str">
        <f t="shared" si="2"/>
        <v>(月)</v>
      </c>
      <c r="E25" s="15" t="str">
        <f>IF(全体!E151="","",全体!E151)</f>
        <v>×</v>
      </c>
      <c r="F25" s="31" t="str">
        <f>IF(全体!F151="","",全体!F151)</f>
        <v/>
      </c>
    </row>
    <row r="26" spans="1:6" ht="30" customHeight="1" x14ac:dyDescent="0.15">
      <c r="A26" t="str">
        <f>IF(全体!A152="","",全体!A152)</f>
        <v/>
      </c>
      <c r="B26">
        <f t="shared" si="0"/>
        <v>2</v>
      </c>
      <c r="C26" s="21">
        <f>全体!C152</f>
        <v>46259</v>
      </c>
      <c r="D26" s="22" t="str">
        <f t="shared" si="2"/>
        <v>(火)</v>
      </c>
      <c r="E26" s="15" t="str">
        <f>IF(全体!E152="","",全体!E152)</f>
        <v>×</v>
      </c>
      <c r="F26" s="31" t="str">
        <f>IF(全体!F152="","",全体!F152)</f>
        <v/>
      </c>
    </row>
    <row r="27" spans="1:6" ht="30" customHeight="1" x14ac:dyDescent="0.15">
      <c r="A27" t="str">
        <f>IF(全体!A153="","",全体!A153)</f>
        <v/>
      </c>
      <c r="B27">
        <f t="shared" si="0"/>
        <v>3</v>
      </c>
      <c r="C27" s="21">
        <f>全体!C153</f>
        <v>46260</v>
      </c>
      <c r="D27" s="22" t="str">
        <f t="shared" si="2"/>
        <v>(水)</v>
      </c>
      <c r="E27" s="15" t="str">
        <f>IF(全体!E153="","",全体!E153)</f>
        <v>×</v>
      </c>
      <c r="F27" s="31" t="str">
        <f>IF(全体!F153="","",全体!F153)</f>
        <v/>
      </c>
    </row>
    <row r="28" spans="1:6" ht="30" customHeight="1" x14ac:dyDescent="0.15">
      <c r="A28" t="str">
        <f>IF(全体!A154="","",全体!A154)</f>
        <v/>
      </c>
      <c r="B28">
        <f t="shared" si="0"/>
        <v>4</v>
      </c>
      <c r="C28" s="21">
        <f>全体!C154</f>
        <v>46261</v>
      </c>
      <c r="D28" s="22" t="str">
        <f t="shared" si="2"/>
        <v>(木)</v>
      </c>
      <c r="E28" s="15" t="str">
        <f>IF(全体!E154="","",全体!E154)</f>
        <v>×</v>
      </c>
      <c r="F28" s="32" t="str">
        <f>IF(全体!F154="","",全体!F154)</f>
        <v/>
      </c>
    </row>
    <row r="29" spans="1:6" ht="30" customHeight="1" x14ac:dyDescent="0.15">
      <c r="A29" t="str">
        <f>IF(全体!A155="","",全体!A155)</f>
        <v/>
      </c>
      <c r="B29">
        <f t="shared" si="0"/>
        <v>5</v>
      </c>
      <c r="C29" s="21">
        <f>全体!C155</f>
        <v>46262</v>
      </c>
      <c r="D29" s="22" t="str">
        <f t="shared" si="2"/>
        <v>(金)</v>
      </c>
      <c r="E29" s="15" t="str">
        <f>IF(全体!E155="","",全体!E155)</f>
        <v>×</v>
      </c>
      <c r="F29" s="32" t="str">
        <f>IF(全体!F155="","",全体!F155)</f>
        <v/>
      </c>
    </row>
    <row r="30" spans="1:6" ht="30" customHeight="1" x14ac:dyDescent="0.15">
      <c r="A30" t="str">
        <f>IF(全体!A156="","",全体!A156)</f>
        <v/>
      </c>
      <c r="B30">
        <f t="shared" si="0"/>
        <v>6</v>
      </c>
      <c r="C30" s="21">
        <f>全体!C156</f>
        <v>46263</v>
      </c>
      <c r="D30" s="22" t="str">
        <f t="shared" si="2"/>
        <v>(土)</v>
      </c>
      <c r="E30" s="15" t="str">
        <f>IF(全体!E156="","",全体!E156)</f>
        <v>×</v>
      </c>
      <c r="F30" s="31" t="str">
        <f>IF(全体!F156="","",全体!F156)</f>
        <v/>
      </c>
    </row>
    <row r="31" spans="1:6" ht="30" customHeight="1" x14ac:dyDescent="0.15">
      <c r="A31" t="str">
        <f>IF(全体!A157="","",全体!A157)</f>
        <v/>
      </c>
      <c r="B31">
        <f t="shared" si="0"/>
        <v>7</v>
      </c>
      <c r="C31" s="21">
        <f>全体!C157</f>
        <v>46264</v>
      </c>
      <c r="D31" s="22" t="str">
        <f t="shared" si="2"/>
        <v>(日)</v>
      </c>
      <c r="E31" s="15" t="str">
        <f>IF(全体!E157="","",全体!E157)</f>
        <v>×</v>
      </c>
      <c r="F31" s="31" t="str">
        <f>IF(全体!F157="","",全体!F157)</f>
        <v/>
      </c>
    </row>
    <row r="32" spans="1:6" ht="30" customHeight="1" x14ac:dyDescent="0.15">
      <c r="A32" t="str">
        <f>IF(全体!A158="","",全体!A158)</f>
        <v/>
      </c>
      <c r="B32">
        <f t="shared" si="0"/>
        <v>1</v>
      </c>
      <c r="C32" s="21">
        <f>全体!C158</f>
        <v>46265</v>
      </c>
      <c r="D32" s="22" t="str">
        <f t="shared" si="2"/>
        <v>(月)</v>
      </c>
      <c r="E32" s="15" t="str">
        <f>IF(全体!E158="","",全体!E158)</f>
        <v>×</v>
      </c>
      <c r="F32" s="32" t="str">
        <f>IF(全体!F158="","",全体!F158)</f>
        <v/>
      </c>
    </row>
    <row r="33" spans="3:6" ht="30" customHeight="1" x14ac:dyDescent="0.15">
      <c r="C33" s="25" t="s">
        <v>8</v>
      </c>
      <c r="D33" s="26"/>
      <c r="E33" s="66">
        <f>COUNTIF(E2:E32,"○")</f>
        <v>0</v>
      </c>
      <c r="F33" s="10"/>
    </row>
  </sheetData>
  <phoneticPr fontId="1"/>
  <conditionalFormatting sqref="C2:F32">
    <cfRule type="expression" dxfId="15" priority="3">
      <formula>$B2=7</formula>
    </cfRule>
    <cfRule type="expression" dxfId="14" priority="4">
      <formula>$B2=6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79" orientation="portrait" r:id="rId1"/>
  <headerFooter>
    <oddHeader>&amp;C令和５年度　学校給食スケジュール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F32"/>
  <sheetViews>
    <sheetView topLeftCell="A28" zoomScaleNormal="100" workbookViewId="0">
      <selection activeCell="F34" sqref="F34"/>
    </sheetView>
  </sheetViews>
  <sheetFormatPr defaultRowHeight="30" customHeight="1" x14ac:dyDescent="0.15"/>
  <cols>
    <col min="1" max="2" width="2.5" bestFit="1" customWidth="1"/>
    <col min="3" max="3" width="12.625" customWidth="1"/>
    <col min="4" max="4" width="8.625" style="1" customWidth="1"/>
    <col min="5" max="5" width="12.625" style="1" customWidth="1"/>
    <col min="6" max="6" width="40.625" customWidth="1"/>
  </cols>
  <sheetData>
    <row r="1" spans="1:6" ht="30" customHeight="1" x14ac:dyDescent="0.15">
      <c r="C1" s="5" t="s">
        <v>1</v>
      </c>
      <c r="D1" s="6" t="s">
        <v>2</v>
      </c>
      <c r="E1" s="13" t="s">
        <v>0</v>
      </c>
      <c r="F1" s="30" t="s">
        <v>16</v>
      </c>
    </row>
    <row r="2" spans="1:6" ht="30" customHeight="1" x14ac:dyDescent="0.15">
      <c r="A2" t="str">
        <f>IF(全体!A160="","",全体!A160)</f>
        <v/>
      </c>
      <c r="B2">
        <f t="shared" ref="B2:B3" si="0">IF(A2=1,7,WEEKDAY(C2,2))</f>
        <v>2</v>
      </c>
      <c r="C2" s="21">
        <f>全体!C160</f>
        <v>46266</v>
      </c>
      <c r="D2" s="22" t="str">
        <f t="shared" ref="D2:D31" si="1">TEXT(C2,"（aaa）")</f>
        <v>(火)</v>
      </c>
      <c r="E2" s="15" t="str">
        <f>IF(全体!E160="","",全体!E160)</f>
        <v>×</v>
      </c>
      <c r="F2" s="32" t="str">
        <f>IF(全体!F160="","",全体!F160)</f>
        <v>始業式</v>
      </c>
    </row>
    <row r="3" spans="1:6" ht="30" customHeight="1" x14ac:dyDescent="0.15">
      <c r="A3" t="str">
        <f>IF(全体!A161="","",全体!A161)</f>
        <v/>
      </c>
      <c r="B3">
        <f t="shared" si="0"/>
        <v>3</v>
      </c>
      <c r="C3" s="21">
        <f>全体!C161</f>
        <v>46267</v>
      </c>
      <c r="D3" s="22" t="str">
        <f t="shared" si="1"/>
        <v>(水)</v>
      </c>
      <c r="E3" s="15" t="str">
        <f>IF(全体!E161="","",全体!E161)</f>
        <v>×</v>
      </c>
      <c r="F3" s="32" t="str">
        <f>IF(全体!F161="","",全体!F161)</f>
        <v/>
      </c>
    </row>
    <row r="4" spans="1:6" ht="30" customHeight="1" x14ac:dyDescent="0.15">
      <c r="A4" t="str">
        <f>IF(全体!A162="","",全体!A162)</f>
        <v/>
      </c>
      <c r="B4">
        <f t="shared" ref="B4:B31" si="2">IF(A4=1,7,WEEKDAY(C4,2))</f>
        <v>4</v>
      </c>
      <c r="C4" s="21">
        <f>全体!C162</f>
        <v>46268</v>
      </c>
      <c r="D4" s="22" t="str">
        <f t="shared" si="1"/>
        <v>(木)</v>
      </c>
      <c r="E4" s="15" t="str">
        <f>IF(全体!E162="","",全体!E162)</f>
        <v>×</v>
      </c>
      <c r="F4" s="32" t="str">
        <f>IF(全体!F162="","",全体!F162)</f>
        <v/>
      </c>
    </row>
    <row r="5" spans="1:6" ht="30" customHeight="1" x14ac:dyDescent="0.15">
      <c r="A5" t="str">
        <f>IF(全体!A163="","",全体!A163)</f>
        <v/>
      </c>
      <c r="B5">
        <f t="shared" si="2"/>
        <v>5</v>
      </c>
      <c r="C5" s="21">
        <f>全体!C163</f>
        <v>46269</v>
      </c>
      <c r="D5" s="22" t="str">
        <f t="shared" si="1"/>
        <v>(金)</v>
      </c>
      <c r="E5" s="15" t="str">
        <f>IF(全体!E163="","",全体!E163)</f>
        <v>×</v>
      </c>
      <c r="F5" s="58" t="str">
        <f>IF(全体!F163="","",全体!F163)</f>
        <v/>
      </c>
    </row>
    <row r="6" spans="1:6" ht="30" customHeight="1" x14ac:dyDescent="0.15">
      <c r="A6" t="str">
        <f>IF(全体!A164="","",全体!A164)</f>
        <v/>
      </c>
      <c r="B6">
        <f t="shared" si="2"/>
        <v>6</v>
      </c>
      <c r="C6" s="21">
        <f>全体!C164</f>
        <v>46270</v>
      </c>
      <c r="D6" s="22" t="str">
        <f t="shared" si="1"/>
        <v>(土)</v>
      </c>
      <c r="E6" s="15" t="str">
        <f>IF(全体!E164="","",全体!E164)</f>
        <v>×</v>
      </c>
      <c r="F6" s="58" t="str">
        <f>IF(全体!F164="","",全体!F164)</f>
        <v/>
      </c>
    </row>
    <row r="7" spans="1:6" ht="30" customHeight="1" x14ac:dyDescent="0.15">
      <c r="A7" t="str">
        <f>IF(全体!A165="","",全体!A165)</f>
        <v/>
      </c>
      <c r="B7">
        <f t="shared" si="2"/>
        <v>7</v>
      </c>
      <c r="C7" s="21">
        <f>全体!C165</f>
        <v>46271</v>
      </c>
      <c r="D7" s="22" t="str">
        <f t="shared" si="1"/>
        <v>(日)</v>
      </c>
      <c r="E7" s="15" t="str">
        <f>IF(全体!E165="","",全体!E165)</f>
        <v>×</v>
      </c>
      <c r="F7" s="58" t="str">
        <f>IF(全体!F165="","",全体!F165)</f>
        <v/>
      </c>
    </row>
    <row r="8" spans="1:6" ht="30" customHeight="1" x14ac:dyDescent="0.15">
      <c r="A8" t="str">
        <f>IF(全体!A166="","",全体!A166)</f>
        <v/>
      </c>
      <c r="B8">
        <f t="shared" si="2"/>
        <v>1</v>
      </c>
      <c r="C8" s="21">
        <f>全体!C166</f>
        <v>46272</v>
      </c>
      <c r="D8" s="22" t="str">
        <f t="shared" si="1"/>
        <v>(月)</v>
      </c>
      <c r="E8" s="15" t="str">
        <f>IF(全体!E166="","",全体!E166)</f>
        <v>○</v>
      </c>
      <c r="F8" s="58" t="str">
        <f>IF(全体!F166="","",全体!F166)</f>
        <v/>
      </c>
    </row>
    <row r="9" spans="1:6" ht="30" customHeight="1" x14ac:dyDescent="0.15">
      <c r="A9" t="str">
        <f>IF(全体!A167="","",全体!A167)</f>
        <v/>
      </c>
      <c r="B9">
        <f t="shared" si="2"/>
        <v>2</v>
      </c>
      <c r="C9" s="21">
        <f>全体!C167</f>
        <v>46273</v>
      </c>
      <c r="D9" s="22" t="str">
        <f t="shared" si="1"/>
        <v>(火)</v>
      </c>
      <c r="E9" s="15" t="str">
        <f>IF(全体!E167="","",全体!E167)</f>
        <v>○</v>
      </c>
      <c r="F9" s="58" t="str">
        <f>IF(全体!F167="","",全体!F167)</f>
        <v/>
      </c>
    </row>
    <row r="10" spans="1:6" ht="30" customHeight="1" x14ac:dyDescent="0.15">
      <c r="A10" t="str">
        <f>IF(全体!A168="","",全体!A168)</f>
        <v/>
      </c>
      <c r="B10">
        <f t="shared" si="2"/>
        <v>3</v>
      </c>
      <c r="C10" s="21">
        <f>全体!C168</f>
        <v>46274</v>
      </c>
      <c r="D10" s="22" t="str">
        <f t="shared" si="1"/>
        <v>(水)</v>
      </c>
      <c r="E10" s="15" t="str">
        <f>IF(全体!E168="","",全体!E168)</f>
        <v>○</v>
      </c>
      <c r="F10" s="32" t="str">
        <f>IF(全体!F168="","",全体!F168)</f>
        <v/>
      </c>
    </row>
    <row r="11" spans="1:6" ht="30" customHeight="1" x14ac:dyDescent="0.15">
      <c r="A11" t="str">
        <f>IF(全体!A169="","",全体!A169)</f>
        <v/>
      </c>
      <c r="B11">
        <f t="shared" si="2"/>
        <v>4</v>
      </c>
      <c r="C11" s="21">
        <f>全体!C169</f>
        <v>46275</v>
      </c>
      <c r="D11" s="22" t="str">
        <f t="shared" si="1"/>
        <v>(木)</v>
      </c>
      <c r="E11" s="15" t="str">
        <f>IF(全体!E169="","",全体!E169)</f>
        <v>○</v>
      </c>
      <c r="F11" s="32" t="str">
        <f>IF(全体!F169="","",全体!F169)</f>
        <v/>
      </c>
    </row>
    <row r="12" spans="1:6" ht="30" customHeight="1" x14ac:dyDescent="0.15">
      <c r="A12" t="str">
        <f>IF(全体!A170="","",全体!A170)</f>
        <v/>
      </c>
      <c r="B12">
        <f t="shared" si="2"/>
        <v>5</v>
      </c>
      <c r="C12" s="21">
        <f>全体!C170</f>
        <v>46276</v>
      </c>
      <c r="D12" s="22" t="str">
        <f t="shared" si="1"/>
        <v>(金)</v>
      </c>
      <c r="E12" s="15" t="str">
        <f>IF(全体!E170="","",全体!E170)</f>
        <v>○</v>
      </c>
      <c r="F12" s="32" t="str">
        <f>IF(全体!F170="","",全体!F170)</f>
        <v/>
      </c>
    </row>
    <row r="13" spans="1:6" ht="30" customHeight="1" x14ac:dyDescent="0.15">
      <c r="A13" t="str">
        <f>IF(全体!A171="","",全体!A171)</f>
        <v/>
      </c>
      <c r="B13">
        <f t="shared" si="2"/>
        <v>6</v>
      </c>
      <c r="C13" s="21">
        <f>全体!C171</f>
        <v>46277</v>
      </c>
      <c r="D13" s="22" t="str">
        <f t="shared" si="1"/>
        <v>(土)</v>
      </c>
      <c r="E13" s="15" t="str">
        <f>IF(全体!E171="","",全体!E171)</f>
        <v>×</v>
      </c>
      <c r="F13" s="32" t="str">
        <f>IF(全体!F171="","",全体!F171)</f>
        <v/>
      </c>
    </row>
    <row r="14" spans="1:6" ht="30" customHeight="1" x14ac:dyDescent="0.15">
      <c r="A14" t="str">
        <f>IF(全体!A172="","",全体!A172)</f>
        <v/>
      </c>
      <c r="B14">
        <f t="shared" si="2"/>
        <v>7</v>
      </c>
      <c r="C14" s="21">
        <f>全体!C172</f>
        <v>46278</v>
      </c>
      <c r="D14" s="22" t="str">
        <f t="shared" si="1"/>
        <v>(日)</v>
      </c>
      <c r="E14" s="15" t="str">
        <f>IF(全体!E172="","",全体!E172)</f>
        <v>×</v>
      </c>
      <c r="F14" s="32" t="str">
        <f>IF(全体!F172="","",全体!F172)</f>
        <v/>
      </c>
    </row>
    <row r="15" spans="1:6" ht="30" customHeight="1" x14ac:dyDescent="0.15">
      <c r="A15" t="str">
        <f>IF(全体!A173="","",全体!A173)</f>
        <v/>
      </c>
      <c r="B15">
        <f t="shared" si="2"/>
        <v>1</v>
      </c>
      <c r="C15" s="21">
        <f>全体!C173</f>
        <v>46279</v>
      </c>
      <c r="D15" s="22" t="str">
        <f t="shared" si="1"/>
        <v>(月)</v>
      </c>
      <c r="E15" s="15" t="str">
        <f>IF(全体!E173="","",全体!E173)</f>
        <v>○</v>
      </c>
      <c r="F15" s="32" t="str">
        <f>IF(全体!F173="","",全体!F173)</f>
        <v/>
      </c>
    </row>
    <row r="16" spans="1:6" ht="30" customHeight="1" x14ac:dyDescent="0.15">
      <c r="A16" t="str">
        <f>IF(全体!A174="","",全体!A174)</f>
        <v/>
      </c>
      <c r="B16">
        <f t="shared" si="2"/>
        <v>2</v>
      </c>
      <c r="C16" s="21">
        <f>全体!C174</f>
        <v>46280</v>
      </c>
      <c r="D16" s="22" t="str">
        <f t="shared" si="1"/>
        <v>(火)</v>
      </c>
      <c r="E16" s="15" t="str">
        <f>IF(全体!E174="","",全体!E174)</f>
        <v>○</v>
      </c>
      <c r="F16" s="32" t="str">
        <f>IF(全体!F174="","",全体!F174)</f>
        <v/>
      </c>
    </row>
    <row r="17" spans="1:6" ht="30" customHeight="1" x14ac:dyDescent="0.15">
      <c r="A17" t="str">
        <f>IF(全体!A175="","",全体!A175)</f>
        <v/>
      </c>
      <c r="B17">
        <f t="shared" si="2"/>
        <v>3</v>
      </c>
      <c r="C17" s="21">
        <f>全体!C175</f>
        <v>46281</v>
      </c>
      <c r="D17" s="22" t="str">
        <f t="shared" si="1"/>
        <v>(水)</v>
      </c>
      <c r="E17" s="15" t="str">
        <f>IF(全体!E175="","",全体!E175)</f>
        <v>○</v>
      </c>
      <c r="F17" s="32" t="str">
        <f>IF(全体!F175="","",全体!F175)</f>
        <v/>
      </c>
    </row>
    <row r="18" spans="1:6" ht="30" customHeight="1" x14ac:dyDescent="0.15">
      <c r="A18" t="str">
        <f>IF(全体!A176="","",全体!A176)</f>
        <v/>
      </c>
      <c r="B18">
        <f t="shared" si="2"/>
        <v>4</v>
      </c>
      <c r="C18" s="21">
        <f>全体!C176</f>
        <v>46282</v>
      </c>
      <c r="D18" s="22" t="str">
        <f t="shared" si="1"/>
        <v>(木)</v>
      </c>
      <c r="E18" s="15" t="str">
        <f>IF(全体!E176="","",全体!E176)</f>
        <v>○</v>
      </c>
      <c r="F18" s="32" t="str">
        <f>IF(全体!F176="","",全体!F176)</f>
        <v/>
      </c>
    </row>
    <row r="19" spans="1:6" ht="30" customHeight="1" x14ac:dyDescent="0.15">
      <c r="A19" t="str">
        <f>IF(全体!A177="","",全体!A177)</f>
        <v/>
      </c>
      <c r="B19">
        <f t="shared" si="2"/>
        <v>5</v>
      </c>
      <c r="C19" s="21">
        <f>全体!C177</f>
        <v>46283</v>
      </c>
      <c r="D19" s="22" t="str">
        <f t="shared" si="1"/>
        <v>(金)</v>
      </c>
      <c r="E19" s="15" t="str">
        <f>IF(全体!E177="","",全体!E177)</f>
        <v>○</v>
      </c>
      <c r="F19" s="32" t="str">
        <f>IF(全体!F177="","",全体!F177)</f>
        <v/>
      </c>
    </row>
    <row r="20" spans="1:6" ht="30" customHeight="1" x14ac:dyDescent="0.15">
      <c r="A20" t="str">
        <f>IF(全体!A178="","",全体!A178)</f>
        <v/>
      </c>
      <c r="B20">
        <f t="shared" si="2"/>
        <v>6</v>
      </c>
      <c r="C20" s="21">
        <f>全体!C178</f>
        <v>46284</v>
      </c>
      <c r="D20" s="22" t="str">
        <f t="shared" si="1"/>
        <v>(土)</v>
      </c>
      <c r="E20" s="15" t="str">
        <f>IF(全体!E178="","",全体!E178)</f>
        <v/>
      </c>
      <c r="F20" s="32" t="str">
        <f>IF(全体!F178="","",全体!F178)</f>
        <v/>
      </c>
    </row>
    <row r="21" spans="1:6" ht="30" customHeight="1" x14ac:dyDescent="0.15">
      <c r="A21" t="str">
        <f>IF(全体!A179="","",全体!A179)</f>
        <v/>
      </c>
      <c r="B21">
        <f t="shared" si="2"/>
        <v>7</v>
      </c>
      <c r="C21" s="21">
        <f>全体!C179</f>
        <v>46285</v>
      </c>
      <c r="D21" s="22" t="str">
        <f t="shared" si="1"/>
        <v>(日)</v>
      </c>
      <c r="E21" s="15" t="str">
        <f>IF(全体!E179="","",全体!E179)</f>
        <v/>
      </c>
      <c r="F21" s="32" t="str">
        <f>IF(全体!F179="","",全体!F179)</f>
        <v/>
      </c>
    </row>
    <row r="22" spans="1:6" ht="30" customHeight="1" x14ac:dyDescent="0.15">
      <c r="A22">
        <f>IF(全体!A180="","",全体!A180)</f>
        <v>1</v>
      </c>
      <c r="B22">
        <f t="shared" si="2"/>
        <v>7</v>
      </c>
      <c r="C22" s="21">
        <f>全体!C180</f>
        <v>46286</v>
      </c>
      <c r="D22" s="22" t="str">
        <f t="shared" si="1"/>
        <v>(月)</v>
      </c>
      <c r="E22" s="15" t="str">
        <f>IF(全体!E180="","",全体!E180)</f>
        <v/>
      </c>
      <c r="F22" s="32" t="str">
        <f>IF(全体!F180="","",全体!F180)</f>
        <v>敬老の日</v>
      </c>
    </row>
    <row r="23" spans="1:6" ht="30" customHeight="1" x14ac:dyDescent="0.15">
      <c r="A23">
        <f>IF(全体!A181="","",全体!A181)</f>
        <v>1</v>
      </c>
      <c r="B23">
        <f t="shared" si="2"/>
        <v>7</v>
      </c>
      <c r="C23" s="21">
        <f>全体!C181</f>
        <v>46287</v>
      </c>
      <c r="D23" s="22" t="str">
        <f t="shared" si="1"/>
        <v>(火)</v>
      </c>
      <c r="E23" s="15" t="str">
        <f>IF(全体!E181="","",全体!E181)</f>
        <v/>
      </c>
      <c r="F23" s="32" t="str">
        <f>IF(全体!F181="","",全体!F181)</f>
        <v>国民の祝日</v>
      </c>
    </row>
    <row r="24" spans="1:6" ht="30" customHeight="1" x14ac:dyDescent="0.15">
      <c r="A24">
        <f>IF(全体!A182="","",全体!A182)</f>
        <v>1</v>
      </c>
      <c r="B24">
        <f t="shared" si="2"/>
        <v>7</v>
      </c>
      <c r="C24" s="21">
        <f>全体!C182</f>
        <v>46288</v>
      </c>
      <c r="D24" s="22" t="str">
        <f t="shared" si="1"/>
        <v>(水)</v>
      </c>
      <c r="E24" s="15" t="str">
        <f>IF(全体!E182="","",全体!E182)</f>
        <v/>
      </c>
      <c r="F24" s="32" t="str">
        <f>IF(全体!F182="","",全体!F182)</f>
        <v>秋分の日</v>
      </c>
    </row>
    <row r="25" spans="1:6" ht="30" customHeight="1" x14ac:dyDescent="0.15">
      <c r="A25" t="str">
        <f>IF(全体!A183="","",全体!A183)</f>
        <v/>
      </c>
      <c r="B25">
        <f t="shared" si="2"/>
        <v>4</v>
      </c>
      <c r="C25" s="21">
        <f>全体!C183</f>
        <v>46289</v>
      </c>
      <c r="D25" s="22" t="str">
        <f t="shared" si="1"/>
        <v>(木)</v>
      </c>
      <c r="E25" s="15" t="str">
        <f>IF(全体!E183="","",全体!E183)</f>
        <v>○</v>
      </c>
      <c r="F25" s="32" t="str">
        <f>IF(全体!F183="","",全体!F183)</f>
        <v/>
      </c>
    </row>
    <row r="26" spans="1:6" ht="30" customHeight="1" x14ac:dyDescent="0.15">
      <c r="A26" t="str">
        <f>IF(全体!A184="","",全体!A184)</f>
        <v/>
      </c>
      <c r="B26">
        <f t="shared" si="2"/>
        <v>5</v>
      </c>
      <c r="C26" s="21">
        <f>全体!C184</f>
        <v>46290</v>
      </c>
      <c r="D26" s="22" t="str">
        <f t="shared" si="1"/>
        <v>(金)</v>
      </c>
      <c r="E26" s="15" t="str">
        <f>IF(全体!E184="","",全体!E184)</f>
        <v>○</v>
      </c>
      <c r="F26" s="32" t="str">
        <f>IF(全体!F184="","",全体!F184)</f>
        <v/>
      </c>
    </row>
    <row r="27" spans="1:6" ht="30" customHeight="1" x14ac:dyDescent="0.15">
      <c r="A27" t="str">
        <f>IF(全体!A185="","",全体!A185)</f>
        <v/>
      </c>
      <c r="B27">
        <f t="shared" si="2"/>
        <v>6</v>
      </c>
      <c r="C27" s="21">
        <f>全体!C185</f>
        <v>46291</v>
      </c>
      <c r="D27" s="22" t="str">
        <f t="shared" si="1"/>
        <v>(土)</v>
      </c>
      <c r="E27" s="15" t="str">
        <f>IF(全体!E185="","",全体!E185)</f>
        <v>×</v>
      </c>
      <c r="F27" s="32" t="str">
        <f>IF(全体!F185="","",全体!F185)</f>
        <v/>
      </c>
    </row>
    <row r="28" spans="1:6" ht="30" customHeight="1" x14ac:dyDescent="0.15">
      <c r="A28" t="str">
        <f>IF(全体!A186="","",全体!A186)</f>
        <v/>
      </c>
      <c r="B28">
        <f t="shared" si="2"/>
        <v>7</v>
      </c>
      <c r="C28" s="21">
        <f>全体!C186</f>
        <v>46292</v>
      </c>
      <c r="D28" s="22" t="str">
        <f t="shared" si="1"/>
        <v>(日)</v>
      </c>
      <c r="E28" s="15" t="str">
        <f>IF(全体!E186="","",全体!E186)</f>
        <v>×</v>
      </c>
      <c r="F28" s="32" t="str">
        <f>IF(全体!F186="","",全体!F186)</f>
        <v/>
      </c>
    </row>
    <row r="29" spans="1:6" ht="30" customHeight="1" x14ac:dyDescent="0.15">
      <c r="A29" t="str">
        <f>IF(全体!A187="","",全体!A187)</f>
        <v/>
      </c>
      <c r="B29">
        <f t="shared" si="2"/>
        <v>1</v>
      </c>
      <c r="C29" s="21">
        <f>全体!C187</f>
        <v>46293</v>
      </c>
      <c r="D29" s="22" t="str">
        <f t="shared" si="1"/>
        <v>(月)</v>
      </c>
      <c r="E29" s="15" t="str">
        <f>IF(全体!E187="","",全体!E187)</f>
        <v>○</v>
      </c>
      <c r="F29" s="32" t="str">
        <f>IF(全体!F187="","",全体!F187)</f>
        <v/>
      </c>
    </row>
    <row r="30" spans="1:6" ht="30" customHeight="1" x14ac:dyDescent="0.15">
      <c r="A30" t="str">
        <f>IF(全体!A188="","",全体!A188)</f>
        <v/>
      </c>
      <c r="B30">
        <f t="shared" si="2"/>
        <v>2</v>
      </c>
      <c r="C30" s="21">
        <f>全体!C188</f>
        <v>46294</v>
      </c>
      <c r="D30" s="22" t="str">
        <f t="shared" si="1"/>
        <v>(火)</v>
      </c>
      <c r="E30" s="15" t="str">
        <f>IF(全体!E188="","",全体!E188)</f>
        <v>○</v>
      </c>
      <c r="F30" s="32" t="str">
        <f>IF(全体!F188="","",全体!F188)</f>
        <v/>
      </c>
    </row>
    <row r="31" spans="1:6" ht="30" customHeight="1" x14ac:dyDescent="0.15">
      <c r="A31" t="str">
        <f>IF(全体!A189="","",全体!A189)</f>
        <v/>
      </c>
      <c r="B31">
        <f t="shared" si="2"/>
        <v>3</v>
      </c>
      <c r="C31" s="21">
        <f>全体!C189</f>
        <v>46295</v>
      </c>
      <c r="D31" s="22" t="str">
        <f t="shared" si="1"/>
        <v>(水)</v>
      </c>
      <c r="E31" s="15" t="str">
        <f>IF(全体!E189="","",全体!E189)</f>
        <v>○</v>
      </c>
      <c r="F31" s="32" t="str">
        <f>IF(全体!F189="","",全体!F189)</f>
        <v/>
      </c>
    </row>
    <row r="32" spans="1:6" ht="30" customHeight="1" x14ac:dyDescent="0.15">
      <c r="C32" s="25" t="s">
        <v>9</v>
      </c>
      <c r="D32" s="26"/>
      <c r="E32" s="55">
        <f>COUNTIF(E2:E31,"○")</f>
        <v>15</v>
      </c>
      <c r="F32" s="10"/>
    </row>
  </sheetData>
  <phoneticPr fontId="1"/>
  <conditionalFormatting sqref="C2:F31">
    <cfRule type="expression" dxfId="13" priority="3">
      <formula>$B2=7</formula>
    </cfRule>
    <cfRule type="expression" dxfId="12" priority="4">
      <formula>$B2=6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82" orientation="portrait" r:id="rId1"/>
  <headerFooter>
    <oddHeader>&amp;C令和５年度　学校給食スケジュール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F33"/>
  <sheetViews>
    <sheetView topLeftCell="A28" zoomScaleNormal="100" workbookViewId="0">
      <selection activeCell="F16" sqref="F16"/>
    </sheetView>
  </sheetViews>
  <sheetFormatPr defaultRowHeight="30" customHeight="1" x14ac:dyDescent="0.15"/>
  <cols>
    <col min="1" max="2" width="2.5" bestFit="1" customWidth="1"/>
    <col min="3" max="3" width="12.625" customWidth="1"/>
    <col min="4" max="4" width="8.625" style="1" customWidth="1"/>
    <col min="5" max="5" width="12.625" style="1" customWidth="1"/>
    <col min="6" max="6" width="40.625" customWidth="1"/>
  </cols>
  <sheetData>
    <row r="1" spans="1:6" ht="30" customHeight="1" x14ac:dyDescent="0.15">
      <c r="C1" s="5" t="s">
        <v>1</v>
      </c>
      <c r="D1" s="6" t="s">
        <v>2</v>
      </c>
      <c r="E1" s="13" t="s">
        <v>0</v>
      </c>
      <c r="F1" s="30" t="s">
        <v>16</v>
      </c>
    </row>
    <row r="2" spans="1:6" ht="30" customHeight="1" x14ac:dyDescent="0.15">
      <c r="A2" t="str">
        <f>IF(全体!A191="","",全体!A191)</f>
        <v/>
      </c>
      <c r="B2">
        <f t="shared" ref="B2:B32" si="0">IF(A2=1,7,WEEKDAY(C2,2))</f>
        <v>4</v>
      </c>
      <c r="C2" s="21">
        <f>全体!C191</f>
        <v>46296</v>
      </c>
      <c r="D2" s="22" t="str">
        <f t="shared" ref="D2:D11" si="1">TEXT(C2,"（aaa）")</f>
        <v>(木)</v>
      </c>
      <c r="E2" s="15" t="str">
        <f>IF(全体!E191="","",全体!E191)</f>
        <v>○</v>
      </c>
      <c r="F2" s="32" t="str">
        <f>IF(全体!F191="","",全体!F191)</f>
        <v/>
      </c>
    </row>
    <row r="3" spans="1:6" ht="30" customHeight="1" x14ac:dyDescent="0.15">
      <c r="A3" t="str">
        <f>IF(全体!A192="","",全体!A192)</f>
        <v/>
      </c>
      <c r="B3">
        <f t="shared" si="0"/>
        <v>5</v>
      </c>
      <c r="C3" s="21">
        <f>全体!C192</f>
        <v>46297</v>
      </c>
      <c r="D3" s="22" t="str">
        <f t="shared" si="1"/>
        <v>(金)</v>
      </c>
      <c r="E3" s="15" t="str">
        <f>IF(全体!E192="","",全体!E192)</f>
        <v>○</v>
      </c>
      <c r="F3" s="32" t="str">
        <f>IF(全体!F192="","",全体!F192)</f>
        <v/>
      </c>
    </row>
    <row r="4" spans="1:6" ht="30" customHeight="1" x14ac:dyDescent="0.15">
      <c r="A4" t="str">
        <f>IF(全体!A193="","",全体!A193)</f>
        <v/>
      </c>
      <c r="B4">
        <f t="shared" si="0"/>
        <v>6</v>
      </c>
      <c r="C4" s="21">
        <f>全体!C193</f>
        <v>46298</v>
      </c>
      <c r="D4" s="22" t="str">
        <f t="shared" si="1"/>
        <v>(土)</v>
      </c>
      <c r="E4" s="15" t="str">
        <f>IF(全体!E193="","",全体!E193)</f>
        <v>×</v>
      </c>
      <c r="F4" s="32" t="str">
        <f>IF(全体!F193="","",全体!F193)</f>
        <v/>
      </c>
    </row>
    <row r="5" spans="1:6" ht="30" customHeight="1" x14ac:dyDescent="0.15">
      <c r="A5" t="str">
        <f>IF(全体!A194="","",全体!A194)</f>
        <v/>
      </c>
      <c r="B5">
        <f t="shared" si="0"/>
        <v>7</v>
      </c>
      <c r="C5" s="21">
        <f>全体!C194</f>
        <v>46299</v>
      </c>
      <c r="D5" s="22" t="str">
        <f t="shared" si="1"/>
        <v>(日)</v>
      </c>
      <c r="E5" s="15" t="str">
        <f>IF(全体!E194="","",全体!E194)</f>
        <v>×</v>
      </c>
      <c r="F5" s="32" t="str">
        <f>IF(全体!F194="","",全体!F194)</f>
        <v/>
      </c>
    </row>
    <row r="6" spans="1:6" ht="30" customHeight="1" x14ac:dyDescent="0.15">
      <c r="A6" t="str">
        <f>IF(全体!A195="","",全体!A195)</f>
        <v/>
      </c>
      <c r="B6">
        <f t="shared" si="0"/>
        <v>1</v>
      </c>
      <c r="C6" s="21">
        <f>全体!C195</f>
        <v>46300</v>
      </c>
      <c r="D6" s="22" t="str">
        <f t="shared" si="1"/>
        <v>(月)</v>
      </c>
      <c r="E6" s="15" t="str">
        <f>IF(全体!E195="","",全体!E195)</f>
        <v>○</v>
      </c>
      <c r="F6" s="32" t="str">
        <f>IF(全体!F195="","",全体!F195)</f>
        <v/>
      </c>
    </row>
    <row r="7" spans="1:6" ht="30" customHeight="1" x14ac:dyDescent="0.15">
      <c r="A7" t="str">
        <f>IF(全体!A196="","",全体!A196)</f>
        <v/>
      </c>
      <c r="B7">
        <f t="shared" si="0"/>
        <v>2</v>
      </c>
      <c r="C7" s="21">
        <f>全体!C196</f>
        <v>46301</v>
      </c>
      <c r="D7" s="22" t="str">
        <f t="shared" si="1"/>
        <v>(火)</v>
      </c>
      <c r="E7" s="15" t="str">
        <f>IF(全体!E196="","",全体!E196)</f>
        <v>○</v>
      </c>
      <c r="F7" s="32" t="str">
        <f>IF(全体!F196="","",全体!F196)</f>
        <v/>
      </c>
    </row>
    <row r="8" spans="1:6" ht="30" customHeight="1" x14ac:dyDescent="0.15">
      <c r="A8" t="str">
        <f>IF(全体!A197="","",全体!A197)</f>
        <v/>
      </c>
      <c r="B8">
        <f t="shared" si="0"/>
        <v>3</v>
      </c>
      <c r="C8" s="21">
        <f>全体!C197</f>
        <v>46302</v>
      </c>
      <c r="D8" s="22" t="str">
        <f t="shared" si="1"/>
        <v>(水)</v>
      </c>
      <c r="E8" s="15" t="str">
        <f>IF(全体!E197="","",全体!E197)</f>
        <v>○</v>
      </c>
      <c r="F8" s="32" t="str">
        <f>IF(全体!F197="","",全体!F197)</f>
        <v/>
      </c>
    </row>
    <row r="9" spans="1:6" ht="30" customHeight="1" x14ac:dyDescent="0.15">
      <c r="A9" t="str">
        <f>IF(全体!A198="","",全体!A198)</f>
        <v/>
      </c>
      <c r="B9">
        <f t="shared" si="0"/>
        <v>4</v>
      </c>
      <c r="C9" s="21">
        <f>全体!C198</f>
        <v>46303</v>
      </c>
      <c r="D9" s="22" t="str">
        <f t="shared" si="1"/>
        <v>(木)</v>
      </c>
      <c r="E9" s="15" t="str">
        <f>IF(全体!E198="","",全体!E198)</f>
        <v>○</v>
      </c>
      <c r="F9" s="32" t="str">
        <f>IF(全体!F198="","",全体!F198)</f>
        <v/>
      </c>
    </row>
    <row r="10" spans="1:6" ht="30" customHeight="1" x14ac:dyDescent="0.15">
      <c r="A10" t="str">
        <f>IF(全体!A199="","",全体!A199)</f>
        <v/>
      </c>
      <c r="B10">
        <f t="shared" si="0"/>
        <v>5</v>
      </c>
      <c r="C10" s="21">
        <f>全体!C199</f>
        <v>46304</v>
      </c>
      <c r="D10" s="22" t="str">
        <f t="shared" si="1"/>
        <v>(金)</v>
      </c>
      <c r="E10" s="15" t="str">
        <f>IF(全体!E199="","",全体!E199)</f>
        <v>○</v>
      </c>
      <c r="F10" s="32" t="str">
        <f>IF(全体!F199="","",全体!F199)</f>
        <v/>
      </c>
    </row>
    <row r="11" spans="1:6" ht="30" customHeight="1" x14ac:dyDescent="0.15">
      <c r="A11" t="str">
        <f>IF(全体!A200="","",全体!A200)</f>
        <v/>
      </c>
      <c r="B11">
        <f t="shared" si="0"/>
        <v>6</v>
      </c>
      <c r="C11" s="21">
        <f>全体!C200</f>
        <v>46305</v>
      </c>
      <c r="D11" s="22" t="str">
        <f t="shared" si="1"/>
        <v>(土)</v>
      </c>
      <c r="E11" s="15" t="str">
        <f>IF(全体!E200="","",全体!E200)</f>
        <v>×</v>
      </c>
      <c r="F11" s="32" t="str">
        <f>IF(全体!F200="","",全体!F200)</f>
        <v/>
      </c>
    </row>
    <row r="12" spans="1:6" ht="30" customHeight="1" x14ac:dyDescent="0.15">
      <c r="A12" t="str">
        <f>IF(全体!A201="","",全体!A201)</f>
        <v/>
      </c>
      <c r="B12">
        <f t="shared" si="0"/>
        <v>7</v>
      </c>
      <c r="C12" s="21">
        <f>全体!C201</f>
        <v>46306</v>
      </c>
      <c r="D12" s="22" t="str">
        <f t="shared" ref="D12:D32" si="2">TEXT(C12,"（aaa）")</f>
        <v>(日)</v>
      </c>
      <c r="E12" s="15" t="str">
        <f>IF(全体!E201="","",全体!E201)</f>
        <v>×</v>
      </c>
      <c r="F12" s="32" t="str">
        <f>IF(全体!F201="","",全体!F201)</f>
        <v/>
      </c>
    </row>
    <row r="13" spans="1:6" ht="30" customHeight="1" x14ac:dyDescent="0.15">
      <c r="A13">
        <f>IF(全体!A202="","",全体!A202)</f>
        <v>1</v>
      </c>
      <c r="B13">
        <f t="shared" si="0"/>
        <v>7</v>
      </c>
      <c r="C13" s="21">
        <f>全体!C202</f>
        <v>46307</v>
      </c>
      <c r="D13" s="22" t="str">
        <f t="shared" si="2"/>
        <v>(月)</v>
      </c>
      <c r="E13" s="15" t="str">
        <f>IF(全体!E202="","",全体!E202)</f>
        <v>×</v>
      </c>
      <c r="F13" s="32" t="str">
        <f>IF(全体!F202="","",全体!F202)</f>
        <v>スポーツの日</v>
      </c>
    </row>
    <row r="14" spans="1:6" ht="30" customHeight="1" x14ac:dyDescent="0.15">
      <c r="A14" t="str">
        <f>IF(全体!A203="","",全体!A203)</f>
        <v/>
      </c>
      <c r="B14">
        <f t="shared" si="0"/>
        <v>2</v>
      </c>
      <c r="C14" s="21">
        <f>全体!C203</f>
        <v>46308</v>
      </c>
      <c r="D14" s="22" t="str">
        <f t="shared" si="2"/>
        <v>(火)</v>
      </c>
      <c r="E14" s="15" t="str">
        <f>IF(全体!E203="","",全体!E203)</f>
        <v>○</v>
      </c>
      <c r="F14" s="32" t="str">
        <f>IF(全体!F203="","",全体!F203)</f>
        <v/>
      </c>
    </row>
    <row r="15" spans="1:6" ht="30" customHeight="1" x14ac:dyDescent="0.15">
      <c r="A15" t="str">
        <f>IF(全体!A204="","",全体!A204)</f>
        <v/>
      </c>
      <c r="B15">
        <f t="shared" si="0"/>
        <v>3</v>
      </c>
      <c r="C15" s="21">
        <f>全体!C204</f>
        <v>46309</v>
      </c>
      <c r="D15" s="22" t="str">
        <f t="shared" si="2"/>
        <v>(水)</v>
      </c>
      <c r="E15" s="15" t="str">
        <f>IF(全体!E204="","",全体!E204)</f>
        <v>○</v>
      </c>
      <c r="F15" s="32" t="str">
        <f>IF(全体!F204="","",全体!F204)</f>
        <v/>
      </c>
    </row>
    <row r="16" spans="1:6" ht="30" customHeight="1" x14ac:dyDescent="0.15">
      <c r="A16" t="str">
        <f>IF(全体!A205="","",全体!A205)</f>
        <v/>
      </c>
      <c r="B16">
        <f t="shared" si="0"/>
        <v>4</v>
      </c>
      <c r="C16" s="21">
        <f>全体!C205</f>
        <v>46310</v>
      </c>
      <c r="D16" s="22" t="str">
        <f t="shared" si="2"/>
        <v>(木)</v>
      </c>
      <c r="E16" s="15" t="str">
        <f>IF(全体!E205="","",全体!E205)</f>
        <v>○</v>
      </c>
      <c r="F16" s="32" t="str">
        <f>IF(全体!F205="","",全体!F205)</f>
        <v/>
      </c>
    </row>
    <row r="17" spans="1:6" ht="30" customHeight="1" x14ac:dyDescent="0.15">
      <c r="A17" t="str">
        <f>IF(全体!A206="","",全体!A206)</f>
        <v/>
      </c>
      <c r="B17">
        <f t="shared" si="0"/>
        <v>5</v>
      </c>
      <c r="C17" s="21">
        <f>全体!C206</f>
        <v>46311</v>
      </c>
      <c r="D17" s="22" t="str">
        <f t="shared" si="2"/>
        <v>(金)</v>
      </c>
      <c r="E17" s="15" t="str">
        <f>IF(全体!E206="","",全体!E206)</f>
        <v>○</v>
      </c>
      <c r="F17" s="32" t="str">
        <f>IF(全体!F206="","",全体!F206)</f>
        <v/>
      </c>
    </row>
    <row r="18" spans="1:6" ht="30" customHeight="1" x14ac:dyDescent="0.15">
      <c r="A18" t="str">
        <f>IF(全体!A207="","",全体!A207)</f>
        <v/>
      </c>
      <c r="B18">
        <f t="shared" si="0"/>
        <v>6</v>
      </c>
      <c r="C18" s="21">
        <f>全体!C207</f>
        <v>46312</v>
      </c>
      <c r="D18" s="22" t="str">
        <f t="shared" si="2"/>
        <v>(土)</v>
      </c>
      <c r="E18" s="15" t="str">
        <f>IF(全体!E207="","",全体!E207)</f>
        <v>×</v>
      </c>
      <c r="F18" s="32" t="str">
        <f>IF(全体!F207="","",全体!F207)</f>
        <v/>
      </c>
    </row>
    <row r="19" spans="1:6" ht="30" customHeight="1" x14ac:dyDescent="0.15">
      <c r="A19" t="str">
        <f>IF(全体!A208="","",全体!A208)</f>
        <v/>
      </c>
      <c r="B19">
        <f t="shared" si="0"/>
        <v>7</v>
      </c>
      <c r="C19" s="21">
        <f>全体!C208</f>
        <v>46313</v>
      </c>
      <c r="D19" s="22" t="str">
        <f t="shared" si="2"/>
        <v>(日)</v>
      </c>
      <c r="E19" s="15" t="str">
        <f>IF(全体!E208="","",全体!E208)</f>
        <v>×</v>
      </c>
      <c r="F19" s="32" t="str">
        <f>IF(全体!F208="","",全体!F208)</f>
        <v/>
      </c>
    </row>
    <row r="20" spans="1:6" ht="30" customHeight="1" x14ac:dyDescent="0.15">
      <c r="A20" t="str">
        <f>IF(全体!A209="","",全体!A209)</f>
        <v/>
      </c>
      <c r="B20">
        <f t="shared" si="0"/>
        <v>1</v>
      </c>
      <c r="C20" s="21">
        <f>全体!C209</f>
        <v>46314</v>
      </c>
      <c r="D20" s="22" t="str">
        <f t="shared" si="2"/>
        <v>(月)</v>
      </c>
      <c r="E20" s="15" t="str">
        <f>IF(全体!E209="","",全体!E209)</f>
        <v>○</v>
      </c>
      <c r="F20" s="32" t="str">
        <f>IF(全体!F209="","",全体!F209)</f>
        <v/>
      </c>
    </row>
    <row r="21" spans="1:6" ht="30" customHeight="1" x14ac:dyDescent="0.15">
      <c r="A21" t="str">
        <f>IF(全体!A210="","",全体!A210)</f>
        <v/>
      </c>
      <c r="B21">
        <f t="shared" si="0"/>
        <v>2</v>
      </c>
      <c r="C21" s="21">
        <f>全体!C210</f>
        <v>46315</v>
      </c>
      <c r="D21" s="22" t="str">
        <f t="shared" si="2"/>
        <v>(火)</v>
      </c>
      <c r="E21" s="15" t="str">
        <f>IF(全体!E210="","",全体!E210)</f>
        <v>○</v>
      </c>
      <c r="F21" s="32" t="str">
        <f>IF(全体!F210="","",全体!F210)</f>
        <v/>
      </c>
    </row>
    <row r="22" spans="1:6" ht="30" customHeight="1" x14ac:dyDescent="0.15">
      <c r="A22" t="str">
        <f>IF(全体!A211="","",全体!A211)</f>
        <v/>
      </c>
      <c r="B22">
        <f t="shared" si="0"/>
        <v>3</v>
      </c>
      <c r="C22" s="21">
        <f>全体!C211</f>
        <v>46316</v>
      </c>
      <c r="D22" s="22" t="str">
        <f t="shared" si="2"/>
        <v>(水)</v>
      </c>
      <c r="E22" s="15" t="str">
        <f>IF(全体!E211="","",全体!E211)</f>
        <v>○</v>
      </c>
      <c r="F22" s="32" t="str">
        <f>IF(全体!F211="","",全体!F211)</f>
        <v/>
      </c>
    </row>
    <row r="23" spans="1:6" ht="30" customHeight="1" x14ac:dyDescent="0.15">
      <c r="A23" t="str">
        <f>IF(全体!A212="","",全体!A212)</f>
        <v/>
      </c>
      <c r="B23">
        <f t="shared" si="0"/>
        <v>4</v>
      </c>
      <c r="C23" s="21">
        <f>全体!C212</f>
        <v>46317</v>
      </c>
      <c r="D23" s="22" t="str">
        <f t="shared" si="2"/>
        <v>(木)</v>
      </c>
      <c r="E23" s="15" t="str">
        <f>IF(全体!E212="","",全体!E212)</f>
        <v>○</v>
      </c>
      <c r="F23" s="32" t="str">
        <f>IF(全体!F212="","",全体!F212)</f>
        <v/>
      </c>
    </row>
    <row r="24" spans="1:6" ht="30" customHeight="1" x14ac:dyDescent="0.15">
      <c r="A24" t="str">
        <f>IF(全体!A213="","",全体!A213)</f>
        <v/>
      </c>
      <c r="B24">
        <f t="shared" si="0"/>
        <v>5</v>
      </c>
      <c r="C24" s="21">
        <f>全体!C213</f>
        <v>46318</v>
      </c>
      <c r="D24" s="22" t="str">
        <f t="shared" si="2"/>
        <v>(金)</v>
      </c>
      <c r="E24" s="15" t="str">
        <f>IF(全体!E213="","",全体!E213)</f>
        <v>○</v>
      </c>
      <c r="F24" s="32" t="str">
        <f>IF(全体!F213="","",全体!F213)</f>
        <v/>
      </c>
    </row>
    <row r="25" spans="1:6" ht="30" customHeight="1" x14ac:dyDescent="0.15">
      <c r="A25" t="str">
        <f>IF(全体!A214="","",全体!A214)</f>
        <v/>
      </c>
      <c r="B25">
        <f t="shared" si="0"/>
        <v>6</v>
      </c>
      <c r="C25" s="21">
        <f>全体!C214</f>
        <v>46319</v>
      </c>
      <c r="D25" s="22" t="str">
        <f t="shared" si="2"/>
        <v>(土)</v>
      </c>
      <c r="E25" s="15" t="str">
        <f>IF(全体!E214="","",全体!E214)</f>
        <v>×</v>
      </c>
      <c r="F25" s="32" t="str">
        <f>IF(全体!F214="","",全体!F214)</f>
        <v/>
      </c>
    </row>
    <row r="26" spans="1:6" ht="30" customHeight="1" x14ac:dyDescent="0.15">
      <c r="A26" t="str">
        <f>IF(全体!A215="","",全体!A215)</f>
        <v/>
      </c>
      <c r="B26">
        <f t="shared" si="0"/>
        <v>7</v>
      </c>
      <c r="C26" s="21">
        <f>全体!C215</f>
        <v>46320</v>
      </c>
      <c r="D26" s="22" t="str">
        <f t="shared" si="2"/>
        <v>(日)</v>
      </c>
      <c r="E26" s="15" t="str">
        <f>IF(全体!E215="","",全体!E215)</f>
        <v>×</v>
      </c>
      <c r="F26" s="32" t="str">
        <f>IF(全体!F215="","",全体!F215)</f>
        <v/>
      </c>
    </row>
    <row r="27" spans="1:6" ht="30" customHeight="1" x14ac:dyDescent="0.15">
      <c r="A27" t="str">
        <f>IF(全体!A216="","",全体!A216)</f>
        <v/>
      </c>
      <c r="B27">
        <f t="shared" si="0"/>
        <v>1</v>
      </c>
      <c r="C27" s="21">
        <f>全体!C216</f>
        <v>46321</v>
      </c>
      <c r="D27" s="22" t="str">
        <f t="shared" si="2"/>
        <v>(月)</v>
      </c>
      <c r="E27" s="15" t="str">
        <f>IF(全体!E216="","",全体!E216)</f>
        <v>○</v>
      </c>
      <c r="F27" s="32" t="str">
        <f>IF(全体!F216="","",全体!F216)</f>
        <v/>
      </c>
    </row>
    <row r="28" spans="1:6" ht="30" customHeight="1" x14ac:dyDescent="0.15">
      <c r="A28" t="str">
        <f>IF(全体!A217="","",全体!A217)</f>
        <v/>
      </c>
      <c r="B28">
        <f t="shared" si="0"/>
        <v>2</v>
      </c>
      <c r="C28" s="21">
        <f>全体!C217</f>
        <v>46322</v>
      </c>
      <c r="D28" s="22" t="str">
        <f t="shared" si="2"/>
        <v>(火)</v>
      </c>
      <c r="E28" s="15" t="str">
        <f>IF(全体!E217="","",全体!E217)</f>
        <v>○</v>
      </c>
      <c r="F28" s="32" t="str">
        <f>IF(全体!F217="","",全体!F217)</f>
        <v/>
      </c>
    </row>
    <row r="29" spans="1:6" ht="30" customHeight="1" x14ac:dyDescent="0.15">
      <c r="A29" t="str">
        <f>IF(全体!A218="","",全体!A218)</f>
        <v/>
      </c>
      <c r="B29">
        <f t="shared" si="0"/>
        <v>3</v>
      </c>
      <c r="C29" s="21">
        <f>全体!C218</f>
        <v>46323</v>
      </c>
      <c r="D29" s="22" t="str">
        <f t="shared" si="2"/>
        <v>(水)</v>
      </c>
      <c r="E29" s="15" t="str">
        <f>IF(全体!E218="","",全体!E218)</f>
        <v>○</v>
      </c>
      <c r="F29" s="32" t="str">
        <f>IF(全体!F218="","",全体!F218)</f>
        <v/>
      </c>
    </row>
    <row r="30" spans="1:6" ht="30" customHeight="1" x14ac:dyDescent="0.15">
      <c r="A30" t="str">
        <f>IF(全体!A219="","",全体!A219)</f>
        <v/>
      </c>
      <c r="B30">
        <f t="shared" si="0"/>
        <v>4</v>
      </c>
      <c r="C30" s="21">
        <f>全体!C219</f>
        <v>46324</v>
      </c>
      <c r="D30" s="22" t="str">
        <f t="shared" si="2"/>
        <v>(木)</v>
      </c>
      <c r="E30" s="15" t="str">
        <f>IF(全体!E219="","",全体!E219)</f>
        <v>×</v>
      </c>
      <c r="F30" s="32" t="str">
        <f>IF(全体!F219="","",全体!F219)</f>
        <v/>
      </c>
    </row>
    <row r="31" spans="1:6" ht="30" customHeight="1" x14ac:dyDescent="0.15">
      <c r="A31" t="str">
        <f>IF(全体!A220="","",全体!A220)</f>
        <v/>
      </c>
      <c r="B31">
        <f t="shared" si="0"/>
        <v>5</v>
      </c>
      <c r="C31" s="21">
        <f>全体!C220</f>
        <v>46325</v>
      </c>
      <c r="D31" s="22" t="str">
        <f t="shared" si="2"/>
        <v>(金)</v>
      </c>
      <c r="E31" s="15" t="str">
        <f>IF(全体!E220="","",全体!E220)</f>
        <v>×</v>
      </c>
      <c r="F31" s="32" t="str">
        <f>IF(全体!F220="","",全体!F220)</f>
        <v/>
      </c>
    </row>
    <row r="32" spans="1:6" ht="30" customHeight="1" x14ac:dyDescent="0.15">
      <c r="A32" t="str">
        <f>IF(全体!A221="","",全体!A221)</f>
        <v/>
      </c>
      <c r="B32">
        <f t="shared" si="0"/>
        <v>6</v>
      </c>
      <c r="C32" s="21">
        <f>全体!C221</f>
        <v>46326</v>
      </c>
      <c r="D32" s="22" t="str">
        <f t="shared" si="2"/>
        <v>(土)</v>
      </c>
      <c r="E32" s="15" t="str">
        <f>IF(全体!E221="","",全体!E221)</f>
        <v>×</v>
      </c>
      <c r="F32" s="32" t="str">
        <f>IF(全体!F221="","",全体!F221)</f>
        <v/>
      </c>
    </row>
    <row r="33" spans="3:6" ht="30" customHeight="1" x14ac:dyDescent="0.15">
      <c r="C33" s="25" t="s">
        <v>10</v>
      </c>
      <c r="D33" s="26"/>
      <c r="E33" s="55">
        <f>COUNTIF(E2:E32,"○")</f>
        <v>19</v>
      </c>
      <c r="F33" s="10"/>
    </row>
  </sheetData>
  <phoneticPr fontId="1"/>
  <conditionalFormatting sqref="C2:F32">
    <cfRule type="expression" dxfId="11" priority="3">
      <formula>$B2=7</formula>
    </cfRule>
    <cfRule type="expression" dxfId="10" priority="4">
      <formula>$B2=6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79" orientation="portrait" r:id="rId1"/>
  <headerFooter>
    <oddHeader>&amp;C令和５年度　学校給食スケジュール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F32"/>
  <sheetViews>
    <sheetView topLeftCell="A25" zoomScaleNormal="100" workbookViewId="0">
      <selection activeCell="E23" sqref="E23"/>
    </sheetView>
  </sheetViews>
  <sheetFormatPr defaultRowHeight="30" customHeight="1" x14ac:dyDescent="0.15"/>
  <cols>
    <col min="1" max="2" width="2.5" bestFit="1" customWidth="1"/>
    <col min="3" max="3" width="12.625" customWidth="1"/>
    <col min="4" max="4" width="8.625" style="1" customWidth="1"/>
    <col min="5" max="5" width="12.625" style="1" customWidth="1"/>
    <col min="6" max="6" width="40.625" customWidth="1"/>
  </cols>
  <sheetData>
    <row r="1" spans="1:6" ht="30" customHeight="1" x14ac:dyDescent="0.15">
      <c r="A1" s="59"/>
      <c r="B1" s="60"/>
      <c r="C1" s="5" t="s">
        <v>1</v>
      </c>
      <c r="D1" s="6" t="s">
        <v>2</v>
      </c>
      <c r="E1" s="13" t="s">
        <v>0</v>
      </c>
      <c r="F1" s="30" t="s">
        <v>16</v>
      </c>
    </row>
    <row r="2" spans="1:6" ht="30" customHeight="1" x14ac:dyDescent="0.15">
      <c r="A2" s="59" t="str">
        <f>IF(全体!A223="","",全体!A223)</f>
        <v/>
      </c>
      <c r="B2" s="60">
        <f t="shared" ref="B2:B4" si="0">IF(A2=1,7,WEEKDAY(C2,2))</f>
        <v>7</v>
      </c>
      <c r="C2" s="21">
        <f>全体!C223</f>
        <v>46327</v>
      </c>
      <c r="D2" s="22" t="str">
        <f t="shared" ref="D2:D31" si="1">TEXT(C2,"（aaa）")</f>
        <v>(日)</v>
      </c>
      <c r="E2" s="15" t="str">
        <f>IF(全体!E223="","",全体!E223)</f>
        <v>×</v>
      </c>
      <c r="F2" s="32" t="str">
        <f>IF(全体!F223="","",全体!F223)</f>
        <v/>
      </c>
    </row>
    <row r="3" spans="1:6" ht="30" customHeight="1" x14ac:dyDescent="0.15">
      <c r="A3" s="59" t="str">
        <f>IF(全体!A224="","",全体!A224)</f>
        <v/>
      </c>
      <c r="B3" s="60">
        <f t="shared" si="0"/>
        <v>1</v>
      </c>
      <c r="C3" s="21">
        <f>全体!C224</f>
        <v>46328</v>
      </c>
      <c r="D3" s="22" t="str">
        <f t="shared" si="1"/>
        <v>(月)</v>
      </c>
      <c r="E3" s="15" t="str">
        <f>IF(全体!E224="","",全体!E224)</f>
        <v>○</v>
      </c>
      <c r="F3" s="32" t="str">
        <f>IF(全体!F224="","",全体!F224)</f>
        <v/>
      </c>
    </row>
    <row r="4" spans="1:6" ht="30" customHeight="1" x14ac:dyDescent="0.15">
      <c r="A4" s="59">
        <f>IF(全体!A225="","",全体!A225)</f>
        <v>1</v>
      </c>
      <c r="B4" s="60">
        <f t="shared" si="0"/>
        <v>7</v>
      </c>
      <c r="C4" s="21">
        <f>全体!C225</f>
        <v>46329</v>
      </c>
      <c r="D4" s="22" t="str">
        <f t="shared" si="1"/>
        <v>(火)</v>
      </c>
      <c r="E4" s="15" t="str">
        <f>IF(全体!E225="","",全体!E225)</f>
        <v>×</v>
      </c>
      <c r="F4" s="32" t="str">
        <f>IF(全体!F225="","",全体!F225)</f>
        <v>文化の日</v>
      </c>
    </row>
    <row r="5" spans="1:6" ht="30" customHeight="1" x14ac:dyDescent="0.15">
      <c r="A5" s="59" t="str">
        <f>IF(全体!A226="","",全体!A226)</f>
        <v/>
      </c>
      <c r="B5" s="60">
        <f t="shared" ref="B5:B31" si="2">IF(A5=1,7,WEEKDAY(C5,2))</f>
        <v>3</v>
      </c>
      <c r="C5" s="21">
        <f>全体!C226</f>
        <v>46330</v>
      </c>
      <c r="D5" s="22" t="str">
        <f t="shared" si="1"/>
        <v>(水)</v>
      </c>
      <c r="E5" s="15" t="str">
        <f>IF(全体!E226="","",全体!E226)</f>
        <v>○</v>
      </c>
      <c r="F5" s="32" t="str">
        <f>IF(全体!F226="","",全体!F226)</f>
        <v/>
      </c>
    </row>
    <row r="6" spans="1:6" ht="30" customHeight="1" x14ac:dyDescent="0.15">
      <c r="A6" s="59" t="str">
        <f>IF(全体!A227="","",全体!A227)</f>
        <v/>
      </c>
      <c r="B6" s="60">
        <f t="shared" si="2"/>
        <v>4</v>
      </c>
      <c r="C6" s="21">
        <f>全体!C227</f>
        <v>46331</v>
      </c>
      <c r="D6" s="22" t="str">
        <f t="shared" si="1"/>
        <v>(木)</v>
      </c>
      <c r="E6" s="15" t="str">
        <f>IF(全体!E227="","",全体!E227)</f>
        <v>○</v>
      </c>
      <c r="F6" s="32" t="str">
        <f>IF(全体!F227="","",全体!F227)</f>
        <v/>
      </c>
    </row>
    <row r="7" spans="1:6" ht="30" customHeight="1" x14ac:dyDescent="0.15">
      <c r="A7" s="59" t="str">
        <f>IF(全体!A228="","",全体!A228)</f>
        <v/>
      </c>
      <c r="B7" s="60">
        <f t="shared" si="2"/>
        <v>5</v>
      </c>
      <c r="C7" s="21">
        <f>全体!C228</f>
        <v>46332</v>
      </c>
      <c r="D7" s="22" t="str">
        <f t="shared" si="1"/>
        <v>(金)</v>
      </c>
      <c r="E7" s="15" t="str">
        <f>IF(全体!E228="","",全体!E228)</f>
        <v>○</v>
      </c>
      <c r="F7" s="32" t="str">
        <f>IF(全体!F228="","",全体!F228)</f>
        <v/>
      </c>
    </row>
    <row r="8" spans="1:6" ht="30" customHeight="1" x14ac:dyDescent="0.15">
      <c r="A8" s="59" t="str">
        <f>IF(全体!A229="","",全体!A229)</f>
        <v/>
      </c>
      <c r="B8" s="60">
        <f t="shared" si="2"/>
        <v>6</v>
      </c>
      <c r="C8" s="21">
        <f>全体!C229</f>
        <v>46333</v>
      </c>
      <c r="D8" s="22" t="str">
        <f t="shared" si="1"/>
        <v>(土)</v>
      </c>
      <c r="E8" s="15" t="str">
        <f>IF(全体!E229="","",全体!E229)</f>
        <v>×</v>
      </c>
      <c r="F8" s="32" t="str">
        <f>IF(全体!F229="","",全体!F229)</f>
        <v/>
      </c>
    </row>
    <row r="9" spans="1:6" ht="30" customHeight="1" x14ac:dyDescent="0.15">
      <c r="A9" s="59" t="str">
        <f>IF(全体!A230="","",全体!A230)</f>
        <v/>
      </c>
      <c r="B9" s="60">
        <f t="shared" si="2"/>
        <v>7</v>
      </c>
      <c r="C9" s="21">
        <f>全体!C230</f>
        <v>46334</v>
      </c>
      <c r="D9" s="22" t="str">
        <f t="shared" si="1"/>
        <v>(日)</v>
      </c>
      <c r="E9" s="15" t="str">
        <f>IF(全体!E230="","",全体!E230)</f>
        <v>×</v>
      </c>
      <c r="F9" s="32"/>
    </row>
    <row r="10" spans="1:6" ht="30" customHeight="1" x14ac:dyDescent="0.15">
      <c r="A10" s="59" t="str">
        <f>IF(全体!A231="","",全体!A231)</f>
        <v/>
      </c>
      <c r="B10" s="60">
        <f t="shared" si="2"/>
        <v>1</v>
      </c>
      <c r="C10" s="21">
        <f>全体!C231</f>
        <v>46335</v>
      </c>
      <c r="D10" s="22" t="str">
        <f t="shared" si="1"/>
        <v>(月)</v>
      </c>
      <c r="E10" s="15" t="str">
        <f>IF(全体!E231="","",全体!E231)</f>
        <v>×</v>
      </c>
      <c r="F10" s="32"/>
    </row>
    <row r="11" spans="1:6" ht="30" customHeight="1" x14ac:dyDescent="0.15">
      <c r="A11" s="59" t="str">
        <f>IF(全体!A232="","",全体!A232)</f>
        <v/>
      </c>
      <c r="B11" s="60">
        <f t="shared" si="2"/>
        <v>2</v>
      </c>
      <c r="C11" s="21">
        <f>全体!C232</f>
        <v>46336</v>
      </c>
      <c r="D11" s="22" t="str">
        <f t="shared" si="1"/>
        <v>(火)</v>
      </c>
      <c r="E11" s="15" t="str">
        <f>IF(全体!E232="","",全体!E232)</f>
        <v>×</v>
      </c>
      <c r="F11" s="32"/>
    </row>
    <row r="12" spans="1:6" ht="30" customHeight="1" x14ac:dyDescent="0.15">
      <c r="A12" s="59" t="str">
        <f>IF(全体!A233="","",全体!A233)</f>
        <v/>
      </c>
      <c r="B12" s="60">
        <f t="shared" si="2"/>
        <v>3</v>
      </c>
      <c r="C12" s="21">
        <f>全体!C233</f>
        <v>46337</v>
      </c>
      <c r="D12" s="22" t="str">
        <f t="shared" si="1"/>
        <v>(水)</v>
      </c>
      <c r="E12" s="15" t="str">
        <f>IF(全体!E233="","",全体!E233)</f>
        <v>×</v>
      </c>
      <c r="F12" s="32" t="str">
        <f>IF(全体!F233="","",全体!F233)</f>
        <v/>
      </c>
    </row>
    <row r="13" spans="1:6" ht="30" customHeight="1" x14ac:dyDescent="0.15">
      <c r="A13" s="59" t="str">
        <f>IF(全体!A234="","",全体!A234)</f>
        <v/>
      </c>
      <c r="B13" s="60">
        <f t="shared" si="2"/>
        <v>4</v>
      </c>
      <c r="C13" s="21">
        <f>全体!C234</f>
        <v>46338</v>
      </c>
      <c r="D13" s="22" t="str">
        <f t="shared" si="1"/>
        <v>(木)</v>
      </c>
      <c r="E13" s="15" t="str">
        <f>IF(全体!E234="","",全体!E234)</f>
        <v>×</v>
      </c>
      <c r="F13" s="32" t="str">
        <f>IF(全体!F234="","",全体!F234)</f>
        <v/>
      </c>
    </row>
    <row r="14" spans="1:6" ht="30" customHeight="1" x14ac:dyDescent="0.15">
      <c r="A14" s="59" t="str">
        <f>IF(全体!A235="","",全体!A235)</f>
        <v/>
      </c>
      <c r="B14" s="60">
        <f t="shared" si="2"/>
        <v>5</v>
      </c>
      <c r="C14" s="21">
        <f>全体!C235</f>
        <v>46339</v>
      </c>
      <c r="D14" s="22" t="str">
        <f t="shared" si="1"/>
        <v>(金)</v>
      </c>
      <c r="E14" s="15" t="str">
        <f>IF(全体!E235="","",全体!E235)</f>
        <v>×</v>
      </c>
      <c r="F14" s="32" t="str">
        <f>IF(全体!F235="","",全体!F235)</f>
        <v/>
      </c>
    </row>
    <row r="15" spans="1:6" ht="30" customHeight="1" x14ac:dyDescent="0.15">
      <c r="A15" s="59" t="str">
        <f>IF(全体!A236="","",全体!A236)</f>
        <v/>
      </c>
      <c r="B15" s="60">
        <f t="shared" si="2"/>
        <v>6</v>
      </c>
      <c r="C15" s="21">
        <f>全体!C236</f>
        <v>46340</v>
      </c>
      <c r="D15" s="22" t="str">
        <f t="shared" si="1"/>
        <v>(土)</v>
      </c>
      <c r="E15" s="15" t="str">
        <f>IF(全体!E236="","",全体!E236)</f>
        <v>×</v>
      </c>
      <c r="F15" s="32" t="str">
        <f>IF(全体!F236="","",全体!F236)</f>
        <v/>
      </c>
    </row>
    <row r="16" spans="1:6" ht="30" customHeight="1" x14ac:dyDescent="0.15">
      <c r="A16" s="59" t="str">
        <f>IF(全体!A237="","",全体!A237)</f>
        <v/>
      </c>
      <c r="B16" s="60">
        <f t="shared" si="2"/>
        <v>7</v>
      </c>
      <c r="C16" s="21">
        <f>全体!C237</f>
        <v>46341</v>
      </c>
      <c r="D16" s="22" t="str">
        <f t="shared" si="1"/>
        <v>(日)</v>
      </c>
      <c r="E16" s="15" t="str">
        <f>IF(全体!E237="","",全体!E237)</f>
        <v>×</v>
      </c>
      <c r="F16" s="32" t="str">
        <f>IF(全体!F237="","",全体!F237)</f>
        <v/>
      </c>
    </row>
    <row r="17" spans="1:6" ht="30" customHeight="1" x14ac:dyDescent="0.15">
      <c r="A17" s="59" t="str">
        <f>IF(全体!A238="","",全体!A238)</f>
        <v/>
      </c>
      <c r="B17" s="60">
        <f t="shared" si="2"/>
        <v>1</v>
      </c>
      <c r="C17" s="21">
        <f>全体!C238</f>
        <v>46342</v>
      </c>
      <c r="D17" s="22" t="str">
        <f t="shared" si="1"/>
        <v>(月)</v>
      </c>
      <c r="E17" s="15" t="str">
        <f>IF(全体!E238="","",全体!E238)</f>
        <v>○</v>
      </c>
      <c r="F17" s="32" t="str">
        <f>IF(全体!F238="","",全体!F238)</f>
        <v/>
      </c>
    </row>
    <row r="18" spans="1:6" ht="30" customHeight="1" x14ac:dyDescent="0.15">
      <c r="A18" s="59" t="str">
        <f>IF(全体!A239="","",全体!A239)</f>
        <v/>
      </c>
      <c r="B18" s="60">
        <f t="shared" si="2"/>
        <v>2</v>
      </c>
      <c r="C18" s="21">
        <f>全体!C239</f>
        <v>46343</v>
      </c>
      <c r="D18" s="22" t="str">
        <f t="shared" si="1"/>
        <v>(火)</v>
      </c>
      <c r="E18" s="15" t="str">
        <f>IF(全体!E239="","",全体!E239)</f>
        <v>○</v>
      </c>
      <c r="F18" s="61" t="str">
        <f>IF(全体!F239="","",全体!F239)</f>
        <v/>
      </c>
    </row>
    <row r="19" spans="1:6" ht="30" customHeight="1" x14ac:dyDescent="0.15">
      <c r="A19" s="59" t="str">
        <f>IF(全体!A240="","",全体!A240)</f>
        <v/>
      </c>
      <c r="B19" s="60">
        <f t="shared" si="2"/>
        <v>3</v>
      </c>
      <c r="C19" s="21">
        <f>全体!C240</f>
        <v>46344</v>
      </c>
      <c r="D19" s="22" t="str">
        <f t="shared" si="1"/>
        <v>(水)</v>
      </c>
      <c r="E19" s="15" t="str">
        <f>IF(全体!E240="","",全体!E240)</f>
        <v>○</v>
      </c>
      <c r="F19" s="34" t="str">
        <f>IF(全体!F240="","",全体!F240)</f>
        <v/>
      </c>
    </row>
    <row r="20" spans="1:6" ht="30" customHeight="1" x14ac:dyDescent="0.15">
      <c r="A20" s="59" t="str">
        <f>IF(全体!A241="","",全体!A241)</f>
        <v/>
      </c>
      <c r="B20" s="60">
        <f t="shared" si="2"/>
        <v>4</v>
      </c>
      <c r="C20" s="21">
        <f>全体!C241</f>
        <v>46345</v>
      </c>
      <c r="D20" s="22" t="str">
        <f t="shared" si="1"/>
        <v>(木)</v>
      </c>
      <c r="E20" s="15" t="str">
        <f>IF(全体!E241="","",全体!E241)</f>
        <v>○</v>
      </c>
      <c r="F20" s="32" t="str">
        <f>IF(全体!F241="","",全体!F241)</f>
        <v/>
      </c>
    </row>
    <row r="21" spans="1:6" ht="30" customHeight="1" x14ac:dyDescent="0.15">
      <c r="A21" s="59" t="str">
        <f>IF(全体!A242="","",全体!A242)</f>
        <v/>
      </c>
      <c r="B21" s="60">
        <f t="shared" si="2"/>
        <v>5</v>
      </c>
      <c r="C21" s="21">
        <f>全体!C242</f>
        <v>46346</v>
      </c>
      <c r="D21" s="22" t="str">
        <f t="shared" si="1"/>
        <v>(金)</v>
      </c>
      <c r="E21" s="15" t="str">
        <f>IF(全体!E242="","",全体!E242)</f>
        <v>○</v>
      </c>
      <c r="F21" s="32" t="str">
        <f>IF(全体!F242="","",全体!F242)</f>
        <v/>
      </c>
    </row>
    <row r="22" spans="1:6" ht="30" customHeight="1" x14ac:dyDescent="0.15">
      <c r="A22" s="59" t="str">
        <f>IF(全体!A243="","",全体!A243)</f>
        <v/>
      </c>
      <c r="B22" s="60">
        <f t="shared" si="2"/>
        <v>6</v>
      </c>
      <c r="C22" s="21">
        <f>全体!C243</f>
        <v>46347</v>
      </c>
      <c r="D22" s="22" t="str">
        <f t="shared" si="1"/>
        <v>(土)</v>
      </c>
      <c r="E22" s="15" t="str">
        <f>IF(全体!E243="","",全体!E243)</f>
        <v>×</v>
      </c>
      <c r="F22" s="32" t="str">
        <f>IF(全体!F243="","",全体!F243)</f>
        <v/>
      </c>
    </row>
    <row r="23" spans="1:6" ht="30" customHeight="1" x14ac:dyDescent="0.15">
      <c r="A23" s="59" t="str">
        <f>IF(全体!A244="","",全体!A244)</f>
        <v/>
      </c>
      <c r="B23" s="60">
        <f t="shared" si="2"/>
        <v>7</v>
      </c>
      <c r="C23" s="21">
        <f>全体!C244</f>
        <v>46348</v>
      </c>
      <c r="D23" s="22" t="str">
        <f t="shared" si="1"/>
        <v>(日)</v>
      </c>
      <c r="E23" s="15" t="str">
        <f>IF(全体!E244="","",全体!E244)</f>
        <v>×</v>
      </c>
      <c r="F23" s="32" t="str">
        <f>IF(全体!F244="","",全体!F244)</f>
        <v/>
      </c>
    </row>
    <row r="24" spans="1:6" ht="30" customHeight="1" x14ac:dyDescent="0.15">
      <c r="A24" s="59">
        <f>IF(全体!A245="","",全体!A245)</f>
        <v>1</v>
      </c>
      <c r="B24" s="60">
        <f t="shared" si="2"/>
        <v>7</v>
      </c>
      <c r="C24" s="21">
        <f>全体!C245</f>
        <v>46349</v>
      </c>
      <c r="D24" s="22" t="str">
        <f t="shared" si="1"/>
        <v>(月)</v>
      </c>
      <c r="E24" s="15" t="str">
        <f>IF(全体!E245="","",全体!E245)</f>
        <v>×</v>
      </c>
      <c r="F24" s="32" t="str">
        <f>IF(全体!F245="","",全体!F245)</f>
        <v>勤労感謝の日</v>
      </c>
    </row>
    <row r="25" spans="1:6" ht="30" customHeight="1" x14ac:dyDescent="0.15">
      <c r="A25" s="59" t="str">
        <f>IF(全体!A246="","",全体!A246)</f>
        <v/>
      </c>
      <c r="B25" s="60">
        <f t="shared" si="2"/>
        <v>2</v>
      </c>
      <c r="C25" s="21">
        <f>全体!C246</f>
        <v>46350</v>
      </c>
      <c r="D25" s="22" t="str">
        <f t="shared" si="1"/>
        <v>(火)</v>
      </c>
      <c r="E25" s="15" t="str">
        <f>IF(全体!E246="","",全体!E246)</f>
        <v>○</v>
      </c>
      <c r="F25" s="32" t="str">
        <f>IF(全体!F246="","",全体!F246)</f>
        <v/>
      </c>
    </row>
    <row r="26" spans="1:6" ht="30" customHeight="1" x14ac:dyDescent="0.15">
      <c r="A26" s="59" t="str">
        <f>IF(全体!A247="","",全体!A247)</f>
        <v/>
      </c>
      <c r="B26" s="60">
        <f t="shared" si="2"/>
        <v>3</v>
      </c>
      <c r="C26" s="21">
        <f>全体!C247</f>
        <v>46351</v>
      </c>
      <c r="D26" s="22" t="str">
        <f t="shared" si="1"/>
        <v>(水)</v>
      </c>
      <c r="E26" s="15" t="str">
        <f>IF(全体!E247="","",全体!E247)</f>
        <v>○</v>
      </c>
      <c r="F26" s="32" t="str">
        <f>IF(全体!F247="","",全体!F247)</f>
        <v/>
      </c>
    </row>
    <row r="27" spans="1:6" ht="30" customHeight="1" x14ac:dyDescent="0.15">
      <c r="A27" s="59" t="str">
        <f>IF(全体!A248="","",全体!A248)</f>
        <v/>
      </c>
      <c r="B27" s="60">
        <f t="shared" si="2"/>
        <v>4</v>
      </c>
      <c r="C27" s="21">
        <f>全体!C248</f>
        <v>46352</v>
      </c>
      <c r="D27" s="22" t="str">
        <f t="shared" si="1"/>
        <v>(木)</v>
      </c>
      <c r="E27" s="15" t="str">
        <f>IF(全体!E248="","",全体!E248)</f>
        <v>○</v>
      </c>
      <c r="F27" s="32" t="str">
        <f>IF(全体!F248="","",全体!F248)</f>
        <v/>
      </c>
    </row>
    <row r="28" spans="1:6" ht="30" customHeight="1" x14ac:dyDescent="0.15">
      <c r="A28" s="59" t="str">
        <f>IF(全体!A249="","",全体!A249)</f>
        <v/>
      </c>
      <c r="B28" s="60">
        <f t="shared" si="2"/>
        <v>5</v>
      </c>
      <c r="C28" s="21">
        <f>全体!C249</f>
        <v>46353</v>
      </c>
      <c r="D28" s="22" t="str">
        <f t="shared" si="1"/>
        <v>(金)</v>
      </c>
      <c r="E28" s="15" t="str">
        <f>IF(全体!E249="","",全体!E249)</f>
        <v>○</v>
      </c>
      <c r="F28" s="32" t="str">
        <f>IF(全体!F249="","",全体!F249)</f>
        <v/>
      </c>
    </row>
    <row r="29" spans="1:6" ht="30" customHeight="1" x14ac:dyDescent="0.15">
      <c r="A29" s="59" t="str">
        <f>IF(全体!A250="","",全体!A250)</f>
        <v/>
      </c>
      <c r="B29" s="60">
        <f t="shared" si="2"/>
        <v>6</v>
      </c>
      <c r="C29" s="21">
        <f>全体!C250</f>
        <v>46354</v>
      </c>
      <c r="D29" s="22" t="str">
        <f t="shared" si="1"/>
        <v>(土)</v>
      </c>
      <c r="E29" s="15" t="str">
        <f>IF(全体!E250="","",全体!E250)</f>
        <v>×</v>
      </c>
      <c r="F29" s="32" t="str">
        <f>IF(全体!F250="","",全体!F250)</f>
        <v/>
      </c>
    </row>
    <row r="30" spans="1:6" ht="30" customHeight="1" x14ac:dyDescent="0.15">
      <c r="A30" s="59" t="str">
        <f>IF(全体!A251="","",全体!A251)</f>
        <v/>
      </c>
      <c r="B30" s="60">
        <f t="shared" si="2"/>
        <v>7</v>
      </c>
      <c r="C30" s="21">
        <f>全体!C251</f>
        <v>46355</v>
      </c>
      <c r="D30" s="22" t="str">
        <f t="shared" si="1"/>
        <v>(日)</v>
      </c>
      <c r="E30" s="15" t="str">
        <f>IF(全体!E251="","",全体!E251)</f>
        <v>×</v>
      </c>
      <c r="F30" s="32" t="str">
        <f>IF(全体!F251="","",全体!F251)</f>
        <v/>
      </c>
    </row>
    <row r="31" spans="1:6" ht="30" customHeight="1" x14ac:dyDescent="0.15">
      <c r="A31" s="59" t="str">
        <f>IF(全体!A252="","",全体!A252)</f>
        <v/>
      </c>
      <c r="B31" s="60">
        <f t="shared" si="2"/>
        <v>1</v>
      </c>
      <c r="C31" s="21">
        <f>全体!C252</f>
        <v>46356</v>
      </c>
      <c r="D31" s="22" t="str">
        <f t="shared" si="1"/>
        <v>(月)</v>
      </c>
      <c r="E31" s="15" t="str">
        <f>IF(全体!E252="","",全体!E252)</f>
        <v>×</v>
      </c>
      <c r="F31" s="32" t="str">
        <f>IF(全体!F252="","",全体!F252)</f>
        <v/>
      </c>
    </row>
    <row r="32" spans="1:6" ht="30" customHeight="1" x14ac:dyDescent="0.15">
      <c r="A32" s="59"/>
      <c r="B32" s="60"/>
      <c r="C32" s="25" t="s">
        <v>11</v>
      </c>
      <c r="D32" s="26"/>
      <c r="E32" s="55">
        <f>COUNTIF(E2:E31,"○")</f>
        <v>13</v>
      </c>
      <c r="F32" s="10"/>
    </row>
  </sheetData>
  <phoneticPr fontId="1"/>
  <conditionalFormatting sqref="C2:F31">
    <cfRule type="expression" dxfId="9" priority="3">
      <formula>$B2=7</formula>
    </cfRule>
    <cfRule type="expression" dxfId="8" priority="4">
      <formula>$B2=6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82" orientation="portrait" r:id="rId1"/>
  <headerFooter>
    <oddHeader>&amp;C令和５年度　学校給食スケジュール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13</vt:i4>
      </vt:variant>
      <vt:variant>
        <vt:lpstr>名前付き一覧</vt:lpstr>
      </vt:variant>
      <vt:variant>
        <vt:i4>26</vt:i4>
      </vt:variant>
    </vt:vector>
  </HeadingPairs>
  <TitlesOfParts>
    <vt:vector size="39" baseType="lpstr">
      <vt:lpstr>全体</vt:lpstr>
      <vt:lpstr>4月</vt:lpstr>
      <vt:lpstr>5月</vt:lpstr>
      <vt:lpstr>6月</vt:lpstr>
      <vt:lpstr>7月</vt:lpstr>
      <vt:lpstr>8月</vt:lpstr>
      <vt:lpstr>9月</vt:lpstr>
      <vt:lpstr>10月</vt:lpstr>
      <vt:lpstr>11月</vt:lpstr>
      <vt:lpstr>12月</vt:lpstr>
      <vt:lpstr>1月</vt:lpstr>
      <vt:lpstr>2月</vt:lpstr>
      <vt:lpstr>3月</vt:lpstr>
      <vt:lpstr>'10月'!Print_Area</vt:lpstr>
      <vt:lpstr>'11月'!Print_Area</vt:lpstr>
      <vt:lpstr>'12月'!Print_Area</vt:lpstr>
      <vt:lpstr>'1月'!Print_Area</vt:lpstr>
      <vt:lpstr>'2月'!Print_Area</vt:lpstr>
      <vt:lpstr>'3月'!Print_Area</vt:lpstr>
      <vt:lpstr>'4月'!Print_Area</vt:lpstr>
      <vt:lpstr>'5月'!Print_Area</vt:lpstr>
      <vt:lpstr>'6月'!Print_Area</vt:lpstr>
      <vt:lpstr>'7月'!Print_Area</vt:lpstr>
      <vt:lpstr>'8月'!Print_Area</vt:lpstr>
      <vt:lpstr>'9月'!Print_Area</vt:lpstr>
      <vt:lpstr>全体!Print_Area</vt:lpstr>
      <vt:lpstr>'10月'!Print_Titles</vt:lpstr>
      <vt:lpstr>'11月'!Print_Titles</vt:lpstr>
      <vt:lpstr>'12月'!Print_Titles</vt:lpstr>
      <vt:lpstr>'1月'!Print_Titles</vt:lpstr>
      <vt:lpstr>'2月'!Print_Titles</vt:lpstr>
      <vt:lpstr>'3月'!Print_Titles</vt:lpstr>
      <vt:lpstr>'4月'!Print_Titles</vt:lpstr>
      <vt:lpstr>'5月'!Print_Titles</vt:lpstr>
      <vt:lpstr>'6月'!Print_Titles</vt:lpstr>
      <vt:lpstr>'7月'!Print_Titles</vt:lpstr>
      <vt:lpstr>'8月'!Print_Titles</vt:lpstr>
      <vt:lpstr>'9月'!Print_Titles</vt:lpstr>
      <vt:lpstr>全体!Print_Titles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</dc:creator>
  <cp:lastModifiedBy>w</cp:lastModifiedBy>
  <cp:lastPrinted>2026-03-04T10:17:52Z</cp:lastPrinted>
  <dcterms:created xsi:type="dcterms:W3CDTF">2020-04-16T04:18:23Z</dcterms:created>
  <dcterms:modified xsi:type="dcterms:W3CDTF">2026-03-04T10:21:44Z</dcterms:modified>
</cp:coreProperties>
</file>