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00 R06統計書データ\"/>
    </mc:Choice>
  </mc:AlternateContent>
  <xr:revisionPtr revIDLastSave="0" documentId="13_ncr:1_{A53F5984-293B-4D0D-A478-0E7F4EF34526}" xr6:coauthVersionLast="47" xr6:coauthVersionMax="47" xr10:uidLastSave="{00000000-0000-0000-0000-000000000000}"/>
  <bookViews>
    <workbookView xWindow="390" yWindow="390" windowWidth="14685" windowHeight="15015" activeTab="1" xr2:uid="{00000000-000D-0000-FFFF-FFFF00000000}"/>
  </bookViews>
  <sheets>
    <sheet name="322" sheetId="5" r:id="rId1"/>
    <sheet name="323" sheetId="2" r:id="rId2"/>
    <sheet name="324" sheetId="3" r:id="rId3"/>
    <sheet name="325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Fill" localSheetId="0" hidden="1">'[1]310'!$E$3:$W$3</definedName>
    <definedName name="_Fill" localSheetId="1" hidden="1">'[2]228'!$C$5:$AC$5</definedName>
    <definedName name="_Fill" localSheetId="2" hidden="1">'[1]310'!$E$3:$W$3</definedName>
    <definedName name="_Fill" localSheetId="3" hidden="1">'[1]310'!$E$3:$W$3</definedName>
    <definedName name="_Fill" hidden="1">'[3]266'!$C$2:$M$2</definedName>
    <definedName name="_Key1" localSheetId="2" hidden="1">'[4]261'!$BC$195:$BC$264</definedName>
    <definedName name="_Key1" hidden="1">'[4]261'!$BC$195:$BC$264</definedName>
    <definedName name="_Key2" localSheetId="2" hidden="1">'[4]261'!$BE$195:$BE$264</definedName>
    <definedName name="_Key2" hidden="1">'[4]261'!$BE$195:$BE$264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2" hidden="1">1</definedName>
    <definedName name="_Regression_Int" localSheetId="3" hidden="1">1</definedName>
    <definedName name="_Sort" localSheetId="2" hidden="1">'[4]261'!$BA$194:$BT$264</definedName>
    <definedName name="_Sort" hidden="1">'[4]261'!$BA$194:$BT$264</definedName>
    <definedName name="_xlnm.Print_Area" localSheetId="1">'323'!$A$1:$W$77</definedName>
    <definedName name="_xlnm.Print_Area" localSheetId="2">'324'!$A$1:$P$34</definedName>
    <definedName name="ｓｓｓ" localSheetId="0" hidden="1">'[5]179'!$H$4:$H$21</definedName>
    <definedName name="ｓｓｓ" localSheetId="1" hidden="1">'[6]179'!$H$4:$H$21</definedName>
    <definedName name="ｓｓｓ" localSheetId="2" hidden="1">'[7]179'!$H$4:$H$21</definedName>
    <definedName name="ｓｓｓ" localSheetId="3" hidden="1">'[8]179'!$H$4:$H$21</definedName>
    <definedName name="ｓｓｓ" hidden="1">'[7]179'!$H$4:$H$21</definedName>
    <definedName name="ふぇ" localSheetId="0" hidden="1">'[9]138'!$B$6:$R$6</definedName>
    <definedName name="ふぇ" localSheetId="1" hidden="1">'[10]138'!$B$6:$R$6</definedName>
    <definedName name="ふぇ" localSheetId="2" hidden="1">'[11]138'!$B$6:$R$6</definedName>
    <definedName name="ふぇ" localSheetId="3" hidden="1">'[12]138'!$B$6:$R$6</definedName>
    <definedName name="ふぇ" hidden="1">'[11]138'!$B$6:$R$6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5" i="2" l="1"/>
  <c r="Q5" i="2"/>
  <c r="J65" i="2"/>
  <c r="J20" i="2" s="1"/>
  <c r="J56" i="2"/>
  <c r="J50" i="2"/>
  <c r="J40" i="2"/>
  <c r="J35" i="2"/>
  <c r="J28" i="2"/>
  <c r="J22" i="2"/>
  <c r="J15" i="2"/>
  <c r="J5" i="2"/>
  <c r="D65" i="2"/>
  <c r="D57" i="2"/>
  <c r="D52" i="2"/>
  <c r="D42" i="2"/>
  <c r="D33" i="2"/>
  <c r="D28" i="2"/>
  <c r="D19" i="2"/>
  <c r="D10" i="2"/>
  <c r="D6" i="2"/>
  <c r="D5" i="2"/>
  <c r="F37" i="3"/>
  <c r="F39" i="3" s="1"/>
  <c r="G37" i="3"/>
  <c r="G39" i="3" s="1"/>
  <c r="H37" i="3"/>
  <c r="I37" i="3"/>
  <c r="J37" i="3"/>
  <c r="K37" i="3"/>
  <c r="L37" i="3"/>
  <c r="L39" i="3" s="1"/>
  <c r="M37" i="3"/>
  <c r="M39" i="3" s="1"/>
  <c r="N37" i="3"/>
  <c r="N39" i="3" s="1"/>
  <c r="O37" i="3"/>
  <c r="O39" i="3" s="1"/>
  <c r="F38" i="3"/>
  <c r="G38" i="3"/>
  <c r="H38" i="3"/>
  <c r="H39" i="3" s="1"/>
  <c r="I38" i="3"/>
  <c r="I39" i="3" s="1"/>
  <c r="J38" i="3"/>
  <c r="K38" i="3"/>
  <c r="L38" i="3"/>
  <c r="M38" i="3"/>
  <c r="N38" i="3"/>
  <c r="O38" i="3"/>
  <c r="J39" i="3"/>
  <c r="K39" i="3"/>
  <c r="E39" i="3"/>
  <c r="E38" i="3"/>
  <c r="E37" i="3"/>
  <c r="F32" i="3"/>
  <c r="E32" i="3"/>
  <c r="F31" i="3"/>
  <c r="E31" i="3"/>
  <c r="F30" i="3"/>
  <c r="E30" i="3"/>
  <c r="F29" i="3"/>
  <c r="E29" i="3"/>
  <c r="F28" i="3"/>
  <c r="E28" i="3"/>
  <c r="F27" i="3"/>
  <c r="F26" i="3" s="1"/>
  <c r="E27" i="3"/>
  <c r="E26" i="3" s="1"/>
  <c r="O26" i="3"/>
  <c r="N26" i="3"/>
  <c r="M26" i="3"/>
  <c r="L26" i="3"/>
  <c r="K26" i="3"/>
  <c r="J26" i="3"/>
  <c r="I26" i="3"/>
  <c r="H26" i="3"/>
  <c r="G26" i="3"/>
  <c r="F25" i="3"/>
  <c r="E25" i="3" s="1"/>
  <c r="F24" i="3"/>
  <c r="E24" i="3"/>
  <c r="F23" i="3"/>
  <c r="E23" i="3" s="1"/>
  <c r="F22" i="3"/>
  <c r="E22" i="3"/>
  <c r="F21" i="3"/>
  <c r="E21" i="3"/>
  <c r="F20" i="3"/>
  <c r="E20" i="3"/>
  <c r="F19" i="3"/>
  <c r="E19" i="3" s="1"/>
  <c r="F18" i="3"/>
  <c r="E18" i="3"/>
  <c r="F17" i="3"/>
  <c r="E17" i="3" s="1"/>
  <c r="F16" i="3"/>
  <c r="E16" i="3"/>
  <c r="F15" i="3"/>
  <c r="E15" i="3"/>
  <c r="F14" i="3"/>
  <c r="E14" i="3"/>
  <c r="F13" i="3"/>
  <c r="E13" i="3" s="1"/>
  <c r="O12" i="3"/>
  <c r="O11" i="3" s="1"/>
  <c r="N12" i="3"/>
  <c r="N11" i="3" s="1"/>
  <c r="M12" i="3"/>
  <c r="M11" i="3" s="1"/>
  <c r="L12" i="3"/>
  <c r="K12" i="3"/>
  <c r="K11" i="3" s="1"/>
  <c r="J12" i="3"/>
  <c r="J11" i="3" s="1"/>
  <c r="I12" i="3"/>
  <c r="I11" i="3" s="1"/>
  <c r="H12" i="3"/>
  <c r="H11" i="3" s="1"/>
  <c r="G12" i="3"/>
  <c r="G11" i="3" s="1"/>
  <c r="L11" i="3"/>
  <c r="E12" i="3" l="1"/>
  <c r="E11" i="3" s="1"/>
  <c r="F12" i="3"/>
  <c r="F11" i="3" s="1"/>
</calcChain>
</file>

<file path=xl/sharedStrings.xml><?xml version="1.0" encoding="utf-8"?>
<sst xmlns="http://schemas.openxmlformats.org/spreadsheetml/2006/main" count="372" uniqueCount="337">
  <si>
    <t xml:space="preserve"> 多賀町　  </t>
    <phoneticPr fontId="6"/>
  </si>
  <si>
    <t xml:space="preserve"> 甲良町　  </t>
    <phoneticPr fontId="6"/>
  </si>
  <si>
    <t xml:space="preserve"> 豊郷町　  </t>
    <phoneticPr fontId="6"/>
  </si>
  <si>
    <t>犬上郡計</t>
  </si>
  <si>
    <t xml:space="preserve"> 愛荘町</t>
    <rPh sb="1" eb="2">
      <t>アイ</t>
    </rPh>
    <rPh sb="2" eb="3">
      <t>ソウ</t>
    </rPh>
    <rPh sb="3" eb="4">
      <t>チョウ</t>
    </rPh>
    <phoneticPr fontId="6"/>
  </si>
  <si>
    <t>愛知郡計</t>
  </si>
  <si>
    <t xml:space="preserve"> 竜王町　  </t>
    <phoneticPr fontId="6"/>
  </si>
  <si>
    <t xml:space="preserve"> 日野町　  </t>
    <phoneticPr fontId="6"/>
  </si>
  <si>
    <t>蒲生郡計</t>
  </si>
  <si>
    <t>町計</t>
    <phoneticPr fontId="6"/>
  </si>
  <si>
    <t>米原市</t>
  </si>
  <si>
    <t>東近江市</t>
  </si>
  <si>
    <t>高島市</t>
  </si>
  <si>
    <t>湖南市</t>
  </si>
  <si>
    <t>野洲市</t>
  </si>
  <si>
    <t>甲賀市</t>
  </si>
  <si>
    <t>栗東市</t>
  </si>
  <si>
    <t>守山市</t>
  </si>
  <si>
    <t>草津市</t>
  </si>
  <si>
    <t>近江八幡市</t>
  </si>
  <si>
    <t>長浜市</t>
  </si>
  <si>
    <t>彦根市</t>
  </si>
  <si>
    <t>大津市</t>
  </si>
  <si>
    <t>市計</t>
  </si>
  <si>
    <t>県計</t>
  </si>
  <si>
    <t>(C)/(B)*100</t>
  </si>
  <si>
    <t>(A)-(B)=(C)</t>
  </si>
  <si>
    <t>女</t>
  </si>
  <si>
    <t>男</t>
  </si>
  <si>
    <t xml:space="preserve"> 総    数 (A)</t>
  </si>
  <si>
    <r>
      <t>選 挙 人 名 簿 登 録 者 数</t>
    </r>
    <r>
      <rPr>
        <b/>
        <sz val="12"/>
        <rFont val="ＭＳ ゴシック"/>
        <family val="3"/>
        <charset val="128"/>
      </rPr>
      <t xml:space="preserve"> － 市 町</t>
    </r>
    <rPh sb="20" eb="21">
      <t>シ</t>
    </rPh>
    <rPh sb="22" eb="23">
      <t>マチ</t>
    </rPh>
    <phoneticPr fontId="6"/>
  </si>
  <si>
    <t>　</t>
  </si>
  <si>
    <t>　農政課</t>
  </si>
  <si>
    <t>農政水産部</t>
  </si>
  <si>
    <t>　商工政策課</t>
  </si>
  <si>
    <t>商工観光労働部</t>
  </si>
  <si>
    <t>　生活衛生課</t>
  </si>
  <si>
    <t>　健康福祉政策課</t>
  </si>
  <si>
    <t>　自然環境保全課</t>
  </si>
  <si>
    <t>　森林保全課</t>
  </si>
  <si>
    <t>　水産試験場</t>
  </si>
  <si>
    <t>　畜産技術振興センター</t>
  </si>
  <si>
    <t>　農業技術振興センター</t>
  </si>
  <si>
    <t xml:space="preserve"> </t>
  </si>
  <si>
    <t>合　　計</t>
  </si>
  <si>
    <t>琵琶湖環境部</t>
  </si>
  <si>
    <t>　工業技術総合センター</t>
  </si>
  <si>
    <t>収用委員会事務局</t>
  </si>
  <si>
    <t>　淡海学園</t>
  </si>
  <si>
    <t>警察本部</t>
  </si>
  <si>
    <t>　看護専門学校</t>
  </si>
  <si>
    <t>　税政課</t>
  </si>
  <si>
    <t>労働委員会事務局</t>
  </si>
  <si>
    <t>　総合保健専門学校</t>
  </si>
  <si>
    <t>監査委員事務局</t>
  </si>
  <si>
    <t>　近江学園</t>
  </si>
  <si>
    <t>人事委員会事務局</t>
  </si>
  <si>
    <t>選挙管理委員会事務局</t>
  </si>
  <si>
    <t>地方行政機関計</t>
  </si>
  <si>
    <t>中学校（県費負担教職員）</t>
  </si>
  <si>
    <t>小学校（県費負担教職員）</t>
  </si>
  <si>
    <t>　管理課</t>
  </si>
  <si>
    <t>　人権施策推進課</t>
  </si>
  <si>
    <t>教育委員会事務局</t>
  </si>
  <si>
    <t>　琵琶湖博物館</t>
  </si>
  <si>
    <t>　建築課</t>
  </si>
  <si>
    <t>議会事務局</t>
  </si>
  <si>
    <t>　住宅課</t>
  </si>
  <si>
    <t>　政策研修センター</t>
  </si>
  <si>
    <t>　都市計画課</t>
  </si>
  <si>
    <t>　広報課</t>
  </si>
  <si>
    <t>　秘書課</t>
  </si>
  <si>
    <t>企業庁</t>
  </si>
  <si>
    <t>その他の機関計</t>
  </si>
  <si>
    <t>土木交通部</t>
  </si>
  <si>
    <t xml:space="preserve"> 現　員　数</t>
  </si>
  <si>
    <t>所　　　属　　　名</t>
  </si>
  <si>
    <t>滋　賀　県　職　員　数</t>
  </si>
  <si>
    <t xml:space="preserve"> 各年4月1日現在</t>
    <rPh sb="1" eb="3">
      <t>カクネン</t>
    </rPh>
    <rPh sb="4" eb="5">
      <t>ガツ</t>
    </rPh>
    <rPh sb="6" eb="7">
      <t>ニチ</t>
    </rPh>
    <rPh sb="7" eb="9">
      <t>ゲンザイ</t>
    </rPh>
    <phoneticPr fontId="6"/>
  </si>
  <si>
    <t>一                  般                     職                  員</t>
  </si>
  <si>
    <t>総　数</t>
  </si>
  <si>
    <t>計</t>
  </si>
  <si>
    <t>一　般</t>
  </si>
  <si>
    <t>税務職</t>
  </si>
  <si>
    <t>医　療</t>
  </si>
  <si>
    <t>福祉職</t>
    <rPh sb="0" eb="2">
      <t>フクシ</t>
    </rPh>
    <rPh sb="2" eb="3">
      <t>ショク</t>
    </rPh>
    <phoneticPr fontId="6"/>
  </si>
  <si>
    <t>消防職</t>
  </si>
  <si>
    <t>企業職</t>
  </si>
  <si>
    <t>技　能</t>
  </si>
  <si>
    <t>その他</t>
    <rPh sb="2" eb="3">
      <t>タ</t>
    </rPh>
    <phoneticPr fontId="6"/>
  </si>
  <si>
    <t>教育公務員</t>
    <rPh sb="0" eb="2">
      <t>キョウイク</t>
    </rPh>
    <rPh sb="2" eb="5">
      <t>コウムイン</t>
    </rPh>
    <phoneticPr fontId="6"/>
  </si>
  <si>
    <t>行政職</t>
  </si>
  <si>
    <t>関係職</t>
  </si>
  <si>
    <t>労務職</t>
  </si>
  <si>
    <t>栗東市</t>
    <rPh sb="0" eb="3">
      <t>リットウシ</t>
    </rPh>
    <phoneticPr fontId="6"/>
  </si>
  <si>
    <t>甲賀市</t>
    <rPh sb="0" eb="2">
      <t>コウガ</t>
    </rPh>
    <rPh sb="2" eb="3">
      <t>シ</t>
    </rPh>
    <phoneticPr fontId="6"/>
  </si>
  <si>
    <t>野洲市</t>
    <rPh sb="0" eb="3">
      <t>ヤスシ</t>
    </rPh>
    <phoneticPr fontId="6"/>
  </si>
  <si>
    <t>湖南市</t>
    <rPh sb="0" eb="2">
      <t>コナン</t>
    </rPh>
    <rPh sb="2" eb="3">
      <t>シ</t>
    </rPh>
    <phoneticPr fontId="6"/>
  </si>
  <si>
    <t>高島市</t>
    <rPh sb="0" eb="2">
      <t>タカシマ</t>
    </rPh>
    <rPh sb="2" eb="3">
      <t>シ</t>
    </rPh>
    <phoneticPr fontId="6"/>
  </si>
  <si>
    <t>東近江市</t>
    <rPh sb="0" eb="1">
      <t>ヒガシ</t>
    </rPh>
    <rPh sb="1" eb="4">
      <t>オウミシ</t>
    </rPh>
    <phoneticPr fontId="6"/>
  </si>
  <si>
    <t>米原市</t>
    <rPh sb="0" eb="2">
      <t>マイバラ</t>
    </rPh>
    <rPh sb="2" eb="3">
      <t>シ</t>
    </rPh>
    <phoneticPr fontId="6"/>
  </si>
  <si>
    <t>日野町</t>
  </si>
  <si>
    <t>竜王町</t>
  </si>
  <si>
    <t>愛荘町</t>
    <rPh sb="0" eb="3">
      <t>アイショウチョウ</t>
    </rPh>
    <phoneticPr fontId="6"/>
  </si>
  <si>
    <t>豊郷町</t>
  </si>
  <si>
    <t>甲良町</t>
  </si>
  <si>
    <t>多賀町</t>
  </si>
  <si>
    <r>
      <t xml:space="preserve">将 来 推 計 人 口 </t>
    </r>
    <r>
      <rPr>
        <b/>
        <sz val="12"/>
        <rFont val="ＭＳ ゴシック"/>
        <family val="3"/>
        <charset val="128"/>
      </rPr>
      <t>－ 都 道 府 県</t>
    </r>
    <r>
      <rPr>
        <b/>
        <sz val="16"/>
        <rFont val="ＭＳ ゴシック"/>
        <family val="3"/>
        <charset val="128"/>
      </rPr>
      <t>　</t>
    </r>
    <rPh sb="14" eb="15">
      <t>ミヤコ</t>
    </rPh>
    <rPh sb="16" eb="17">
      <t>ミチ</t>
    </rPh>
    <rPh sb="18" eb="19">
      <t>フ</t>
    </rPh>
    <rPh sb="20" eb="21">
      <t>ケン</t>
    </rPh>
    <phoneticPr fontId="6"/>
  </si>
  <si>
    <t xml:space="preserve">全国        </t>
  </si>
  <si>
    <t>　下水道課</t>
  </si>
  <si>
    <t>　琵琶湖環境科学研究センター</t>
  </si>
  <si>
    <t>　東北部工業技術センター</t>
  </si>
  <si>
    <t>　高等技術専門校</t>
  </si>
  <si>
    <t>県立中学校</t>
  </si>
  <si>
    <t>　資料　国立社会保障・人口問題研究所「日本の地域別将来推計人口」</t>
    <rPh sb="19" eb="21">
      <t>ニッポン</t>
    </rPh>
    <rPh sb="22" eb="24">
      <t>チイキ</t>
    </rPh>
    <rPh sb="24" eb="25">
      <t>ベツ</t>
    </rPh>
    <rPh sb="25" eb="27">
      <t>ショウライ</t>
    </rPh>
    <phoneticPr fontId="6"/>
  </si>
  <si>
    <t>北海道</t>
    <rPh sb="0" eb="3">
      <t>ホッカイドウ</t>
    </rPh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</si>
  <si>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</si>
  <si>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</si>
  <si>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</si>
  <si>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</si>
  <si>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</si>
  <si>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</si>
  <si>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</si>
  <si>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</si>
  <si>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</si>
  <si>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</si>
  <si>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</si>
  <si>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  <rPh sb="2" eb="3">
      <t>ト</t>
    </rPh>
    <phoneticPr fontId="1"/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</si>
  <si>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</si>
  <si>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</si>
  <si>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</si>
  <si>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</si>
  <si>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</si>
  <si>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</si>
  <si>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</si>
  <si>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</si>
  <si>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</si>
  <si>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</si>
  <si>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</si>
  <si>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</si>
  <si>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  <rPh sb="2" eb="3">
      <t>フ</t>
    </rPh>
    <phoneticPr fontId="1"/>
  </si>
  <si>
    <t>大阪府</t>
    <rPh sb="2" eb="3">
      <t>フ</t>
    </rPh>
    <phoneticPr fontId="1"/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</si>
  <si>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</si>
  <si>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</si>
  <si>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</si>
  <si>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</si>
  <si>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</si>
  <si>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</si>
  <si>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</si>
  <si>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</si>
  <si>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</si>
  <si>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</si>
  <si>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</si>
  <si>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</si>
  <si>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</si>
  <si>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</si>
  <si>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</si>
  <si>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</si>
  <si>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</si>
  <si>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</si>
  <si>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</si>
  <si>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</si>
  <si>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人            口</t>
    <phoneticPr fontId="16"/>
  </si>
  <si>
    <t>　資料　県市町振興課</t>
    <rPh sb="1" eb="3">
      <t>シリョウ</t>
    </rPh>
    <rPh sb="4" eb="5">
      <t>ケン</t>
    </rPh>
    <rPh sb="5" eb="7">
      <t>シチョウ</t>
    </rPh>
    <rPh sb="7" eb="9">
      <t>シンコウ</t>
    </rPh>
    <rPh sb="9" eb="10">
      <t>カ</t>
    </rPh>
    <phoneticPr fontId="6"/>
  </si>
  <si>
    <t>　資料　県選挙管理委員会</t>
    <rPh sb="1" eb="3">
      <t>シリョウ</t>
    </rPh>
    <rPh sb="4" eb="5">
      <t>ケン</t>
    </rPh>
    <rPh sb="5" eb="7">
      <t>センキョ</t>
    </rPh>
    <rPh sb="7" eb="9">
      <t>カンリ</t>
    </rPh>
    <rPh sb="9" eb="12">
      <t>イインカイ</t>
    </rPh>
    <phoneticPr fontId="6"/>
  </si>
  <si>
    <t>増  減
(人)</t>
    <rPh sb="6" eb="7">
      <t>ニン</t>
    </rPh>
    <phoneticPr fontId="3"/>
  </si>
  <si>
    <t xml:space="preserve">増 減 率
(％) </t>
  </si>
  <si>
    <t>(単位:千人)</t>
    <rPh sb="1" eb="3">
      <t>タンイ</t>
    </rPh>
    <rPh sb="4" eb="6">
      <t>センニン</t>
    </rPh>
    <phoneticPr fontId="16"/>
  </si>
  <si>
    <t>(単位:人)</t>
    <rPh sb="1" eb="3">
      <t>タンイ</t>
    </rPh>
    <rPh sb="4" eb="5">
      <t>ニン</t>
    </rPh>
    <phoneticPr fontId="20"/>
  </si>
  <si>
    <t>市   町   職   員   数</t>
    <phoneticPr fontId="6"/>
  </si>
  <si>
    <t>(単位:人)</t>
    <rPh sb="1" eb="3">
      <t>タンイ</t>
    </rPh>
    <rPh sb="4" eb="5">
      <t>ヒト</t>
    </rPh>
    <phoneticPr fontId="6"/>
  </si>
  <si>
    <t>町計</t>
    <phoneticPr fontId="6"/>
  </si>
  <si>
    <t>　琵琶湖保全再生課</t>
  </si>
  <si>
    <t>　医療保険課</t>
  </si>
  <si>
    <t>　大津・高島子ども家庭相談センター</t>
  </si>
  <si>
    <t>　畜産課</t>
  </si>
  <si>
    <t>　水産課</t>
  </si>
  <si>
    <t>　耕地課</t>
  </si>
  <si>
    <t>　農村振興課</t>
  </si>
  <si>
    <t>　南部流域下水道事務所</t>
  </si>
  <si>
    <t>　北部流域下水道事務所</t>
  </si>
  <si>
    <t>　リハビリテーションセンター</t>
  </si>
  <si>
    <t>病院事業庁</t>
    <rPh sb="0" eb="2">
      <t>ビョウイン</t>
    </rPh>
    <rPh sb="2" eb="4">
      <t>ジギョウ</t>
    </rPh>
    <phoneticPr fontId="10"/>
  </si>
  <si>
    <t>　経営管理課</t>
    <rPh sb="1" eb="3">
      <t>ケイエイ</t>
    </rPh>
    <rPh sb="3" eb="5">
      <t>カンリ</t>
    </rPh>
    <rPh sb="5" eb="6">
      <t>カ</t>
    </rPh>
    <phoneticPr fontId="10"/>
  </si>
  <si>
    <t>　総合病院</t>
    <rPh sb="1" eb="3">
      <t>ソウゴウ</t>
    </rPh>
    <rPh sb="3" eb="5">
      <t>ビョウイン</t>
    </rPh>
    <phoneticPr fontId="10"/>
  </si>
  <si>
    <t>　精神医療センター</t>
    <rPh sb="1" eb="3">
      <t>セイシン</t>
    </rPh>
    <rPh sb="3" eb="5">
      <t>イリョウ</t>
    </rPh>
    <phoneticPr fontId="10"/>
  </si>
  <si>
    <t>特別支援学校</t>
    <rPh sb="0" eb="2">
      <t>トクベツ</t>
    </rPh>
    <rPh sb="2" eb="4">
      <t>シエン</t>
    </rPh>
    <phoneticPr fontId="10"/>
  </si>
  <si>
    <t>　　　　　　(B)</t>
    <phoneticPr fontId="3"/>
  </si>
  <si>
    <t>　　　  全職員が他の所属と兼務しており、現員数は本務所属で計上しています。</t>
  </si>
  <si>
    <t>県立高校</t>
  </si>
  <si>
    <t>　注　この推計の基準人口は、令和２年(2020年)10月１日現在国勢調査人口です。</t>
    <rPh sb="14" eb="16">
      <t>レイワ</t>
    </rPh>
    <rPh sb="23" eb="24">
      <t>ネン</t>
    </rPh>
    <phoneticPr fontId="6"/>
  </si>
  <si>
    <t xml:space="preserve"> 令和5年(2023年)推計</t>
    <rPh sb="1" eb="3">
      <t>レイワ</t>
    </rPh>
    <rPh sb="4" eb="5">
      <t>ネン</t>
    </rPh>
    <rPh sb="5" eb="6">
      <t>ヘイネン</t>
    </rPh>
    <rPh sb="10" eb="11">
      <t>ネン</t>
    </rPh>
    <rPh sb="12" eb="14">
      <t>スイケイ</t>
    </rPh>
    <phoneticPr fontId="6"/>
  </si>
  <si>
    <t>令和２年
（2020）</t>
    <rPh sb="0" eb="2">
      <t>レイワ</t>
    </rPh>
    <rPh sb="3" eb="4">
      <t>ネン</t>
    </rPh>
    <rPh sb="4" eb="5">
      <t>ヘイネン</t>
    </rPh>
    <phoneticPr fontId="1"/>
  </si>
  <si>
    <t>令和７年
（2025）</t>
    <rPh sb="0" eb="2">
      <t>レイワ</t>
    </rPh>
    <rPh sb="3" eb="4">
      <t>ネン</t>
    </rPh>
    <rPh sb="4" eb="5">
      <t>ヘイネン</t>
    </rPh>
    <phoneticPr fontId="1"/>
  </si>
  <si>
    <t>令和12年
（2030）</t>
    <rPh sb="0" eb="2">
      <t>レイワ</t>
    </rPh>
    <rPh sb="4" eb="5">
      <t>ネン</t>
    </rPh>
    <rPh sb="5" eb="6">
      <t>ヘイネン</t>
    </rPh>
    <phoneticPr fontId="1"/>
  </si>
  <si>
    <t>令和17年
（2035）</t>
    <rPh sb="0" eb="2">
      <t>レイワ</t>
    </rPh>
    <rPh sb="4" eb="5">
      <t>ネン</t>
    </rPh>
    <rPh sb="5" eb="6">
      <t>ヘイネン</t>
    </rPh>
    <phoneticPr fontId="1"/>
  </si>
  <si>
    <t>令和22年
（2040）</t>
    <rPh sb="0" eb="2">
      <t>レイワ</t>
    </rPh>
    <rPh sb="4" eb="5">
      <t>ネン</t>
    </rPh>
    <rPh sb="5" eb="6">
      <t>ヘイネン</t>
    </rPh>
    <phoneticPr fontId="1"/>
  </si>
  <si>
    <t>令和27年
（2045）</t>
    <rPh sb="0" eb="2">
      <t>レイワ</t>
    </rPh>
    <rPh sb="4" eb="5">
      <t>ネン</t>
    </rPh>
    <rPh sb="5" eb="6">
      <t>ヘイネン</t>
    </rPh>
    <phoneticPr fontId="1"/>
  </si>
  <si>
    <t>令和32年
（2050）</t>
    <rPh sb="0" eb="2">
      <t>レイワ</t>
    </rPh>
    <rPh sb="4" eb="5">
      <t>ネン</t>
    </rPh>
    <rPh sb="5" eb="6">
      <t>ヘイネン</t>
    </rPh>
    <phoneticPr fontId="1"/>
  </si>
  <si>
    <t>３２５．</t>
    <phoneticPr fontId="6"/>
  </si>
  <si>
    <t>注　１．病害虫防除所、公文書館、政策研修センター、埋蔵文化財センター、琵琶湖文化館および交通事故相談所の</t>
    <rPh sb="0" eb="1">
      <t>チュウ</t>
    </rPh>
    <rPh sb="4" eb="7">
      <t>ビョウガイチュウ</t>
    </rPh>
    <rPh sb="7" eb="9">
      <t>ボウジョ</t>
    </rPh>
    <rPh sb="9" eb="10">
      <t>ジョ</t>
    </rPh>
    <rPh sb="11" eb="15">
      <t>コウブンショカン</t>
    </rPh>
    <rPh sb="16" eb="18">
      <t>セイサク</t>
    </rPh>
    <rPh sb="18" eb="20">
      <t>ケンシュウ</t>
    </rPh>
    <rPh sb="25" eb="27">
      <t>マイゾウ</t>
    </rPh>
    <rPh sb="27" eb="30">
      <t>ブンカザイ</t>
    </rPh>
    <rPh sb="35" eb="38">
      <t>ビワコ</t>
    </rPh>
    <rPh sb="38" eb="41">
      <t>ブンカカン</t>
    </rPh>
    <rPh sb="44" eb="46">
      <t>コウツウ</t>
    </rPh>
    <rPh sb="46" eb="48">
      <t>ジコ</t>
    </rPh>
    <rPh sb="48" eb="50">
      <t>ソウダン</t>
    </rPh>
    <rPh sb="50" eb="51">
      <t>ジョ</t>
    </rPh>
    <phoneticPr fontId="5"/>
  </si>
  <si>
    <t>　　２．県立中学校、県立高等学校、特別支援学校、小学校（県費負担教職員）および中学校（県費負担教職員）の</t>
    <rPh sb="4" eb="6">
      <t>ケンリツ</t>
    </rPh>
    <rPh sb="6" eb="9">
      <t>チュウガッコウ</t>
    </rPh>
    <rPh sb="10" eb="12">
      <t>ケンリツ</t>
    </rPh>
    <rPh sb="12" eb="14">
      <t>コウトウ</t>
    </rPh>
    <rPh sb="14" eb="16">
      <t>ガッコウ</t>
    </rPh>
    <rPh sb="17" eb="19">
      <t>トクベツ</t>
    </rPh>
    <rPh sb="19" eb="21">
      <t>シエン</t>
    </rPh>
    <rPh sb="21" eb="23">
      <t>ガッコウ</t>
    </rPh>
    <rPh sb="24" eb="27">
      <t>ショウガッコウ</t>
    </rPh>
    <rPh sb="28" eb="30">
      <t>ケンピ</t>
    </rPh>
    <phoneticPr fontId="5"/>
  </si>
  <si>
    <t>資料　県人事課、県教育委員会事務局教育総務課・教職員課、県警察本部、県病院事業庁</t>
    <rPh sb="3" eb="4">
      <t>ケン</t>
    </rPh>
    <rPh sb="4" eb="6">
      <t>ジンジ</t>
    </rPh>
    <rPh sb="8" eb="9">
      <t>ケン</t>
    </rPh>
    <rPh sb="14" eb="17">
      <t>ジムキョク</t>
    </rPh>
    <rPh sb="17" eb="19">
      <t>キョウイク</t>
    </rPh>
    <rPh sb="28" eb="29">
      <t>ケン</t>
    </rPh>
    <rPh sb="34" eb="35">
      <t>ケン</t>
    </rPh>
    <phoneticPr fontId="5"/>
  </si>
  <si>
    <t>琵琶湖海区漁業調整委員会事務局</t>
    <rPh sb="0" eb="3">
      <t>ビワコ</t>
    </rPh>
    <rPh sb="3" eb="5">
      <t>カイク</t>
    </rPh>
    <phoneticPr fontId="11"/>
  </si>
  <si>
    <t>３２２．</t>
    <phoneticPr fontId="6"/>
  </si>
  <si>
    <t>令和６年(2024年)９月１日現在
選 挙 人 名 簿 登 録 者 数(人)</t>
    <rPh sb="0" eb="2">
      <t>レイワ</t>
    </rPh>
    <rPh sb="9" eb="10">
      <t>ネン</t>
    </rPh>
    <phoneticPr fontId="6"/>
  </si>
  <si>
    <t>令和５年(2023年)９月１日
現在選挙人名簿登録者数(人)</t>
    <rPh sb="0" eb="2">
      <t>レイワ</t>
    </rPh>
    <rPh sb="3" eb="4">
      <t>ネン</t>
    </rPh>
    <rPh sb="4" eb="5">
      <t>ヘイネン</t>
    </rPh>
    <rPh sb="9" eb="10">
      <t>ネン</t>
    </rPh>
    <phoneticPr fontId="6"/>
  </si>
  <si>
    <t>３２４．</t>
    <phoneticPr fontId="6"/>
  </si>
  <si>
    <t>令和２年　2020</t>
    <rPh sb="0" eb="2">
      <t>レイワ</t>
    </rPh>
    <phoneticPr fontId="6"/>
  </si>
  <si>
    <t>令和３年　2021</t>
    <rPh sb="0" eb="2">
      <t>レイワ</t>
    </rPh>
    <phoneticPr fontId="6"/>
  </si>
  <si>
    <t>令和４年　2022</t>
    <rPh sb="0" eb="2">
      <t>レイワ</t>
    </rPh>
    <phoneticPr fontId="6"/>
  </si>
  <si>
    <t>令和５年　2023</t>
    <rPh sb="0" eb="2">
      <t>レイワ</t>
    </rPh>
    <phoneticPr fontId="6"/>
  </si>
  <si>
    <t>令和６年　2024</t>
    <rPh sb="0" eb="2">
      <t>レイワ</t>
    </rPh>
    <phoneticPr fontId="6"/>
  </si>
  <si>
    <t>　　　　　　　３２３． 滋　賀　県　職　員　数</t>
    <phoneticPr fontId="20"/>
  </si>
  <si>
    <t>（つづき）３２３．</t>
    <phoneticPr fontId="20"/>
  </si>
  <si>
    <t>本庁計</t>
    <phoneticPr fontId="6"/>
  </si>
  <si>
    <t>知事公室</t>
    <rPh sb="0" eb="2">
      <t>チジ</t>
    </rPh>
    <rPh sb="2" eb="4">
      <t>コウシツ</t>
    </rPh>
    <phoneticPr fontId="10"/>
  </si>
  <si>
    <t>　防災危機管理局</t>
    <rPh sb="1" eb="3">
      <t>ボウサイ</t>
    </rPh>
    <rPh sb="3" eb="5">
      <t>キキ</t>
    </rPh>
    <rPh sb="5" eb="8">
      <t>カンリキョク</t>
    </rPh>
    <phoneticPr fontId="10"/>
  </si>
  <si>
    <t>総合企画部</t>
    <rPh sb="0" eb="2">
      <t>ソウゴウ</t>
    </rPh>
    <rPh sb="2" eb="4">
      <t>キカク</t>
    </rPh>
    <rPh sb="4" eb="5">
      <t>ブ</t>
    </rPh>
    <phoneticPr fontId="10"/>
  </si>
  <si>
    <t>　企画調整課</t>
    <rPh sb="1" eb="3">
      <t>キカク</t>
    </rPh>
    <rPh sb="3" eb="5">
      <t>チョウセイ</t>
    </rPh>
    <rPh sb="5" eb="6">
      <t>カ</t>
    </rPh>
    <phoneticPr fontId="3"/>
  </si>
  <si>
    <t xml:space="preserve">  高等教育振興課</t>
    <rPh sb="2" eb="4">
      <t>コウトウ</t>
    </rPh>
    <rPh sb="4" eb="6">
      <t>キョウイク</t>
    </rPh>
    <rPh sb="6" eb="8">
      <t>シンコウ</t>
    </rPh>
    <rPh sb="8" eb="9">
      <t>カ</t>
    </rPh>
    <phoneticPr fontId="25"/>
  </si>
  <si>
    <t>　国際課</t>
    <rPh sb="1" eb="3">
      <t>コクサイ</t>
    </rPh>
    <rPh sb="3" eb="4">
      <t>カ</t>
    </rPh>
    <phoneticPr fontId="3"/>
  </si>
  <si>
    <t>　県民活動生活課</t>
    <rPh sb="3" eb="5">
      <t>カツドウ</t>
    </rPh>
    <phoneticPr fontId="10"/>
  </si>
  <si>
    <t>　CO2ネットゼロ推進課</t>
    <rPh sb="9" eb="11">
      <t>スイシン</t>
    </rPh>
    <rPh sb="11" eb="12">
      <t>カ</t>
    </rPh>
    <phoneticPr fontId="3"/>
  </si>
  <si>
    <t>　DX推進課</t>
    <rPh sb="3" eb="6">
      <t>スイシンカ</t>
    </rPh>
    <phoneticPr fontId="10"/>
  </si>
  <si>
    <t>　統計課</t>
    <rPh sb="1" eb="4">
      <t>トウケイカ</t>
    </rPh>
    <phoneticPr fontId="10"/>
  </si>
  <si>
    <t>総務部</t>
    <rPh sb="0" eb="2">
      <t>ソウム</t>
    </rPh>
    <rPh sb="2" eb="3">
      <t>ブ</t>
    </rPh>
    <phoneticPr fontId="10"/>
  </si>
  <si>
    <t>　総務課</t>
    <rPh sb="1" eb="4">
      <t>ソウムカ</t>
    </rPh>
    <phoneticPr fontId="3"/>
  </si>
  <si>
    <t>　人事課</t>
    <rPh sb="1" eb="3">
      <t>ジンジ</t>
    </rPh>
    <phoneticPr fontId="10"/>
  </si>
  <si>
    <t>　行政経営推進課</t>
    <rPh sb="1" eb="8">
      <t>ギョウセイケイエイスイシンカ</t>
    </rPh>
    <phoneticPr fontId="25"/>
  </si>
  <si>
    <t>　総務事務・厚生課</t>
    <rPh sb="1" eb="3">
      <t>ソウム</t>
    </rPh>
    <rPh sb="3" eb="5">
      <t>ジム</t>
    </rPh>
    <rPh sb="6" eb="8">
      <t>コウセイ</t>
    </rPh>
    <rPh sb="8" eb="9">
      <t>カ</t>
    </rPh>
    <phoneticPr fontId="10"/>
  </si>
  <si>
    <t>　財政課</t>
    <rPh sb="1" eb="3">
      <t>ザイセイ</t>
    </rPh>
    <phoneticPr fontId="10"/>
  </si>
  <si>
    <t>　市町振興課</t>
    <rPh sb="1" eb="3">
      <t>シチョウ</t>
    </rPh>
    <phoneticPr fontId="3"/>
  </si>
  <si>
    <t>　びわこボートレース局</t>
    <rPh sb="10" eb="11">
      <t>キョク</t>
    </rPh>
    <phoneticPr fontId="25"/>
  </si>
  <si>
    <t>文化スポーツ部</t>
    <rPh sb="0" eb="2">
      <t>ブンカ</t>
    </rPh>
    <rPh sb="6" eb="7">
      <t>ブ</t>
    </rPh>
    <phoneticPr fontId="10"/>
  </si>
  <si>
    <t>　文化芸術振興課</t>
    <rPh sb="1" eb="3">
      <t>ブンカ</t>
    </rPh>
    <rPh sb="3" eb="5">
      <t>ゲイジュツ</t>
    </rPh>
    <rPh sb="5" eb="7">
      <t>シンコウ</t>
    </rPh>
    <rPh sb="7" eb="8">
      <t>カ</t>
    </rPh>
    <phoneticPr fontId="3"/>
  </si>
  <si>
    <t>　文化財保護課</t>
    <rPh sb="1" eb="4">
      <t>ブンカザイ</t>
    </rPh>
    <rPh sb="4" eb="6">
      <t>ホゴ</t>
    </rPh>
    <rPh sb="6" eb="7">
      <t>カ</t>
    </rPh>
    <phoneticPr fontId="3"/>
  </si>
  <si>
    <t>　スポーツ課</t>
    <rPh sb="5" eb="6">
      <t>カ</t>
    </rPh>
    <phoneticPr fontId="3"/>
  </si>
  <si>
    <t>　国スポ・障スポ大会局</t>
    <rPh sb="1" eb="2">
      <t>コク</t>
    </rPh>
    <rPh sb="5" eb="6">
      <t>サワ</t>
    </rPh>
    <rPh sb="8" eb="10">
      <t>タイカイ</t>
    </rPh>
    <rPh sb="10" eb="11">
      <t>キョク</t>
    </rPh>
    <phoneticPr fontId="3"/>
  </si>
  <si>
    <t>　環境政策課</t>
    <rPh sb="1" eb="3">
      <t>カンキョウ</t>
    </rPh>
    <rPh sb="3" eb="5">
      <t>セイサク</t>
    </rPh>
    <phoneticPr fontId="10"/>
  </si>
  <si>
    <t>　循環社会推進課</t>
    <rPh sb="3" eb="5">
      <t>シャカイ</t>
    </rPh>
    <phoneticPr fontId="10"/>
  </si>
  <si>
    <t>　森林政策課</t>
    <rPh sb="1" eb="3">
      <t>シンリン</t>
    </rPh>
    <rPh sb="3" eb="5">
      <t>セイサク</t>
    </rPh>
    <phoneticPr fontId="10"/>
  </si>
  <si>
    <t>　びわ湖材流通推進課</t>
    <rPh sb="3" eb="4">
      <t>コ</t>
    </rPh>
    <rPh sb="4" eb="5">
      <t>ザイ</t>
    </rPh>
    <rPh sb="5" eb="7">
      <t>リュウツウ</t>
    </rPh>
    <rPh sb="7" eb="10">
      <t>スイシンカ</t>
    </rPh>
    <phoneticPr fontId="25"/>
  </si>
  <si>
    <t>健康医療福祉部</t>
    <rPh sb="2" eb="4">
      <t>イリョウ</t>
    </rPh>
    <phoneticPr fontId="3"/>
  </si>
  <si>
    <t>　医療政策課</t>
    <rPh sb="1" eb="3">
      <t>イリョウ</t>
    </rPh>
    <rPh sb="3" eb="5">
      <t>セイサク</t>
    </rPh>
    <rPh sb="5" eb="6">
      <t>カ</t>
    </rPh>
    <phoneticPr fontId="25"/>
  </si>
  <si>
    <t>　健康危機管理課</t>
    <rPh sb="1" eb="3">
      <t>ケンコウ</t>
    </rPh>
    <rPh sb="3" eb="5">
      <t>キキ</t>
    </rPh>
    <rPh sb="5" eb="7">
      <t>カンリ</t>
    </rPh>
    <rPh sb="7" eb="8">
      <t>カ</t>
    </rPh>
    <phoneticPr fontId="25"/>
  </si>
  <si>
    <t>　健康しが推進課</t>
    <rPh sb="1" eb="3">
      <t>ケンコウ</t>
    </rPh>
    <rPh sb="5" eb="7">
      <t>スイシン</t>
    </rPh>
    <rPh sb="7" eb="8">
      <t>カ</t>
    </rPh>
    <phoneticPr fontId="10"/>
  </si>
  <si>
    <t>　医療福祉推進課</t>
    <rPh sb="1" eb="3">
      <t>イリョウ</t>
    </rPh>
    <rPh sb="3" eb="5">
      <t>フクシ</t>
    </rPh>
    <rPh sb="5" eb="7">
      <t>スイシン</t>
    </rPh>
    <rPh sb="7" eb="8">
      <t>カ</t>
    </rPh>
    <phoneticPr fontId="3"/>
  </si>
  <si>
    <t>　障害福祉課</t>
    <rPh sb="3" eb="5">
      <t>フクシ</t>
    </rPh>
    <phoneticPr fontId="10"/>
  </si>
  <si>
    <t>　薬務課</t>
    <rPh sb="1" eb="3">
      <t>ヤクム</t>
    </rPh>
    <rPh sb="3" eb="4">
      <t>カ</t>
    </rPh>
    <phoneticPr fontId="10"/>
  </si>
  <si>
    <t>子ども若者部</t>
    <rPh sb="0" eb="1">
      <t>コ</t>
    </rPh>
    <rPh sb="3" eb="5">
      <t>ワカモノ</t>
    </rPh>
    <rPh sb="5" eb="6">
      <t>ブ</t>
    </rPh>
    <phoneticPr fontId="10"/>
  </si>
  <si>
    <t>　子ども若者政策・私学振興課</t>
    <rPh sb="1" eb="2">
      <t>コ</t>
    </rPh>
    <rPh sb="4" eb="6">
      <t>ワカモノ</t>
    </rPh>
    <rPh sb="6" eb="8">
      <t>セイサク</t>
    </rPh>
    <rPh sb="9" eb="11">
      <t>シガク</t>
    </rPh>
    <rPh sb="11" eb="13">
      <t>シンコウ</t>
    </rPh>
    <rPh sb="13" eb="14">
      <t>カ</t>
    </rPh>
    <phoneticPr fontId="25"/>
  </si>
  <si>
    <t>　子どもの育ち学び支援課</t>
    <rPh sb="1" eb="2">
      <t>コ</t>
    </rPh>
    <rPh sb="5" eb="6">
      <t>ソダ</t>
    </rPh>
    <rPh sb="7" eb="8">
      <t>マナ</t>
    </rPh>
    <rPh sb="9" eb="11">
      <t>シエン</t>
    </rPh>
    <rPh sb="11" eb="12">
      <t>カ</t>
    </rPh>
    <phoneticPr fontId="25"/>
  </si>
  <si>
    <t>　子育て支援課</t>
    <rPh sb="1" eb="3">
      <t>コソダ</t>
    </rPh>
    <rPh sb="4" eb="7">
      <t>シエンカ</t>
    </rPh>
    <phoneticPr fontId="25"/>
  </si>
  <si>
    <t>　子ども家庭支援課</t>
    <rPh sb="1" eb="2">
      <t>コ</t>
    </rPh>
    <rPh sb="4" eb="9">
      <t>カテイシエンカ</t>
    </rPh>
    <phoneticPr fontId="25"/>
  </si>
  <si>
    <t>　産業立地課</t>
    <rPh sb="1" eb="3">
      <t>サンギョウ</t>
    </rPh>
    <rPh sb="3" eb="5">
      <t>リッチ</t>
    </rPh>
    <rPh sb="5" eb="6">
      <t>カ</t>
    </rPh>
    <phoneticPr fontId="25"/>
  </si>
  <si>
    <t>　中小企業支援課</t>
    <rPh sb="1" eb="3">
      <t>チュウショウ</t>
    </rPh>
    <rPh sb="3" eb="5">
      <t>キギョウ</t>
    </rPh>
    <rPh sb="5" eb="7">
      <t>シエン</t>
    </rPh>
    <phoneticPr fontId="3"/>
  </si>
  <si>
    <t>　イノベーション推進課</t>
    <rPh sb="8" eb="11">
      <t>スイシンカ</t>
    </rPh>
    <phoneticPr fontId="25"/>
  </si>
  <si>
    <t>　労働雇用政策課</t>
    <rPh sb="1" eb="3">
      <t>ロウドウ</t>
    </rPh>
    <rPh sb="3" eb="5">
      <t>コヨウ</t>
    </rPh>
    <rPh sb="5" eb="7">
      <t>セイサク</t>
    </rPh>
    <phoneticPr fontId="10"/>
  </si>
  <si>
    <t xml:space="preserve">  女性活躍推進課</t>
    <rPh sb="2" eb="4">
      <t>ジョセイ</t>
    </rPh>
    <rPh sb="4" eb="6">
      <t>カツヤク</t>
    </rPh>
    <rPh sb="6" eb="9">
      <t>スイシンカ</t>
    </rPh>
    <phoneticPr fontId="3"/>
  </si>
  <si>
    <t xml:space="preserve">  観光振興局</t>
    <rPh sb="2" eb="4">
      <t>カンコウ</t>
    </rPh>
    <rPh sb="4" eb="6">
      <t>シンコウ</t>
    </rPh>
    <rPh sb="6" eb="7">
      <t>キョク</t>
    </rPh>
    <phoneticPr fontId="10"/>
  </si>
  <si>
    <t>　みらいの農業振興課</t>
    <rPh sb="5" eb="7">
      <t>ノウギョウ</t>
    </rPh>
    <rPh sb="7" eb="9">
      <t>シンコウ</t>
    </rPh>
    <rPh sb="9" eb="10">
      <t>カ</t>
    </rPh>
    <phoneticPr fontId="10"/>
  </si>
  <si>
    <t>令和7年(2025年)3月1日現在</t>
    <rPh sb="0" eb="2">
      <t>レイワ</t>
    </rPh>
    <phoneticPr fontId="20"/>
  </si>
  <si>
    <t>　監理課</t>
    <phoneticPr fontId="25"/>
  </si>
  <si>
    <t>　技術管理課</t>
    <rPh sb="1" eb="3">
      <t>ギジュツ</t>
    </rPh>
    <rPh sb="3" eb="5">
      <t>カンリ</t>
    </rPh>
    <rPh sb="5" eb="6">
      <t>カ</t>
    </rPh>
    <phoneticPr fontId="3"/>
  </si>
  <si>
    <t>　交通戦略課</t>
    <rPh sb="1" eb="3">
      <t>コウツウ</t>
    </rPh>
    <rPh sb="3" eb="5">
      <t>センリャク</t>
    </rPh>
    <rPh sb="5" eb="6">
      <t>カ</t>
    </rPh>
    <phoneticPr fontId="3"/>
  </si>
  <si>
    <t>　道路整備課</t>
    <rPh sb="3" eb="5">
      <t>セイビ</t>
    </rPh>
    <rPh sb="5" eb="6">
      <t>カ</t>
    </rPh>
    <phoneticPr fontId="3"/>
  </si>
  <si>
    <t>　道路保全課</t>
    <rPh sb="3" eb="5">
      <t>ホゼン</t>
    </rPh>
    <rPh sb="5" eb="6">
      <t>カ</t>
    </rPh>
    <phoneticPr fontId="3"/>
  </si>
  <si>
    <t>　流域政策局</t>
    <rPh sb="1" eb="3">
      <t>リュウイキ</t>
    </rPh>
    <rPh sb="3" eb="5">
      <t>セイサク</t>
    </rPh>
    <rPh sb="5" eb="6">
      <t>キョク</t>
    </rPh>
    <phoneticPr fontId="10"/>
  </si>
  <si>
    <t>会計管理局</t>
    <rPh sb="0" eb="2">
      <t>カイケイ</t>
    </rPh>
    <rPh sb="2" eb="5">
      <t>カンリキョク</t>
    </rPh>
    <phoneticPr fontId="10"/>
  </si>
  <si>
    <t>　工事検査課</t>
    <rPh sb="1" eb="6">
      <t>コウジケンサカ</t>
    </rPh>
    <phoneticPr fontId="10"/>
  </si>
  <si>
    <t>　会計課</t>
    <rPh sb="1" eb="3">
      <t>カイケイ</t>
    </rPh>
    <phoneticPr fontId="10"/>
  </si>
  <si>
    <t>消費生活センター</t>
    <rPh sb="0" eb="2">
      <t>ショウヒ</t>
    </rPh>
    <rPh sb="2" eb="4">
      <t>セイカツ</t>
    </rPh>
    <phoneticPr fontId="10"/>
  </si>
  <si>
    <t>県税事務所</t>
    <rPh sb="0" eb="2">
      <t>ケンゼイ</t>
    </rPh>
    <rPh sb="2" eb="5">
      <t>ジムショ</t>
    </rPh>
    <phoneticPr fontId="10"/>
  </si>
  <si>
    <t>　西部県税事務所</t>
    <rPh sb="1" eb="2">
      <t>ニシ</t>
    </rPh>
    <rPh sb="2" eb="3">
      <t>ブ</t>
    </rPh>
    <rPh sb="3" eb="5">
      <t>ケンゼイ</t>
    </rPh>
    <rPh sb="5" eb="8">
      <t>ジムショ</t>
    </rPh>
    <phoneticPr fontId="10"/>
  </si>
  <si>
    <t>　南部県税事務所</t>
    <rPh sb="1" eb="3">
      <t>ナンブ</t>
    </rPh>
    <rPh sb="3" eb="5">
      <t>ケンゼイ</t>
    </rPh>
    <rPh sb="5" eb="8">
      <t>ジムショ</t>
    </rPh>
    <phoneticPr fontId="10"/>
  </si>
  <si>
    <t>　中部県税事務所</t>
    <rPh sb="1" eb="3">
      <t>チュウブ</t>
    </rPh>
    <rPh sb="3" eb="5">
      <t>ケンゼイ</t>
    </rPh>
    <rPh sb="5" eb="8">
      <t>ジムショ</t>
    </rPh>
    <phoneticPr fontId="10"/>
  </si>
  <si>
    <t>　東北部県税事務所</t>
    <rPh sb="1" eb="4">
      <t>トウホクブ</t>
    </rPh>
    <rPh sb="4" eb="6">
      <t>ケンゼイ</t>
    </rPh>
    <rPh sb="6" eb="9">
      <t>ジムショ</t>
    </rPh>
    <phoneticPr fontId="10"/>
  </si>
  <si>
    <t>自動車税事務所</t>
    <rPh sb="0" eb="3">
      <t>ジドウシャ</t>
    </rPh>
    <rPh sb="3" eb="4">
      <t>ゼイ</t>
    </rPh>
    <rPh sb="4" eb="7">
      <t>ジムショ</t>
    </rPh>
    <phoneticPr fontId="10"/>
  </si>
  <si>
    <t>環境事務所</t>
    <rPh sb="0" eb="2">
      <t>カンキョウ</t>
    </rPh>
    <rPh sb="2" eb="5">
      <t>ジムショ</t>
    </rPh>
    <phoneticPr fontId="10"/>
  </si>
  <si>
    <t>　南部環境事務所</t>
    <rPh sb="1" eb="3">
      <t>ナンブ</t>
    </rPh>
    <rPh sb="3" eb="5">
      <t>カンキョウ</t>
    </rPh>
    <rPh sb="5" eb="8">
      <t>ジムショ</t>
    </rPh>
    <phoneticPr fontId="10"/>
  </si>
  <si>
    <t>　甲賀環境事務所</t>
    <rPh sb="1" eb="2">
      <t>コウ</t>
    </rPh>
    <rPh sb="2" eb="3">
      <t>ガ</t>
    </rPh>
    <rPh sb="3" eb="5">
      <t>カンキョウ</t>
    </rPh>
    <rPh sb="5" eb="8">
      <t>ジムショ</t>
    </rPh>
    <phoneticPr fontId="10"/>
  </si>
  <si>
    <t>　東近江環境事務所</t>
    <rPh sb="1" eb="2">
      <t>ヒガシ</t>
    </rPh>
    <rPh sb="2" eb="4">
      <t>オウミ</t>
    </rPh>
    <rPh sb="4" eb="6">
      <t>カンキョウ</t>
    </rPh>
    <rPh sb="6" eb="9">
      <t>ジムショ</t>
    </rPh>
    <phoneticPr fontId="10"/>
  </si>
  <si>
    <t>　湖東環境事務所</t>
    <rPh sb="1" eb="3">
      <t>コトウ</t>
    </rPh>
    <rPh sb="3" eb="5">
      <t>カンキョウ</t>
    </rPh>
    <rPh sb="5" eb="8">
      <t>ジムショ</t>
    </rPh>
    <phoneticPr fontId="10"/>
  </si>
  <si>
    <t>　湖北環境事務所</t>
    <rPh sb="1" eb="3">
      <t>コホク</t>
    </rPh>
    <rPh sb="3" eb="5">
      <t>カンキョウ</t>
    </rPh>
    <rPh sb="5" eb="8">
      <t>ジムショ</t>
    </rPh>
    <phoneticPr fontId="10"/>
  </si>
  <si>
    <t>　高島環境事務所</t>
    <rPh sb="1" eb="3">
      <t>タカシマ</t>
    </rPh>
    <rPh sb="3" eb="5">
      <t>カンキョウ</t>
    </rPh>
    <rPh sb="5" eb="8">
      <t>ジムショ</t>
    </rPh>
    <phoneticPr fontId="10"/>
  </si>
  <si>
    <t>森林整備事務所</t>
    <rPh sb="0" eb="2">
      <t>シンリン</t>
    </rPh>
    <rPh sb="2" eb="4">
      <t>セイビ</t>
    </rPh>
    <rPh sb="4" eb="7">
      <t>ジムショ</t>
    </rPh>
    <phoneticPr fontId="10"/>
  </si>
  <si>
    <t>　西部・南部森林整備事務所</t>
    <rPh sb="1" eb="3">
      <t>セイブ</t>
    </rPh>
    <rPh sb="4" eb="6">
      <t>ナンブ</t>
    </rPh>
    <rPh sb="6" eb="8">
      <t>シンリン</t>
    </rPh>
    <rPh sb="8" eb="10">
      <t>セイビ</t>
    </rPh>
    <rPh sb="10" eb="13">
      <t>ジムショ</t>
    </rPh>
    <phoneticPr fontId="10"/>
  </si>
  <si>
    <t>　甲賀森林整備事務所</t>
    <rPh sb="1" eb="2">
      <t>コウ</t>
    </rPh>
    <rPh sb="2" eb="3">
      <t>ガ</t>
    </rPh>
    <rPh sb="3" eb="5">
      <t>シンリン</t>
    </rPh>
    <rPh sb="5" eb="7">
      <t>セイビ</t>
    </rPh>
    <rPh sb="7" eb="10">
      <t>ジムショ</t>
    </rPh>
    <phoneticPr fontId="10"/>
  </si>
  <si>
    <t>　中部森林整備事務所</t>
    <rPh sb="1" eb="3">
      <t>チュウブ</t>
    </rPh>
    <rPh sb="3" eb="5">
      <t>シンリン</t>
    </rPh>
    <rPh sb="5" eb="7">
      <t>セイビ</t>
    </rPh>
    <rPh sb="7" eb="10">
      <t>ジムショ</t>
    </rPh>
    <phoneticPr fontId="10"/>
  </si>
  <si>
    <t>　湖北森林整備事務所</t>
    <rPh sb="1" eb="3">
      <t>コホク</t>
    </rPh>
    <rPh sb="3" eb="5">
      <t>シンリン</t>
    </rPh>
    <rPh sb="5" eb="7">
      <t>セイビ</t>
    </rPh>
    <rPh sb="7" eb="10">
      <t>ジムショ</t>
    </rPh>
    <phoneticPr fontId="10"/>
  </si>
  <si>
    <t>健康福祉事務所（保健所）</t>
    <rPh sb="0" eb="2">
      <t>ケンコウ</t>
    </rPh>
    <rPh sb="2" eb="4">
      <t>フクシ</t>
    </rPh>
    <rPh sb="4" eb="6">
      <t>ジム</t>
    </rPh>
    <rPh sb="6" eb="7">
      <t>ショ</t>
    </rPh>
    <rPh sb="8" eb="11">
      <t>ホケンショ</t>
    </rPh>
    <phoneticPr fontId="10"/>
  </si>
  <si>
    <t>　南部健康福祉事務所（草津保健所）</t>
    <rPh sb="1" eb="3">
      <t>ナンブ</t>
    </rPh>
    <rPh sb="3" eb="5">
      <t>ケンコウ</t>
    </rPh>
    <rPh sb="5" eb="7">
      <t>フクシ</t>
    </rPh>
    <rPh sb="7" eb="10">
      <t>ジムショ</t>
    </rPh>
    <rPh sb="11" eb="13">
      <t>クサツ</t>
    </rPh>
    <rPh sb="13" eb="16">
      <t>ホケンショ</t>
    </rPh>
    <phoneticPr fontId="10"/>
  </si>
  <si>
    <t>　甲賀健康福祉事務所（甲賀保健所）</t>
    <rPh sb="1" eb="2">
      <t>コウ</t>
    </rPh>
    <rPh sb="2" eb="3">
      <t>ガ</t>
    </rPh>
    <rPh sb="3" eb="5">
      <t>ケンコウ</t>
    </rPh>
    <rPh sb="5" eb="7">
      <t>フクシ</t>
    </rPh>
    <rPh sb="7" eb="10">
      <t>ジムショ</t>
    </rPh>
    <rPh sb="11" eb="12">
      <t>コウ</t>
    </rPh>
    <rPh sb="12" eb="13">
      <t>ガ</t>
    </rPh>
    <rPh sb="13" eb="16">
      <t>ホケンショ</t>
    </rPh>
    <phoneticPr fontId="10"/>
  </si>
  <si>
    <t>　東近江健康福祉事務所（東近江保健所）</t>
    <rPh sb="1" eb="2">
      <t>ヒガシ</t>
    </rPh>
    <rPh sb="2" eb="4">
      <t>オウミ</t>
    </rPh>
    <rPh sb="4" eb="6">
      <t>ケンコウ</t>
    </rPh>
    <rPh sb="6" eb="8">
      <t>フクシ</t>
    </rPh>
    <rPh sb="8" eb="11">
      <t>ジムショ</t>
    </rPh>
    <rPh sb="12" eb="13">
      <t>ヒガシ</t>
    </rPh>
    <rPh sb="13" eb="15">
      <t>オウミ</t>
    </rPh>
    <rPh sb="15" eb="18">
      <t>ホケンショ</t>
    </rPh>
    <phoneticPr fontId="10"/>
  </si>
  <si>
    <t>　湖東健康福祉事務所（彦根保健所）</t>
    <rPh sb="1" eb="3">
      <t>コトウ</t>
    </rPh>
    <rPh sb="3" eb="5">
      <t>ケンコウ</t>
    </rPh>
    <rPh sb="5" eb="7">
      <t>フクシ</t>
    </rPh>
    <rPh sb="7" eb="10">
      <t>ジムショ</t>
    </rPh>
    <rPh sb="11" eb="13">
      <t>ヒコネ</t>
    </rPh>
    <rPh sb="13" eb="16">
      <t>ホケンショ</t>
    </rPh>
    <phoneticPr fontId="10"/>
  </si>
  <si>
    <t>　湖北健康福祉事務所（長浜保健所）</t>
    <rPh sb="1" eb="3">
      <t>コホク</t>
    </rPh>
    <rPh sb="3" eb="5">
      <t>ケンコウ</t>
    </rPh>
    <rPh sb="5" eb="7">
      <t>フクシ</t>
    </rPh>
    <rPh sb="7" eb="10">
      <t>ジムショ</t>
    </rPh>
    <rPh sb="11" eb="13">
      <t>ナガハマ</t>
    </rPh>
    <rPh sb="13" eb="16">
      <t>ホケンショ</t>
    </rPh>
    <phoneticPr fontId="10"/>
  </si>
  <si>
    <t>　高島健康福祉事務所（高島保健所）</t>
    <rPh sb="1" eb="3">
      <t>タカシマ</t>
    </rPh>
    <rPh sb="3" eb="5">
      <t>ケンコウ</t>
    </rPh>
    <rPh sb="5" eb="7">
      <t>フクシ</t>
    </rPh>
    <rPh sb="7" eb="10">
      <t>ジムショ</t>
    </rPh>
    <rPh sb="11" eb="13">
      <t>タカシマ</t>
    </rPh>
    <rPh sb="13" eb="16">
      <t>ホケンショ</t>
    </rPh>
    <phoneticPr fontId="10"/>
  </si>
  <si>
    <t>精神保健福祉センター</t>
    <rPh sb="0" eb="2">
      <t>セイシン</t>
    </rPh>
    <rPh sb="2" eb="4">
      <t>ホケン</t>
    </rPh>
    <rPh sb="4" eb="6">
      <t>フクシ</t>
    </rPh>
    <phoneticPr fontId="10"/>
  </si>
  <si>
    <t>食肉衛生検査所</t>
    <rPh sb="0" eb="2">
      <t>ショクニク</t>
    </rPh>
    <rPh sb="2" eb="4">
      <t>エイセイ</t>
    </rPh>
    <rPh sb="4" eb="7">
      <t>ケンサショ</t>
    </rPh>
    <phoneticPr fontId="10"/>
  </si>
  <si>
    <t>動物保護管理センター</t>
    <rPh sb="0" eb="2">
      <t>ドウブツ</t>
    </rPh>
    <rPh sb="2" eb="4">
      <t>ホゴ</t>
    </rPh>
    <rPh sb="4" eb="6">
      <t>カンリ</t>
    </rPh>
    <phoneticPr fontId="10"/>
  </si>
  <si>
    <t>子ども家庭相談センター</t>
    <rPh sb="0" eb="1">
      <t>コ</t>
    </rPh>
    <rPh sb="3" eb="5">
      <t>カテイ</t>
    </rPh>
    <rPh sb="5" eb="7">
      <t>ソウダン</t>
    </rPh>
    <phoneticPr fontId="10"/>
  </si>
  <si>
    <t>　中央子ども家庭相談センター</t>
    <rPh sb="1" eb="3">
      <t>チュウオウ</t>
    </rPh>
    <rPh sb="3" eb="4">
      <t>コ</t>
    </rPh>
    <rPh sb="6" eb="8">
      <t>カテイ</t>
    </rPh>
    <rPh sb="8" eb="10">
      <t>ソウダン</t>
    </rPh>
    <phoneticPr fontId="10"/>
  </si>
  <si>
    <t>　彦根子ども家庭相談センター</t>
    <rPh sb="1" eb="3">
      <t>ヒコネ</t>
    </rPh>
    <rPh sb="3" eb="4">
      <t>コ</t>
    </rPh>
    <rPh sb="6" eb="8">
      <t>カテイ</t>
    </rPh>
    <rPh sb="8" eb="10">
      <t>ソウダン</t>
    </rPh>
    <phoneticPr fontId="10"/>
  </si>
  <si>
    <t>　日野子ども家庭相談センター</t>
    <rPh sb="1" eb="3">
      <t>ヒノ</t>
    </rPh>
    <phoneticPr fontId="25"/>
  </si>
  <si>
    <t>計量検定所</t>
    <rPh sb="0" eb="2">
      <t>ケイリョウ</t>
    </rPh>
    <rPh sb="2" eb="4">
      <t>ケンテイ</t>
    </rPh>
    <rPh sb="4" eb="5">
      <t>ショ</t>
    </rPh>
    <phoneticPr fontId="10"/>
  </si>
  <si>
    <t>農業農村振興事務所</t>
    <rPh sb="0" eb="2">
      <t>ノウギョウ</t>
    </rPh>
    <rPh sb="2" eb="4">
      <t>ノウソン</t>
    </rPh>
    <rPh sb="4" eb="6">
      <t>シンコウ</t>
    </rPh>
    <rPh sb="6" eb="9">
      <t>ジムショ</t>
    </rPh>
    <phoneticPr fontId="10"/>
  </si>
  <si>
    <t>　大津・南部農業農村振興事務所</t>
    <rPh sb="1" eb="3">
      <t>オオツ</t>
    </rPh>
    <rPh sb="4" eb="6">
      <t>ナンブ</t>
    </rPh>
    <rPh sb="6" eb="8">
      <t>ノウギョウ</t>
    </rPh>
    <rPh sb="8" eb="10">
      <t>ノウソン</t>
    </rPh>
    <rPh sb="10" eb="12">
      <t>シンコウ</t>
    </rPh>
    <rPh sb="12" eb="15">
      <t>ジムショ</t>
    </rPh>
    <phoneticPr fontId="10"/>
  </si>
  <si>
    <t>　甲賀農業農村振興事務所</t>
    <rPh sb="1" eb="2">
      <t>コウ</t>
    </rPh>
    <rPh sb="2" eb="3">
      <t>ガ</t>
    </rPh>
    <rPh sb="3" eb="5">
      <t>ノウギョウ</t>
    </rPh>
    <rPh sb="5" eb="7">
      <t>ノウソン</t>
    </rPh>
    <rPh sb="7" eb="9">
      <t>シンコウ</t>
    </rPh>
    <rPh sb="9" eb="12">
      <t>ジムショ</t>
    </rPh>
    <phoneticPr fontId="10"/>
  </si>
  <si>
    <t>　東近江農業農村振興事務所</t>
    <rPh sb="1" eb="2">
      <t>ヒガシ</t>
    </rPh>
    <rPh sb="2" eb="4">
      <t>オウミ</t>
    </rPh>
    <rPh sb="4" eb="6">
      <t>ノウギョウ</t>
    </rPh>
    <rPh sb="6" eb="8">
      <t>ノウソン</t>
    </rPh>
    <rPh sb="8" eb="10">
      <t>シンコウ</t>
    </rPh>
    <rPh sb="10" eb="13">
      <t>ジムショ</t>
    </rPh>
    <phoneticPr fontId="10"/>
  </si>
  <si>
    <t>　湖東農業農村振興事務所</t>
    <rPh sb="1" eb="3">
      <t>コトウ</t>
    </rPh>
    <rPh sb="3" eb="5">
      <t>ノウギョウ</t>
    </rPh>
    <rPh sb="5" eb="7">
      <t>ノウソン</t>
    </rPh>
    <rPh sb="7" eb="9">
      <t>シンコウ</t>
    </rPh>
    <rPh sb="9" eb="12">
      <t>ジムショ</t>
    </rPh>
    <phoneticPr fontId="10"/>
  </si>
  <si>
    <t>　湖北農業農村振興事務所</t>
    <rPh sb="1" eb="3">
      <t>コホク</t>
    </rPh>
    <rPh sb="3" eb="5">
      <t>ノウギョウ</t>
    </rPh>
    <rPh sb="5" eb="7">
      <t>ノウソン</t>
    </rPh>
    <rPh sb="7" eb="9">
      <t>シンコウ</t>
    </rPh>
    <rPh sb="9" eb="12">
      <t>ジムショ</t>
    </rPh>
    <phoneticPr fontId="10"/>
  </si>
  <si>
    <t>　高島農業農村振興事務所</t>
    <rPh sb="1" eb="3">
      <t>タカシマ</t>
    </rPh>
    <rPh sb="3" eb="5">
      <t>ノウギョウ</t>
    </rPh>
    <rPh sb="5" eb="7">
      <t>ノウソン</t>
    </rPh>
    <rPh sb="7" eb="9">
      <t>シンコウ</t>
    </rPh>
    <rPh sb="9" eb="12">
      <t>ジムショ</t>
    </rPh>
    <phoneticPr fontId="10"/>
  </si>
  <si>
    <t>病害虫防除所</t>
    <rPh sb="0" eb="3">
      <t>ビョウガイチュウ</t>
    </rPh>
    <rPh sb="3" eb="5">
      <t>ボウジョ</t>
    </rPh>
    <rPh sb="5" eb="6">
      <t>ショ</t>
    </rPh>
    <phoneticPr fontId="10"/>
  </si>
  <si>
    <t>-</t>
    <phoneticPr fontId="25"/>
  </si>
  <si>
    <t>家畜保健衛生所</t>
    <rPh sb="0" eb="2">
      <t>カチク</t>
    </rPh>
    <rPh sb="2" eb="4">
      <t>ホケン</t>
    </rPh>
    <rPh sb="4" eb="6">
      <t>エイセイ</t>
    </rPh>
    <rPh sb="6" eb="7">
      <t>ショ</t>
    </rPh>
    <phoneticPr fontId="10"/>
  </si>
  <si>
    <t>土木事務所</t>
    <rPh sb="0" eb="2">
      <t>ドボク</t>
    </rPh>
    <rPh sb="2" eb="5">
      <t>ジムショ</t>
    </rPh>
    <phoneticPr fontId="10"/>
  </si>
  <si>
    <t>　大津土木事務所</t>
    <rPh sb="1" eb="3">
      <t>オオツ</t>
    </rPh>
    <rPh sb="3" eb="5">
      <t>ドボク</t>
    </rPh>
    <rPh sb="5" eb="8">
      <t>ジムショ</t>
    </rPh>
    <phoneticPr fontId="10"/>
  </si>
  <si>
    <t>　南部土木事務所</t>
    <rPh sb="1" eb="3">
      <t>ナンブ</t>
    </rPh>
    <rPh sb="3" eb="5">
      <t>ドボク</t>
    </rPh>
    <rPh sb="5" eb="8">
      <t>ジムショ</t>
    </rPh>
    <phoneticPr fontId="10"/>
  </si>
  <si>
    <t>　甲賀土木事務所</t>
    <rPh sb="1" eb="2">
      <t>コウ</t>
    </rPh>
    <rPh sb="2" eb="3">
      <t>ガ</t>
    </rPh>
    <rPh sb="3" eb="5">
      <t>ドボク</t>
    </rPh>
    <rPh sb="5" eb="8">
      <t>ジムショ</t>
    </rPh>
    <phoneticPr fontId="10"/>
  </si>
  <si>
    <t>　東近江土木事務所</t>
    <rPh sb="1" eb="2">
      <t>ヒガシ</t>
    </rPh>
    <rPh sb="2" eb="4">
      <t>オウミ</t>
    </rPh>
    <rPh sb="4" eb="6">
      <t>ドボク</t>
    </rPh>
    <rPh sb="6" eb="9">
      <t>ジムショ</t>
    </rPh>
    <phoneticPr fontId="10"/>
  </si>
  <si>
    <t>　湖東土木事務所</t>
    <rPh sb="1" eb="3">
      <t>コトウ</t>
    </rPh>
    <rPh sb="3" eb="5">
      <t>ドボク</t>
    </rPh>
    <rPh sb="5" eb="8">
      <t>ジムショ</t>
    </rPh>
    <phoneticPr fontId="10"/>
  </si>
  <si>
    <t>　長浜土木事務所</t>
    <rPh sb="1" eb="3">
      <t>ナガハマ</t>
    </rPh>
    <rPh sb="3" eb="5">
      <t>ドボク</t>
    </rPh>
    <rPh sb="5" eb="8">
      <t>ジムショ</t>
    </rPh>
    <phoneticPr fontId="10"/>
  </si>
  <si>
    <t>　高島土木事務所</t>
    <rPh sb="1" eb="3">
      <t>タカシマ</t>
    </rPh>
    <rPh sb="3" eb="5">
      <t>ドボク</t>
    </rPh>
    <rPh sb="5" eb="7">
      <t>ジム</t>
    </rPh>
    <rPh sb="7" eb="8">
      <t>ショ</t>
    </rPh>
    <phoneticPr fontId="10"/>
  </si>
  <si>
    <t>　消防学校</t>
    <rPh sb="1" eb="3">
      <t>ショウボウ</t>
    </rPh>
    <rPh sb="3" eb="5">
      <t>ガッコウ</t>
    </rPh>
    <phoneticPr fontId="3"/>
  </si>
  <si>
    <t>　東京本部</t>
    <rPh sb="1" eb="5">
      <t>トウキョウホンブ</t>
    </rPh>
    <phoneticPr fontId="25"/>
  </si>
  <si>
    <t>　公文書館</t>
    <rPh sb="1" eb="5">
      <t>コウブンショカン</t>
    </rPh>
    <phoneticPr fontId="3"/>
  </si>
  <si>
    <t>　美術館</t>
    <phoneticPr fontId="25"/>
  </si>
  <si>
    <t>　埋蔵文化財センター</t>
    <rPh sb="1" eb="3">
      <t>マイゾウ</t>
    </rPh>
    <rPh sb="3" eb="5">
      <t>ブンカ</t>
    </rPh>
    <rPh sb="5" eb="6">
      <t>ザイ</t>
    </rPh>
    <phoneticPr fontId="3"/>
  </si>
  <si>
    <t>　琵琶湖文化館</t>
    <rPh sb="1" eb="4">
      <t>ビワコ</t>
    </rPh>
    <rPh sb="4" eb="7">
      <t>ブンカカン</t>
    </rPh>
    <phoneticPr fontId="3"/>
  </si>
  <si>
    <t>　平和祈念館</t>
    <rPh sb="1" eb="3">
      <t>ヘイワ</t>
    </rPh>
    <rPh sb="3" eb="4">
      <t>キ</t>
    </rPh>
    <rPh sb="4" eb="5">
      <t>ネン</t>
    </rPh>
    <rPh sb="5" eb="6">
      <t>カン</t>
    </rPh>
    <phoneticPr fontId="10"/>
  </si>
  <si>
    <t>　衛生科学センター</t>
    <phoneticPr fontId="25"/>
  </si>
  <si>
    <t xml:space="preserve">  男女共同参画センター</t>
    <rPh sb="2" eb="4">
      <t>ダンジョ</t>
    </rPh>
    <rPh sb="4" eb="6">
      <t>キョウドウ</t>
    </rPh>
    <rPh sb="6" eb="8">
      <t>サンカク</t>
    </rPh>
    <phoneticPr fontId="3"/>
  </si>
  <si>
    <t>　ここ滋賀</t>
    <rPh sb="3" eb="5">
      <t>シガ</t>
    </rPh>
    <phoneticPr fontId="3"/>
  </si>
  <si>
    <t>　交通事故相談所</t>
    <rPh sb="1" eb="3">
      <t>コウツウ</t>
    </rPh>
    <rPh sb="3" eb="5">
      <t>ジコ</t>
    </rPh>
    <rPh sb="5" eb="8">
      <t>ソウダンショ</t>
    </rPh>
    <phoneticPr fontId="10"/>
  </si>
  <si>
    <t>　北川水源地域振興事務所</t>
    <rPh sb="3" eb="5">
      <t>スイゲン</t>
    </rPh>
    <rPh sb="5" eb="7">
      <t>チイキ</t>
    </rPh>
    <rPh sb="7" eb="9">
      <t>シンコウ</t>
    </rPh>
    <rPh sb="9" eb="11">
      <t>ジム</t>
    </rPh>
    <phoneticPr fontId="10"/>
  </si>
  <si>
    <t>　　　  現員数は令和６年(2024年)５月１日現在の数値です。</t>
    <rPh sb="5" eb="7">
      <t>ゲンイン</t>
    </rPh>
    <rPh sb="27" eb="29">
      <t>スウチ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</si>
</sst>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\-#,##0.0"/>
    <numFmt numFmtId="177" formatCode="#,##0.0;&quot;△&quot;#,##0.0"/>
    <numFmt numFmtId="178" formatCode="#,##0;\-#,##0;&quot;-&quot;"/>
    <numFmt numFmtId="179" formatCode="\(0\)"/>
    <numFmt numFmtId="180" formatCode="#,###;\-#,###;&quot;-&quot;"/>
    <numFmt numFmtId="181" formatCode="#,##0.0;&quot;△ &quot;#,##0.0"/>
    <numFmt numFmtId="182" formatCode="0;&quot;△ &quot;0"/>
    <numFmt numFmtId="183" formatCode="0.0;&quot;△ &quot;0.0"/>
    <numFmt numFmtId="184" formatCode="#,##0;&quot;△ &quot;#,##0"/>
  </numFmts>
  <fonts count="26">
    <font>
      <sz val="11"/>
      <name val="明朝"/>
      <family val="1"/>
      <charset val="128"/>
    </font>
    <font>
      <sz val="14"/>
      <name val="Terminal"/>
      <family val="3"/>
      <charset val="255"/>
    </font>
    <font>
      <sz val="8"/>
      <name val="ＭＳ ゴシック"/>
      <family val="3"/>
      <charset val="128"/>
    </font>
    <font>
      <sz val="6"/>
      <name val="MS UI Gothic"/>
      <family val="3"/>
      <charset val="128"/>
    </font>
    <font>
      <sz val="7"/>
      <name val="ＭＳ ゴシック"/>
      <family val="3"/>
      <charset val="128"/>
    </font>
    <font>
      <sz val="7.5"/>
      <name val="ＭＳ ゴシック"/>
      <family val="3"/>
      <charset val="128"/>
    </font>
    <font>
      <sz val="6"/>
      <name val="明朝"/>
      <family val="3"/>
      <charset val="128"/>
    </font>
    <font>
      <sz val="11"/>
      <name val="明朝"/>
      <family val="1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8.5"/>
      <name val="ＭＳ ゴシック"/>
      <family val="3"/>
      <charset val="128"/>
    </font>
    <font>
      <sz val="6"/>
      <name val="明朝"/>
      <family val="1"/>
      <charset val="128"/>
    </font>
    <font>
      <sz val="8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78" fontId="11" fillId="0" borderId="0" applyFill="0" applyBorder="0" applyAlignment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/>
    <xf numFmtId="38" fontId="7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  <xf numFmtId="37" fontId="1" fillId="0" borderId="0"/>
    <xf numFmtId="0" fontId="7" fillId="0" borderId="0"/>
    <xf numFmtId="37" fontId="1" fillId="0" borderId="0"/>
    <xf numFmtId="37" fontId="1" fillId="0" borderId="0"/>
    <xf numFmtId="37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38" fontId="15" fillId="0" borderId="0" applyFont="0" applyFill="0" applyBorder="0" applyAlignment="0" applyProtection="0"/>
  </cellStyleXfs>
  <cellXfs count="249">
    <xf numFmtId="0" fontId="0" fillId="0" borderId="0" xfId="0"/>
    <xf numFmtId="0" fontId="2" fillId="0" borderId="0" xfId="16" applyFont="1" applyFill="1" applyBorder="1"/>
    <xf numFmtId="0" fontId="2" fillId="0" borderId="0" xfId="16" applyFont="1" applyFill="1" applyBorder="1" applyAlignment="1"/>
    <xf numFmtId="179" fontId="2" fillId="0" borderId="0" xfId="16" applyNumberFormat="1" applyFont="1" applyFill="1" applyBorder="1" applyAlignment="1" applyProtection="1"/>
    <xf numFmtId="38" fontId="2" fillId="0" borderId="0" xfId="5" applyFont="1" applyFill="1" applyBorder="1"/>
    <xf numFmtId="0" fontId="2" fillId="0" borderId="0" xfId="16" applyFont="1" applyFill="1" applyBorder="1" applyAlignment="1" applyProtection="1">
      <alignment horizontal="left"/>
    </xf>
    <xf numFmtId="0" fontId="2" fillId="0" borderId="5" xfId="16" applyFont="1" applyFill="1" applyBorder="1" applyAlignment="1" applyProtection="1">
      <alignment horizontal="left"/>
    </xf>
    <xf numFmtId="38" fontId="2" fillId="0" borderId="0" xfId="5" applyFont="1" applyFill="1" applyBorder="1" applyAlignment="1"/>
    <xf numFmtId="0" fontId="17" fillId="0" borderId="0" xfId="0" applyFont="1" applyFill="1"/>
    <xf numFmtId="38" fontId="2" fillId="0" borderId="0" xfId="5" applyFont="1" applyFill="1" applyBorder="1" applyAlignment="1" applyProtection="1"/>
    <xf numFmtId="0" fontId="18" fillId="0" borderId="5" xfId="16" applyFont="1" applyFill="1" applyBorder="1" applyAlignment="1" applyProtection="1">
      <alignment horizontal="left"/>
    </xf>
    <xf numFmtId="38" fontId="2" fillId="0" borderId="0" xfId="16" applyNumberFormat="1" applyFont="1" applyFill="1" applyBorder="1"/>
    <xf numFmtId="38" fontId="2" fillId="0" borderId="3" xfId="5" applyFont="1" applyFill="1" applyBorder="1"/>
    <xf numFmtId="0" fontId="5" fillId="0" borderId="0" xfId="16" applyFont="1" applyFill="1" applyBorder="1"/>
    <xf numFmtId="38" fontId="2" fillId="0" borderId="0" xfId="5" applyFont="1" applyFill="1" applyBorder="1" applyAlignment="1" applyProtection="1">
      <alignment horizontal="right"/>
    </xf>
    <xf numFmtId="0" fontId="19" fillId="0" borderId="4" xfId="16" applyFont="1" applyFill="1" applyBorder="1" applyAlignment="1" applyProtection="1">
      <alignment horizontal="left"/>
    </xf>
    <xf numFmtId="0" fontId="18" fillId="0" borderId="0" xfId="16" applyFont="1" applyFill="1" applyBorder="1" applyAlignment="1" applyProtection="1">
      <alignment horizontal="left"/>
    </xf>
    <xf numFmtId="38" fontId="18" fillId="0" borderId="0" xfId="5" applyFont="1" applyFill="1" applyBorder="1"/>
    <xf numFmtId="38" fontId="2" fillId="0" borderId="9" xfId="5" applyFont="1" applyFill="1" applyBorder="1" applyAlignment="1" applyProtection="1"/>
    <xf numFmtId="38" fontId="2" fillId="0" borderId="9" xfId="5" applyFont="1" applyFill="1" applyBorder="1"/>
    <xf numFmtId="0" fontId="2" fillId="0" borderId="9" xfId="16" applyFont="1" applyFill="1" applyBorder="1" applyAlignment="1" applyProtection="1">
      <alignment horizontal="left"/>
    </xf>
    <xf numFmtId="0" fontId="2" fillId="0" borderId="0" xfId="16" applyFont="1" applyFill="1" applyBorder="1" applyAlignment="1">
      <alignment vertical="center"/>
    </xf>
    <xf numFmtId="0" fontId="2" fillId="0" borderId="11" xfId="16" applyFont="1" applyFill="1" applyBorder="1" applyAlignment="1">
      <alignment vertical="center"/>
    </xf>
    <xf numFmtId="0" fontId="2" fillId="0" borderId="11" xfId="16" applyFont="1" applyFill="1" applyBorder="1" applyAlignment="1" applyProtection="1">
      <alignment horizontal="centerContinuous" vertical="center"/>
    </xf>
    <xf numFmtId="0" fontId="2" fillId="0" borderId="12" xfId="16" applyFont="1" applyFill="1" applyBorder="1" applyAlignment="1" applyProtection="1">
      <alignment horizontal="centerContinuous" vertical="center"/>
    </xf>
    <xf numFmtId="0" fontId="2" fillId="0" borderId="11" xfId="16" applyFont="1" applyFill="1" applyBorder="1" applyAlignment="1" applyProtection="1">
      <alignment vertical="center"/>
    </xf>
    <xf numFmtId="0" fontId="2" fillId="0" borderId="0" xfId="16" applyFont="1" applyFill="1" applyBorder="1" applyAlignment="1" applyProtection="1">
      <alignment horizontal="center" vertical="center"/>
    </xf>
    <xf numFmtId="0" fontId="2" fillId="0" borderId="11" xfId="16" applyFont="1" applyFill="1" applyBorder="1" applyAlignment="1" applyProtection="1">
      <alignment horizontal="center" vertical="center"/>
    </xf>
    <xf numFmtId="0" fontId="2" fillId="0" borderId="12" xfId="16" applyFont="1" applyFill="1" applyBorder="1" applyAlignment="1" applyProtection="1">
      <alignment horizontal="center" vertical="center"/>
    </xf>
    <xf numFmtId="0" fontId="2" fillId="0" borderId="0" xfId="16" applyFont="1" applyFill="1" applyBorder="1" applyAlignment="1" applyProtection="1">
      <alignment vertical="center"/>
    </xf>
    <xf numFmtId="0" fontId="2" fillId="0" borderId="0" xfId="16" quotePrefix="1" applyFont="1" applyFill="1" applyBorder="1" applyAlignment="1" applyProtection="1">
      <alignment horizontal="left"/>
    </xf>
    <xf numFmtId="0" fontId="8" fillId="0" borderId="0" xfId="16" applyFont="1" applyFill="1" applyBorder="1"/>
    <xf numFmtId="0" fontId="8" fillId="0" borderId="0" xfId="16" applyFont="1" applyFill="1" applyBorder="1" applyAlignment="1" applyProtection="1">
      <alignment horizontal="left"/>
    </xf>
    <xf numFmtId="0" fontId="8" fillId="0" borderId="0" xfId="16" quotePrefix="1" applyFont="1" applyFill="1" applyBorder="1" applyAlignment="1" applyProtection="1">
      <alignment horizontal="left"/>
    </xf>
    <xf numFmtId="0" fontId="8" fillId="0" borderId="0" xfId="16" applyFont="1" applyFill="1" applyBorder="1" applyAlignment="1"/>
    <xf numFmtId="0" fontId="9" fillId="0" borderId="0" xfId="16" quotePrefix="1" applyFont="1" applyFill="1" applyBorder="1" applyAlignment="1" applyProtection="1">
      <alignment horizontal="left"/>
    </xf>
    <xf numFmtId="0" fontId="9" fillId="0" borderId="0" xfId="16" applyFont="1" applyFill="1" applyBorder="1"/>
    <xf numFmtId="0" fontId="8" fillId="0" borderId="0" xfId="16" quotePrefix="1" applyFont="1" applyFill="1" applyBorder="1" applyAlignment="1">
      <alignment horizontal="right"/>
    </xf>
    <xf numFmtId="180" fontId="9" fillId="0" borderId="0" xfId="11" applyNumberFormat="1" applyFont="1" applyFill="1"/>
    <xf numFmtId="180" fontId="8" fillId="0" borderId="0" xfId="9" applyNumberFormat="1" applyFont="1" applyFill="1"/>
    <xf numFmtId="180" fontId="8" fillId="0" borderId="0" xfId="9" applyNumberFormat="1" applyFont="1" applyFill="1" applyBorder="1" applyAlignment="1"/>
    <xf numFmtId="180" fontId="2" fillId="0" borderId="0" xfId="11" applyNumberFormat="1" applyFont="1" applyFill="1"/>
    <xf numFmtId="180" fontId="2" fillId="0" borderId="0" xfId="9" applyNumberFormat="1" applyFont="1" applyFill="1"/>
    <xf numFmtId="180" fontId="2" fillId="0" borderId="0" xfId="9" applyNumberFormat="1" applyFont="1" applyFill="1" applyBorder="1" applyAlignment="1"/>
    <xf numFmtId="180" fontId="2" fillId="0" borderId="0" xfId="11" applyNumberFormat="1" applyFont="1" applyFill="1" applyAlignment="1">
      <alignment vertical="center"/>
    </xf>
    <xf numFmtId="180" fontId="2" fillId="0" borderId="0" xfId="9" applyNumberFormat="1" applyFont="1" applyFill="1" applyBorder="1" applyAlignment="1">
      <alignment vertical="center"/>
    </xf>
    <xf numFmtId="180" fontId="2" fillId="0" borderId="13" xfId="11" applyNumberFormat="1" applyFont="1" applyFill="1" applyBorder="1" applyAlignment="1">
      <alignment horizontal="center" vertical="center"/>
    </xf>
    <xf numFmtId="180" fontId="2" fillId="0" borderId="0" xfId="11" applyNumberFormat="1" applyFont="1" applyFill="1" applyBorder="1" applyAlignment="1">
      <alignment vertical="center"/>
    </xf>
    <xf numFmtId="180" fontId="2" fillId="0" borderId="8" xfId="11" applyNumberFormat="1" applyFont="1" applyFill="1" applyBorder="1" applyAlignment="1">
      <alignment horizontal="centerContinuous" vertical="center"/>
    </xf>
    <xf numFmtId="180" fontId="2" fillId="0" borderId="3" xfId="11" applyNumberFormat="1" applyFont="1" applyFill="1" applyBorder="1" applyAlignment="1">
      <alignment vertical="center"/>
    </xf>
    <xf numFmtId="180" fontId="2" fillId="0" borderId="0" xfId="12" applyNumberFormat="1" applyFont="1" applyFill="1" applyBorder="1" applyAlignment="1" applyProtection="1"/>
    <xf numFmtId="180" fontId="8" fillId="0" borderId="0" xfId="15" quotePrefix="1" applyNumberFormat="1" applyFont="1" applyFill="1" applyAlignment="1" applyProtection="1">
      <alignment horizontal="left"/>
    </xf>
    <xf numFmtId="180" fontId="8" fillId="0" borderId="0" xfId="15" applyNumberFormat="1" applyFont="1" applyFill="1"/>
    <xf numFmtId="180" fontId="9" fillId="0" borderId="0" xfId="15" quotePrefix="1" applyNumberFormat="1" applyFont="1" applyFill="1" applyAlignment="1" applyProtection="1">
      <alignment horizontal="right"/>
    </xf>
    <xf numFmtId="180" fontId="2" fillId="0" borderId="0" xfId="15" quotePrefix="1" applyNumberFormat="1" applyFont="1" applyFill="1" applyAlignment="1" applyProtection="1">
      <alignment horizontal="left"/>
    </xf>
    <xf numFmtId="180" fontId="2" fillId="0" borderId="0" xfId="15" applyNumberFormat="1" applyFont="1" applyFill="1"/>
    <xf numFmtId="180" fontId="2" fillId="0" borderId="0" xfId="15" applyNumberFormat="1" applyFont="1" applyFill="1" applyAlignment="1" applyProtection="1">
      <alignment horizontal="left" vertical="center"/>
    </xf>
    <xf numFmtId="180" fontId="2" fillId="0" borderId="0" xfId="15" applyNumberFormat="1" applyFont="1" applyFill="1" applyAlignment="1">
      <alignment vertical="center"/>
    </xf>
    <xf numFmtId="180" fontId="2" fillId="0" borderId="6" xfId="15" applyNumberFormat="1" applyFont="1" applyFill="1" applyBorder="1"/>
    <xf numFmtId="180" fontId="2" fillId="0" borderId="7" xfId="15" applyNumberFormat="1" applyFont="1" applyFill="1" applyBorder="1"/>
    <xf numFmtId="180" fontId="2" fillId="0" borderId="14" xfId="15" applyNumberFormat="1" applyFont="1" applyFill="1" applyBorder="1" applyAlignment="1" applyProtection="1">
      <alignment horizontal="centerContinuous" vertical="center"/>
    </xf>
    <xf numFmtId="180" fontId="2" fillId="0" borderId="11" xfId="15" applyNumberFormat="1" applyFont="1" applyFill="1" applyBorder="1" applyAlignment="1" applyProtection="1">
      <alignment horizontal="centerContinuous" vertical="center"/>
    </xf>
    <xf numFmtId="180" fontId="2" fillId="0" borderId="15" xfId="15" applyNumberFormat="1" applyFont="1" applyFill="1" applyBorder="1" applyAlignment="1" applyProtection="1">
      <alignment vertical="center"/>
    </xf>
    <xf numFmtId="180" fontId="2" fillId="0" borderId="6" xfId="15" applyNumberFormat="1" applyFont="1" applyFill="1" applyBorder="1" applyAlignment="1" applyProtection="1">
      <alignment vertical="center"/>
    </xf>
    <xf numFmtId="180" fontId="2" fillId="0" borderId="0" xfId="15" applyNumberFormat="1" applyFont="1" applyFill="1" applyBorder="1" applyAlignment="1" applyProtection="1">
      <alignment horizontal="center"/>
      <protection locked="0"/>
    </xf>
    <xf numFmtId="180" fontId="2" fillId="0" borderId="5" xfId="15" applyNumberFormat="1" applyFont="1" applyFill="1" applyBorder="1" applyAlignment="1" applyProtection="1">
      <alignment horizontal="center"/>
      <protection locked="0"/>
    </xf>
    <xf numFmtId="180" fontId="2" fillId="0" borderId="0" xfId="15" applyNumberFormat="1" applyFont="1" applyFill="1" applyBorder="1" applyAlignment="1" applyProtection="1">
      <alignment horizontal="center"/>
    </xf>
    <xf numFmtId="180" fontId="2" fillId="0" borderId="13" xfId="15" applyNumberFormat="1" applyFont="1" applyFill="1" applyBorder="1" applyAlignment="1" applyProtection="1">
      <alignment horizontal="center"/>
    </xf>
    <xf numFmtId="180" fontId="2" fillId="0" borderId="3" xfId="15" applyNumberFormat="1" applyFont="1" applyFill="1" applyBorder="1"/>
    <xf numFmtId="180" fontId="2" fillId="0" borderId="4" xfId="15" applyNumberFormat="1" applyFont="1" applyFill="1" applyBorder="1"/>
    <xf numFmtId="180" fontId="2" fillId="0" borderId="8" xfId="15" applyNumberFormat="1" applyFont="1" applyFill="1" applyBorder="1" applyAlignment="1" applyProtection="1">
      <alignment horizontal="center" vertical="top"/>
    </xf>
    <xf numFmtId="180" fontId="2" fillId="0" borderId="0" xfId="15" applyNumberFormat="1" applyFont="1" applyFill="1" applyBorder="1"/>
    <xf numFmtId="180" fontId="18" fillId="0" borderId="0" xfId="12" applyNumberFormat="1" applyFont="1" applyFill="1" applyBorder="1" applyProtection="1"/>
    <xf numFmtId="180" fontId="18" fillId="0" borderId="0" xfId="12" applyNumberFormat="1" applyFont="1" applyFill="1" applyBorder="1" applyAlignment="1" applyProtection="1">
      <alignment horizontal="right"/>
    </xf>
    <xf numFmtId="180" fontId="18" fillId="0" borderId="0" xfId="15" applyNumberFormat="1" applyFont="1" applyFill="1" applyBorder="1"/>
    <xf numFmtId="180" fontId="18" fillId="0" borderId="0" xfId="15" applyNumberFormat="1" applyFont="1" applyFill="1"/>
    <xf numFmtId="180" fontId="2" fillId="0" borderId="3" xfId="15" applyNumberFormat="1" applyFont="1" applyFill="1" applyBorder="1" applyAlignment="1"/>
    <xf numFmtId="180" fontId="2" fillId="0" borderId="0" xfId="15" applyNumberFormat="1" applyFont="1" applyFill="1" applyBorder="1" applyAlignment="1"/>
    <xf numFmtId="176" fontId="8" fillId="0" borderId="0" xfId="13" quotePrefix="1" applyNumberFormat="1" applyFont="1" applyFill="1" applyBorder="1" applyAlignment="1">
      <alignment horizontal="left"/>
    </xf>
    <xf numFmtId="176" fontId="8" fillId="0" borderId="0" xfId="13" applyNumberFormat="1" applyFont="1" applyFill="1"/>
    <xf numFmtId="176" fontId="9" fillId="0" borderId="0" xfId="13" quotePrefix="1" applyNumberFormat="1" applyFont="1" applyFill="1" applyBorder="1" applyAlignment="1">
      <alignment horizontal="right"/>
    </xf>
    <xf numFmtId="0" fontId="9" fillId="0" borderId="0" xfId="0" quotePrefix="1" applyFont="1" applyFill="1"/>
    <xf numFmtId="176" fontId="8" fillId="0" borderId="0" xfId="13" applyNumberFormat="1" applyFont="1" applyFill="1" applyBorder="1"/>
    <xf numFmtId="176" fontId="8" fillId="0" borderId="0" xfId="13" applyNumberFormat="1" applyFont="1" applyFill="1" applyAlignment="1">
      <alignment horizontal="right"/>
    </xf>
    <xf numFmtId="176" fontId="8" fillId="0" borderId="0" xfId="13" applyNumberFormat="1" applyFont="1" applyFill="1" applyBorder="1" applyAlignment="1">
      <alignment horizontal="right"/>
    </xf>
    <xf numFmtId="0" fontId="8" fillId="0" borderId="0" xfId="9" applyFont="1" applyFill="1"/>
    <xf numFmtId="37" fontId="8" fillId="0" borderId="0" xfId="10" applyFont="1" applyFill="1"/>
    <xf numFmtId="176" fontId="2" fillId="0" borderId="0" xfId="13" quotePrefix="1" applyNumberFormat="1" applyFont="1" applyFill="1" applyBorder="1" applyAlignment="1">
      <alignment horizontal="left"/>
    </xf>
    <xf numFmtId="176" fontId="2" fillId="0" borderId="0" xfId="13" applyNumberFormat="1" applyFont="1" applyFill="1" applyBorder="1"/>
    <xf numFmtId="0" fontId="2" fillId="0" borderId="0" xfId="0" applyFont="1" applyFill="1"/>
    <xf numFmtId="176" fontId="2" fillId="0" borderId="0" xfId="13" applyNumberFormat="1" applyFont="1" applyFill="1"/>
    <xf numFmtId="176" fontId="2" fillId="0" borderId="0" xfId="13" applyNumberFormat="1" applyFont="1" applyFill="1" applyAlignment="1">
      <alignment horizontal="right"/>
    </xf>
    <xf numFmtId="176" fontId="2" fillId="0" borderId="0" xfId="13" applyNumberFormat="1" applyFont="1" applyFill="1" applyBorder="1" applyAlignment="1">
      <alignment horizontal="right"/>
    </xf>
    <xf numFmtId="0" fontId="2" fillId="0" borderId="0" xfId="9" applyFont="1" applyFill="1"/>
    <xf numFmtId="37" fontId="2" fillId="0" borderId="0" xfId="10" applyFont="1" applyFill="1"/>
    <xf numFmtId="176" fontId="2" fillId="0" borderId="0" xfId="13" applyNumberFormat="1" applyFont="1" applyFill="1" applyBorder="1" applyAlignment="1">
      <alignment vertical="center"/>
    </xf>
    <xf numFmtId="176" fontId="2" fillId="0" borderId="0" xfId="13" applyNumberFormat="1" applyFont="1" applyFill="1" applyAlignment="1">
      <alignment vertical="center"/>
    </xf>
    <xf numFmtId="0" fontId="2" fillId="0" borderId="0" xfId="9" applyFont="1" applyFill="1" applyAlignment="1">
      <alignment vertical="center"/>
    </xf>
    <xf numFmtId="37" fontId="2" fillId="0" borderId="0" xfId="10" applyFont="1" applyFill="1" applyAlignment="1">
      <alignment vertical="center"/>
    </xf>
    <xf numFmtId="176" fontId="2" fillId="0" borderId="6" xfId="13" applyNumberFormat="1" applyFont="1" applyFill="1" applyBorder="1" applyAlignment="1">
      <alignment vertical="center"/>
    </xf>
    <xf numFmtId="176" fontId="2" fillId="0" borderId="7" xfId="13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11" xfId="13" applyNumberFormat="1" applyFont="1" applyFill="1" applyBorder="1" applyAlignment="1">
      <alignment horizontal="center" vertical="center"/>
    </xf>
    <xf numFmtId="176" fontId="2" fillId="0" borderId="3" xfId="13" applyNumberFormat="1" applyFont="1" applyFill="1" applyBorder="1" applyAlignment="1">
      <alignment vertical="center"/>
    </xf>
    <xf numFmtId="176" fontId="2" fillId="0" borderId="4" xfId="13" applyNumberFormat="1" applyFont="1" applyFill="1" applyBorder="1" applyAlignment="1">
      <alignment vertical="center"/>
    </xf>
    <xf numFmtId="176" fontId="2" fillId="0" borderId="3" xfId="13" quotePrefix="1" applyNumberFormat="1" applyFont="1" applyFill="1" applyBorder="1" applyAlignment="1" applyProtection="1">
      <alignment horizontal="center" vertical="center" wrapText="1"/>
    </xf>
    <xf numFmtId="176" fontId="2" fillId="0" borderId="16" xfId="13" quotePrefix="1" applyNumberFormat="1" applyFont="1" applyFill="1" applyBorder="1" applyAlignment="1">
      <alignment horizontal="center" vertical="center" wrapText="1"/>
    </xf>
    <xf numFmtId="176" fontId="2" fillId="0" borderId="0" xfId="13" applyNumberFormat="1" applyFont="1" applyFill="1" applyBorder="1" applyAlignment="1" applyProtection="1">
      <alignment horizontal="distributed"/>
    </xf>
    <xf numFmtId="176" fontId="2" fillId="0" borderId="5" xfId="13" applyNumberFormat="1" applyFont="1" applyFill="1" applyBorder="1" applyAlignment="1" applyProtection="1">
      <alignment horizontal="distributed"/>
    </xf>
    <xf numFmtId="38" fontId="2" fillId="0" borderId="0" xfId="5" applyFont="1" applyFill="1" applyAlignment="1" applyProtection="1">
      <alignment horizontal="right"/>
    </xf>
    <xf numFmtId="38" fontId="2" fillId="0" borderId="0" xfId="5" applyFont="1" applyFill="1"/>
    <xf numFmtId="37" fontId="2" fillId="0" borderId="0" xfId="13" applyNumberFormat="1" applyFont="1" applyFill="1" applyBorder="1"/>
    <xf numFmtId="176" fontId="2" fillId="0" borderId="0" xfId="5" applyNumberFormat="1" applyFont="1" applyFill="1"/>
    <xf numFmtId="37" fontId="2" fillId="0" borderId="0" xfId="5" applyNumberFormat="1" applyFont="1" applyFill="1" applyBorder="1"/>
    <xf numFmtId="176" fontId="18" fillId="0" borderId="0" xfId="13" applyNumberFormat="1" applyFont="1" applyFill="1" applyBorder="1" applyAlignment="1" applyProtection="1">
      <alignment horizontal="distributed"/>
    </xf>
    <xf numFmtId="176" fontId="18" fillId="0" borderId="5" xfId="13" applyNumberFormat="1" applyFont="1" applyFill="1" applyBorder="1" applyAlignment="1" applyProtection="1">
      <alignment horizontal="distributed"/>
    </xf>
    <xf numFmtId="38" fontId="18" fillId="0" borderId="0" xfId="5" applyFont="1" applyFill="1" applyAlignment="1" applyProtection="1">
      <alignment horizontal="right"/>
    </xf>
    <xf numFmtId="38" fontId="18" fillId="0" borderId="0" xfId="5" applyFont="1" applyFill="1"/>
    <xf numFmtId="176" fontId="18" fillId="0" borderId="0" xfId="13" applyNumberFormat="1" applyFont="1" applyFill="1"/>
    <xf numFmtId="37" fontId="18" fillId="0" borderId="0" xfId="13" applyNumberFormat="1" applyFont="1" applyFill="1" applyBorder="1"/>
    <xf numFmtId="176" fontId="2" fillId="0" borderId="3" xfId="13" applyNumberFormat="1" applyFont="1" applyFill="1" applyBorder="1" applyAlignment="1" applyProtection="1">
      <alignment horizontal="distributed"/>
    </xf>
    <xf numFmtId="176" fontId="2" fillId="0" borderId="4" xfId="13" applyNumberFormat="1" applyFont="1" applyFill="1" applyBorder="1" applyAlignment="1" applyProtection="1">
      <alignment horizontal="distributed"/>
    </xf>
    <xf numFmtId="38" fontId="2" fillId="0" borderId="3" xfId="5" applyFont="1" applyFill="1" applyBorder="1" applyAlignment="1" applyProtection="1">
      <alignment horizontal="right"/>
    </xf>
    <xf numFmtId="37" fontId="2" fillId="0" borderId="3" xfId="13" applyNumberFormat="1" applyFont="1" applyFill="1" applyBorder="1"/>
    <xf numFmtId="179" fontId="18" fillId="0" borderId="3" xfId="5" applyNumberFormat="1" applyFont="1" applyFill="1" applyBorder="1"/>
    <xf numFmtId="0" fontId="9" fillId="0" borderId="0" xfId="16" quotePrefix="1" applyFont="1" applyFill="1" applyBorder="1" applyAlignment="1" applyProtection="1">
      <alignment horizontal="right"/>
    </xf>
    <xf numFmtId="176" fontId="2" fillId="0" borderId="0" xfId="13" applyNumberFormat="1" applyFont="1" applyFill="1" applyAlignment="1">
      <alignment horizontal="right" vertical="center"/>
    </xf>
    <xf numFmtId="180" fontId="2" fillId="0" borderId="0" xfId="9" applyNumberFormat="1" applyFont="1" applyFill="1" applyAlignment="1">
      <alignment horizontal="right" vertical="center"/>
    </xf>
    <xf numFmtId="38" fontId="18" fillId="0" borderId="3" xfId="5" applyFont="1" applyFill="1" applyBorder="1"/>
    <xf numFmtId="177" fontId="18" fillId="0" borderId="3" xfId="5" applyNumberFormat="1" applyFont="1" applyFill="1" applyBorder="1" applyProtection="1"/>
    <xf numFmtId="0" fontId="17" fillId="0" borderId="0" xfId="0" applyFont="1" applyFill="1" applyBorder="1"/>
    <xf numFmtId="180" fontId="2" fillId="0" borderId="0" xfId="19" applyNumberFormat="1" applyFont="1" applyFill="1" applyBorder="1" applyAlignment="1" applyProtection="1">
      <alignment horizontal="distributed"/>
    </xf>
    <xf numFmtId="180" fontId="2" fillId="0" borderId="5" xfId="19" applyNumberFormat="1" applyFont="1" applyFill="1" applyBorder="1" applyAlignment="1" applyProtection="1">
      <alignment horizontal="distributed"/>
    </xf>
    <xf numFmtId="180" fontId="18" fillId="0" borderId="0" xfId="19" applyNumberFormat="1" applyFont="1" applyFill="1" applyBorder="1" applyAlignment="1" applyProtection="1">
      <alignment horizontal="distributed"/>
    </xf>
    <xf numFmtId="180" fontId="18" fillId="0" borderId="5" xfId="19" applyNumberFormat="1" applyFont="1" applyFill="1" applyBorder="1" applyAlignment="1" applyProtection="1">
      <alignment horizontal="distributed"/>
    </xf>
    <xf numFmtId="0" fontId="21" fillId="2" borderId="0" xfId="0" applyFont="1" applyFill="1"/>
    <xf numFmtId="180" fontId="2" fillId="0" borderId="3" xfId="15" applyNumberFormat="1" applyFont="1" applyFill="1" applyBorder="1" applyAlignment="1">
      <alignment horizontal="right"/>
    </xf>
    <xf numFmtId="38" fontId="2" fillId="0" borderId="3" xfId="5" applyFont="1" applyFill="1" applyBorder="1" applyAlignment="1" applyProtection="1"/>
    <xf numFmtId="0" fontId="2" fillId="0" borderId="0" xfId="16" applyFont="1" applyFill="1" applyBorder="1" applyAlignment="1" applyProtection="1">
      <alignment horizontal="left"/>
    </xf>
    <xf numFmtId="0" fontId="2" fillId="0" borderId="0" xfId="16" applyFont="1" applyFill="1" applyBorder="1"/>
    <xf numFmtId="38" fontId="18" fillId="0" borderId="9" xfId="5" applyFont="1" applyFill="1" applyBorder="1" applyAlignment="1" applyProtection="1">
      <alignment horizontal="right"/>
    </xf>
    <xf numFmtId="0" fontId="2" fillId="0" borderId="5" xfId="16" applyFont="1" applyFill="1" applyBorder="1" applyAlignment="1" applyProtection="1">
      <alignment horizontal="left"/>
    </xf>
    <xf numFmtId="38" fontId="2" fillId="0" borderId="0" xfId="5" applyFont="1" applyFill="1" applyBorder="1"/>
    <xf numFmtId="38" fontId="18" fillId="0" borderId="9" xfId="5" applyFont="1" applyFill="1" applyBorder="1"/>
    <xf numFmtId="38" fontId="18" fillId="0" borderId="0" xfId="5" applyFont="1" applyFill="1" applyBorder="1"/>
    <xf numFmtId="38" fontId="2" fillId="0" borderId="0" xfId="5" applyFont="1" applyFill="1" applyBorder="1" applyAlignment="1" applyProtection="1">
      <alignment horizontal="right"/>
    </xf>
    <xf numFmtId="178" fontId="2" fillId="0" borderId="0" xfId="5" applyNumberFormat="1" applyFont="1" applyFill="1" applyBorder="1" applyAlignment="1">
      <alignment horizontal="right"/>
    </xf>
    <xf numFmtId="38" fontId="2" fillId="0" borderId="0" xfId="16" applyNumberFormat="1" applyFont="1" applyFill="1" applyBorder="1"/>
    <xf numFmtId="38" fontId="2" fillId="0" borderId="0" xfId="5" applyFont="1" applyFill="1" applyBorder="1" applyAlignment="1">
      <alignment horizontal="right"/>
    </xf>
    <xf numFmtId="38" fontId="2" fillId="0" borderId="3" xfId="5" applyFont="1" applyFill="1" applyBorder="1"/>
    <xf numFmtId="38" fontId="18" fillId="0" borderId="0" xfId="5" applyFont="1" applyFill="1" applyBorder="1" applyAlignment="1">
      <alignment horizontal="right"/>
    </xf>
    <xf numFmtId="38" fontId="0" fillId="0" borderId="0" xfId="5" applyFont="1" applyFill="1" applyBorder="1"/>
    <xf numFmtId="38" fontId="2" fillId="0" borderId="0" xfId="16" applyNumberFormat="1" applyFont="1" applyFill="1" applyBorder="1" applyAlignment="1">
      <alignment vertical="center"/>
    </xf>
    <xf numFmtId="0" fontId="2" fillId="0" borderId="4" xfId="16" applyFont="1" applyBorder="1" applyAlignment="1">
      <alignment horizontal="left"/>
    </xf>
    <xf numFmtId="0" fontId="2" fillId="0" borderId="8" xfId="16" applyFont="1" applyBorder="1" applyAlignment="1">
      <alignment horizontal="left"/>
    </xf>
    <xf numFmtId="0" fontId="2" fillId="0" borderId="5" xfId="16" applyFont="1" applyBorder="1" applyAlignment="1">
      <alignment horizontal="left"/>
    </xf>
    <xf numFmtId="0" fontId="2" fillId="0" borderId="0" xfId="16" applyFont="1" applyAlignment="1">
      <alignment horizontal="left"/>
    </xf>
    <xf numFmtId="38" fontId="2" fillId="0" borderId="0" xfId="5" applyFont="1" applyFill="1" applyBorder="1" applyAlignment="1">
      <alignment vertical="center"/>
    </xf>
    <xf numFmtId="0" fontId="2" fillId="0" borderId="0" xfId="16" applyFont="1"/>
    <xf numFmtId="0" fontId="19" fillId="0" borderId="5" xfId="16" applyFont="1" applyBorder="1" applyAlignment="1">
      <alignment horizontal="left"/>
    </xf>
    <xf numFmtId="0" fontId="18" fillId="0" borderId="5" xfId="16" applyFont="1" applyBorder="1" applyAlignment="1">
      <alignment horizontal="left"/>
    </xf>
    <xf numFmtId="0" fontId="2" fillId="0" borderId="13" xfId="16" applyFont="1" applyBorder="1" applyAlignment="1">
      <alignment horizontal="left"/>
    </xf>
    <xf numFmtId="0" fontId="2" fillId="0" borderId="8" xfId="16" applyFont="1" applyBorder="1"/>
    <xf numFmtId="0" fontId="2" fillId="0" borderId="3" xfId="16" applyFont="1" applyBorder="1"/>
    <xf numFmtId="0" fontId="2" fillId="0" borderId="3" xfId="16" applyFont="1" applyBorder="1" applyAlignment="1">
      <alignment horizontal="left"/>
    </xf>
    <xf numFmtId="37" fontId="8" fillId="0" borderId="0" xfId="14" applyFont="1"/>
    <xf numFmtId="37" fontId="8" fillId="0" borderId="0" xfId="14" quotePrefix="1" applyFont="1" applyAlignment="1">
      <alignment horizontal="left"/>
    </xf>
    <xf numFmtId="37" fontId="9" fillId="0" borderId="0" xfId="14" quotePrefix="1" applyFont="1" applyAlignment="1">
      <alignment horizontal="right"/>
    </xf>
    <xf numFmtId="37" fontId="9" fillId="0" borderId="0" xfId="14" applyFont="1"/>
    <xf numFmtId="37" fontId="8" fillId="0" borderId="0" xfId="14" applyFont="1" applyAlignment="1">
      <alignment horizontal="right"/>
    </xf>
    <xf numFmtId="37" fontId="2" fillId="0" borderId="0" xfId="14" applyFont="1"/>
    <xf numFmtId="37" fontId="2" fillId="0" borderId="0" xfId="14" quotePrefix="1" applyFont="1" applyAlignment="1">
      <alignment horizontal="left"/>
    </xf>
    <xf numFmtId="37" fontId="2" fillId="0" borderId="0" xfId="14" applyFont="1" applyAlignment="1">
      <alignment horizontal="right"/>
    </xf>
    <xf numFmtId="37" fontId="5" fillId="0" borderId="0" xfId="14" applyFont="1"/>
    <xf numFmtId="37" fontId="5" fillId="0" borderId="0" xfId="14" applyFont="1" applyAlignment="1" applyProtection="1">
      <alignment horizontal="left"/>
      <protection locked="0"/>
    </xf>
    <xf numFmtId="0" fontId="5" fillId="0" borderId="0" xfId="0" applyFont="1"/>
    <xf numFmtId="37" fontId="5" fillId="0" borderId="6" xfId="14" applyFont="1" applyBorder="1"/>
    <xf numFmtId="37" fontId="5" fillId="0" borderId="7" xfId="14" applyFont="1" applyBorder="1"/>
    <xf numFmtId="37" fontId="5" fillId="0" borderId="6" xfId="14" applyFont="1" applyBorder="1" applyAlignment="1" applyProtection="1">
      <alignment vertical="center"/>
      <protection locked="0"/>
    </xf>
    <xf numFmtId="37" fontId="5" fillId="0" borderId="5" xfId="14" applyFont="1" applyBorder="1" applyAlignment="1" applyProtection="1">
      <alignment horizontal="left"/>
      <protection locked="0"/>
    </xf>
    <xf numFmtId="0" fontId="5" fillId="0" borderId="0" xfId="0" applyFont="1" applyAlignment="1">
      <alignment vertical="center"/>
    </xf>
    <xf numFmtId="37" fontId="5" fillId="0" borderId="3" xfId="14" applyFont="1" applyBorder="1"/>
    <xf numFmtId="37" fontId="5" fillId="0" borderId="4" xfId="14" applyFont="1" applyBorder="1"/>
    <xf numFmtId="37" fontId="2" fillId="0" borderId="3" xfId="14" applyFont="1" applyBorder="1" applyAlignment="1" applyProtection="1">
      <alignment horizontal="center" vertical="center"/>
      <protection locked="0"/>
    </xf>
    <xf numFmtId="37" fontId="2" fillId="0" borderId="8" xfId="14" applyFont="1" applyBorder="1" applyAlignment="1" applyProtection="1">
      <alignment horizontal="center" vertical="center"/>
      <protection locked="0"/>
    </xf>
    <xf numFmtId="37" fontId="2" fillId="0" borderId="17" xfId="14" applyFont="1" applyBorder="1" applyAlignment="1" applyProtection="1">
      <alignment vertical="center" shrinkToFit="1"/>
      <protection locked="0"/>
    </xf>
    <xf numFmtId="37" fontId="2" fillId="0" borderId="8" xfId="14" applyFont="1" applyBorder="1" applyAlignment="1" applyProtection="1">
      <alignment horizontal="center"/>
      <protection locked="0"/>
    </xf>
    <xf numFmtId="37" fontId="5" fillId="0" borderId="3" xfId="14" applyFont="1" applyBorder="1" applyProtection="1">
      <protection locked="0"/>
    </xf>
    <xf numFmtId="37" fontId="18" fillId="0" borderId="9" xfId="14" applyFont="1" applyBorder="1" applyAlignment="1">
      <alignment horizontal="distributed"/>
    </xf>
    <xf numFmtId="37" fontId="18" fillId="0" borderId="5" xfId="14" applyFont="1" applyBorder="1" applyAlignment="1">
      <alignment horizontal="distributed"/>
    </xf>
    <xf numFmtId="3" fontId="18" fillId="0" borderId="0" xfId="14" applyNumberFormat="1" applyFont="1"/>
    <xf numFmtId="3" fontId="18" fillId="0" borderId="0" xfId="17" applyNumberFormat="1" applyFont="1"/>
    <xf numFmtId="182" fontId="18" fillId="0" borderId="0" xfId="17" applyNumberFormat="1" applyFont="1"/>
    <xf numFmtId="183" fontId="18" fillId="0" borderId="0" xfId="17" applyNumberFormat="1" applyFont="1"/>
    <xf numFmtId="176" fontId="18" fillId="0" borderId="0" xfId="17" applyNumberFormat="1" applyFont="1"/>
    <xf numFmtId="37" fontId="18" fillId="0" borderId="0" xfId="14" applyFont="1"/>
    <xf numFmtId="37" fontId="18" fillId="0" borderId="0" xfId="14" applyFont="1" applyAlignment="1">
      <alignment horizontal="distributed"/>
    </xf>
    <xf numFmtId="0" fontId="18" fillId="0" borderId="5" xfId="0" applyFont="1" applyBorder="1" applyAlignment="1">
      <alignment horizontal="distributed"/>
    </xf>
    <xf numFmtId="37" fontId="2" fillId="0" borderId="0" xfId="14" applyFont="1" applyAlignment="1">
      <alignment horizontal="distributed"/>
    </xf>
    <xf numFmtId="37" fontId="2" fillId="0" borderId="5" xfId="14" applyFont="1" applyBorder="1" applyAlignment="1">
      <alignment horizontal="distributed"/>
    </xf>
    <xf numFmtId="3" fontId="2" fillId="0" borderId="0" xfId="14" applyNumberFormat="1" applyFont="1"/>
    <xf numFmtId="3" fontId="2" fillId="0" borderId="0" xfId="17" applyNumberFormat="1" applyFont="1"/>
    <xf numFmtId="182" fontId="2" fillId="0" borderId="0" xfId="17" applyNumberFormat="1" applyFont="1"/>
    <xf numFmtId="183" fontId="2" fillId="0" borderId="0" xfId="17" applyNumberFormat="1" applyFont="1"/>
    <xf numFmtId="176" fontId="2" fillId="0" borderId="0" xfId="17" applyNumberFormat="1" applyFont="1"/>
    <xf numFmtId="181" fontId="5" fillId="0" borderId="0" xfId="14" applyNumberFormat="1" applyFont="1"/>
    <xf numFmtId="0" fontId="2" fillId="0" borderId="5" xfId="0" applyFont="1" applyBorder="1" applyAlignment="1">
      <alignment horizontal="distributed"/>
    </xf>
    <xf numFmtId="37" fontId="2" fillId="0" borderId="3" xfId="14" applyFont="1" applyBorder="1"/>
    <xf numFmtId="37" fontId="2" fillId="0" borderId="4" xfId="14" applyFont="1" applyBorder="1"/>
    <xf numFmtId="37" fontId="4" fillId="0" borderId="0" xfId="14" applyFont="1"/>
    <xf numFmtId="184" fontId="18" fillId="0" borderId="0" xfId="17" applyNumberFormat="1" applyFont="1"/>
    <xf numFmtId="180" fontId="2" fillId="0" borderId="0" xfId="12" applyNumberFormat="1" applyFont="1" applyAlignment="1">
      <alignment horizontal="right"/>
    </xf>
    <xf numFmtId="180" fontId="2" fillId="0" borderId="0" xfId="15" applyNumberFormat="1" applyFont="1" applyAlignment="1">
      <alignment horizontal="right"/>
    </xf>
    <xf numFmtId="180" fontId="18" fillId="0" borderId="0" xfId="12" applyNumberFormat="1" applyFont="1" applyAlignment="1">
      <alignment horizontal="right"/>
    </xf>
    <xf numFmtId="180" fontId="23" fillId="0" borderId="0" xfId="12" applyNumberFormat="1" applyFont="1" applyAlignment="1">
      <alignment horizontal="right"/>
    </xf>
    <xf numFmtId="180" fontId="2" fillId="0" borderId="0" xfId="12" quotePrefix="1" applyNumberFormat="1" applyFont="1" applyAlignment="1">
      <alignment horizontal="right"/>
    </xf>
    <xf numFmtId="180" fontId="24" fillId="0" borderId="0" xfId="12" applyNumberFormat="1" applyFont="1" applyAlignment="1">
      <alignment horizontal="right"/>
    </xf>
    <xf numFmtId="0" fontId="19" fillId="0" borderId="10" xfId="16" applyFont="1" applyBorder="1" applyAlignment="1">
      <alignment horizontal="left"/>
    </xf>
    <xf numFmtId="179" fontId="18" fillId="0" borderId="0" xfId="16" applyNumberFormat="1" applyFont="1"/>
    <xf numFmtId="38" fontId="18" fillId="0" borderId="0" xfId="16" applyNumberFormat="1" applyFont="1"/>
    <xf numFmtId="38" fontId="2" fillId="0" borderId="0" xfId="16" applyNumberFormat="1" applyFont="1"/>
    <xf numFmtId="0" fontId="17" fillId="0" borderId="0" xfId="0" applyFont="1"/>
    <xf numFmtId="179" fontId="2" fillId="0" borderId="0" xfId="16" applyNumberFormat="1" applyFont="1"/>
    <xf numFmtId="0" fontId="2" fillId="0" borderId="13" xfId="16" applyFont="1" applyBorder="1"/>
    <xf numFmtId="0" fontId="2" fillId="0" borderId="0" xfId="16" applyFont="1" applyAlignment="1">
      <alignment vertical="center"/>
    </xf>
    <xf numFmtId="0" fontId="22" fillId="0" borderId="13" xfId="16" applyFont="1" applyBorder="1" applyAlignment="1">
      <alignment vertical="center"/>
    </xf>
    <xf numFmtId="178" fontId="18" fillId="0" borderId="0" xfId="5" applyNumberFormat="1" applyFont="1" applyFill="1" applyBorder="1" applyAlignment="1">
      <alignment horizontal="right"/>
    </xf>
    <xf numFmtId="0" fontId="18" fillId="0" borderId="9" xfId="16" applyFont="1" applyBorder="1" applyAlignment="1">
      <alignment horizontal="left"/>
    </xf>
    <xf numFmtId="0" fontId="2" fillId="0" borderId="0" xfId="16" applyFont="1" applyAlignment="1">
      <alignment horizontal="right"/>
    </xf>
    <xf numFmtId="37" fontId="18" fillId="0" borderId="0" xfId="14" applyFont="1" applyAlignment="1">
      <alignment horizontal="distributed"/>
    </xf>
    <xf numFmtId="37" fontId="2" fillId="0" borderId="15" xfId="14" applyFont="1" applyBorder="1" applyAlignment="1" applyProtection="1">
      <alignment horizontal="center" vertical="center" wrapText="1"/>
      <protection locked="0"/>
    </xf>
    <xf numFmtId="37" fontId="2" fillId="0" borderId="6" xfId="14" applyFont="1" applyBorder="1" applyAlignment="1" applyProtection="1">
      <alignment horizontal="center" vertical="center" wrapText="1"/>
      <protection locked="0"/>
    </xf>
    <xf numFmtId="37" fontId="2" fillId="0" borderId="7" xfId="14" applyFont="1" applyBorder="1" applyAlignment="1" applyProtection="1">
      <alignment horizontal="center" vertical="center" wrapText="1"/>
      <protection locked="0"/>
    </xf>
    <xf numFmtId="37" fontId="2" fillId="0" borderId="8" xfId="14" applyFont="1" applyBorder="1" applyAlignment="1" applyProtection="1">
      <alignment horizontal="center" vertical="center" wrapText="1"/>
      <protection locked="0"/>
    </xf>
    <xf numFmtId="37" fontId="2" fillId="0" borderId="3" xfId="14" applyFont="1" applyBorder="1" applyAlignment="1" applyProtection="1">
      <alignment horizontal="center" vertical="center" wrapText="1"/>
      <protection locked="0"/>
    </xf>
    <xf numFmtId="37" fontId="2" fillId="0" borderId="4" xfId="14" applyFont="1" applyBorder="1" applyAlignment="1" applyProtection="1">
      <alignment horizontal="center" vertical="center" wrapText="1"/>
      <protection locked="0"/>
    </xf>
    <xf numFmtId="37" fontId="2" fillId="0" borderId="18" xfId="14" applyFont="1" applyBorder="1" applyAlignment="1" applyProtection="1">
      <alignment horizontal="center" vertical="center" wrapText="1" shrinkToFit="1"/>
      <protection locked="0"/>
    </xf>
    <xf numFmtId="37" fontId="2" fillId="0" borderId="19" xfId="14" applyFont="1" applyBorder="1" applyAlignment="1" applyProtection="1">
      <alignment horizontal="center" vertical="center" wrapText="1" shrinkToFit="1"/>
      <protection locked="0"/>
    </xf>
    <xf numFmtId="37" fontId="2" fillId="0" borderId="18" xfId="14" applyFont="1" applyBorder="1" applyAlignment="1" applyProtection="1">
      <alignment horizontal="center" vertical="center" wrapText="1"/>
      <protection locked="0"/>
    </xf>
    <xf numFmtId="37" fontId="2" fillId="0" borderId="19" xfId="14" applyFont="1" applyBorder="1" applyAlignment="1" applyProtection="1">
      <alignment horizontal="center" vertical="center"/>
      <protection locked="0"/>
    </xf>
    <xf numFmtId="37" fontId="2" fillId="0" borderId="13" xfId="14" applyFont="1" applyBorder="1" applyAlignment="1" applyProtection="1">
      <alignment horizontal="center" vertical="center"/>
      <protection locked="0"/>
    </xf>
    <xf numFmtId="37" fontId="18" fillId="0" borderId="9" xfId="14" applyFont="1" applyBorder="1" applyAlignment="1">
      <alignment horizontal="distributed"/>
    </xf>
    <xf numFmtId="0" fontId="2" fillId="0" borderId="21" xfId="16" applyFont="1" applyFill="1" applyBorder="1" applyAlignment="1">
      <alignment horizontal="right" vertical="center"/>
    </xf>
    <xf numFmtId="180" fontId="2" fillId="0" borderId="0" xfId="19" applyNumberFormat="1" applyFont="1" applyFill="1" applyBorder="1" applyAlignment="1" applyProtection="1">
      <alignment horizontal="distributed"/>
    </xf>
    <xf numFmtId="180" fontId="18" fillId="0" borderId="0" xfId="19" applyNumberFormat="1" applyFont="1" applyFill="1" applyBorder="1" applyAlignment="1" applyProtection="1">
      <alignment horizontal="distributed"/>
    </xf>
    <xf numFmtId="180" fontId="2" fillId="0" borderId="20" xfId="15" applyNumberFormat="1" applyFont="1" applyFill="1" applyBorder="1" applyAlignment="1" applyProtection="1">
      <alignment horizontal="center" vertical="center"/>
    </xf>
    <xf numFmtId="180" fontId="2" fillId="0" borderId="17" xfId="15" applyNumberFormat="1" applyFont="1" applyFill="1" applyBorder="1" applyAlignment="1" applyProtection="1">
      <alignment horizontal="center" vertical="center"/>
    </xf>
    <xf numFmtId="0" fontId="15" fillId="0" borderId="17" xfId="18" applyFont="1" applyFill="1" applyBorder="1" applyAlignment="1">
      <alignment horizontal="center" vertical="center"/>
    </xf>
    <xf numFmtId="176" fontId="2" fillId="0" borderId="11" xfId="13" applyNumberFormat="1" applyFont="1" applyFill="1" applyBorder="1" applyAlignment="1" applyProtection="1">
      <alignment horizontal="center" vertical="center"/>
    </xf>
  </cellXfs>
  <cellStyles count="20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5" builtinId="6"/>
    <cellStyle name="桁区切り 2" xfId="6" xr:uid="{00000000-0005-0000-0000-000005000000}"/>
    <cellStyle name="桁区切り 2 2" xfId="19" xr:uid="{00000000-0005-0000-0000-000006000000}"/>
    <cellStyle name="標準" xfId="0" builtinId="0"/>
    <cellStyle name="標準 2" xfId="7" xr:uid="{00000000-0005-0000-0000-000008000000}"/>
    <cellStyle name="標準 3" xfId="8" xr:uid="{00000000-0005-0000-0000-000009000000}"/>
    <cellStyle name="標準 3 2" xfId="18" xr:uid="{00000000-0005-0000-0000-00000A000000}"/>
    <cellStyle name="標準_112" xfId="9" xr:uid="{00000000-0005-0000-0000-00000B000000}"/>
    <cellStyle name="標準_128" xfId="10" xr:uid="{00000000-0005-0000-0000-00000C000000}"/>
    <cellStyle name="標準_14-310" xfId="11" xr:uid="{00000000-0005-0000-0000-00000D000000}"/>
    <cellStyle name="標準_316" xfId="12" xr:uid="{00000000-0005-0000-0000-00000E000000}"/>
    <cellStyle name="標準_317" xfId="13" xr:uid="{00000000-0005-0000-0000-00000F000000}"/>
    <cellStyle name="標準_318" xfId="14" xr:uid="{00000000-0005-0000-0000-000010000000}"/>
    <cellStyle name="標準_319" xfId="15" xr:uid="{00000000-0005-0000-0000-000011000000}"/>
    <cellStyle name="標準_320" xfId="16" xr:uid="{00000000-0005-0000-0000-000012000000}"/>
    <cellStyle name="標準_定時登71" xfId="1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99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26222;&#21450;&#26989;&#21209;\H16&#32113;&#35336;&#26360;\H15&#21407;&#31295;\&#32113;&#35336;&#26360;&#36039;&#26009;\&#24193;&#20869;&#65298;\WINDOWS\&#65411;&#65438;&#65405;&#65400;&#65412;&#65391;&#65420;&#65439;\11412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2113;&#35336;&#26360;&#36039;&#26009;\&#24193;&#20869;&#65298;\WINDOWS\&#65411;&#65438;&#65405;&#65400;&#65412;&#65391;&#65420;&#65439;\11412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6&#32113;&#35336;&#26360;\H16&#30452;&#25509;&#21454;&#38598;\&#32113;&#35336;&#26360;&#36039;&#26009;\&#24193;&#20869;&#65298;\WINDOWS\&#65411;&#65438;&#65405;&#65400;&#65412;&#65391;&#65420;&#65439;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26222;&#21450;&#26989;&#21209;\H16&#32113;&#35336;&#26360;\H15&#21407;&#31295;\ONGO\HPNWDOS\EXCEL\WINDOWS\&#65411;&#65438;&#65405;&#65400;&#65412;&#65391;&#65420;&#65439;\&#12383;&#12369;&#12358;&#12385;\2212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5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&#32113;&#35336;&#26360;1999\201-260\WINNT\Profiles\pref2502\&#65411;&#65438;&#65405;&#65400;&#65412;&#65391;&#65420;&#65439;\&#32113;&#35336;&#26360;\15118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26222;&#21450;&#26989;&#21209;\H16&#32113;&#35336;&#26360;\H15&#21407;&#31295;\&#32113;&#35336;&#26360;1999\201-260\WINNT\Profiles\pref2502\&#65411;&#65438;&#65405;&#65400;&#65412;&#65391;&#65420;&#65439;\&#32113;&#35336;&#26360;\15118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2113;&#35336;&#26360;1999\201-260\WINNT\Profiles\pref2502\&#65411;&#65438;&#65405;&#65400;&#65412;&#65391;&#65420;&#65439;\&#32113;&#35336;&#26360;\15118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6&#32113;&#35336;&#26360;\H16&#30452;&#25509;&#21454;&#38598;\&#32113;&#35336;&#26360;1999\201-260\WINNT\Profiles\pref2502\&#65411;&#65438;&#65405;&#65400;&#65412;&#65391;&#65420;&#65439;\&#32113;&#35336;&#26360;\15118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&#32113;&#35336;&#26360;&#36039;&#26009;\&#24193;&#20869;&#65298;\WINDOWS\&#65411;&#65438;&#65405;&#65400;&#65412;&#65391;&#65420;&#65439;\1141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0"/>
    </sheetNames>
    <sheetDataSet>
      <sheetData sheetId="0">
        <row r="3">
          <cell r="E3" t="str">
            <v>政令大型乗用</v>
          </cell>
          <cell r="F3" t="str">
            <v>大型乗用</v>
          </cell>
          <cell r="G3" t="str">
            <v>普通乗用</v>
          </cell>
          <cell r="H3" t="str">
            <v>軽乗用</v>
          </cell>
          <cell r="I3" t="str">
            <v>ミニカー</v>
          </cell>
          <cell r="J3" t="str">
            <v>政令大型貨物</v>
          </cell>
          <cell r="K3" t="str">
            <v>大型貨物</v>
          </cell>
          <cell r="L3" t="str">
            <v>普通貨物</v>
          </cell>
          <cell r="M3" t="str">
            <v>軽貨物</v>
          </cell>
          <cell r="N3" t="str">
            <v>大型特殊</v>
          </cell>
          <cell r="O3" t="str">
            <v>小型特殊</v>
          </cell>
          <cell r="P3" t="str">
            <v>小型二輪</v>
          </cell>
          <cell r="Q3" t="str">
            <v>軽二輪</v>
          </cell>
          <cell r="R3" t="str">
            <v>原付二種</v>
          </cell>
          <cell r="S3" t="str">
            <v>原付一種</v>
          </cell>
          <cell r="T3" t="str">
            <v>自転車</v>
          </cell>
          <cell r="U3" t="str">
            <v>その他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8"/>
    </sheetNames>
    <sheetDataSet>
      <sheetData sheetId="0">
        <row r="5">
          <cell r="O5" t="str">
            <v>指定</v>
          </cell>
          <cell r="P5" t="str">
            <v>選択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6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E62B7-9029-41CC-BA2D-75A62BBFB9EB}">
  <sheetPr syncVertical="1" syncRef="A1" transitionEvaluation="1">
    <tabColor theme="5" tint="0.39997558519241921"/>
  </sheetPr>
  <dimension ref="A1:N39"/>
  <sheetViews>
    <sheetView view="pageBreakPreview" zoomScaleNormal="120" zoomScaleSheetLayoutView="100" workbookViewId="0">
      <selection activeCell="I19" sqref="I19"/>
    </sheetView>
  </sheetViews>
  <sheetFormatPr defaultColWidth="12.125" defaultRowHeight="12" customHeight="1"/>
  <cols>
    <col min="1" max="1" width="0.375" style="170" customWidth="1"/>
    <col min="2" max="2" width="3.125" style="170" customWidth="1"/>
    <col min="3" max="3" width="10.625" style="170" customWidth="1"/>
    <col min="4" max="4" width="0.375" style="170" customWidth="1"/>
    <col min="5" max="5" width="14.375" style="170" customWidth="1"/>
    <col min="6" max="7" width="10.125" style="170" customWidth="1"/>
    <col min="8" max="8" width="20" style="170" customWidth="1"/>
    <col min="9" max="10" width="10.375" style="170" customWidth="1"/>
    <col min="11" max="11" width="0.375" style="170" customWidth="1"/>
    <col min="12" max="16384" width="12.125" style="170"/>
  </cols>
  <sheetData>
    <row r="1" spans="1:14" s="165" customFormat="1" ht="24" customHeight="1">
      <c r="D1" s="166"/>
      <c r="E1" s="167" t="s">
        <v>204</v>
      </c>
      <c r="F1" s="168" t="s">
        <v>30</v>
      </c>
      <c r="J1" s="169"/>
    </row>
    <row r="2" spans="1:14" ht="8.1" customHeight="1">
      <c r="C2" s="171"/>
      <c r="D2" s="171"/>
      <c r="J2" s="172"/>
    </row>
    <row r="3" spans="1:14" s="173" customFormat="1" ht="12" customHeight="1" thickBot="1">
      <c r="H3" s="174"/>
      <c r="I3" s="175"/>
    </row>
    <row r="4" spans="1:14" s="173" customFormat="1" ht="12" customHeight="1">
      <c r="A4" s="176"/>
      <c r="B4" s="176"/>
      <c r="C4" s="176"/>
      <c r="D4" s="177"/>
      <c r="E4" s="230" t="s">
        <v>205</v>
      </c>
      <c r="F4" s="231"/>
      <c r="G4" s="232"/>
      <c r="H4" s="236" t="s">
        <v>206</v>
      </c>
      <c r="I4" s="238" t="s">
        <v>165</v>
      </c>
      <c r="J4" s="230" t="s">
        <v>166</v>
      </c>
      <c r="K4" s="178"/>
    </row>
    <row r="5" spans="1:14" s="173" customFormat="1" ht="12" customHeight="1">
      <c r="C5" s="174"/>
      <c r="D5" s="179"/>
      <c r="E5" s="233"/>
      <c r="F5" s="234"/>
      <c r="G5" s="235"/>
      <c r="H5" s="237"/>
      <c r="I5" s="239"/>
      <c r="J5" s="240"/>
      <c r="K5" s="180"/>
    </row>
    <row r="6" spans="1:14" s="173" customFormat="1" ht="12" customHeight="1">
      <c r="A6" s="181"/>
      <c r="B6" s="181"/>
      <c r="C6" s="181"/>
      <c r="D6" s="182"/>
      <c r="E6" s="183" t="s">
        <v>29</v>
      </c>
      <c r="F6" s="184" t="s">
        <v>28</v>
      </c>
      <c r="G6" s="184" t="s">
        <v>27</v>
      </c>
      <c r="H6" s="185" t="s">
        <v>187</v>
      </c>
      <c r="I6" s="186" t="s">
        <v>26</v>
      </c>
      <c r="J6" s="186" t="s">
        <v>25</v>
      </c>
      <c r="K6" s="187"/>
    </row>
    <row r="7" spans="1:14" s="195" customFormat="1" ht="18" customHeight="1">
      <c r="A7" s="188"/>
      <c r="B7" s="241" t="s">
        <v>24</v>
      </c>
      <c r="C7" s="241"/>
      <c r="D7" s="189"/>
      <c r="E7" s="190">
        <v>1148346</v>
      </c>
      <c r="F7" s="190">
        <v>561074</v>
      </c>
      <c r="G7" s="191">
        <v>587272</v>
      </c>
      <c r="H7" s="191">
        <v>1151937</v>
      </c>
      <c r="I7" s="210">
        <v>-3591</v>
      </c>
      <c r="J7" s="193">
        <v>-0.31173579805145596</v>
      </c>
      <c r="K7" s="194"/>
      <c r="L7" s="173"/>
      <c r="M7" s="173"/>
      <c r="N7" s="173"/>
    </row>
    <row r="8" spans="1:14" s="195" customFormat="1" ht="18" customHeight="1">
      <c r="A8" s="196"/>
      <c r="B8" s="229" t="s">
        <v>23</v>
      </c>
      <c r="C8" s="229"/>
      <c r="D8" s="197"/>
      <c r="E8" s="190">
        <v>1088379</v>
      </c>
      <c r="F8" s="191">
        <v>531415</v>
      </c>
      <c r="G8" s="191">
        <v>556964</v>
      </c>
      <c r="H8" s="191">
        <v>1091370</v>
      </c>
      <c r="I8" s="210">
        <v>-2991</v>
      </c>
      <c r="J8" s="193">
        <v>-0.27405920998378186</v>
      </c>
      <c r="K8" s="194"/>
      <c r="L8" s="173"/>
      <c r="M8" s="173"/>
      <c r="N8" s="173"/>
    </row>
    <row r="9" spans="1:14" ht="18" customHeight="1">
      <c r="C9" s="198" t="s">
        <v>22</v>
      </c>
      <c r="D9" s="199"/>
      <c r="E9" s="200">
        <v>285215</v>
      </c>
      <c r="F9" s="201">
        <v>135673</v>
      </c>
      <c r="G9" s="201">
        <v>149542</v>
      </c>
      <c r="H9" s="200">
        <v>285230</v>
      </c>
      <c r="I9" s="202">
        <v>-15</v>
      </c>
      <c r="J9" s="203">
        <v>-5.2589138589909891E-3</v>
      </c>
      <c r="K9" s="204"/>
      <c r="L9" s="173"/>
      <c r="M9" s="173"/>
      <c r="N9" s="173"/>
    </row>
    <row r="10" spans="1:14" ht="14.1" customHeight="1">
      <c r="C10" s="198" t="s">
        <v>21</v>
      </c>
      <c r="D10" s="199"/>
      <c r="E10" s="200">
        <v>90995</v>
      </c>
      <c r="F10" s="201">
        <v>45188</v>
      </c>
      <c r="G10" s="201">
        <v>45807</v>
      </c>
      <c r="H10" s="200">
        <v>91340</v>
      </c>
      <c r="I10" s="202">
        <v>-345</v>
      </c>
      <c r="J10" s="203">
        <v>-0.37770965622947233</v>
      </c>
      <c r="K10" s="204"/>
      <c r="L10" s="173"/>
      <c r="M10" s="173"/>
      <c r="N10" s="173"/>
    </row>
    <row r="11" spans="1:14" ht="14.1" customHeight="1">
      <c r="C11" s="198" t="s">
        <v>20</v>
      </c>
      <c r="D11" s="199"/>
      <c r="E11" s="200">
        <v>92630</v>
      </c>
      <c r="F11" s="201">
        <v>44916</v>
      </c>
      <c r="G11" s="201">
        <v>47714</v>
      </c>
      <c r="H11" s="200">
        <v>93501</v>
      </c>
      <c r="I11" s="202">
        <v>-871</v>
      </c>
      <c r="J11" s="203">
        <v>-0.9315408391354103</v>
      </c>
      <c r="K11" s="204"/>
      <c r="L11" s="173"/>
      <c r="M11" s="173"/>
      <c r="N11" s="173"/>
    </row>
    <row r="12" spans="1:14" ht="14.1" customHeight="1">
      <c r="C12" s="198" t="s">
        <v>19</v>
      </c>
      <c r="D12" s="199"/>
      <c r="E12" s="200">
        <v>66860</v>
      </c>
      <c r="F12" s="201">
        <v>32530</v>
      </c>
      <c r="G12" s="201">
        <v>34330</v>
      </c>
      <c r="H12" s="200">
        <v>66822</v>
      </c>
      <c r="I12" s="202">
        <v>38</v>
      </c>
      <c r="J12" s="203">
        <v>5.6867498727963851E-2</v>
      </c>
      <c r="K12" s="204"/>
      <c r="L12" s="173"/>
      <c r="M12" s="173"/>
      <c r="N12" s="173"/>
    </row>
    <row r="13" spans="1:14" ht="14.1" customHeight="1">
      <c r="C13" s="198" t="s">
        <v>18</v>
      </c>
      <c r="D13" s="199"/>
      <c r="E13" s="200">
        <v>112884</v>
      </c>
      <c r="F13" s="201">
        <v>56084</v>
      </c>
      <c r="G13" s="201">
        <v>56800</v>
      </c>
      <c r="H13" s="200">
        <v>112099</v>
      </c>
      <c r="I13" s="202">
        <v>785</v>
      </c>
      <c r="J13" s="203">
        <v>0.70027386506570088</v>
      </c>
      <c r="K13" s="204"/>
      <c r="L13" s="173"/>
      <c r="M13" s="173"/>
      <c r="N13" s="173"/>
    </row>
    <row r="14" spans="1:14" ht="18" customHeight="1">
      <c r="C14" s="198" t="s">
        <v>17</v>
      </c>
      <c r="D14" s="199"/>
      <c r="E14" s="200">
        <v>68419</v>
      </c>
      <c r="F14" s="201">
        <v>33447</v>
      </c>
      <c r="G14" s="201">
        <v>34972</v>
      </c>
      <c r="H14" s="200">
        <v>68319</v>
      </c>
      <c r="I14" s="202">
        <v>100</v>
      </c>
      <c r="J14" s="203">
        <v>0.14637216586893836</v>
      </c>
      <c r="K14" s="204"/>
      <c r="L14" s="173"/>
      <c r="M14" s="173"/>
      <c r="N14" s="173"/>
    </row>
    <row r="15" spans="1:14" ht="14.1" customHeight="1">
      <c r="C15" s="198" t="s">
        <v>16</v>
      </c>
      <c r="D15" s="199"/>
      <c r="E15" s="200">
        <v>56141</v>
      </c>
      <c r="F15" s="201">
        <v>27725</v>
      </c>
      <c r="G15" s="201">
        <v>28416</v>
      </c>
      <c r="H15" s="200">
        <v>56062</v>
      </c>
      <c r="I15" s="202">
        <v>79</v>
      </c>
      <c r="J15" s="203">
        <v>0.14091541507616567</v>
      </c>
      <c r="K15" s="204"/>
      <c r="L15" s="173"/>
      <c r="M15" s="173"/>
      <c r="N15" s="173"/>
    </row>
    <row r="16" spans="1:14" ht="14.1" customHeight="1">
      <c r="C16" s="198" t="s">
        <v>15</v>
      </c>
      <c r="D16" s="199"/>
      <c r="E16" s="200">
        <v>71211</v>
      </c>
      <c r="F16" s="201">
        <v>35167</v>
      </c>
      <c r="G16" s="201">
        <v>36044</v>
      </c>
      <c r="H16" s="200">
        <v>71776</v>
      </c>
      <c r="I16" s="202">
        <v>-565</v>
      </c>
      <c r="J16" s="203">
        <v>-0.78717119928666968</v>
      </c>
      <c r="K16" s="204"/>
      <c r="L16" s="173"/>
      <c r="M16" s="173"/>
      <c r="N16" s="173"/>
    </row>
    <row r="17" spans="1:14" ht="14.1" customHeight="1">
      <c r="C17" s="198" t="s">
        <v>14</v>
      </c>
      <c r="D17" s="199"/>
      <c r="E17" s="200">
        <v>41595</v>
      </c>
      <c r="F17" s="201">
        <v>20555</v>
      </c>
      <c r="G17" s="201">
        <v>21040</v>
      </c>
      <c r="H17" s="200">
        <v>41639</v>
      </c>
      <c r="I17" s="202">
        <v>-44</v>
      </c>
      <c r="J17" s="203">
        <v>-0.10567016498955306</v>
      </c>
      <c r="K17" s="204"/>
      <c r="L17" s="173"/>
      <c r="M17" s="173"/>
      <c r="N17" s="173"/>
    </row>
    <row r="18" spans="1:14" ht="14.1" customHeight="1">
      <c r="C18" s="198" t="s">
        <v>13</v>
      </c>
      <c r="D18" s="199"/>
      <c r="E18" s="200">
        <v>42622</v>
      </c>
      <c r="F18" s="201">
        <v>21935</v>
      </c>
      <c r="G18" s="201">
        <v>20687</v>
      </c>
      <c r="H18" s="200">
        <v>43066</v>
      </c>
      <c r="I18" s="202">
        <v>-444</v>
      </c>
      <c r="J18" s="203">
        <v>-1.0309757116983236</v>
      </c>
      <c r="K18" s="204"/>
      <c r="L18" s="173"/>
      <c r="M18" s="173"/>
      <c r="N18" s="173"/>
    </row>
    <row r="19" spans="1:14" ht="18" customHeight="1">
      <c r="C19" s="198" t="s">
        <v>12</v>
      </c>
      <c r="D19" s="199"/>
      <c r="E19" s="200">
        <v>38879</v>
      </c>
      <c r="F19" s="201">
        <v>18738</v>
      </c>
      <c r="G19" s="201">
        <v>20141</v>
      </c>
      <c r="H19" s="200">
        <v>39573</v>
      </c>
      <c r="I19" s="202">
        <v>-694</v>
      </c>
      <c r="J19" s="203">
        <v>-1.7537209713693678</v>
      </c>
      <c r="K19" s="204"/>
      <c r="L19" s="173"/>
      <c r="M19" s="173"/>
      <c r="N19" s="173"/>
    </row>
    <row r="20" spans="1:14" ht="14.1" customHeight="1">
      <c r="C20" s="198" t="s">
        <v>11</v>
      </c>
      <c r="D20" s="199"/>
      <c r="E20" s="200">
        <v>90017</v>
      </c>
      <c r="F20" s="201">
        <v>44481</v>
      </c>
      <c r="G20" s="201">
        <v>45536</v>
      </c>
      <c r="H20" s="200">
        <v>90648</v>
      </c>
      <c r="I20" s="202">
        <v>-631</v>
      </c>
      <c r="J20" s="203">
        <v>-0.6960991968934781</v>
      </c>
      <c r="K20" s="204"/>
      <c r="L20" s="205"/>
      <c r="M20" s="173"/>
      <c r="N20" s="173"/>
    </row>
    <row r="21" spans="1:14" ht="14.1" customHeight="1">
      <c r="C21" s="198" t="s">
        <v>10</v>
      </c>
      <c r="D21" s="199"/>
      <c r="E21" s="200">
        <v>30911</v>
      </c>
      <c r="F21" s="201">
        <v>14976</v>
      </c>
      <c r="G21" s="201">
        <v>15935</v>
      </c>
      <c r="H21" s="200">
        <v>31295</v>
      </c>
      <c r="I21" s="202">
        <v>-384</v>
      </c>
      <c r="J21" s="203">
        <v>-1.227033072375779</v>
      </c>
      <c r="K21" s="204"/>
      <c r="L21" s="173"/>
      <c r="M21" s="173"/>
      <c r="N21" s="173"/>
    </row>
    <row r="22" spans="1:14" s="195" customFormat="1" ht="18" customHeight="1">
      <c r="A22" s="196"/>
      <c r="B22" s="229" t="s">
        <v>9</v>
      </c>
      <c r="C22" s="229"/>
      <c r="D22" s="189"/>
      <c r="E22" s="190">
        <v>59967</v>
      </c>
      <c r="F22" s="191">
        <v>29659</v>
      </c>
      <c r="G22" s="191">
        <v>30308</v>
      </c>
      <c r="H22" s="190">
        <v>60567</v>
      </c>
      <c r="I22" s="192">
        <v>-600</v>
      </c>
      <c r="J22" s="193">
        <v>-0.99063846649165388</v>
      </c>
      <c r="K22" s="194"/>
      <c r="L22" s="173"/>
      <c r="M22" s="173"/>
      <c r="N22" s="173"/>
    </row>
    <row r="23" spans="1:14" ht="18" customHeight="1">
      <c r="A23" s="198"/>
      <c r="C23" s="198" t="s">
        <v>8</v>
      </c>
      <c r="D23" s="206"/>
      <c r="E23" s="200">
        <v>26429</v>
      </c>
      <c r="F23" s="201">
        <v>13244</v>
      </c>
      <c r="G23" s="201">
        <v>13185</v>
      </c>
      <c r="H23" s="200">
        <v>26687</v>
      </c>
      <c r="I23" s="202">
        <v>-258</v>
      </c>
      <c r="J23" s="203">
        <v>-0.96676284333195928</v>
      </c>
      <c r="K23" s="204"/>
      <c r="L23" s="173"/>
      <c r="M23" s="173"/>
      <c r="N23" s="173"/>
    </row>
    <row r="24" spans="1:14" ht="18" customHeight="1">
      <c r="C24" s="198" t="s">
        <v>7</v>
      </c>
      <c r="D24" s="199"/>
      <c r="E24" s="200">
        <v>16975</v>
      </c>
      <c r="F24" s="201">
        <v>8393</v>
      </c>
      <c r="G24" s="201">
        <v>8582</v>
      </c>
      <c r="H24" s="200">
        <v>17105</v>
      </c>
      <c r="I24" s="202">
        <v>-130</v>
      </c>
      <c r="J24" s="203">
        <v>-0.76001169248757672</v>
      </c>
      <c r="K24" s="204"/>
      <c r="L24" s="173"/>
      <c r="M24" s="173"/>
      <c r="N24" s="173"/>
    </row>
    <row r="25" spans="1:14" ht="14.1" customHeight="1">
      <c r="C25" s="198" t="s">
        <v>6</v>
      </c>
      <c r="D25" s="199"/>
      <c r="E25" s="200">
        <v>9454</v>
      </c>
      <c r="F25" s="201">
        <v>4851</v>
      </c>
      <c r="G25" s="201">
        <v>4603</v>
      </c>
      <c r="H25" s="200">
        <v>9582</v>
      </c>
      <c r="I25" s="202">
        <v>-128</v>
      </c>
      <c r="J25" s="203">
        <v>-1.3358380296389063</v>
      </c>
      <c r="K25" s="204"/>
      <c r="L25" s="173"/>
      <c r="M25" s="173"/>
      <c r="N25" s="173"/>
    </row>
    <row r="26" spans="1:14" ht="18" customHeight="1">
      <c r="A26" s="198"/>
      <c r="C26" s="198" t="s">
        <v>5</v>
      </c>
      <c r="D26" s="206"/>
      <c r="E26" s="200">
        <v>16206</v>
      </c>
      <c r="F26" s="201">
        <v>8051</v>
      </c>
      <c r="G26" s="201">
        <v>8155</v>
      </c>
      <c r="H26" s="200">
        <v>16410</v>
      </c>
      <c r="I26" s="202">
        <v>-204</v>
      </c>
      <c r="J26" s="203">
        <v>-1.243144424131627</v>
      </c>
      <c r="K26" s="204"/>
      <c r="L26" s="173"/>
      <c r="M26" s="173"/>
      <c r="N26" s="173"/>
    </row>
    <row r="27" spans="1:14" ht="18" customHeight="1">
      <c r="A27" s="198"/>
      <c r="B27" s="198"/>
      <c r="C27" s="198" t="s">
        <v>4</v>
      </c>
      <c r="D27" s="206"/>
      <c r="E27" s="200">
        <v>16206</v>
      </c>
      <c r="F27" s="201">
        <v>8051</v>
      </c>
      <c r="G27" s="201">
        <v>8155</v>
      </c>
      <c r="H27" s="200">
        <v>16410</v>
      </c>
      <c r="I27" s="202">
        <v>-204</v>
      </c>
      <c r="J27" s="203">
        <v>-1.243144424131627</v>
      </c>
      <c r="K27" s="204"/>
      <c r="L27" s="173"/>
      <c r="M27" s="173"/>
      <c r="N27" s="173"/>
    </row>
    <row r="28" spans="1:14" ht="18" customHeight="1">
      <c r="A28" s="198"/>
      <c r="C28" s="198" t="s">
        <v>3</v>
      </c>
      <c r="D28" s="206"/>
      <c r="E28" s="200">
        <v>17332</v>
      </c>
      <c r="F28" s="201">
        <v>8364</v>
      </c>
      <c r="G28" s="201">
        <v>8968</v>
      </c>
      <c r="H28" s="200">
        <v>17470</v>
      </c>
      <c r="I28" s="202">
        <v>-138</v>
      </c>
      <c r="J28" s="203">
        <v>-0.78992558672009161</v>
      </c>
      <c r="K28" s="204"/>
      <c r="L28" s="173"/>
      <c r="M28" s="173"/>
      <c r="N28" s="173"/>
    </row>
    <row r="29" spans="1:14" ht="18" customHeight="1">
      <c r="C29" s="198" t="s">
        <v>2</v>
      </c>
      <c r="D29" s="199"/>
      <c r="E29" s="200">
        <v>5715</v>
      </c>
      <c r="F29" s="201">
        <v>2763</v>
      </c>
      <c r="G29" s="201">
        <v>2952</v>
      </c>
      <c r="H29" s="200">
        <v>5753</v>
      </c>
      <c r="I29" s="202">
        <v>-38</v>
      </c>
      <c r="J29" s="203">
        <v>-0.66052494350773505</v>
      </c>
      <c r="K29" s="204"/>
      <c r="L29" s="173"/>
      <c r="M29" s="173"/>
      <c r="N29" s="173"/>
    </row>
    <row r="30" spans="1:14" ht="14.1" customHeight="1">
      <c r="C30" s="198" t="s">
        <v>1</v>
      </c>
      <c r="D30" s="199"/>
      <c r="E30" s="200">
        <v>5550</v>
      </c>
      <c r="F30" s="201">
        <v>2666</v>
      </c>
      <c r="G30" s="201">
        <v>2884</v>
      </c>
      <c r="H30" s="200">
        <v>5609</v>
      </c>
      <c r="I30" s="202">
        <v>-59</v>
      </c>
      <c r="J30" s="203">
        <v>-1.0518809056872884</v>
      </c>
      <c r="K30" s="204"/>
      <c r="L30" s="173"/>
      <c r="M30" s="173"/>
      <c r="N30" s="173"/>
    </row>
    <row r="31" spans="1:14" ht="14.1" customHeight="1">
      <c r="C31" s="198" t="s">
        <v>0</v>
      </c>
      <c r="D31" s="199"/>
      <c r="E31" s="200">
        <v>6067</v>
      </c>
      <c r="F31" s="201">
        <v>2935</v>
      </c>
      <c r="G31" s="201">
        <v>3132</v>
      </c>
      <c r="H31" s="200">
        <v>6108</v>
      </c>
      <c r="I31" s="202">
        <v>-41</v>
      </c>
      <c r="J31" s="203">
        <v>-0.67125081859855928</v>
      </c>
      <c r="K31" s="204"/>
      <c r="L31" s="173"/>
      <c r="M31" s="173"/>
      <c r="N31" s="173"/>
    </row>
    <row r="32" spans="1:14" ht="3.95" customHeight="1">
      <c r="A32" s="207"/>
      <c r="B32" s="207"/>
      <c r="C32" s="207"/>
      <c r="D32" s="208"/>
      <c r="E32" s="207"/>
      <c r="F32" s="207"/>
      <c r="G32" s="207"/>
      <c r="H32" s="207"/>
      <c r="I32" s="207"/>
      <c r="J32" s="129"/>
      <c r="K32" s="207"/>
      <c r="L32" s="173"/>
      <c r="M32" s="173"/>
      <c r="N32" s="173"/>
    </row>
    <row r="33" spans="2:2" s="209" customFormat="1" ht="15.95" customHeight="1">
      <c r="B33" s="170" t="s">
        <v>164</v>
      </c>
    </row>
    <row r="34" spans="2:2" s="209" customFormat="1" ht="12" customHeight="1"/>
    <row r="35" spans="2:2" s="209" customFormat="1" ht="12" customHeight="1"/>
    <row r="36" spans="2:2" s="209" customFormat="1" ht="12" customHeight="1"/>
    <row r="37" spans="2:2" s="209" customFormat="1" ht="12" customHeight="1"/>
    <row r="38" spans="2:2" s="209" customFormat="1" ht="12" customHeight="1"/>
    <row r="39" spans="2:2" ht="12" customHeight="1">
      <c r="B39" s="209"/>
    </row>
  </sheetData>
  <mergeCells count="7">
    <mergeCell ref="B22:C22"/>
    <mergeCell ref="E4:G5"/>
    <mergeCell ref="H4:H5"/>
    <mergeCell ref="I4:I5"/>
    <mergeCell ref="J4:J5"/>
    <mergeCell ref="B7:C7"/>
    <mergeCell ref="B8:C8"/>
  </mergeCells>
  <phoneticPr fontId="20"/>
  <printOptions gridLinesSet="0"/>
  <pageMargins left="0.59055118110236227" right="0.59055118110236227" top="0.6692913385826772" bottom="0.78740157480314965" header="0.31496062992125984" footer="0.31496062992125984"/>
  <pageSetup paperSize="9" scale="9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theme="5" tint="0.39997558519241921"/>
  </sheetPr>
  <dimension ref="A1:Z83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2" customHeight="1"/>
  <cols>
    <col min="1" max="1" width="0.375" style="1" customWidth="1"/>
    <col min="2" max="2" width="28.625" style="1" customWidth="1"/>
    <col min="3" max="3" width="3.375" style="1" customWidth="1"/>
    <col min="4" max="4" width="5.625" style="1" customWidth="1"/>
    <col min="5" max="5" width="0.375" style="2" customWidth="1"/>
    <col min="6" max="6" width="4.875" style="2" customWidth="1"/>
    <col min="7" max="7" width="0.375" style="2" customWidth="1"/>
    <col min="8" max="8" width="28.625" style="1" customWidth="1"/>
    <col min="9" max="9" width="3.375" style="1" customWidth="1"/>
    <col min="10" max="10" width="5.625" style="1" customWidth="1"/>
    <col min="11" max="14" width="0.25" style="2" customWidth="1"/>
    <col min="15" max="15" width="28.625" style="1" customWidth="1"/>
    <col min="16" max="16" width="3.375" style="1" customWidth="1"/>
    <col min="17" max="17" width="5.625" style="1" customWidth="1"/>
    <col min="18" max="18" width="0.375" style="1" customWidth="1"/>
    <col min="19" max="19" width="4.375" style="1" customWidth="1"/>
    <col min="20" max="20" width="0.375" style="2" customWidth="1"/>
    <col min="21" max="21" width="28.625" style="1" customWidth="1"/>
    <col min="22" max="22" width="3.375" style="1" customWidth="1"/>
    <col min="23" max="23" width="6.25" style="1" customWidth="1"/>
    <col min="24" max="24" width="0.25" style="1" customWidth="1"/>
    <col min="25" max="16384" width="9" style="1"/>
  </cols>
  <sheetData>
    <row r="1" spans="1:26" s="31" customFormat="1" ht="24" customHeight="1">
      <c r="A1" s="33"/>
      <c r="B1" s="36" t="s">
        <v>213</v>
      </c>
      <c r="C1" s="37"/>
      <c r="D1" s="36"/>
      <c r="E1" s="34"/>
      <c r="F1" s="34"/>
      <c r="G1" s="34"/>
      <c r="H1" s="33"/>
      <c r="I1" s="33"/>
      <c r="K1" s="34"/>
      <c r="L1" s="34"/>
      <c r="M1" s="34"/>
      <c r="N1" s="34"/>
      <c r="Q1" s="125" t="s">
        <v>214</v>
      </c>
      <c r="R1" s="35" t="s">
        <v>77</v>
      </c>
      <c r="T1" s="34"/>
      <c r="U1" s="33"/>
      <c r="V1" s="32"/>
    </row>
    <row r="2" spans="1:26" ht="8.1" customHeight="1">
      <c r="A2" s="30"/>
      <c r="B2" s="30"/>
      <c r="C2" s="5"/>
      <c r="H2" s="30"/>
      <c r="I2" s="30"/>
      <c r="U2" s="30"/>
      <c r="V2" s="5"/>
    </row>
    <row r="3" spans="1:26" s="21" customFormat="1" ht="12" customHeight="1" thickBot="1">
      <c r="B3" s="224" t="s">
        <v>262</v>
      </c>
      <c r="I3" s="242" t="s">
        <v>168</v>
      </c>
      <c r="J3" s="242"/>
      <c r="O3" s="21" t="s">
        <v>262</v>
      </c>
      <c r="V3" s="242" t="s">
        <v>168</v>
      </c>
      <c r="W3" s="242"/>
    </row>
    <row r="4" spans="1:26" s="21" customFormat="1" ht="36" customHeight="1">
      <c r="A4" s="23"/>
      <c r="B4" s="24" t="s">
        <v>76</v>
      </c>
      <c r="C4" s="23" t="s">
        <v>75</v>
      </c>
      <c r="D4" s="23"/>
      <c r="E4" s="25"/>
      <c r="F4" s="29"/>
      <c r="G4" s="25"/>
      <c r="H4" s="28" t="s">
        <v>76</v>
      </c>
      <c r="I4" s="23" t="s">
        <v>75</v>
      </c>
      <c r="J4" s="23"/>
      <c r="K4" s="25"/>
      <c r="L4" s="29"/>
      <c r="M4" s="29"/>
      <c r="N4" s="25"/>
      <c r="O4" s="28" t="s">
        <v>76</v>
      </c>
      <c r="P4" s="23" t="s">
        <v>75</v>
      </c>
      <c r="Q4" s="23"/>
      <c r="R4" s="27"/>
      <c r="S4" s="26"/>
      <c r="T4" s="25"/>
      <c r="U4" s="24" t="s">
        <v>76</v>
      </c>
      <c r="V4" s="23" t="s">
        <v>75</v>
      </c>
      <c r="W4" s="23"/>
      <c r="X4" s="22"/>
      <c r="Z4" s="152"/>
    </row>
    <row r="5" spans="1:26" ht="15.95" customHeight="1">
      <c r="A5" s="20"/>
      <c r="B5" s="217" t="s">
        <v>215</v>
      </c>
      <c r="C5" s="218" t="s">
        <v>31</v>
      </c>
      <c r="D5" s="140">
        <f>D6+D10+D19+D28+D33+D42+D52+D57+D65+J5+J15</f>
        <v>1699</v>
      </c>
      <c r="E5" s="18"/>
      <c r="F5" s="9"/>
      <c r="G5" s="7"/>
      <c r="H5" s="160" t="s">
        <v>74</v>
      </c>
      <c r="I5" s="156"/>
      <c r="J5" s="144">
        <f>SUM(J6:J14)</f>
        <v>248</v>
      </c>
      <c r="K5" s="7"/>
      <c r="L5" s="7"/>
      <c r="M5" s="9"/>
      <c r="N5" s="9"/>
      <c r="O5" s="217" t="s">
        <v>73</v>
      </c>
      <c r="P5" s="227"/>
      <c r="Q5" s="143">
        <f>SUM(Q6:Q33)</f>
        <v>549</v>
      </c>
      <c r="R5" s="19"/>
      <c r="S5" s="4"/>
      <c r="T5" s="18"/>
      <c r="U5" s="10" t="s">
        <v>72</v>
      </c>
      <c r="V5" s="16"/>
      <c r="W5" s="144">
        <v>69</v>
      </c>
      <c r="X5" s="4"/>
      <c r="Z5" s="151"/>
    </row>
    <row r="6" spans="1:26" ht="10.5" customHeight="1">
      <c r="A6" s="5"/>
      <c r="B6" s="160" t="s">
        <v>216</v>
      </c>
      <c r="C6" s="156"/>
      <c r="D6" s="144">
        <f>SUM(D7:D9)</f>
        <v>68</v>
      </c>
      <c r="E6" s="7"/>
      <c r="F6" s="7"/>
      <c r="G6" s="7"/>
      <c r="H6" s="155" t="s">
        <v>263</v>
      </c>
      <c r="I6" s="156"/>
      <c r="J6" s="142">
        <v>36</v>
      </c>
      <c r="K6" s="7"/>
      <c r="L6" s="7"/>
      <c r="M6" s="7"/>
      <c r="N6" s="7"/>
      <c r="O6" s="155" t="s">
        <v>324</v>
      </c>
      <c r="P6" s="156"/>
      <c r="Q6" s="142">
        <v>5</v>
      </c>
      <c r="R6" s="4"/>
      <c r="S6" s="4"/>
      <c r="T6" s="7"/>
      <c r="U6" s="10" t="s">
        <v>182</v>
      </c>
      <c r="V6" s="16"/>
      <c r="W6" s="144">
        <v>1138</v>
      </c>
      <c r="X6" s="4"/>
      <c r="Z6" s="17"/>
    </row>
    <row r="7" spans="1:26" ht="10.5" customHeight="1">
      <c r="A7" s="5"/>
      <c r="B7" s="155" t="s">
        <v>71</v>
      </c>
      <c r="C7" s="156"/>
      <c r="D7" s="142">
        <v>14</v>
      </c>
      <c r="E7" s="7"/>
      <c r="F7" s="7"/>
      <c r="G7" s="7"/>
      <c r="H7" s="155" t="s">
        <v>264</v>
      </c>
      <c r="I7" s="156"/>
      <c r="J7" s="142">
        <v>14</v>
      </c>
      <c r="K7" s="7"/>
      <c r="L7" s="7"/>
      <c r="M7" s="7"/>
      <c r="N7" s="7"/>
      <c r="O7" s="155" t="s">
        <v>325</v>
      </c>
      <c r="P7" s="156"/>
      <c r="Q7" s="142">
        <v>20</v>
      </c>
      <c r="R7" s="4"/>
      <c r="S7" s="4"/>
      <c r="T7" s="7"/>
      <c r="U7" s="141" t="s">
        <v>183</v>
      </c>
      <c r="W7" s="139">
        <v>14</v>
      </c>
      <c r="X7" s="4"/>
      <c r="Z7" s="17"/>
    </row>
    <row r="8" spans="1:26" ht="10.5" customHeight="1">
      <c r="A8" s="5"/>
      <c r="B8" s="155" t="s">
        <v>70</v>
      </c>
      <c r="C8" s="156"/>
      <c r="D8" s="142">
        <v>20</v>
      </c>
      <c r="E8" s="7"/>
      <c r="F8" s="7"/>
      <c r="G8" s="7"/>
      <c r="H8" s="155" t="s">
        <v>265</v>
      </c>
      <c r="I8" s="156"/>
      <c r="J8" s="142">
        <v>16</v>
      </c>
      <c r="K8" s="7"/>
      <c r="L8" s="7"/>
      <c r="M8" s="7"/>
      <c r="N8" s="7"/>
      <c r="O8" s="155" t="s">
        <v>326</v>
      </c>
      <c r="P8" s="156"/>
      <c r="Q8" s="145">
        <v>3</v>
      </c>
      <c r="R8" s="4"/>
      <c r="S8" s="4"/>
      <c r="T8" s="7"/>
      <c r="U8" s="141" t="s">
        <v>184</v>
      </c>
      <c r="W8" s="139">
        <v>986</v>
      </c>
      <c r="X8" s="4"/>
      <c r="Z8" s="17"/>
    </row>
    <row r="9" spans="1:26" ht="10.5" customHeight="1">
      <c r="A9" s="5"/>
      <c r="B9" s="155" t="s">
        <v>217</v>
      </c>
      <c r="C9" s="156"/>
      <c r="D9" s="142">
        <v>34</v>
      </c>
      <c r="E9" s="7"/>
      <c r="F9" s="7"/>
      <c r="G9" s="7"/>
      <c r="H9" s="155" t="s">
        <v>266</v>
      </c>
      <c r="I9" s="225"/>
      <c r="J9" s="157">
        <v>22</v>
      </c>
      <c r="K9" s="7"/>
      <c r="L9" s="7"/>
      <c r="M9" s="7"/>
      <c r="N9" s="7"/>
      <c r="O9" s="155" t="s">
        <v>68</v>
      </c>
      <c r="P9" s="156"/>
      <c r="Q9" s="145" t="s">
        <v>314</v>
      </c>
      <c r="R9" s="4"/>
      <c r="S9" s="4"/>
      <c r="T9" s="7"/>
      <c r="U9" s="141" t="s">
        <v>185</v>
      </c>
      <c r="W9" s="139">
        <v>138</v>
      </c>
      <c r="X9" s="4"/>
      <c r="Z9" s="17"/>
    </row>
    <row r="10" spans="1:26" ht="10.5" customHeight="1">
      <c r="A10" s="5"/>
      <c r="B10" s="160" t="s">
        <v>218</v>
      </c>
      <c r="C10" s="156"/>
      <c r="D10" s="219">
        <f>SUM(D11:D18)</f>
        <v>181</v>
      </c>
      <c r="E10" s="7"/>
      <c r="F10" s="7"/>
      <c r="G10" s="7"/>
      <c r="H10" s="155" t="s">
        <v>267</v>
      </c>
      <c r="I10" s="225"/>
      <c r="J10" s="157">
        <v>14</v>
      </c>
      <c r="K10" s="7"/>
      <c r="L10" s="7"/>
      <c r="M10" s="7"/>
      <c r="N10" s="7"/>
      <c r="O10" s="155" t="s">
        <v>327</v>
      </c>
      <c r="P10" s="156"/>
      <c r="Q10" s="146">
        <v>15</v>
      </c>
      <c r="R10" s="4"/>
      <c r="S10" s="4"/>
      <c r="T10" s="7"/>
      <c r="U10" s="10" t="s">
        <v>66</v>
      </c>
      <c r="V10" s="16"/>
      <c r="W10" s="144">
        <v>26</v>
      </c>
      <c r="X10" s="4"/>
      <c r="Y10" s="147"/>
      <c r="Z10" s="17"/>
    </row>
    <row r="11" spans="1:26" ht="10.5" customHeight="1">
      <c r="A11" s="5"/>
      <c r="B11" s="155" t="s">
        <v>219</v>
      </c>
      <c r="C11" s="156"/>
      <c r="D11" s="220">
        <v>47</v>
      </c>
      <c r="E11" s="7"/>
      <c r="F11" s="7"/>
      <c r="G11" s="7"/>
      <c r="H11" s="155" t="s">
        <v>69</v>
      </c>
      <c r="I11" s="156"/>
      <c r="J11" s="142">
        <v>26</v>
      </c>
      <c r="K11" s="7"/>
      <c r="L11" s="7"/>
      <c r="M11" s="7"/>
      <c r="N11" s="7"/>
      <c r="O11" s="155" t="s">
        <v>328</v>
      </c>
      <c r="P11" s="156"/>
      <c r="Q11" s="145" t="s">
        <v>314</v>
      </c>
      <c r="R11" s="14"/>
      <c r="S11" s="4"/>
      <c r="T11" s="7"/>
      <c r="U11" s="10" t="s">
        <v>63</v>
      </c>
      <c r="V11" s="16"/>
      <c r="W11" s="144">
        <v>314</v>
      </c>
      <c r="X11" s="4"/>
      <c r="Z11" s="17"/>
    </row>
    <row r="12" spans="1:26" ht="10.5" customHeight="1">
      <c r="A12" s="5"/>
      <c r="B12" s="155" t="s">
        <v>220</v>
      </c>
      <c r="C12" s="156"/>
      <c r="D12" s="142">
        <v>11</v>
      </c>
      <c r="E12" s="7"/>
      <c r="F12" s="7"/>
      <c r="G12" s="7"/>
      <c r="H12" s="155" t="s">
        <v>67</v>
      </c>
      <c r="I12" s="156"/>
      <c r="J12" s="142">
        <v>19</v>
      </c>
      <c r="K12" s="7"/>
      <c r="L12" s="7"/>
      <c r="M12" s="7"/>
      <c r="N12" s="7"/>
      <c r="O12" s="155" t="s">
        <v>329</v>
      </c>
      <c r="P12" s="156"/>
      <c r="Q12" s="148" t="s">
        <v>314</v>
      </c>
      <c r="R12" s="14"/>
      <c r="S12" s="14"/>
      <c r="T12" s="7"/>
      <c r="U12" s="10" t="s">
        <v>113</v>
      </c>
      <c r="V12" s="16"/>
      <c r="W12" s="144">
        <v>45</v>
      </c>
      <c r="X12" s="4"/>
      <c r="Z12" s="17"/>
    </row>
    <row r="13" spans="1:26" ht="10.5" customHeight="1">
      <c r="A13" s="5"/>
      <c r="B13" s="155" t="s">
        <v>221</v>
      </c>
      <c r="C13" s="156"/>
      <c r="D13" s="142">
        <v>20</v>
      </c>
      <c r="E13" s="7"/>
      <c r="F13" s="7"/>
      <c r="G13" s="7"/>
      <c r="H13" s="155" t="s">
        <v>65</v>
      </c>
      <c r="I13" s="156"/>
      <c r="J13" s="142">
        <v>42</v>
      </c>
      <c r="K13" s="7"/>
      <c r="L13" s="7"/>
      <c r="M13" s="7"/>
      <c r="N13" s="7"/>
      <c r="O13" s="155" t="s">
        <v>110</v>
      </c>
      <c r="P13" s="156"/>
      <c r="Q13" s="142">
        <v>44</v>
      </c>
      <c r="R13" s="14"/>
      <c r="S13" s="14"/>
      <c r="T13" s="7"/>
      <c r="U13" s="10" t="s">
        <v>189</v>
      </c>
      <c r="V13" s="16"/>
      <c r="W13" s="144">
        <v>2472</v>
      </c>
      <c r="X13" s="4"/>
      <c r="Z13" s="17"/>
    </row>
    <row r="14" spans="1:26" ht="10.5" customHeight="1">
      <c r="A14" s="5"/>
      <c r="B14" s="155" t="s">
        <v>222</v>
      </c>
      <c r="C14" s="156"/>
      <c r="D14" s="158">
        <v>23</v>
      </c>
      <c r="E14" s="7"/>
      <c r="F14" s="7"/>
      <c r="G14" s="7"/>
      <c r="H14" s="155" t="s">
        <v>268</v>
      </c>
      <c r="I14" s="156"/>
      <c r="J14" s="142">
        <v>59</v>
      </c>
      <c r="K14" s="7"/>
      <c r="L14" s="7"/>
      <c r="M14" s="7"/>
      <c r="N14" s="7"/>
      <c r="O14" s="155" t="s">
        <v>64</v>
      </c>
      <c r="P14" s="156"/>
      <c r="Q14" s="142">
        <v>36</v>
      </c>
      <c r="R14" s="14"/>
      <c r="S14" s="14"/>
      <c r="T14" s="7"/>
      <c r="U14" s="10" t="s">
        <v>186</v>
      </c>
      <c r="V14" s="16"/>
      <c r="W14" s="144">
        <v>1448</v>
      </c>
      <c r="X14" s="4"/>
      <c r="Z14" s="17"/>
    </row>
    <row r="15" spans="1:26" ht="10.5" customHeight="1">
      <c r="A15" s="5"/>
      <c r="B15" s="155" t="s">
        <v>223</v>
      </c>
      <c r="C15" s="156"/>
      <c r="D15" s="142">
        <v>14</v>
      </c>
      <c r="E15" s="7"/>
      <c r="F15" s="7"/>
      <c r="G15" s="7"/>
      <c r="H15" s="160" t="s">
        <v>269</v>
      </c>
      <c r="I15" s="156"/>
      <c r="J15" s="144">
        <f>SUM(J16:J18)</f>
        <v>62</v>
      </c>
      <c r="K15" s="7"/>
      <c r="L15" s="7"/>
      <c r="M15" s="7"/>
      <c r="N15" s="7"/>
      <c r="O15" s="155" t="s">
        <v>179</v>
      </c>
      <c r="P15" s="156"/>
      <c r="Q15" s="142">
        <v>20</v>
      </c>
      <c r="R15" s="4"/>
      <c r="S15" s="14"/>
      <c r="T15" s="7"/>
      <c r="U15" s="10" t="s">
        <v>60</v>
      </c>
      <c r="V15" s="16"/>
      <c r="W15" s="144">
        <v>5965</v>
      </c>
      <c r="X15" s="4"/>
      <c r="Z15" s="17"/>
    </row>
    <row r="16" spans="1:26" ht="10.5" customHeight="1">
      <c r="A16" s="5"/>
      <c r="B16" s="155" t="s">
        <v>62</v>
      </c>
      <c r="C16" s="156"/>
      <c r="D16" s="142">
        <v>11</v>
      </c>
      <c r="E16" s="7"/>
      <c r="F16" s="7"/>
      <c r="G16" s="7"/>
      <c r="H16" s="155" t="s">
        <v>61</v>
      </c>
      <c r="I16" s="156"/>
      <c r="J16" s="142">
        <v>20</v>
      </c>
      <c r="K16" s="7"/>
      <c r="L16" s="7"/>
      <c r="M16" s="7"/>
      <c r="N16" s="7"/>
      <c r="O16" s="155" t="s">
        <v>180</v>
      </c>
      <c r="P16" s="156"/>
      <c r="Q16" s="142">
        <v>21</v>
      </c>
      <c r="R16" s="4"/>
      <c r="S16" s="4"/>
      <c r="T16" s="7"/>
      <c r="U16" s="10" t="s">
        <v>59</v>
      </c>
      <c r="V16" s="16"/>
      <c r="W16" s="144">
        <v>3132</v>
      </c>
      <c r="X16" s="4"/>
      <c r="Z16" s="17"/>
    </row>
    <row r="17" spans="1:26" ht="10.5" customHeight="1">
      <c r="A17" s="5"/>
      <c r="B17" s="155" t="s">
        <v>224</v>
      </c>
      <c r="C17" s="156"/>
      <c r="D17" s="142">
        <v>26</v>
      </c>
      <c r="E17" s="7"/>
      <c r="F17" s="7"/>
      <c r="G17" s="7"/>
      <c r="H17" s="155" t="s">
        <v>270</v>
      </c>
      <c r="I17" s="156"/>
      <c r="J17" s="158">
        <v>10</v>
      </c>
      <c r="K17" s="7"/>
      <c r="L17" s="7"/>
      <c r="M17" s="7"/>
      <c r="N17" s="7"/>
      <c r="O17" s="155" t="s">
        <v>330</v>
      </c>
      <c r="P17" s="156"/>
      <c r="Q17" s="142">
        <v>5</v>
      </c>
      <c r="R17" s="4"/>
      <c r="S17" s="4"/>
      <c r="T17" s="7"/>
      <c r="U17" s="10" t="s">
        <v>57</v>
      </c>
      <c r="V17" s="16"/>
      <c r="W17" s="144">
        <v>6</v>
      </c>
      <c r="X17" s="4"/>
      <c r="Z17" s="17"/>
    </row>
    <row r="18" spans="1:26" ht="10.5" customHeight="1">
      <c r="A18" s="5"/>
      <c r="B18" s="155" t="s">
        <v>225</v>
      </c>
      <c r="C18" s="156"/>
      <c r="D18" s="142">
        <v>29</v>
      </c>
      <c r="E18" s="7"/>
      <c r="F18" s="7"/>
      <c r="G18" s="9"/>
      <c r="H18" s="155" t="s">
        <v>271</v>
      </c>
      <c r="I18" s="156"/>
      <c r="J18" s="148">
        <v>32</v>
      </c>
      <c r="K18" s="9"/>
      <c r="L18" s="9"/>
      <c r="M18" s="7"/>
      <c r="N18" s="7"/>
      <c r="O18" s="155" t="s">
        <v>53</v>
      </c>
      <c r="P18" s="156"/>
      <c r="Q18" s="142">
        <v>20</v>
      </c>
      <c r="R18" s="4"/>
      <c r="S18" s="4"/>
      <c r="T18" s="7"/>
      <c r="U18" s="10" t="s">
        <v>56</v>
      </c>
      <c r="V18" s="16"/>
      <c r="W18" s="144">
        <v>12</v>
      </c>
      <c r="X18" s="4"/>
      <c r="Z18" s="17"/>
    </row>
    <row r="19" spans="1:26" ht="10.5" customHeight="1">
      <c r="A19" s="5"/>
      <c r="B19" s="160" t="s">
        <v>226</v>
      </c>
      <c r="C19" s="156"/>
      <c r="D19" s="219">
        <f>SUM(D20:D27)</f>
        <v>246</v>
      </c>
      <c r="E19" s="7"/>
      <c r="F19" s="7"/>
      <c r="G19" s="7"/>
      <c r="H19" s="155"/>
      <c r="I19" s="156"/>
      <c r="J19" s="144"/>
      <c r="K19" s="7"/>
      <c r="L19" s="7"/>
      <c r="M19" s="7"/>
      <c r="N19" s="7"/>
      <c r="O19" s="155" t="s">
        <v>50</v>
      </c>
      <c r="P19" s="156"/>
      <c r="Q19" s="142">
        <v>16</v>
      </c>
      <c r="R19" s="4"/>
      <c r="S19" s="4"/>
      <c r="T19" s="7"/>
      <c r="U19" s="10" t="s">
        <v>54</v>
      </c>
      <c r="V19" s="16"/>
      <c r="W19" s="144">
        <v>17</v>
      </c>
      <c r="X19" s="4"/>
      <c r="Z19" s="17"/>
    </row>
    <row r="20" spans="1:26" ht="10.5" customHeight="1">
      <c r="A20" s="5"/>
      <c r="B20" s="155" t="s">
        <v>227</v>
      </c>
      <c r="C20" s="156"/>
      <c r="D20" s="142">
        <v>23</v>
      </c>
      <c r="E20" s="7"/>
      <c r="F20" s="7"/>
      <c r="G20" s="7"/>
      <c r="H20" s="159" t="s">
        <v>58</v>
      </c>
      <c r="I20" s="156"/>
      <c r="J20" s="144">
        <f>J21+J22+J27+J28+J35+J40+J47+J48+J49+J50+J55+J56+J64+J65</f>
        <v>1260</v>
      </c>
      <c r="K20" s="7"/>
      <c r="L20" s="7"/>
      <c r="M20" s="7"/>
      <c r="N20" s="7"/>
      <c r="O20" s="155" t="s">
        <v>331</v>
      </c>
      <c r="P20" s="156"/>
      <c r="Q20" s="142">
        <v>22</v>
      </c>
      <c r="R20" s="4"/>
      <c r="S20" s="4"/>
      <c r="T20" s="7"/>
      <c r="U20" s="10" t="s">
        <v>52</v>
      </c>
      <c r="V20" s="16"/>
      <c r="W20" s="144">
        <v>6</v>
      </c>
      <c r="X20" s="4"/>
      <c r="Z20" s="4"/>
    </row>
    <row r="21" spans="1:26" ht="10.5" customHeight="1">
      <c r="A21" s="5"/>
      <c r="B21" s="155" t="s">
        <v>228</v>
      </c>
      <c r="C21" s="221"/>
      <c r="D21" s="158">
        <v>41</v>
      </c>
      <c r="E21" s="7"/>
      <c r="F21" s="7"/>
      <c r="G21" s="7"/>
      <c r="H21" s="160" t="s">
        <v>272</v>
      </c>
      <c r="I21" s="156"/>
      <c r="J21" s="144">
        <v>5</v>
      </c>
      <c r="K21" s="7"/>
      <c r="L21" s="7"/>
      <c r="M21" s="7"/>
      <c r="N21" s="7"/>
      <c r="O21" s="155" t="s">
        <v>181</v>
      </c>
      <c r="P21" s="156"/>
      <c r="Q21" s="142">
        <v>13</v>
      </c>
      <c r="R21" s="4"/>
      <c r="S21" s="4"/>
      <c r="T21" s="7"/>
      <c r="U21" s="10" t="s">
        <v>49</v>
      </c>
      <c r="V21" s="16"/>
      <c r="W21" s="144">
        <v>2525</v>
      </c>
      <c r="X21" s="4"/>
    </row>
    <row r="22" spans="1:26" ht="10.5" customHeight="1">
      <c r="A22" s="5"/>
      <c r="B22" s="155" t="s">
        <v>229</v>
      </c>
      <c r="C22" s="221"/>
      <c r="D22" s="158">
        <v>13</v>
      </c>
      <c r="E22" s="7"/>
      <c r="F22" s="7"/>
      <c r="G22" s="7"/>
      <c r="H22" s="160" t="s">
        <v>273</v>
      </c>
      <c r="I22" s="156"/>
      <c r="J22" s="144">
        <f>SUM(J23:J26)</f>
        <v>109</v>
      </c>
      <c r="K22" s="7"/>
      <c r="L22" s="7"/>
      <c r="M22" s="7"/>
      <c r="N22" s="7"/>
      <c r="O22" s="155" t="s">
        <v>55</v>
      </c>
      <c r="P22" s="156"/>
      <c r="Q22" s="142">
        <v>58</v>
      </c>
      <c r="R22" s="4"/>
      <c r="S22" s="4"/>
      <c r="T22" s="7"/>
      <c r="U22" s="10" t="s">
        <v>47</v>
      </c>
      <c r="V22" s="16"/>
      <c r="W22" s="144">
        <v>3</v>
      </c>
      <c r="X22" s="4"/>
    </row>
    <row r="23" spans="1:26" ht="10.5" customHeight="1">
      <c r="A23" s="5"/>
      <c r="B23" s="155" t="s">
        <v>230</v>
      </c>
      <c r="C23" s="156"/>
      <c r="D23" s="142">
        <v>54</v>
      </c>
      <c r="E23" s="7"/>
      <c r="F23" s="7"/>
      <c r="G23" s="7"/>
      <c r="H23" s="155" t="s">
        <v>274</v>
      </c>
      <c r="I23" s="156"/>
      <c r="J23" s="142">
        <v>38</v>
      </c>
      <c r="K23" s="7"/>
      <c r="L23" s="7"/>
      <c r="M23" s="7"/>
      <c r="N23" s="7"/>
      <c r="O23" s="155" t="s">
        <v>48</v>
      </c>
      <c r="P23" s="156"/>
      <c r="Q23" s="142">
        <v>23</v>
      </c>
      <c r="R23" s="4"/>
      <c r="S23" s="4"/>
      <c r="T23" s="7"/>
      <c r="U23" s="10" t="s">
        <v>203</v>
      </c>
      <c r="V23" s="16"/>
      <c r="W23" s="144">
        <v>2</v>
      </c>
      <c r="X23" s="4"/>
    </row>
    <row r="24" spans="1:26" ht="10.5" customHeight="1">
      <c r="A24" s="5"/>
      <c r="B24" s="155" t="s">
        <v>231</v>
      </c>
      <c r="C24" s="156"/>
      <c r="D24" s="142">
        <v>38</v>
      </c>
      <c r="E24" s="7"/>
      <c r="F24" s="7"/>
      <c r="G24" s="7"/>
      <c r="H24" s="155" t="s">
        <v>275</v>
      </c>
      <c r="I24" s="158"/>
      <c r="J24" s="158">
        <v>25</v>
      </c>
      <c r="K24" s="7"/>
      <c r="L24" s="7"/>
      <c r="M24" s="7"/>
      <c r="N24" s="7"/>
      <c r="O24" s="158" t="s">
        <v>46</v>
      </c>
      <c r="P24" s="161"/>
      <c r="Q24" s="142">
        <v>30</v>
      </c>
      <c r="R24" s="4"/>
      <c r="S24" s="4"/>
      <c r="T24" s="7"/>
      <c r="U24" s="6"/>
      <c r="V24" s="5"/>
      <c r="W24" s="139"/>
      <c r="X24" s="4"/>
    </row>
    <row r="25" spans="1:26" ht="10.5" customHeight="1">
      <c r="A25" s="5"/>
      <c r="B25" s="155" t="s">
        <v>51</v>
      </c>
      <c r="C25" s="156"/>
      <c r="D25" s="142">
        <v>28</v>
      </c>
      <c r="E25" s="7"/>
      <c r="F25" s="7"/>
      <c r="G25" s="7"/>
      <c r="H25" s="155" t="s">
        <v>276</v>
      </c>
      <c r="I25" s="156"/>
      <c r="J25" s="142">
        <v>23</v>
      </c>
      <c r="M25" s="7"/>
      <c r="O25" s="155" t="s">
        <v>111</v>
      </c>
      <c r="P25" s="156"/>
      <c r="Q25" s="142">
        <v>19</v>
      </c>
      <c r="R25" s="4"/>
      <c r="S25" s="4"/>
      <c r="T25" s="7"/>
      <c r="U25" s="15" t="s">
        <v>44</v>
      </c>
      <c r="V25" s="124" t="s">
        <v>43</v>
      </c>
      <c r="W25" s="128">
        <f>SUM(D5,J20,Q5,W5:W6,W10:W23)</f>
        <v>20688</v>
      </c>
    </row>
    <row r="26" spans="1:26" ht="10.5" customHeight="1">
      <c r="A26" s="5"/>
      <c r="B26" s="155" t="s">
        <v>232</v>
      </c>
      <c r="C26" s="156"/>
      <c r="D26" s="142">
        <v>26</v>
      </c>
      <c r="E26" s="7"/>
      <c r="F26" s="7"/>
      <c r="G26" s="7"/>
      <c r="H26" s="155" t="s">
        <v>277</v>
      </c>
      <c r="I26" s="156"/>
      <c r="J26" s="142">
        <v>23</v>
      </c>
      <c r="K26" s="7"/>
      <c r="L26" s="7"/>
      <c r="N26" s="7"/>
      <c r="O26" s="155" t="s">
        <v>112</v>
      </c>
      <c r="P26" s="156"/>
      <c r="Q26" s="142">
        <v>27</v>
      </c>
      <c r="R26" s="4"/>
      <c r="S26" s="4"/>
      <c r="T26" s="7"/>
    </row>
    <row r="27" spans="1:26" ht="10.5" customHeight="1">
      <c r="A27" s="5"/>
      <c r="B27" s="155" t="s">
        <v>233</v>
      </c>
      <c r="C27" s="156"/>
      <c r="D27" s="142">
        <v>23</v>
      </c>
      <c r="E27" s="7"/>
      <c r="F27" s="7"/>
      <c r="G27" s="7"/>
      <c r="H27" s="160" t="s">
        <v>278</v>
      </c>
      <c r="I27" s="156"/>
      <c r="J27" s="144">
        <v>16</v>
      </c>
      <c r="K27" s="7"/>
      <c r="L27" s="7"/>
      <c r="M27" s="7"/>
      <c r="N27" s="7"/>
      <c r="O27" s="155" t="s">
        <v>332</v>
      </c>
      <c r="P27" s="156"/>
      <c r="Q27" s="142">
        <v>6</v>
      </c>
      <c r="R27" s="4"/>
      <c r="S27" s="4"/>
      <c r="T27" s="7"/>
    </row>
    <row r="28" spans="1:26" ht="10.5" customHeight="1">
      <c r="A28" s="5"/>
      <c r="B28" s="160" t="s">
        <v>234</v>
      </c>
      <c r="C28" s="156"/>
      <c r="D28" s="144">
        <f>SUM(D29:D32)</f>
        <v>193</v>
      </c>
      <c r="E28" s="7"/>
      <c r="F28" s="7"/>
      <c r="G28" s="7"/>
      <c r="H28" s="160" t="s">
        <v>279</v>
      </c>
      <c r="I28" s="156"/>
      <c r="J28" s="144">
        <f>SUM(J29:J34)</f>
        <v>50</v>
      </c>
      <c r="K28" s="7"/>
      <c r="L28" s="7"/>
      <c r="M28" s="7"/>
      <c r="N28" s="7"/>
      <c r="O28" s="155" t="s">
        <v>333</v>
      </c>
      <c r="P28" s="156"/>
      <c r="Q28" s="142">
        <v>6</v>
      </c>
      <c r="R28" s="4"/>
      <c r="S28" s="4"/>
      <c r="T28" s="7"/>
      <c r="U28" s="4"/>
    </row>
    <row r="29" spans="1:26" ht="10.5" customHeight="1">
      <c r="A29" s="5"/>
      <c r="B29" s="155" t="s">
        <v>235</v>
      </c>
      <c r="C29" s="156"/>
      <c r="D29" s="142">
        <v>23</v>
      </c>
      <c r="E29" s="7"/>
      <c r="F29" s="7"/>
      <c r="G29" s="7"/>
      <c r="H29" s="155" t="s">
        <v>280</v>
      </c>
      <c r="I29" s="156"/>
      <c r="J29" s="142">
        <v>9</v>
      </c>
      <c r="K29" s="7"/>
      <c r="L29" s="7"/>
      <c r="M29" s="7"/>
      <c r="N29" s="7"/>
      <c r="O29" s="155" t="s">
        <v>42</v>
      </c>
      <c r="P29" s="156"/>
      <c r="Q29" s="146">
        <v>78</v>
      </c>
      <c r="R29" s="4"/>
      <c r="S29" s="4"/>
      <c r="T29" s="7"/>
      <c r="U29" s="5"/>
      <c r="V29" s="5"/>
      <c r="X29" s="4"/>
    </row>
    <row r="30" spans="1:26" ht="10.5" customHeight="1">
      <c r="A30" s="5"/>
      <c r="B30" s="155" t="s">
        <v>236</v>
      </c>
      <c r="C30" s="156"/>
      <c r="D30" s="142">
        <v>43</v>
      </c>
      <c r="E30" s="7"/>
      <c r="F30" s="7"/>
      <c r="G30" s="7"/>
      <c r="H30" s="155" t="s">
        <v>281</v>
      </c>
      <c r="I30" s="156"/>
      <c r="J30" s="142">
        <v>8</v>
      </c>
      <c r="K30" s="7"/>
      <c r="L30" s="7"/>
      <c r="M30" s="7"/>
      <c r="N30" s="7"/>
      <c r="O30" s="155" t="s">
        <v>41</v>
      </c>
      <c r="P30" s="161"/>
      <c r="Q30" s="142">
        <v>35</v>
      </c>
      <c r="R30" s="4"/>
      <c r="S30" s="4"/>
      <c r="T30" s="7"/>
      <c r="U30" s="5"/>
      <c r="V30" s="5"/>
      <c r="X30" s="4"/>
    </row>
    <row r="31" spans="1:26" ht="10.5" customHeight="1">
      <c r="A31" s="5"/>
      <c r="B31" s="155" t="s">
        <v>237</v>
      </c>
      <c r="C31" s="156"/>
      <c r="D31" s="142">
        <v>20</v>
      </c>
      <c r="E31" s="7"/>
      <c r="F31" s="7"/>
      <c r="G31" s="7"/>
      <c r="H31" s="155" t="s">
        <v>282</v>
      </c>
      <c r="I31" s="156"/>
      <c r="J31" s="142">
        <v>9</v>
      </c>
      <c r="K31" s="7"/>
      <c r="L31" s="7"/>
      <c r="M31" s="7"/>
      <c r="N31" s="7"/>
      <c r="O31" s="158" t="s">
        <v>40</v>
      </c>
      <c r="P31" s="223"/>
      <c r="Q31" s="158">
        <v>24</v>
      </c>
      <c r="R31" s="4"/>
      <c r="S31" s="4"/>
      <c r="T31" s="7"/>
      <c r="U31" s="5"/>
      <c r="V31" s="5"/>
      <c r="X31" s="4"/>
    </row>
    <row r="32" spans="1:26" ht="10.5" customHeight="1">
      <c r="A32" s="5"/>
      <c r="B32" s="155" t="s">
        <v>238</v>
      </c>
      <c r="C32" s="156"/>
      <c r="D32" s="142">
        <v>107</v>
      </c>
      <c r="E32" s="7"/>
      <c r="F32" s="7"/>
      <c r="G32" s="7"/>
      <c r="H32" s="155" t="s">
        <v>283</v>
      </c>
      <c r="I32" s="156"/>
      <c r="J32" s="142">
        <v>8</v>
      </c>
      <c r="K32" s="7"/>
      <c r="L32" s="7"/>
      <c r="M32" s="7"/>
      <c r="N32" s="7"/>
      <c r="O32" s="156" t="s">
        <v>334</v>
      </c>
      <c r="P32" s="223"/>
      <c r="Q32" s="228" t="s">
        <v>314</v>
      </c>
      <c r="R32" s="4"/>
      <c r="S32" s="4"/>
      <c r="T32" s="7"/>
      <c r="U32" s="5"/>
      <c r="V32" s="5"/>
      <c r="X32" s="4"/>
    </row>
    <row r="33" spans="1:22" ht="10.5" customHeight="1">
      <c r="A33" s="5"/>
      <c r="B33" s="160" t="s">
        <v>45</v>
      </c>
      <c r="C33" s="156"/>
      <c r="D33" s="144">
        <f>SUM(D34:D41)</f>
        <v>156</v>
      </c>
      <c r="E33" s="7"/>
      <c r="F33" s="7"/>
      <c r="G33" s="7"/>
      <c r="H33" s="155" t="s">
        <v>284</v>
      </c>
      <c r="I33" s="156"/>
      <c r="J33" s="142">
        <v>10</v>
      </c>
      <c r="K33" s="7"/>
      <c r="L33" s="7"/>
      <c r="M33" s="7"/>
      <c r="N33" s="137"/>
      <c r="O33" s="164" t="s">
        <v>335</v>
      </c>
      <c r="P33" s="154"/>
      <c r="Q33" s="149">
        <v>3</v>
      </c>
      <c r="R33" s="12"/>
      <c r="S33" s="4"/>
      <c r="T33" s="7"/>
      <c r="U33" s="5"/>
      <c r="V33" s="5"/>
    </row>
    <row r="34" spans="1:22" ht="10.5" customHeight="1">
      <c r="A34" s="5"/>
      <c r="B34" s="155" t="s">
        <v>239</v>
      </c>
      <c r="C34" s="156"/>
      <c r="D34" s="142">
        <v>25</v>
      </c>
      <c r="E34" s="7"/>
      <c r="F34" s="7"/>
      <c r="G34" s="7"/>
      <c r="H34" s="155" t="s">
        <v>285</v>
      </c>
      <c r="I34" s="156"/>
      <c r="J34" s="142">
        <v>6</v>
      </c>
      <c r="K34" s="7"/>
      <c r="L34" s="7"/>
      <c r="M34" s="7"/>
      <c r="N34" s="7"/>
      <c r="P34" s="5"/>
      <c r="Q34" s="142"/>
      <c r="R34" s="4"/>
      <c r="S34" s="4"/>
      <c r="T34" s="7"/>
      <c r="U34" s="5"/>
      <c r="V34" s="5"/>
    </row>
    <row r="35" spans="1:22" ht="10.5" customHeight="1">
      <c r="A35" s="5"/>
      <c r="B35" s="155" t="s">
        <v>172</v>
      </c>
      <c r="C35" s="156"/>
      <c r="D35" s="142">
        <v>17</v>
      </c>
      <c r="E35" s="7"/>
      <c r="F35" s="7"/>
      <c r="G35" s="7"/>
      <c r="H35" s="160" t="s">
        <v>286</v>
      </c>
      <c r="I35" s="156"/>
      <c r="J35" s="144">
        <f>SUM(J36:J39)</f>
        <v>64</v>
      </c>
      <c r="K35" s="7"/>
      <c r="L35" s="7"/>
      <c r="M35" s="7"/>
      <c r="O35" s="5"/>
      <c r="P35" s="5"/>
      <c r="Q35" s="4"/>
      <c r="R35" s="4"/>
      <c r="S35" s="4"/>
      <c r="T35" s="7"/>
      <c r="U35" s="5"/>
      <c r="V35" s="5"/>
    </row>
    <row r="36" spans="1:22" ht="10.5" customHeight="1">
      <c r="A36" s="5"/>
      <c r="B36" s="155" t="s">
        <v>240</v>
      </c>
      <c r="C36" s="156"/>
      <c r="D36" s="145">
        <v>31</v>
      </c>
      <c r="E36" s="7"/>
      <c r="F36" s="7"/>
      <c r="G36" s="7"/>
      <c r="H36" s="155" t="s">
        <v>287</v>
      </c>
      <c r="I36" s="156"/>
      <c r="J36" s="142">
        <v>21</v>
      </c>
      <c r="K36" s="7"/>
      <c r="L36" s="7"/>
      <c r="M36" s="7"/>
      <c r="N36" s="7"/>
      <c r="O36" s="141" t="s">
        <v>200</v>
      </c>
      <c r="P36" s="5"/>
      <c r="Q36" s="4"/>
      <c r="R36" s="4"/>
      <c r="S36" s="4"/>
      <c r="T36" s="7"/>
      <c r="U36" s="5"/>
      <c r="V36" s="5"/>
    </row>
    <row r="37" spans="1:22" ht="10.5" customHeight="1">
      <c r="A37" s="5"/>
      <c r="B37" s="155" t="s">
        <v>109</v>
      </c>
      <c r="C37" s="156"/>
      <c r="D37" s="142">
        <v>22</v>
      </c>
      <c r="E37" s="9"/>
      <c r="F37" s="9"/>
      <c r="G37" s="7"/>
      <c r="H37" s="155" t="s">
        <v>288</v>
      </c>
      <c r="I37" s="156"/>
      <c r="J37" s="142">
        <v>11</v>
      </c>
      <c r="K37" s="7"/>
      <c r="L37" s="7"/>
      <c r="M37" s="9"/>
      <c r="N37" s="7"/>
      <c r="O37" s="139" t="s">
        <v>188</v>
      </c>
      <c r="P37" s="5"/>
      <c r="Q37" s="4"/>
      <c r="R37" s="4"/>
      <c r="S37" s="4"/>
      <c r="T37" s="7"/>
      <c r="U37" s="5"/>
      <c r="V37" s="5"/>
    </row>
    <row r="38" spans="1:22" ht="10.5" customHeight="1">
      <c r="A38" s="5"/>
      <c r="B38" s="155" t="s">
        <v>241</v>
      </c>
      <c r="C38" s="156"/>
      <c r="D38" s="142">
        <v>17</v>
      </c>
      <c r="E38" s="7"/>
      <c r="F38" s="7"/>
      <c r="G38" s="7"/>
      <c r="H38" s="155" t="s">
        <v>289</v>
      </c>
      <c r="I38" s="156"/>
      <c r="J38" s="142">
        <v>16</v>
      </c>
      <c r="K38" s="7"/>
      <c r="L38" s="7"/>
      <c r="M38" s="7"/>
      <c r="N38" s="9"/>
      <c r="O38" s="138" t="s">
        <v>201</v>
      </c>
      <c r="P38" s="5"/>
      <c r="Q38" s="4"/>
      <c r="R38" s="4"/>
      <c r="S38" s="4"/>
      <c r="T38" s="9"/>
      <c r="U38" s="5"/>
      <c r="V38" s="5"/>
    </row>
    <row r="39" spans="1:22" ht="10.5" customHeight="1">
      <c r="A39" s="5"/>
      <c r="B39" s="155" t="s">
        <v>242</v>
      </c>
      <c r="C39" s="156"/>
      <c r="D39" s="142">
        <v>11</v>
      </c>
      <c r="E39" s="7"/>
      <c r="F39" s="7"/>
      <c r="G39" s="7"/>
      <c r="H39" s="155" t="s">
        <v>290</v>
      </c>
      <c r="I39" s="156"/>
      <c r="J39" s="142">
        <v>16</v>
      </c>
      <c r="K39" s="7"/>
      <c r="L39" s="7"/>
      <c r="M39" s="7"/>
      <c r="O39" s="139" t="s">
        <v>336</v>
      </c>
      <c r="P39" s="5"/>
      <c r="Q39" s="4"/>
      <c r="R39" s="4"/>
      <c r="S39" s="4"/>
      <c r="T39" s="7"/>
      <c r="U39" s="5"/>
      <c r="V39" s="5"/>
    </row>
    <row r="40" spans="1:22" ht="10.5" customHeight="1">
      <c r="A40" s="7"/>
      <c r="B40" s="155" t="s">
        <v>39</v>
      </c>
      <c r="C40" s="222"/>
      <c r="D40" s="142">
        <v>13</v>
      </c>
      <c r="E40" s="7"/>
      <c r="F40" s="7"/>
      <c r="G40" s="7"/>
      <c r="H40" s="160" t="s">
        <v>291</v>
      </c>
      <c r="I40" s="156"/>
      <c r="J40" s="144">
        <f>SUM(J41:J46)</f>
        <v>153</v>
      </c>
      <c r="K40" s="7"/>
      <c r="L40" s="7"/>
      <c r="M40" s="7"/>
      <c r="O40" s="138" t="s">
        <v>202</v>
      </c>
      <c r="P40" s="5"/>
      <c r="Q40" s="4"/>
      <c r="R40" s="4"/>
      <c r="S40" s="4"/>
      <c r="T40" s="7"/>
      <c r="U40" s="5"/>
      <c r="V40" s="5"/>
    </row>
    <row r="41" spans="1:22" ht="10.5" customHeight="1">
      <c r="A41" s="7"/>
      <c r="B41" s="155" t="s">
        <v>38</v>
      </c>
      <c r="C41" s="156"/>
      <c r="D41" s="142">
        <v>20</v>
      </c>
      <c r="E41" s="7"/>
      <c r="F41" s="7"/>
      <c r="G41" s="7"/>
      <c r="H41" s="155" t="s">
        <v>292</v>
      </c>
      <c r="I41" s="156"/>
      <c r="J41" s="142">
        <v>27</v>
      </c>
      <c r="K41" s="7"/>
      <c r="L41" s="7"/>
      <c r="M41" s="7"/>
      <c r="O41" s="5" t="s">
        <v>31</v>
      </c>
      <c r="P41" s="5"/>
      <c r="Q41" s="4"/>
      <c r="R41" s="4"/>
      <c r="S41" s="4"/>
      <c r="T41" s="7"/>
      <c r="U41" s="5"/>
      <c r="V41" s="5"/>
    </row>
    <row r="42" spans="1:22" ht="10.5" customHeight="1">
      <c r="A42" s="7"/>
      <c r="B42" s="160" t="s">
        <v>243</v>
      </c>
      <c r="C42" s="156" t="s">
        <v>31</v>
      </c>
      <c r="D42" s="144">
        <f>SUM(D43:D51)</f>
        <v>223</v>
      </c>
      <c r="E42" s="7"/>
      <c r="F42" s="7"/>
      <c r="G42" s="7"/>
      <c r="H42" s="155" t="s">
        <v>293</v>
      </c>
      <c r="I42" s="156"/>
      <c r="J42" s="142">
        <v>23</v>
      </c>
      <c r="K42" s="7"/>
      <c r="L42" s="7"/>
      <c r="M42" s="7"/>
      <c r="O42" s="5"/>
      <c r="P42" s="5"/>
      <c r="Q42" s="4"/>
      <c r="R42" s="4"/>
      <c r="S42" s="4"/>
      <c r="T42" s="7"/>
      <c r="U42" s="5"/>
      <c r="V42" s="5"/>
    </row>
    <row r="43" spans="1:22" ht="10.5" customHeight="1">
      <c r="A43" s="7"/>
      <c r="B43" s="155" t="s">
        <v>37</v>
      </c>
      <c r="C43" s="156"/>
      <c r="D43" s="142">
        <v>28</v>
      </c>
      <c r="E43" s="7"/>
      <c r="F43" s="7"/>
      <c r="G43" s="7"/>
      <c r="H43" s="155" t="s">
        <v>294</v>
      </c>
      <c r="I43" s="156"/>
      <c r="J43" s="142">
        <v>31</v>
      </c>
      <c r="K43" s="7"/>
      <c r="L43" s="7"/>
      <c r="M43" s="7"/>
      <c r="O43" s="5" t="s">
        <v>31</v>
      </c>
      <c r="P43" s="5"/>
      <c r="Q43" s="4"/>
      <c r="R43" s="4"/>
      <c r="S43" s="4"/>
      <c r="T43" s="7"/>
      <c r="U43" s="5"/>
      <c r="V43" s="5"/>
    </row>
    <row r="44" spans="1:22" ht="10.5" customHeight="1">
      <c r="A44" s="7"/>
      <c r="B44" s="155" t="s">
        <v>244</v>
      </c>
      <c r="C44" s="156"/>
      <c r="D44" s="142">
        <v>53</v>
      </c>
      <c r="E44" s="7"/>
      <c r="F44" s="7"/>
      <c r="G44" s="7"/>
      <c r="H44" s="155" t="s">
        <v>295</v>
      </c>
      <c r="I44" s="156"/>
      <c r="J44" s="142">
        <v>30</v>
      </c>
      <c r="K44" s="7"/>
      <c r="L44" s="7"/>
      <c r="M44" s="7"/>
      <c r="O44" s="13" t="s">
        <v>31</v>
      </c>
      <c r="P44" s="5"/>
      <c r="Q44" s="4" t="s">
        <v>31</v>
      </c>
      <c r="R44" s="4"/>
      <c r="S44" s="4"/>
      <c r="T44" s="7"/>
      <c r="U44" s="5"/>
      <c r="V44" s="5"/>
    </row>
    <row r="45" spans="1:22" ht="10.5" customHeight="1">
      <c r="A45" s="7"/>
      <c r="B45" s="155" t="s">
        <v>245</v>
      </c>
      <c r="C45" s="156"/>
      <c r="D45" s="142">
        <v>21</v>
      </c>
      <c r="E45" s="7"/>
      <c r="F45" s="7"/>
      <c r="G45" s="7"/>
      <c r="H45" s="155" t="s">
        <v>296</v>
      </c>
      <c r="I45" s="156"/>
      <c r="J45" s="148">
        <v>25</v>
      </c>
      <c r="K45" s="7"/>
      <c r="L45" s="7"/>
      <c r="M45" s="7"/>
      <c r="P45" s="5"/>
      <c r="Q45" s="4"/>
      <c r="R45" s="4"/>
      <c r="S45" s="4"/>
      <c r="T45" s="7"/>
      <c r="U45" s="5"/>
      <c r="V45" s="5"/>
    </row>
    <row r="46" spans="1:22" ht="10.5" customHeight="1">
      <c r="A46" s="7"/>
      <c r="B46" s="155" t="s">
        <v>246</v>
      </c>
      <c r="C46" s="156"/>
      <c r="D46" s="145">
        <v>21</v>
      </c>
      <c r="E46" s="7"/>
      <c r="F46" s="9"/>
      <c r="G46" s="7"/>
      <c r="H46" s="155" t="s">
        <v>297</v>
      </c>
      <c r="I46" s="156"/>
      <c r="J46" s="142">
        <v>17</v>
      </c>
      <c r="K46" s="7"/>
      <c r="L46" s="7"/>
      <c r="M46" s="9"/>
      <c r="P46" s="5"/>
      <c r="Q46" s="4" t="s">
        <v>31</v>
      </c>
      <c r="R46" s="4"/>
      <c r="S46" s="4"/>
      <c r="T46" s="7"/>
      <c r="U46" s="5"/>
      <c r="V46" s="5"/>
    </row>
    <row r="47" spans="1:22" ht="10.5" customHeight="1">
      <c r="A47" s="7"/>
      <c r="B47" s="155" t="s">
        <v>247</v>
      </c>
      <c r="C47" s="156"/>
      <c r="D47" s="142">
        <v>26</v>
      </c>
      <c r="E47" s="7"/>
      <c r="F47" s="7"/>
      <c r="G47" s="7"/>
      <c r="H47" s="160" t="s">
        <v>298</v>
      </c>
      <c r="I47" s="156"/>
      <c r="J47" s="144">
        <v>24</v>
      </c>
      <c r="K47" s="7"/>
      <c r="L47" s="7"/>
      <c r="M47" s="7"/>
      <c r="P47" s="5"/>
      <c r="Q47" s="4" t="s">
        <v>31</v>
      </c>
      <c r="R47" s="4"/>
      <c r="S47" s="4"/>
      <c r="T47" s="7"/>
      <c r="U47" s="5"/>
      <c r="V47" s="5"/>
    </row>
    <row r="48" spans="1:22" ht="10.5" customHeight="1">
      <c r="A48" s="7"/>
      <c r="B48" s="155" t="s">
        <v>248</v>
      </c>
      <c r="C48" s="156"/>
      <c r="D48" s="142">
        <v>24</v>
      </c>
      <c r="E48" s="7"/>
      <c r="F48" s="7"/>
      <c r="G48" s="7"/>
      <c r="H48" s="160" t="s">
        <v>299</v>
      </c>
      <c r="I48" s="156"/>
      <c r="J48" s="144">
        <v>12</v>
      </c>
      <c r="K48" s="7"/>
      <c r="L48" s="7"/>
      <c r="M48" s="7"/>
      <c r="P48" s="5"/>
      <c r="Q48" s="4" t="s">
        <v>31</v>
      </c>
      <c r="S48" s="4"/>
      <c r="T48" s="9"/>
      <c r="U48" s="5"/>
      <c r="V48" s="5"/>
    </row>
    <row r="49" spans="1:25" ht="10.5" customHeight="1">
      <c r="A49" s="7"/>
      <c r="B49" s="155" t="s">
        <v>249</v>
      </c>
      <c r="C49" s="222"/>
      <c r="D49" s="142">
        <v>14</v>
      </c>
      <c r="E49" s="7"/>
      <c r="F49" s="7"/>
      <c r="G49" s="7"/>
      <c r="H49" s="160" t="s">
        <v>300</v>
      </c>
      <c r="I49" s="156"/>
      <c r="J49" s="144">
        <v>6</v>
      </c>
      <c r="K49" s="7"/>
      <c r="L49" s="7"/>
      <c r="M49" s="7"/>
      <c r="P49" s="5"/>
      <c r="Q49" s="4" t="s">
        <v>31</v>
      </c>
      <c r="T49" s="7"/>
      <c r="U49" s="5"/>
      <c r="V49" s="5"/>
    </row>
    <row r="50" spans="1:25" ht="10.5" customHeight="1">
      <c r="A50" s="7"/>
      <c r="B50" s="155" t="s">
        <v>36</v>
      </c>
      <c r="C50" s="222"/>
      <c r="D50" s="142">
        <v>22</v>
      </c>
      <c r="E50" s="7"/>
      <c r="F50" s="7"/>
      <c r="G50" s="9"/>
      <c r="H50" s="160" t="s">
        <v>301</v>
      </c>
      <c r="I50" s="156"/>
      <c r="J50" s="144">
        <f>SUM(J51:J54)</f>
        <v>169</v>
      </c>
      <c r="K50" s="9"/>
      <c r="L50" s="9"/>
      <c r="M50" s="7"/>
      <c r="P50" s="5"/>
      <c r="Q50" s="4" t="s">
        <v>31</v>
      </c>
      <c r="T50" s="7"/>
      <c r="U50" s="5"/>
      <c r="V50" s="5"/>
    </row>
    <row r="51" spans="1:25" ht="10.5" customHeight="1">
      <c r="A51" s="7"/>
      <c r="B51" s="155" t="s">
        <v>173</v>
      </c>
      <c r="C51" s="156"/>
      <c r="D51" s="142">
        <v>14</v>
      </c>
      <c r="E51" s="7"/>
      <c r="F51" s="7"/>
      <c r="G51" s="9"/>
      <c r="H51" s="155" t="s">
        <v>302</v>
      </c>
      <c r="I51" s="156"/>
      <c r="J51" s="142">
        <v>45</v>
      </c>
      <c r="K51" s="9"/>
      <c r="L51" s="9"/>
      <c r="M51" s="7"/>
      <c r="P51" s="5"/>
      <c r="Q51" s="4"/>
      <c r="T51" s="7"/>
      <c r="U51" s="5"/>
      <c r="V51" s="5"/>
    </row>
    <row r="52" spans="1:25" ht="10.5" customHeight="1">
      <c r="A52" s="7"/>
      <c r="B52" s="160" t="s">
        <v>250</v>
      </c>
      <c r="C52" s="156" t="s">
        <v>31</v>
      </c>
      <c r="D52" s="144">
        <f>SUM(D53:D56)</f>
        <v>54</v>
      </c>
      <c r="E52" s="7"/>
      <c r="G52" s="7"/>
      <c r="H52" s="155" t="s">
        <v>303</v>
      </c>
      <c r="I52" s="156"/>
      <c r="J52" s="142">
        <v>40</v>
      </c>
      <c r="K52" s="7"/>
      <c r="L52" s="7"/>
      <c r="M52" s="7"/>
      <c r="T52" s="7"/>
    </row>
    <row r="53" spans="1:25" ht="10.5" customHeight="1">
      <c r="A53" s="7"/>
      <c r="B53" s="158" t="s">
        <v>251</v>
      </c>
      <c r="C53" s="223"/>
      <c r="D53" s="158">
        <v>21</v>
      </c>
      <c r="E53" s="7"/>
      <c r="F53" s="7"/>
      <c r="G53" s="7"/>
      <c r="H53" s="155" t="s">
        <v>174</v>
      </c>
      <c r="I53" s="156"/>
      <c r="J53" s="142">
        <v>42</v>
      </c>
      <c r="K53" s="7"/>
      <c r="L53" s="7"/>
      <c r="M53" s="9"/>
      <c r="T53" s="7"/>
    </row>
    <row r="54" spans="1:25" ht="10.5" customHeight="1">
      <c r="A54" s="7"/>
      <c r="B54" s="158" t="s">
        <v>252</v>
      </c>
      <c r="C54" s="223"/>
      <c r="D54" s="158">
        <v>7</v>
      </c>
      <c r="E54" s="7"/>
      <c r="G54" s="7"/>
      <c r="H54" s="155" t="s">
        <v>304</v>
      </c>
      <c r="I54" s="156"/>
      <c r="J54" s="142">
        <v>42</v>
      </c>
      <c r="K54" s="7"/>
      <c r="L54" s="7"/>
      <c r="T54" s="9"/>
      <c r="W54" s="11"/>
    </row>
    <row r="55" spans="1:25" ht="10.5" customHeight="1">
      <c r="A55" s="7"/>
      <c r="B55" s="158" t="s">
        <v>253</v>
      </c>
      <c r="C55" s="223"/>
      <c r="D55" s="158">
        <v>15</v>
      </c>
      <c r="E55" s="7"/>
      <c r="G55" s="7"/>
      <c r="H55" s="160" t="s">
        <v>305</v>
      </c>
      <c r="I55" s="156"/>
      <c r="J55" s="144">
        <v>6</v>
      </c>
      <c r="K55" s="7"/>
      <c r="L55" s="7"/>
      <c r="Y55" s="139"/>
    </row>
    <row r="56" spans="1:25" ht="10.5" customHeight="1">
      <c r="A56" s="7"/>
      <c r="B56" s="158" t="s">
        <v>254</v>
      </c>
      <c r="C56" s="223"/>
      <c r="D56" s="158">
        <v>11</v>
      </c>
      <c r="E56" s="7"/>
      <c r="G56" s="7"/>
      <c r="H56" s="160" t="s">
        <v>306</v>
      </c>
      <c r="I56" s="156"/>
      <c r="J56" s="144">
        <f>SUM(J57:J62)</f>
        <v>228</v>
      </c>
      <c r="K56" s="7"/>
      <c r="L56" s="7"/>
    </row>
    <row r="57" spans="1:25" ht="10.5" customHeight="1">
      <c r="A57" s="7"/>
      <c r="B57" s="160" t="s">
        <v>35</v>
      </c>
      <c r="C57" s="156"/>
      <c r="D57" s="144">
        <f>SUM(D58:D64)</f>
        <v>114</v>
      </c>
      <c r="E57" s="7"/>
      <c r="G57" s="7"/>
      <c r="H57" s="155" t="s">
        <v>307</v>
      </c>
      <c r="I57" s="156"/>
      <c r="J57" s="142">
        <v>43</v>
      </c>
      <c r="K57" s="7"/>
      <c r="L57" s="7"/>
    </row>
    <row r="58" spans="1:25" ht="10.5" customHeight="1">
      <c r="A58" s="7"/>
      <c r="B58" s="155" t="s">
        <v>34</v>
      </c>
      <c r="C58" s="156"/>
      <c r="D58" s="142">
        <v>21</v>
      </c>
      <c r="E58" s="7"/>
      <c r="G58" s="7"/>
      <c r="H58" s="155" t="s">
        <v>308</v>
      </c>
      <c r="I58" s="156"/>
      <c r="J58" s="142">
        <v>29</v>
      </c>
      <c r="K58" s="7"/>
      <c r="L58" s="7"/>
    </row>
    <row r="59" spans="1:25" ht="10.5" customHeight="1">
      <c r="B59" s="158" t="s">
        <v>255</v>
      </c>
      <c r="C59" s="223"/>
      <c r="D59" s="158">
        <v>10</v>
      </c>
      <c r="G59" s="7"/>
      <c r="H59" s="155" t="s">
        <v>309</v>
      </c>
      <c r="I59" s="156"/>
      <c r="J59" s="146">
        <v>60</v>
      </c>
      <c r="K59" s="7"/>
      <c r="L59" s="7"/>
    </row>
    <row r="60" spans="1:25" ht="10.5" customHeight="1">
      <c r="A60" s="7"/>
      <c r="B60" s="155" t="s">
        <v>256</v>
      </c>
      <c r="C60" s="161"/>
      <c r="D60" s="142">
        <v>16</v>
      </c>
      <c r="E60" s="7"/>
      <c r="G60" s="7"/>
      <c r="H60" s="155" t="s">
        <v>310</v>
      </c>
      <c r="I60" s="156"/>
      <c r="J60" s="148">
        <v>32</v>
      </c>
    </row>
    <row r="61" spans="1:25" ht="10.5" customHeight="1">
      <c r="A61" s="8"/>
      <c r="B61" s="155" t="s">
        <v>257</v>
      </c>
      <c r="C61" s="156"/>
      <c r="D61" s="142">
        <v>14</v>
      </c>
      <c r="E61" s="1"/>
      <c r="G61" s="7"/>
      <c r="H61" s="155" t="s">
        <v>311</v>
      </c>
      <c r="I61" s="156"/>
      <c r="J61" s="142">
        <v>40</v>
      </c>
      <c r="Q61" s="139"/>
    </row>
    <row r="62" spans="1:25" ht="10.5" customHeight="1">
      <c r="A62" s="8"/>
      <c r="B62" s="155" t="s">
        <v>258</v>
      </c>
      <c r="C62" s="156"/>
      <c r="D62" s="142">
        <v>21</v>
      </c>
      <c r="E62" s="7"/>
      <c r="G62" s="7"/>
      <c r="H62" s="155" t="s">
        <v>312</v>
      </c>
      <c r="I62" s="156"/>
      <c r="J62" s="148">
        <v>24</v>
      </c>
      <c r="K62" s="7"/>
      <c r="L62" s="7"/>
      <c r="X62" s="11"/>
    </row>
    <row r="63" spans="1:25" ht="10.5" customHeight="1">
      <c r="A63" s="7"/>
      <c r="B63" s="155" t="s">
        <v>259</v>
      </c>
      <c r="C63" s="156"/>
      <c r="D63" s="142">
        <v>9</v>
      </c>
      <c r="E63" s="7"/>
      <c r="G63" s="7"/>
      <c r="H63" s="160" t="s">
        <v>313</v>
      </c>
      <c r="I63" s="156"/>
      <c r="J63" s="150" t="s">
        <v>314</v>
      </c>
      <c r="K63" s="7"/>
      <c r="L63" s="7"/>
    </row>
    <row r="64" spans="1:25" ht="10.5" customHeight="1">
      <c r="B64" s="155" t="s">
        <v>260</v>
      </c>
      <c r="C64" s="156"/>
      <c r="D64" s="142">
        <v>23</v>
      </c>
      <c r="G64" s="7"/>
      <c r="H64" s="160" t="s">
        <v>315</v>
      </c>
      <c r="I64" s="156"/>
      <c r="J64" s="226">
        <v>24</v>
      </c>
      <c r="K64" s="7"/>
      <c r="L64" s="7"/>
    </row>
    <row r="65" spans="1:24" ht="10.5" customHeight="1">
      <c r="A65" s="8"/>
      <c r="B65" s="160" t="s">
        <v>33</v>
      </c>
      <c r="C65" s="156"/>
      <c r="D65" s="144">
        <f>SUM(D66:D71)</f>
        <v>154</v>
      </c>
      <c r="E65" s="7"/>
      <c r="G65" s="7"/>
      <c r="H65" s="160" t="s">
        <v>316</v>
      </c>
      <c r="I65" s="156"/>
      <c r="J65" s="144">
        <f>SUM(J66:J72)</f>
        <v>394</v>
      </c>
      <c r="K65" s="7"/>
      <c r="L65" s="7"/>
      <c r="X65" s="11"/>
    </row>
    <row r="66" spans="1:24" ht="10.5" customHeight="1">
      <c r="A66" s="8"/>
      <c r="B66" s="155" t="s">
        <v>32</v>
      </c>
      <c r="C66" s="161"/>
      <c r="D66" s="142">
        <v>33</v>
      </c>
      <c r="G66" s="7"/>
      <c r="H66" s="155" t="s">
        <v>317</v>
      </c>
      <c r="I66" s="156"/>
      <c r="J66" s="142">
        <v>48</v>
      </c>
      <c r="K66" s="9"/>
      <c r="L66" s="9"/>
    </row>
    <row r="67" spans="1:24" ht="10.5" customHeight="1">
      <c r="A67" s="8"/>
      <c r="B67" s="155" t="s">
        <v>261</v>
      </c>
      <c r="C67" s="158"/>
      <c r="D67" s="158">
        <v>45</v>
      </c>
      <c r="G67" s="7"/>
      <c r="H67" s="155" t="s">
        <v>318</v>
      </c>
      <c r="I67" s="156"/>
      <c r="J67" s="142">
        <v>67</v>
      </c>
      <c r="Q67" s="2"/>
    </row>
    <row r="68" spans="1:24" ht="10.5" customHeight="1">
      <c r="A68" s="8"/>
      <c r="B68" s="155" t="s">
        <v>175</v>
      </c>
      <c r="C68" s="158"/>
      <c r="D68" s="142">
        <v>16</v>
      </c>
      <c r="G68" s="7"/>
      <c r="H68" s="155" t="s">
        <v>319</v>
      </c>
      <c r="I68" s="156"/>
      <c r="J68" s="142">
        <v>52</v>
      </c>
      <c r="N68" s="1"/>
    </row>
    <row r="69" spans="1:24" ht="10.5" customHeight="1">
      <c r="A69" s="8"/>
      <c r="B69" s="155" t="s">
        <v>176</v>
      </c>
      <c r="C69" s="158"/>
      <c r="D69" s="158">
        <v>18</v>
      </c>
      <c r="G69" s="7"/>
      <c r="H69" s="155" t="s">
        <v>320</v>
      </c>
      <c r="I69" s="156"/>
      <c r="J69" s="148">
        <v>53</v>
      </c>
      <c r="N69" s="1"/>
    </row>
    <row r="70" spans="1:24" ht="10.5" customHeight="1">
      <c r="A70" s="8"/>
      <c r="B70" s="155" t="s">
        <v>177</v>
      </c>
      <c r="C70" s="156"/>
      <c r="D70" s="142">
        <v>26</v>
      </c>
      <c r="G70" s="7"/>
      <c r="H70" s="155" t="s">
        <v>321</v>
      </c>
      <c r="I70" s="156"/>
      <c r="J70" s="142">
        <v>53</v>
      </c>
      <c r="S70" s="2"/>
    </row>
    <row r="71" spans="1:24" ht="10.5" customHeight="1">
      <c r="A71" s="8"/>
      <c r="B71" s="153" t="s">
        <v>178</v>
      </c>
      <c r="C71" s="154"/>
      <c r="D71" s="149">
        <v>16</v>
      </c>
      <c r="G71" s="7"/>
      <c r="H71" s="155" t="s">
        <v>322</v>
      </c>
      <c r="I71" s="161"/>
      <c r="J71" s="148">
        <v>82</v>
      </c>
      <c r="S71" s="2"/>
    </row>
    <row r="72" spans="1:24" ht="10.5" customHeight="1">
      <c r="A72" s="8"/>
      <c r="B72" s="139"/>
      <c r="C72" s="8"/>
      <c r="G72" s="7"/>
      <c r="H72" s="153" t="s">
        <v>323</v>
      </c>
      <c r="I72" s="162"/>
      <c r="J72" s="163">
        <v>39</v>
      </c>
      <c r="S72" s="2"/>
    </row>
    <row r="73" spans="1:24" ht="13.5" customHeight="1">
      <c r="A73" s="8"/>
      <c r="B73" s="139" t="s">
        <v>200</v>
      </c>
      <c r="C73" s="8"/>
      <c r="G73" s="7"/>
      <c r="S73" s="2"/>
    </row>
    <row r="74" spans="1:24" ht="10.5" customHeight="1">
      <c r="B74" s="139" t="s">
        <v>188</v>
      </c>
      <c r="C74" s="8"/>
      <c r="G74" s="7"/>
      <c r="N74" s="1"/>
    </row>
    <row r="75" spans="1:24" ht="10.5" customHeight="1">
      <c r="B75" s="138" t="s">
        <v>201</v>
      </c>
      <c r="C75" s="130"/>
      <c r="G75" s="7"/>
      <c r="H75" s="5"/>
      <c r="I75" s="3"/>
      <c r="J75" s="4"/>
    </row>
    <row r="76" spans="1:24" ht="12" customHeight="1">
      <c r="B76" s="139" t="s">
        <v>336</v>
      </c>
      <c r="C76" s="8"/>
      <c r="G76" s="130"/>
      <c r="H76" s="3"/>
    </row>
    <row r="77" spans="1:24" ht="12" customHeight="1">
      <c r="B77" s="139" t="s">
        <v>202</v>
      </c>
      <c r="G77" s="4"/>
    </row>
    <row r="78" spans="1:24" ht="12" customHeight="1">
      <c r="T78" s="1"/>
    </row>
    <row r="79" spans="1:24" ht="12" customHeight="1">
      <c r="T79" s="1"/>
    </row>
    <row r="82" spans="2:2" ht="12" customHeight="1">
      <c r="B82" s="135"/>
    </row>
    <row r="83" spans="2:2" ht="12" customHeight="1">
      <c r="B83" s="135"/>
    </row>
  </sheetData>
  <mergeCells count="2">
    <mergeCell ref="V3:W3"/>
    <mergeCell ref="I3:J3"/>
  </mergeCells>
  <phoneticPr fontId="16"/>
  <printOptions gridLinesSet="0"/>
  <pageMargins left="0.59055118110236227" right="0.59055118110236227" top="0.78740157480314965" bottom="0.78740157480314965" header="0.31496062992125984" footer="0.31496062992125984"/>
  <pageSetup paperSize="9" scale="90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2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5" transitionEvaluation="1">
    <tabColor theme="5" tint="0.39997558519241921"/>
    <pageSetUpPr fitToPage="1"/>
  </sheetPr>
  <dimension ref="A1:AE136"/>
  <sheetViews>
    <sheetView view="pageBreakPreview" topLeftCell="A5" zoomScaleNormal="100" zoomScaleSheetLayoutView="100" workbookViewId="0">
      <selection activeCell="C37" sqref="C37"/>
    </sheetView>
  </sheetViews>
  <sheetFormatPr defaultColWidth="11" defaultRowHeight="12" customHeight="1"/>
  <cols>
    <col min="1" max="1" width="0.375" style="55" customWidth="1"/>
    <col min="2" max="2" width="2.625" style="55" customWidth="1"/>
    <col min="3" max="3" width="10" style="55" customWidth="1"/>
    <col min="4" max="4" width="0.375" style="55" customWidth="1"/>
    <col min="5" max="13" width="7.75" style="55" customWidth="1"/>
    <col min="14" max="14" width="6" style="55" bestFit="1" customWidth="1"/>
    <col min="15" max="15" width="7.75" style="55" customWidth="1"/>
    <col min="16" max="16" width="0.25" style="77" customWidth="1"/>
    <col min="17" max="26" width="7.625" style="55" customWidth="1"/>
    <col min="27" max="16384" width="11" style="55"/>
  </cols>
  <sheetData>
    <row r="1" spans="1:31" s="52" customFormat="1" ht="24" customHeight="1">
      <c r="A1" s="51"/>
      <c r="B1" s="51"/>
      <c r="D1" s="51"/>
      <c r="G1" s="53" t="s">
        <v>207</v>
      </c>
      <c r="H1" s="38" t="s">
        <v>169</v>
      </c>
      <c r="O1" s="39"/>
      <c r="P1" s="40"/>
    </row>
    <row r="2" spans="1:31" ht="8.1" customHeight="1">
      <c r="A2" s="54"/>
      <c r="B2" s="54"/>
      <c r="C2" s="54"/>
      <c r="D2" s="54"/>
      <c r="F2" s="41"/>
      <c r="O2" s="42"/>
      <c r="P2" s="43"/>
    </row>
    <row r="3" spans="1:31" s="57" customFormat="1" ht="12" customHeight="1" thickBot="1">
      <c r="A3" s="56"/>
      <c r="B3" s="56" t="s">
        <v>78</v>
      </c>
      <c r="C3" s="56"/>
      <c r="D3" s="56"/>
      <c r="F3" s="44"/>
      <c r="O3" s="127" t="s">
        <v>170</v>
      </c>
      <c r="P3" s="45"/>
    </row>
    <row r="4" spans="1:31" ht="12" customHeight="1">
      <c r="A4" s="58"/>
      <c r="B4" s="58"/>
      <c r="C4" s="58"/>
      <c r="D4" s="59"/>
      <c r="E4" s="58"/>
      <c r="F4" s="60" t="s">
        <v>79</v>
      </c>
      <c r="G4" s="61"/>
      <c r="H4" s="61"/>
      <c r="I4" s="61"/>
      <c r="J4" s="61"/>
      <c r="K4" s="61"/>
      <c r="L4" s="61"/>
      <c r="M4" s="61"/>
      <c r="N4" s="61"/>
      <c r="O4" s="62"/>
      <c r="P4" s="63"/>
    </row>
    <row r="5" spans="1:31" ht="12" customHeight="1">
      <c r="A5" s="64"/>
      <c r="B5" s="64"/>
      <c r="C5" s="64"/>
      <c r="D5" s="65"/>
      <c r="E5" s="66" t="s">
        <v>80</v>
      </c>
      <c r="F5" s="245" t="s">
        <v>81</v>
      </c>
      <c r="G5" s="67" t="s">
        <v>82</v>
      </c>
      <c r="H5" s="245" t="s">
        <v>83</v>
      </c>
      <c r="I5" s="67" t="s">
        <v>84</v>
      </c>
      <c r="J5" s="245" t="s">
        <v>85</v>
      </c>
      <c r="K5" s="245" t="s">
        <v>86</v>
      </c>
      <c r="L5" s="245" t="s">
        <v>87</v>
      </c>
      <c r="M5" s="67" t="s">
        <v>88</v>
      </c>
      <c r="N5" s="245" t="s">
        <v>89</v>
      </c>
      <c r="O5" s="46" t="s">
        <v>90</v>
      </c>
      <c r="P5" s="47"/>
    </row>
    <row r="6" spans="1:31" ht="12" customHeight="1">
      <c r="A6" s="68"/>
      <c r="B6" s="68"/>
      <c r="C6" s="68"/>
      <c r="D6" s="69"/>
      <c r="E6" s="68"/>
      <c r="F6" s="246"/>
      <c r="G6" s="70" t="s">
        <v>91</v>
      </c>
      <c r="H6" s="246"/>
      <c r="I6" s="70" t="s">
        <v>92</v>
      </c>
      <c r="J6" s="246"/>
      <c r="K6" s="246"/>
      <c r="L6" s="246"/>
      <c r="M6" s="70" t="s">
        <v>93</v>
      </c>
      <c r="N6" s="247"/>
      <c r="O6" s="48"/>
      <c r="P6" s="49"/>
    </row>
    <row r="7" spans="1:31" ht="18" customHeight="1">
      <c r="A7" s="131"/>
      <c r="B7" s="243" t="s">
        <v>208</v>
      </c>
      <c r="C7" s="243"/>
      <c r="D7" s="132"/>
      <c r="E7" s="211">
        <v>14092</v>
      </c>
      <c r="F7" s="211">
        <v>13022</v>
      </c>
      <c r="G7" s="211">
        <v>6375</v>
      </c>
      <c r="H7" s="211">
        <v>506</v>
      </c>
      <c r="I7" s="211">
        <v>616</v>
      </c>
      <c r="J7" s="212">
        <v>1553</v>
      </c>
      <c r="K7" s="211">
        <v>581</v>
      </c>
      <c r="L7" s="211">
        <v>3127</v>
      </c>
      <c r="M7" s="211">
        <v>259</v>
      </c>
      <c r="N7" s="211">
        <v>5</v>
      </c>
      <c r="O7" s="211">
        <v>1070</v>
      </c>
      <c r="P7" s="50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</row>
    <row r="8" spans="1:31" ht="14.1" customHeight="1">
      <c r="A8" s="131"/>
      <c r="B8" s="243" t="s">
        <v>209</v>
      </c>
      <c r="C8" s="243"/>
      <c r="D8" s="132"/>
      <c r="E8" s="211">
        <v>14172</v>
      </c>
      <c r="F8" s="211">
        <v>13112</v>
      </c>
      <c r="G8" s="211">
        <v>6439</v>
      </c>
      <c r="H8" s="211">
        <v>508</v>
      </c>
      <c r="I8" s="211">
        <v>614</v>
      </c>
      <c r="J8" s="212">
        <v>1575</v>
      </c>
      <c r="K8" s="211">
        <v>585</v>
      </c>
      <c r="L8" s="211">
        <v>3143</v>
      </c>
      <c r="M8" s="211">
        <v>241</v>
      </c>
      <c r="N8" s="211">
        <v>7</v>
      </c>
      <c r="O8" s="211">
        <v>1060</v>
      </c>
      <c r="P8" s="50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</row>
    <row r="9" spans="1:31" ht="14.1" customHeight="1">
      <c r="A9" s="131"/>
      <c r="B9" s="243" t="s">
        <v>210</v>
      </c>
      <c r="C9" s="243"/>
      <c r="D9" s="132"/>
      <c r="E9" s="211">
        <v>14162</v>
      </c>
      <c r="F9" s="211">
        <v>13105</v>
      </c>
      <c r="G9" s="211">
        <v>6496</v>
      </c>
      <c r="H9" s="211">
        <v>492</v>
      </c>
      <c r="I9" s="211">
        <v>605</v>
      </c>
      <c r="J9" s="212">
        <v>1571</v>
      </c>
      <c r="K9" s="211">
        <v>587</v>
      </c>
      <c r="L9" s="211">
        <v>3134</v>
      </c>
      <c r="M9" s="211">
        <v>216</v>
      </c>
      <c r="N9" s="211">
        <v>4</v>
      </c>
      <c r="O9" s="211">
        <v>1057</v>
      </c>
      <c r="P9" s="50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</row>
    <row r="10" spans="1:31" ht="14.1" customHeight="1">
      <c r="A10" s="131"/>
      <c r="B10" s="243" t="s">
        <v>211</v>
      </c>
      <c r="C10" s="243"/>
      <c r="D10" s="132"/>
      <c r="E10" s="212">
        <v>14280</v>
      </c>
      <c r="F10" s="212">
        <v>13268</v>
      </c>
      <c r="G10" s="212">
        <v>6630</v>
      </c>
      <c r="H10" s="212">
        <v>492</v>
      </c>
      <c r="I10" s="212">
        <v>591</v>
      </c>
      <c r="J10" s="212">
        <v>1558</v>
      </c>
      <c r="K10" s="212">
        <v>588</v>
      </c>
      <c r="L10" s="212">
        <v>3195</v>
      </c>
      <c r="M10" s="212">
        <v>208</v>
      </c>
      <c r="N10" s="212">
        <v>6</v>
      </c>
      <c r="O10" s="212">
        <v>1012</v>
      </c>
      <c r="P10" s="50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</row>
    <row r="11" spans="1:31" s="75" customFormat="1" ht="18" customHeight="1">
      <c r="A11" s="133"/>
      <c r="B11" s="244" t="s">
        <v>212</v>
      </c>
      <c r="C11" s="244"/>
      <c r="D11" s="134"/>
      <c r="E11" s="213">
        <f>E12+E26</f>
        <v>14416</v>
      </c>
      <c r="F11" s="213">
        <f>F12+F26</f>
        <v>13435</v>
      </c>
      <c r="G11" s="213">
        <f t="shared" ref="G11:O11" si="0">G12+G26</f>
        <v>6755</v>
      </c>
      <c r="H11" s="213">
        <f>H12+H26</f>
        <v>500</v>
      </c>
      <c r="I11" s="213">
        <f t="shared" si="0"/>
        <v>602</v>
      </c>
      <c r="J11" s="213">
        <f t="shared" si="0"/>
        <v>1549</v>
      </c>
      <c r="K11" s="213">
        <f t="shared" si="0"/>
        <v>592</v>
      </c>
      <c r="L11" s="213">
        <f t="shared" si="0"/>
        <v>3241</v>
      </c>
      <c r="M11" s="213">
        <f t="shared" si="0"/>
        <v>191</v>
      </c>
      <c r="N11" s="213">
        <f t="shared" si="0"/>
        <v>5</v>
      </c>
      <c r="O11" s="213">
        <f t="shared" si="0"/>
        <v>981</v>
      </c>
      <c r="P11" s="73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</row>
    <row r="12" spans="1:31" s="75" customFormat="1" ht="18" customHeight="1">
      <c r="A12" s="133"/>
      <c r="B12" s="244" t="s">
        <v>23</v>
      </c>
      <c r="C12" s="244"/>
      <c r="D12" s="134"/>
      <c r="E12" s="213">
        <f>SUM(E13:E25)</f>
        <v>13535</v>
      </c>
      <c r="F12" s="213">
        <f>SUM(F13:F25)</f>
        <v>12617</v>
      </c>
      <c r="G12" s="213">
        <f>SUM(G13:G25)</f>
        <v>6204</v>
      </c>
      <c r="H12" s="213">
        <f>SUM(H13:H25)</f>
        <v>450</v>
      </c>
      <c r="I12" s="213">
        <f t="shared" ref="I12:N12" si="1">SUM(I13:I25)</f>
        <v>555</v>
      </c>
      <c r="J12" s="213">
        <f t="shared" si="1"/>
        <v>1427</v>
      </c>
      <c r="K12" s="213">
        <f t="shared" si="1"/>
        <v>592</v>
      </c>
      <c r="L12" s="213">
        <f t="shared" si="1"/>
        <v>3219</v>
      </c>
      <c r="M12" s="213">
        <f t="shared" si="1"/>
        <v>165</v>
      </c>
      <c r="N12" s="213">
        <f t="shared" si="1"/>
        <v>5</v>
      </c>
      <c r="O12" s="213">
        <f>SUM(O13:O25)</f>
        <v>918</v>
      </c>
      <c r="P12" s="72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</row>
    <row r="13" spans="1:31" ht="18" customHeight="1">
      <c r="A13" s="131"/>
      <c r="B13" s="131"/>
      <c r="C13" s="131" t="s">
        <v>22</v>
      </c>
      <c r="D13" s="132"/>
      <c r="E13" s="211">
        <f>F13+O13</f>
        <v>2488</v>
      </c>
      <c r="F13" s="211">
        <f>SUM(G13:N13)</f>
        <v>2194</v>
      </c>
      <c r="G13" s="214">
        <v>1194</v>
      </c>
      <c r="H13" s="211">
        <v>95</v>
      </c>
      <c r="I13" s="211">
        <v>111</v>
      </c>
      <c r="J13" s="211">
        <v>236</v>
      </c>
      <c r="K13" s="214">
        <v>322</v>
      </c>
      <c r="L13" s="211">
        <v>195</v>
      </c>
      <c r="M13" s="211">
        <v>41</v>
      </c>
      <c r="N13" s="211">
        <v>0</v>
      </c>
      <c r="O13" s="211">
        <v>294</v>
      </c>
      <c r="P13" s="50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</row>
    <row r="14" spans="1:31" ht="14.1" customHeight="1">
      <c r="A14" s="131"/>
      <c r="B14" s="131"/>
      <c r="C14" s="131" t="s">
        <v>21</v>
      </c>
      <c r="D14" s="132"/>
      <c r="E14" s="211">
        <f t="shared" ref="E14:E25" si="2">F14+O14</f>
        <v>1623</v>
      </c>
      <c r="F14" s="211">
        <f t="shared" ref="F14:F25" si="3">SUM(G14:N14)</f>
        <v>1542</v>
      </c>
      <c r="G14" s="214">
        <v>574</v>
      </c>
      <c r="H14" s="211">
        <v>53</v>
      </c>
      <c r="I14" s="211">
        <v>35</v>
      </c>
      <c r="J14" s="211">
        <v>66</v>
      </c>
      <c r="K14" s="214">
        <v>167</v>
      </c>
      <c r="L14" s="211">
        <v>630</v>
      </c>
      <c r="M14" s="211">
        <v>17</v>
      </c>
      <c r="N14" s="211">
        <v>0</v>
      </c>
      <c r="O14" s="211">
        <v>81</v>
      </c>
      <c r="P14" s="50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</row>
    <row r="15" spans="1:31" ht="14.1" customHeight="1">
      <c r="A15" s="131"/>
      <c r="B15" s="131"/>
      <c r="C15" s="131" t="s">
        <v>20</v>
      </c>
      <c r="D15" s="132"/>
      <c r="E15" s="211">
        <f t="shared" si="2"/>
        <v>2005</v>
      </c>
      <c r="F15" s="211">
        <f t="shared" si="3"/>
        <v>1878</v>
      </c>
      <c r="G15" s="214">
        <v>635</v>
      </c>
      <c r="H15" s="211">
        <v>50</v>
      </c>
      <c r="I15" s="211">
        <v>36</v>
      </c>
      <c r="J15" s="211">
        <v>167</v>
      </c>
      <c r="K15" s="214">
        <v>0</v>
      </c>
      <c r="L15" s="211">
        <v>971</v>
      </c>
      <c r="M15" s="211">
        <v>19</v>
      </c>
      <c r="N15" s="211">
        <v>0</v>
      </c>
      <c r="O15" s="211">
        <v>127</v>
      </c>
      <c r="P15" s="50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</row>
    <row r="16" spans="1:31" ht="14.1" customHeight="1">
      <c r="A16" s="131"/>
      <c r="B16" s="131"/>
      <c r="C16" s="131" t="s">
        <v>19</v>
      </c>
      <c r="D16" s="132"/>
      <c r="E16" s="211">
        <f t="shared" si="2"/>
        <v>1292</v>
      </c>
      <c r="F16" s="211">
        <f t="shared" si="3"/>
        <v>1238</v>
      </c>
      <c r="G16" s="214">
        <v>401</v>
      </c>
      <c r="H16" s="211">
        <v>23</v>
      </c>
      <c r="I16" s="211">
        <v>35</v>
      </c>
      <c r="J16" s="211">
        <v>97</v>
      </c>
      <c r="K16" s="214">
        <v>0</v>
      </c>
      <c r="L16" s="211">
        <v>677</v>
      </c>
      <c r="M16" s="211">
        <v>5</v>
      </c>
      <c r="N16" s="211">
        <v>0</v>
      </c>
      <c r="O16" s="211">
        <v>54</v>
      </c>
      <c r="P16" s="50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</row>
    <row r="17" spans="1:31" ht="14.1" customHeight="1">
      <c r="A17" s="131"/>
      <c r="B17" s="131"/>
      <c r="C17" s="131" t="s">
        <v>18</v>
      </c>
      <c r="D17" s="132"/>
      <c r="E17" s="211">
        <f t="shared" si="2"/>
        <v>854</v>
      </c>
      <c r="F17" s="211">
        <f t="shared" si="3"/>
        <v>755</v>
      </c>
      <c r="G17" s="214">
        <v>522</v>
      </c>
      <c r="H17" s="211">
        <v>37</v>
      </c>
      <c r="I17" s="211">
        <v>43</v>
      </c>
      <c r="J17" s="211">
        <v>97</v>
      </c>
      <c r="K17" s="214">
        <v>0</v>
      </c>
      <c r="L17" s="211">
        <v>50</v>
      </c>
      <c r="M17" s="211">
        <v>5</v>
      </c>
      <c r="N17" s="211">
        <v>1</v>
      </c>
      <c r="O17" s="211">
        <v>99</v>
      </c>
      <c r="P17" s="50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</row>
    <row r="18" spans="1:31" ht="18" customHeight="1">
      <c r="A18" s="131"/>
      <c r="B18" s="131"/>
      <c r="C18" s="131" t="s">
        <v>17</v>
      </c>
      <c r="D18" s="132"/>
      <c r="E18" s="211">
        <f t="shared" si="2"/>
        <v>562</v>
      </c>
      <c r="F18" s="211">
        <f t="shared" si="3"/>
        <v>494</v>
      </c>
      <c r="G18" s="214">
        <v>342</v>
      </c>
      <c r="H18" s="211">
        <v>23</v>
      </c>
      <c r="I18" s="211">
        <v>36</v>
      </c>
      <c r="J18" s="211">
        <v>76</v>
      </c>
      <c r="K18" s="214">
        <v>0</v>
      </c>
      <c r="L18" s="211">
        <v>16</v>
      </c>
      <c r="M18" s="211">
        <v>1</v>
      </c>
      <c r="N18" s="211">
        <v>0</v>
      </c>
      <c r="O18" s="211">
        <v>68</v>
      </c>
      <c r="P18" s="50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</row>
    <row r="19" spans="1:31" ht="14.1" customHeight="1">
      <c r="A19" s="131"/>
      <c r="B19" s="131"/>
      <c r="C19" s="131" t="s">
        <v>94</v>
      </c>
      <c r="D19" s="132"/>
      <c r="E19" s="211">
        <f t="shared" si="2"/>
        <v>479</v>
      </c>
      <c r="F19" s="211">
        <f t="shared" si="3"/>
        <v>419</v>
      </c>
      <c r="G19" s="214">
        <v>286</v>
      </c>
      <c r="H19" s="211">
        <v>17</v>
      </c>
      <c r="I19" s="211">
        <v>27</v>
      </c>
      <c r="J19" s="211">
        <v>76</v>
      </c>
      <c r="K19" s="214">
        <v>0</v>
      </c>
      <c r="L19" s="211">
        <v>13</v>
      </c>
      <c r="M19" s="211">
        <v>0</v>
      </c>
      <c r="N19" s="211">
        <v>0</v>
      </c>
      <c r="O19" s="211">
        <v>60</v>
      </c>
      <c r="P19" s="50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</row>
    <row r="20" spans="1:31" ht="14.1" customHeight="1">
      <c r="A20" s="131"/>
      <c r="B20" s="131"/>
      <c r="C20" s="131" t="s">
        <v>95</v>
      </c>
      <c r="D20" s="132"/>
      <c r="E20" s="211">
        <f t="shared" si="2"/>
        <v>792</v>
      </c>
      <c r="F20" s="211">
        <f t="shared" si="3"/>
        <v>777</v>
      </c>
      <c r="G20" s="214">
        <v>509</v>
      </c>
      <c r="H20" s="211">
        <v>27</v>
      </c>
      <c r="I20" s="211">
        <v>86</v>
      </c>
      <c r="J20" s="211">
        <v>108</v>
      </c>
      <c r="K20" s="214">
        <v>0</v>
      </c>
      <c r="L20" s="211">
        <v>37</v>
      </c>
      <c r="M20" s="211">
        <v>10</v>
      </c>
      <c r="N20" s="211">
        <v>0</v>
      </c>
      <c r="O20" s="211">
        <v>15</v>
      </c>
      <c r="P20" s="50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</row>
    <row r="21" spans="1:31" ht="14.1" customHeight="1">
      <c r="A21" s="131"/>
      <c r="B21" s="131"/>
      <c r="C21" s="131" t="s">
        <v>96</v>
      </c>
      <c r="D21" s="132"/>
      <c r="E21" s="211">
        <f t="shared" si="2"/>
        <v>675</v>
      </c>
      <c r="F21" s="211">
        <f t="shared" si="3"/>
        <v>626</v>
      </c>
      <c r="G21" s="214">
        <v>260</v>
      </c>
      <c r="H21" s="211">
        <v>22</v>
      </c>
      <c r="I21" s="211">
        <v>21</v>
      </c>
      <c r="J21" s="215">
        <v>74</v>
      </c>
      <c r="K21" s="214">
        <v>0</v>
      </c>
      <c r="L21" s="211">
        <v>241</v>
      </c>
      <c r="M21" s="211">
        <v>8</v>
      </c>
      <c r="N21" s="211">
        <v>0</v>
      </c>
      <c r="O21" s="211">
        <v>49</v>
      </c>
      <c r="P21" s="50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</row>
    <row r="22" spans="1:31" ht="14.1" customHeight="1">
      <c r="A22" s="131"/>
      <c r="B22" s="131"/>
      <c r="C22" s="131" t="s">
        <v>97</v>
      </c>
      <c r="D22" s="132"/>
      <c r="E22" s="211">
        <f t="shared" si="2"/>
        <v>430</v>
      </c>
      <c r="F22" s="211">
        <f t="shared" si="3"/>
        <v>419</v>
      </c>
      <c r="G22" s="214">
        <v>256</v>
      </c>
      <c r="H22" s="211">
        <v>15</v>
      </c>
      <c r="I22" s="211">
        <v>40</v>
      </c>
      <c r="J22" s="211">
        <v>91</v>
      </c>
      <c r="K22" s="214">
        <v>0</v>
      </c>
      <c r="L22" s="211">
        <v>6</v>
      </c>
      <c r="M22" s="211">
        <v>8</v>
      </c>
      <c r="N22" s="211">
        <v>3</v>
      </c>
      <c r="O22" s="211">
        <v>11</v>
      </c>
      <c r="P22" s="50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</row>
    <row r="23" spans="1:31" ht="18" customHeight="1">
      <c r="A23" s="131"/>
      <c r="B23" s="131"/>
      <c r="C23" s="131" t="s">
        <v>98</v>
      </c>
      <c r="D23" s="132"/>
      <c r="E23" s="211">
        <f t="shared" si="2"/>
        <v>893</v>
      </c>
      <c r="F23" s="211">
        <f t="shared" si="3"/>
        <v>885</v>
      </c>
      <c r="G23" s="214">
        <v>321</v>
      </c>
      <c r="H23" s="211">
        <v>20</v>
      </c>
      <c r="I23" s="211">
        <v>29</v>
      </c>
      <c r="J23" s="211">
        <v>67</v>
      </c>
      <c r="K23" s="214">
        <v>103</v>
      </c>
      <c r="L23" s="211">
        <v>331</v>
      </c>
      <c r="M23" s="211">
        <v>13</v>
      </c>
      <c r="N23" s="211">
        <v>1</v>
      </c>
      <c r="O23" s="211">
        <v>8</v>
      </c>
      <c r="P23" s="50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</row>
    <row r="24" spans="1:31" ht="14.1" customHeight="1">
      <c r="A24" s="131"/>
      <c r="B24" s="131"/>
      <c r="C24" s="131" t="s">
        <v>99</v>
      </c>
      <c r="D24" s="132"/>
      <c r="E24" s="211">
        <f t="shared" si="2"/>
        <v>1030</v>
      </c>
      <c r="F24" s="211">
        <f t="shared" si="3"/>
        <v>989</v>
      </c>
      <c r="G24" s="214">
        <v>653</v>
      </c>
      <c r="H24" s="211">
        <v>52</v>
      </c>
      <c r="I24" s="211">
        <v>35</v>
      </c>
      <c r="J24" s="211">
        <v>192</v>
      </c>
      <c r="K24" s="214">
        <v>0</v>
      </c>
      <c r="L24" s="211">
        <v>36</v>
      </c>
      <c r="M24" s="211">
        <v>21</v>
      </c>
      <c r="N24" s="211">
        <v>0</v>
      </c>
      <c r="O24" s="211">
        <v>41</v>
      </c>
      <c r="P24" s="50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</row>
    <row r="25" spans="1:31" ht="14.1" customHeight="1">
      <c r="A25" s="131"/>
      <c r="B25" s="131"/>
      <c r="C25" s="131" t="s">
        <v>100</v>
      </c>
      <c r="D25" s="132"/>
      <c r="E25" s="211">
        <f t="shared" si="2"/>
        <v>412</v>
      </c>
      <c r="F25" s="211">
        <f t="shared" si="3"/>
        <v>401</v>
      </c>
      <c r="G25" s="214">
        <v>251</v>
      </c>
      <c r="H25" s="211">
        <v>16</v>
      </c>
      <c r="I25" s="211">
        <v>21</v>
      </c>
      <c r="J25" s="211">
        <v>80</v>
      </c>
      <c r="K25" s="214">
        <v>0</v>
      </c>
      <c r="L25" s="211">
        <v>16</v>
      </c>
      <c r="M25" s="211">
        <v>17</v>
      </c>
      <c r="N25" s="211">
        <v>0</v>
      </c>
      <c r="O25" s="211">
        <v>11</v>
      </c>
      <c r="P25" s="50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</row>
    <row r="26" spans="1:31" s="75" customFormat="1" ht="18" customHeight="1">
      <c r="A26" s="133"/>
      <c r="B26" s="244" t="s">
        <v>171</v>
      </c>
      <c r="C26" s="244"/>
      <c r="D26" s="134"/>
      <c r="E26" s="213">
        <f>SUM(E27:E32)</f>
        <v>881</v>
      </c>
      <c r="F26" s="213">
        <f>SUM(F27:F32)</f>
        <v>818</v>
      </c>
      <c r="G26" s="213">
        <f>SUM(G27:G32)</f>
        <v>551</v>
      </c>
      <c r="H26" s="213">
        <f t="shared" ref="H26:N26" si="4">SUM(H27:H32)</f>
        <v>50</v>
      </c>
      <c r="I26" s="213">
        <f t="shared" si="4"/>
        <v>47</v>
      </c>
      <c r="J26" s="213">
        <f t="shared" si="4"/>
        <v>122</v>
      </c>
      <c r="K26" s="216">
        <f t="shared" si="4"/>
        <v>0</v>
      </c>
      <c r="L26" s="213">
        <f t="shared" si="4"/>
        <v>22</v>
      </c>
      <c r="M26" s="213">
        <f t="shared" si="4"/>
        <v>26</v>
      </c>
      <c r="N26" s="213">
        <f t="shared" si="4"/>
        <v>0</v>
      </c>
      <c r="O26" s="213">
        <f>SUM(O27:O32)</f>
        <v>63</v>
      </c>
      <c r="P26" s="73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</row>
    <row r="27" spans="1:31" ht="18" customHeight="1">
      <c r="A27" s="131"/>
      <c r="B27" s="131"/>
      <c r="C27" s="131" t="s">
        <v>101</v>
      </c>
      <c r="D27" s="132"/>
      <c r="E27" s="211">
        <f>F27+O27</f>
        <v>230</v>
      </c>
      <c r="F27" s="211">
        <f>SUM(G27:N27)</f>
        <v>208</v>
      </c>
      <c r="G27" s="214">
        <v>128</v>
      </c>
      <c r="H27" s="211">
        <v>13</v>
      </c>
      <c r="I27" s="211">
        <v>11</v>
      </c>
      <c r="J27" s="211">
        <v>33</v>
      </c>
      <c r="K27" s="214">
        <v>0</v>
      </c>
      <c r="L27" s="211">
        <v>9</v>
      </c>
      <c r="M27" s="211">
        <v>14</v>
      </c>
      <c r="N27" s="211">
        <v>0</v>
      </c>
      <c r="O27" s="211">
        <v>22</v>
      </c>
      <c r="P27" s="5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1:31" ht="14.1" customHeight="1">
      <c r="A28" s="131"/>
      <c r="B28" s="131"/>
      <c r="C28" s="131" t="s">
        <v>102</v>
      </c>
      <c r="D28" s="132"/>
      <c r="E28" s="211">
        <f t="shared" ref="E28:E32" si="5">F28+O28</f>
        <v>147</v>
      </c>
      <c r="F28" s="211">
        <f t="shared" ref="F28:F31" si="6">SUM(G28:N28)</f>
        <v>132</v>
      </c>
      <c r="G28" s="214">
        <v>105</v>
      </c>
      <c r="H28" s="211">
        <v>8</v>
      </c>
      <c r="I28" s="211">
        <v>10</v>
      </c>
      <c r="J28" s="211">
        <v>4</v>
      </c>
      <c r="K28" s="214">
        <v>0</v>
      </c>
      <c r="L28" s="211">
        <v>3</v>
      </c>
      <c r="M28" s="211">
        <v>2</v>
      </c>
      <c r="N28" s="211">
        <v>0</v>
      </c>
      <c r="O28" s="211">
        <v>15</v>
      </c>
      <c r="P28" s="5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1:31" ht="14.1" customHeight="1">
      <c r="A29" s="131"/>
      <c r="B29" s="131"/>
      <c r="C29" s="131" t="s">
        <v>103</v>
      </c>
      <c r="D29" s="132"/>
      <c r="E29" s="211">
        <f t="shared" si="5"/>
        <v>183</v>
      </c>
      <c r="F29" s="211">
        <f t="shared" si="6"/>
        <v>166</v>
      </c>
      <c r="G29" s="214">
        <v>129</v>
      </c>
      <c r="H29" s="211">
        <v>11</v>
      </c>
      <c r="I29" s="211">
        <v>9</v>
      </c>
      <c r="J29" s="211">
        <v>17</v>
      </c>
      <c r="K29" s="214">
        <v>0</v>
      </c>
      <c r="L29" s="211">
        <v>0</v>
      </c>
      <c r="M29" s="211">
        <v>0</v>
      </c>
      <c r="N29" s="211">
        <v>0</v>
      </c>
      <c r="O29" s="211">
        <v>17</v>
      </c>
      <c r="P29" s="50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</row>
    <row r="30" spans="1:31" ht="14.1" customHeight="1">
      <c r="A30" s="131"/>
      <c r="B30" s="131"/>
      <c r="C30" s="131" t="s">
        <v>104</v>
      </c>
      <c r="D30" s="132"/>
      <c r="E30" s="211">
        <f t="shared" si="5"/>
        <v>98</v>
      </c>
      <c r="F30" s="211">
        <f t="shared" si="6"/>
        <v>92</v>
      </c>
      <c r="G30" s="214">
        <v>62</v>
      </c>
      <c r="H30" s="211">
        <v>7</v>
      </c>
      <c r="I30" s="211">
        <v>5</v>
      </c>
      <c r="J30" s="211">
        <v>12</v>
      </c>
      <c r="K30" s="214">
        <v>0</v>
      </c>
      <c r="L30" s="211">
        <v>4</v>
      </c>
      <c r="M30" s="211">
        <v>2</v>
      </c>
      <c r="N30" s="211">
        <v>0</v>
      </c>
      <c r="O30" s="211">
        <v>6</v>
      </c>
      <c r="P30" s="50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</row>
    <row r="31" spans="1:31" ht="14.1" customHeight="1">
      <c r="A31" s="131"/>
      <c r="B31" s="131"/>
      <c r="C31" s="131" t="s">
        <v>105</v>
      </c>
      <c r="D31" s="132"/>
      <c r="E31" s="211">
        <f t="shared" si="5"/>
        <v>108</v>
      </c>
      <c r="F31" s="211">
        <f t="shared" si="6"/>
        <v>105</v>
      </c>
      <c r="G31" s="214">
        <v>66</v>
      </c>
      <c r="H31" s="211">
        <v>6</v>
      </c>
      <c r="I31" s="211">
        <v>5</v>
      </c>
      <c r="J31" s="211">
        <v>24</v>
      </c>
      <c r="K31" s="214">
        <v>0</v>
      </c>
      <c r="L31" s="211">
        <v>3</v>
      </c>
      <c r="M31" s="211">
        <v>1</v>
      </c>
      <c r="N31" s="211">
        <v>0</v>
      </c>
      <c r="O31" s="211">
        <v>3</v>
      </c>
      <c r="P31" s="50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</row>
    <row r="32" spans="1:31" ht="14.1" customHeight="1">
      <c r="A32" s="131"/>
      <c r="B32" s="131"/>
      <c r="C32" s="131" t="s">
        <v>106</v>
      </c>
      <c r="D32" s="132"/>
      <c r="E32" s="211">
        <f t="shared" si="5"/>
        <v>115</v>
      </c>
      <c r="F32" s="211">
        <f>SUM(G32:N32)</f>
        <v>115</v>
      </c>
      <c r="G32" s="214">
        <v>61</v>
      </c>
      <c r="H32" s="211">
        <v>5</v>
      </c>
      <c r="I32" s="211">
        <v>7</v>
      </c>
      <c r="J32" s="211">
        <v>32</v>
      </c>
      <c r="K32" s="214">
        <v>0</v>
      </c>
      <c r="L32" s="211">
        <v>3</v>
      </c>
      <c r="M32" s="211">
        <v>7</v>
      </c>
      <c r="N32" s="211">
        <v>0</v>
      </c>
      <c r="O32" s="211">
        <v>0</v>
      </c>
      <c r="P32" s="50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</row>
    <row r="33" spans="1:31" ht="3.95" customHeight="1">
      <c r="A33" s="68"/>
      <c r="B33" s="68"/>
      <c r="C33" s="68"/>
      <c r="D33" s="69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76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</row>
    <row r="34" spans="1:31" ht="15.95" customHeight="1">
      <c r="B34" s="55" t="s">
        <v>163</v>
      </c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</row>
    <row r="35" spans="1:31" ht="12" customHeight="1"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</row>
    <row r="36" spans="1:31" ht="12" customHeight="1">
      <c r="E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</row>
    <row r="37" spans="1:31" ht="12" customHeight="1">
      <c r="E37" s="71">
        <f>SUM(E13:E25)</f>
        <v>13535</v>
      </c>
      <c r="F37" s="71">
        <f t="shared" ref="F37:O37" si="7">SUM(F13:F25)</f>
        <v>12617</v>
      </c>
      <c r="G37" s="71">
        <f t="shared" si="7"/>
        <v>6204</v>
      </c>
      <c r="H37" s="71">
        <f t="shared" si="7"/>
        <v>450</v>
      </c>
      <c r="I37" s="71">
        <f t="shared" si="7"/>
        <v>555</v>
      </c>
      <c r="J37" s="71">
        <f t="shared" si="7"/>
        <v>1427</v>
      </c>
      <c r="K37" s="71">
        <f t="shared" si="7"/>
        <v>592</v>
      </c>
      <c r="L37" s="71">
        <f t="shared" si="7"/>
        <v>3219</v>
      </c>
      <c r="M37" s="71">
        <f t="shared" si="7"/>
        <v>165</v>
      </c>
      <c r="N37" s="71">
        <f t="shared" si="7"/>
        <v>5</v>
      </c>
      <c r="O37" s="71">
        <f t="shared" si="7"/>
        <v>918</v>
      </c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</row>
    <row r="38" spans="1:31" ht="12" customHeight="1">
      <c r="E38" s="71">
        <f>SUM(E27:E32)</f>
        <v>881</v>
      </c>
      <c r="F38" s="71">
        <f t="shared" ref="F38:O38" si="8">SUM(F27:F32)</f>
        <v>818</v>
      </c>
      <c r="G38" s="71">
        <f t="shared" si="8"/>
        <v>551</v>
      </c>
      <c r="H38" s="71">
        <f t="shared" si="8"/>
        <v>50</v>
      </c>
      <c r="I38" s="71">
        <f t="shared" si="8"/>
        <v>47</v>
      </c>
      <c r="J38" s="71">
        <f t="shared" si="8"/>
        <v>122</v>
      </c>
      <c r="K38" s="71">
        <f t="shared" si="8"/>
        <v>0</v>
      </c>
      <c r="L38" s="71">
        <f t="shared" si="8"/>
        <v>22</v>
      </c>
      <c r="M38" s="71">
        <f t="shared" si="8"/>
        <v>26</v>
      </c>
      <c r="N38" s="71">
        <f t="shared" si="8"/>
        <v>0</v>
      </c>
      <c r="O38" s="71">
        <f t="shared" si="8"/>
        <v>63</v>
      </c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</row>
    <row r="39" spans="1:31" ht="12" customHeight="1">
      <c r="E39" s="71">
        <f>SUM(E37:E38)</f>
        <v>14416</v>
      </c>
      <c r="F39" s="71">
        <f t="shared" ref="F39:O39" si="9">SUM(F37:F38)</f>
        <v>13435</v>
      </c>
      <c r="G39" s="71">
        <f t="shared" si="9"/>
        <v>6755</v>
      </c>
      <c r="H39" s="71">
        <f t="shared" si="9"/>
        <v>500</v>
      </c>
      <c r="I39" s="71">
        <f t="shared" si="9"/>
        <v>602</v>
      </c>
      <c r="J39" s="71">
        <f t="shared" si="9"/>
        <v>1549</v>
      </c>
      <c r="K39" s="71">
        <f t="shared" si="9"/>
        <v>592</v>
      </c>
      <c r="L39" s="71">
        <f t="shared" si="9"/>
        <v>3241</v>
      </c>
      <c r="M39" s="71">
        <f t="shared" si="9"/>
        <v>191</v>
      </c>
      <c r="N39" s="71">
        <f t="shared" si="9"/>
        <v>5</v>
      </c>
      <c r="O39" s="71">
        <f t="shared" si="9"/>
        <v>981</v>
      </c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</row>
    <row r="40" spans="1:31" ht="12" customHeight="1">
      <c r="E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</row>
    <row r="41" spans="1:31" ht="12" customHeight="1">
      <c r="E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</row>
    <row r="42" spans="1:31" ht="12" customHeight="1">
      <c r="E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</row>
    <row r="43" spans="1:31" ht="12" customHeight="1">
      <c r="E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</row>
    <row r="44" spans="1:31" ht="12" customHeight="1">
      <c r="E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</row>
    <row r="45" spans="1:31" ht="12" customHeight="1">
      <c r="E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</row>
    <row r="46" spans="1:31" ht="12" customHeight="1">
      <c r="E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</row>
    <row r="47" spans="1:31" ht="12" customHeight="1">
      <c r="E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</row>
    <row r="48" spans="1:31" ht="12" customHeight="1">
      <c r="E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</row>
    <row r="49" spans="5:31" ht="12" customHeight="1">
      <c r="E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</row>
    <row r="50" spans="5:31" ht="12" customHeight="1">
      <c r="E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</row>
    <row r="51" spans="5:31" ht="12" customHeight="1">
      <c r="E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</row>
    <row r="52" spans="5:31" ht="12" customHeight="1">
      <c r="E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</row>
    <row r="53" spans="5:31" ht="12" customHeight="1">
      <c r="E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</row>
    <row r="54" spans="5:31" ht="12" customHeight="1">
      <c r="E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</row>
    <row r="55" spans="5:31" ht="12" customHeight="1">
      <c r="E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</row>
    <row r="56" spans="5:31" ht="12" customHeight="1">
      <c r="E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</row>
    <row r="57" spans="5:31" ht="12" customHeight="1">
      <c r="E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</row>
    <row r="58" spans="5:31" ht="12" customHeight="1">
      <c r="E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</row>
    <row r="59" spans="5:31" ht="12" customHeight="1">
      <c r="E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</row>
    <row r="60" spans="5:31" ht="12" customHeight="1">
      <c r="E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</row>
    <row r="61" spans="5:31" ht="12" customHeight="1">
      <c r="E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</row>
    <row r="62" spans="5:31" ht="12" customHeight="1">
      <c r="E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</row>
    <row r="63" spans="5:31" ht="12" customHeight="1">
      <c r="E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</row>
    <row r="64" spans="5:31" ht="12" customHeight="1">
      <c r="E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</row>
    <row r="65" spans="5:31" ht="12" customHeight="1">
      <c r="E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</row>
    <row r="66" spans="5:31" ht="12" customHeight="1">
      <c r="E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</row>
    <row r="67" spans="5:31" ht="12" customHeight="1">
      <c r="E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</row>
    <row r="68" spans="5:31" ht="12" customHeight="1">
      <c r="E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</row>
    <row r="69" spans="5:31" ht="12" customHeight="1">
      <c r="E69" s="71"/>
    </row>
    <row r="70" spans="5:31" ht="12" customHeight="1">
      <c r="E70" s="71"/>
    </row>
    <row r="71" spans="5:31" ht="12" customHeight="1">
      <c r="E71" s="71"/>
    </row>
    <row r="72" spans="5:31" ht="12" customHeight="1">
      <c r="E72" s="71"/>
    </row>
    <row r="73" spans="5:31" ht="12" customHeight="1">
      <c r="E73" s="71"/>
    </row>
    <row r="74" spans="5:31" ht="12" customHeight="1">
      <c r="E74" s="71"/>
    </row>
    <row r="75" spans="5:31" ht="12" customHeight="1">
      <c r="E75" s="71"/>
    </row>
    <row r="76" spans="5:31" ht="12" customHeight="1">
      <c r="E76" s="71"/>
    </row>
    <row r="77" spans="5:31" ht="12" customHeight="1">
      <c r="E77" s="71"/>
    </row>
    <row r="78" spans="5:31" ht="12" customHeight="1">
      <c r="E78" s="71"/>
    </row>
    <row r="79" spans="5:31" ht="12" customHeight="1">
      <c r="E79" s="71"/>
    </row>
    <row r="80" spans="5:31" ht="12" customHeight="1">
      <c r="E80" s="71"/>
    </row>
    <row r="81" spans="5:5" s="55" customFormat="1" ht="12" customHeight="1">
      <c r="E81" s="71"/>
    </row>
    <row r="82" spans="5:5" s="55" customFormat="1" ht="12" customHeight="1">
      <c r="E82" s="71"/>
    </row>
    <row r="83" spans="5:5" s="55" customFormat="1" ht="12" customHeight="1">
      <c r="E83" s="71"/>
    </row>
    <row r="84" spans="5:5" s="55" customFormat="1" ht="12" customHeight="1">
      <c r="E84" s="71"/>
    </row>
    <row r="85" spans="5:5" s="55" customFormat="1" ht="12" customHeight="1">
      <c r="E85" s="71"/>
    </row>
    <row r="86" spans="5:5" s="55" customFormat="1" ht="12" customHeight="1">
      <c r="E86" s="71"/>
    </row>
    <row r="87" spans="5:5" s="55" customFormat="1" ht="12" customHeight="1">
      <c r="E87" s="71"/>
    </row>
    <row r="88" spans="5:5" s="55" customFormat="1" ht="12" customHeight="1">
      <c r="E88" s="71"/>
    </row>
    <row r="89" spans="5:5" s="55" customFormat="1" ht="12" customHeight="1">
      <c r="E89" s="71"/>
    </row>
    <row r="90" spans="5:5" s="55" customFormat="1" ht="12" customHeight="1">
      <c r="E90" s="71"/>
    </row>
    <row r="91" spans="5:5" s="55" customFormat="1" ht="12" customHeight="1">
      <c r="E91" s="71"/>
    </row>
    <row r="92" spans="5:5" s="55" customFormat="1" ht="12" customHeight="1">
      <c r="E92" s="71"/>
    </row>
    <row r="93" spans="5:5" s="55" customFormat="1" ht="12" customHeight="1">
      <c r="E93" s="71"/>
    </row>
    <row r="94" spans="5:5" s="55" customFormat="1" ht="12" customHeight="1">
      <c r="E94" s="71"/>
    </row>
    <row r="95" spans="5:5" s="55" customFormat="1" ht="12" customHeight="1">
      <c r="E95" s="71"/>
    </row>
    <row r="96" spans="5:5" s="55" customFormat="1" ht="12" customHeight="1">
      <c r="E96" s="71"/>
    </row>
    <row r="97" spans="5:5" s="55" customFormat="1" ht="12" customHeight="1">
      <c r="E97" s="71"/>
    </row>
    <row r="98" spans="5:5" s="55" customFormat="1" ht="12" customHeight="1">
      <c r="E98" s="71"/>
    </row>
    <row r="99" spans="5:5" s="55" customFormat="1" ht="12" customHeight="1">
      <c r="E99" s="71"/>
    </row>
    <row r="100" spans="5:5" s="55" customFormat="1" ht="12" customHeight="1">
      <c r="E100" s="71"/>
    </row>
    <row r="101" spans="5:5" s="55" customFormat="1" ht="12" customHeight="1">
      <c r="E101" s="71"/>
    </row>
    <row r="102" spans="5:5" s="55" customFormat="1" ht="12" customHeight="1">
      <c r="E102" s="71"/>
    </row>
    <row r="103" spans="5:5" s="55" customFormat="1" ht="12" customHeight="1">
      <c r="E103" s="71"/>
    </row>
    <row r="104" spans="5:5" s="55" customFormat="1" ht="12" customHeight="1">
      <c r="E104" s="71"/>
    </row>
    <row r="105" spans="5:5" s="55" customFormat="1" ht="12" customHeight="1">
      <c r="E105" s="71"/>
    </row>
    <row r="106" spans="5:5" s="55" customFormat="1" ht="12" customHeight="1">
      <c r="E106" s="71"/>
    </row>
    <row r="107" spans="5:5" s="55" customFormat="1" ht="12" customHeight="1">
      <c r="E107" s="71"/>
    </row>
    <row r="108" spans="5:5" s="55" customFormat="1" ht="12" customHeight="1">
      <c r="E108" s="71"/>
    </row>
    <row r="109" spans="5:5" s="55" customFormat="1" ht="12" customHeight="1">
      <c r="E109" s="71"/>
    </row>
    <row r="110" spans="5:5" s="55" customFormat="1" ht="12" customHeight="1">
      <c r="E110" s="71"/>
    </row>
    <row r="111" spans="5:5" s="55" customFormat="1" ht="12" customHeight="1">
      <c r="E111" s="71"/>
    </row>
    <row r="112" spans="5:5" s="55" customFormat="1" ht="12" customHeight="1">
      <c r="E112" s="71"/>
    </row>
    <row r="113" spans="5:5" s="55" customFormat="1" ht="12" customHeight="1">
      <c r="E113" s="71"/>
    </row>
    <row r="114" spans="5:5" s="55" customFormat="1" ht="12" customHeight="1">
      <c r="E114" s="71"/>
    </row>
    <row r="115" spans="5:5" s="55" customFormat="1" ht="12" customHeight="1">
      <c r="E115" s="71"/>
    </row>
    <row r="116" spans="5:5" s="55" customFormat="1" ht="12" customHeight="1">
      <c r="E116" s="71"/>
    </row>
    <row r="117" spans="5:5" s="55" customFormat="1" ht="12" customHeight="1">
      <c r="E117" s="71"/>
    </row>
    <row r="118" spans="5:5" s="55" customFormat="1" ht="12" customHeight="1">
      <c r="E118" s="71"/>
    </row>
    <row r="119" spans="5:5" s="55" customFormat="1" ht="12" customHeight="1">
      <c r="E119" s="71"/>
    </row>
    <row r="120" spans="5:5" s="55" customFormat="1" ht="12" customHeight="1">
      <c r="E120" s="71"/>
    </row>
    <row r="121" spans="5:5" s="55" customFormat="1" ht="12" customHeight="1">
      <c r="E121" s="71"/>
    </row>
    <row r="122" spans="5:5" s="55" customFormat="1" ht="12" customHeight="1">
      <c r="E122" s="71"/>
    </row>
    <row r="123" spans="5:5" s="55" customFormat="1" ht="12" customHeight="1">
      <c r="E123" s="71"/>
    </row>
    <row r="124" spans="5:5" s="55" customFormat="1" ht="12" customHeight="1">
      <c r="E124" s="71"/>
    </row>
    <row r="125" spans="5:5" s="55" customFormat="1" ht="12" customHeight="1">
      <c r="E125" s="71"/>
    </row>
    <row r="126" spans="5:5" s="55" customFormat="1" ht="12" customHeight="1">
      <c r="E126" s="71"/>
    </row>
    <row r="127" spans="5:5" s="55" customFormat="1" ht="12" customHeight="1">
      <c r="E127" s="71"/>
    </row>
    <row r="128" spans="5:5" s="55" customFormat="1" ht="12" customHeight="1">
      <c r="E128" s="71"/>
    </row>
    <row r="129" spans="5:5" s="55" customFormat="1" ht="12" customHeight="1">
      <c r="E129" s="71"/>
    </row>
    <row r="130" spans="5:5" s="55" customFormat="1" ht="12" customHeight="1">
      <c r="E130" s="71"/>
    </row>
    <row r="131" spans="5:5" s="55" customFormat="1" ht="12" customHeight="1">
      <c r="E131" s="71"/>
    </row>
    <row r="132" spans="5:5" s="55" customFormat="1" ht="12" customHeight="1">
      <c r="E132" s="71"/>
    </row>
    <row r="133" spans="5:5" s="55" customFormat="1" ht="12" customHeight="1">
      <c r="E133" s="71"/>
    </row>
    <row r="134" spans="5:5" s="55" customFormat="1" ht="12" customHeight="1">
      <c r="E134" s="71"/>
    </row>
    <row r="135" spans="5:5" s="55" customFormat="1" ht="12" customHeight="1">
      <c r="E135" s="71"/>
    </row>
    <row r="136" spans="5:5" s="55" customFormat="1" ht="12" customHeight="1">
      <c r="E136" s="71"/>
    </row>
  </sheetData>
  <mergeCells count="13">
    <mergeCell ref="L5:L6"/>
    <mergeCell ref="N5:N6"/>
    <mergeCell ref="F5:F6"/>
    <mergeCell ref="H5:H6"/>
    <mergeCell ref="J5:J6"/>
    <mergeCell ref="K5:K6"/>
    <mergeCell ref="B9:C9"/>
    <mergeCell ref="B10:C10"/>
    <mergeCell ref="B12:C12"/>
    <mergeCell ref="B26:C26"/>
    <mergeCell ref="B7:C7"/>
    <mergeCell ref="B8:C8"/>
    <mergeCell ref="B11:C11"/>
  </mergeCells>
  <phoneticPr fontId="16"/>
  <printOptions gridLinesSet="0"/>
  <pageMargins left="0.59055118110236227" right="0.59055118110236227" top="0.78740157480314965" bottom="0.78740157480314965" header="0.31496062992125984" footer="0.31496062992125984"/>
  <pageSetup paperSize="9" scale="94" orientation="portrait" r:id="rId1"/>
  <headerFooter alignWithMargins="0">
    <oddHeader>&amp;R&amp;A</oddHeader>
    <oddFooter xml:space="preserve">&amp;C&amp;P/&amp;N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>
    <tabColor theme="5" tint="0.39997558519241921"/>
    <pageSetUpPr fitToPage="1"/>
  </sheetPr>
  <dimension ref="A1:S56"/>
  <sheetViews>
    <sheetView view="pageBreakPreview" zoomScaleNormal="100" zoomScaleSheetLayoutView="100" workbookViewId="0">
      <selection activeCell="E11" sqref="E11"/>
    </sheetView>
  </sheetViews>
  <sheetFormatPr defaultColWidth="19" defaultRowHeight="12" customHeight="1"/>
  <cols>
    <col min="1" max="1" width="0.375" style="88" customWidth="1"/>
    <col min="2" max="2" width="12.25" style="88" customWidth="1"/>
    <col min="3" max="3" width="0.375" style="90" customWidth="1"/>
    <col min="4" max="10" width="10.125" style="90" customWidth="1"/>
    <col min="11" max="13" width="7.75" style="90" customWidth="1"/>
    <col min="14" max="14" width="0.375" style="88" customWidth="1"/>
    <col min="15" max="70" width="15.75" style="90" customWidth="1"/>
    <col min="71" max="16384" width="19" style="90"/>
  </cols>
  <sheetData>
    <row r="1" spans="1:19" s="79" customFormat="1" ht="24" customHeight="1">
      <c r="A1" s="78"/>
      <c r="C1" s="78"/>
      <c r="D1" s="80" t="s">
        <v>199</v>
      </c>
      <c r="E1" s="81" t="s">
        <v>107</v>
      </c>
      <c r="I1" s="82"/>
      <c r="M1" s="83"/>
      <c r="N1" s="84"/>
      <c r="O1" s="85"/>
      <c r="P1" s="86"/>
    </row>
    <row r="2" spans="1:19" ht="8.1" customHeight="1">
      <c r="A2" s="87"/>
      <c r="B2" s="87"/>
      <c r="C2" s="87"/>
      <c r="D2" s="88"/>
      <c r="E2" s="89"/>
      <c r="F2" s="88"/>
      <c r="I2" s="88"/>
      <c r="M2" s="91"/>
      <c r="N2" s="92"/>
      <c r="O2" s="93"/>
      <c r="P2" s="94"/>
    </row>
    <row r="3" spans="1:19" s="96" customFormat="1" ht="12" customHeight="1" thickBot="1">
      <c r="A3" s="95"/>
      <c r="B3" s="95" t="s">
        <v>191</v>
      </c>
      <c r="C3" s="95"/>
      <c r="D3" s="95"/>
      <c r="E3" s="95"/>
      <c r="F3" s="95"/>
      <c r="J3" s="126" t="s">
        <v>167</v>
      </c>
      <c r="N3" s="95"/>
      <c r="O3" s="97"/>
      <c r="P3" s="98"/>
    </row>
    <row r="4" spans="1:19" s="96" customFormat="1" ht="12" customHeight="1">
      <c r="A4" s="99"/>
      <c r="B4" s="99"/>
      <c r="C4" s="100"/>
      <c r="D4" s="101"/>
      <c r="E4" s="248" t="s">
        <v>162</v>
      </c>
      <c r="F4" s="248"/>
      <c r="G4" s="248"/>
      <c r="H4" s="248"/>
      <c r="I4" s="248"/>
      <c r="J4" s="102"/>
      <c r="K4" s="8"/>
      <c r="L4" s="8"/>
      <c r="M4" s="8"/>
      <c r="N4" s="8"/>
      <c r="O4" s="8"/>
      <c r="P4" s="8"/>
      <c r="Q4" s="8"/>
      <c r="R4" s="8"/>
      <c r="S4" s="8"/>
    </row>
    <row r="5" spans="1:19" s="96" customFormat="1" ht="24" customHeight="1">
      <c r="A5" s="103"/>
      <c r="B5" s="103"/>
      <c r="C5" s="104"/>
      <c r="D5" s="105" t="s">
        <v>192</v>
      </c>
      <c r="E5" s="106" t="s">
        <v>193</v>
      </c>
      <c r="F5" s="106" t="s">
        <v>194</v>
      </c>
      <c r="G5" s="106" t="s">
        <v>195</v>
      </c>
      <c r="H5" s="106" t="s">
        <v>196</v>
      </c>
      <c r="I5" s="106" t="s">
        <v>197</v>
      </c>
      <c r="J5" s="106" t="s">
        <v>198</v>
      </c>
      <c r="K5" s="8"/>
      <c r="L5" s="8"/>
      <c r="M5" s="8"/>
      <c r="N5" s="8"/>
      <c r="O5" s="8"/>
      <c r="P5" s="8"/>
      <c r="Q5" s="8"/>
      <c r="R5" s="8"/>
      <c r="S5" s="8"/>
    </row>
    <row r="6" spans="1:19" ht="20.100000000000001" customHeight="1">
      <c r="A6" s="107"/>
      <c r="B6" s="107" t="s">
        <v>108</v>
      </c>
      <c r="C6" s="108"/>
      <c r="D6" s="109">
        <v>126146.09899999999</v>
      </c>
      <c r="E6" s="109">
        <v>123262.44999999998</v>
      </c>
      <c r="F6" s="109">
        <v>120115.783</v>
      </c>
      <c r="G6" s="109">
        <v>116638.89999999997</v>
      </c>
      <c r="H6" s="109">
        <v>112837.40400000002</v>
      </c>
      <c r="I6" s="109">
        <v>108801.33899999999</v>
      </c>
      <c r="J6" s="109">
        <v>104686.38600000003</v>
      </c>
      <c r="K6" s="8"/>
      <c r="L6" s="8"/>
      <c r="M6" s="8"/>
      <c r="N6" s="8"/>
      <c r="O6" s="8"/>
      <c r="P6" s="8"/>
      <c r="Q6" s="8"/>
      <c r="R6" s="8"/>
      <c r="S6" s="8"/>
    </row>
    <row r="7" spans="1:19" ht="20.100000000000001" customHeight="1">
      <c r="A7" s="107"/>
      <c r="B7" s="107" t="s">
        <v>115</v>
      </c>
      <c r="C7" s="108"/>
      <c r="D7" s="109">
        <v>5224.6139999999996</v>
      </c>
      <c r="E7" s="109">
        <v>5007.0659999999998</v>
      </c>
      <c r="F7" s="110">
        <v>4791.5559999999996</v>
      </c>
      <c r="G7" s="110">
        <v>4562.3620000000001</v>
      </c>
      <c r="H7" s="110">
        <v>4319.2169999999996</v>
      </c>
      <c r="I7" s="110">
        <v>4067.6419999999998</v>
      </c>
      <c r="J7" s="110">
        <v>3820.0160000000001</v>
      </c>
      <c r="N7" s="111"/>
    </row>
    <row r="8" spans="1:19" ht="12" customHeight="1">
      <c r="A8" s="107"/>
      <c r="B8" s="107" t="s">
        <v>116</v>
      </c>
      <c r="C8" s="108"/>
      <c r="D8" s="109">
        <v>1237.9839999999999</v>
      </c>
      <c r="E8" s="109">
        <v>1156.9100000000001</v>
      </c>
      <c r="F8" s="110">
        <v>1076.8779999999999</v>
      </c>
      <c r="G8" s="110">
        <v>995.77099999999996</v>
      </c>
      <c r="H8" s="110">
        <v>914.27499999999998</v>
      </c>
      <c r="I8" s="110">
        <v>833.38699999999994</v>
      </c>
      <c r="J8" s="110">
        <v>754.75099999999998</v>
      </c>
      <c r="N8" s="111"/>
    </row>
    <row r="9" spans="1:19" ht="12" customHeight="1">
      <c r="A9" s="107"/>
      <c r="B9" s="107" t="s">
        <v>117</v>
      </c>
      <c r="C9" s="108"/>
      <c r="D9" s="109">
        <v>1210.5340000000001</v>
      </c>
      <c r="E9" s="109">
        <v>1138.1600000000001</v>
      </c>
      <c r="F9" s="110">
        <v>1066.088</v>
      </c>
      <c r="G9" s="110">
        <v>994.64499999999998</v>
      </c>
      <c r="H9" s="110">
        <v>923.68399999999997</v>
      </c>
      <c r="I9" s="110">
        <v>853.12</v>
      </c>
      <c r="J9" s="110">
        <v>783.24199999999996</v>
      </c>
      <c r="N9" s="111"/>
    </row>
    <row r="10" spans="1:19" ht="12" customHeight="1">
      <c r="A10" s="107"/>
      <c r="B10" s="107" t="s">
        <v>118</v>
      </c>
      <c r="C10" s="108"/>
      <c r="D10" s="109">
        <v>2301.9960000000001</v>
      </c>
      <c r="E10" s="109">
        <v>2238.723</v>
      </c>
      <c r="F10" s="110">
        <v>2172.047</v>
      </c>
      <c r="G10" s="110">
        <v>2097.4029999999998</v>
      </c>
      <c r="H10" s="110">
        <v>2014.3389999999999</v>
      </c>
      <c r="I10" s="110">
        <v>1923.846</v>
      </c>
      <c r="J10" s="110">
        <v>1829.5650000000001</v>
      </c>
      <c r="N10" s="111"/>
    </row>
    <row r="11" spans="1:19" ht="12" customHeight="1">
      <c r="A11" s="107"/>
      <c r="B11" s="107" t="s">
        <v>119</v>
      </c>
      <c r="C11" s="108"/>
      <c r="D11" s="109">
        <v>959.50199999999995</v>
      </c>
      <c r="E11" s="109">
        <v>888.06299999999999</v>
      </c>
      <c r="F11" s="110">
        <v>818.71100000000001</v>
      </c>
      <c r="G11" s="110">
        <v>751.57100000000003</v>
      </c>
      <c r="H11" s="110">
        <v>686.2</v>
      </c>
      <c r="I11" s="110">
        <v>622.04899999999998</v>
      </c>
      <c r="J11" s="110">
        <v>560.42899999999997</v>
      </c>
      <c r="N11" s="111"/>
    </row>
    <row r="12" spans="1:19" ht="20.100000000000001" customHeight="1">
      <c r="A12" s="107"/>
      <c r="B12" s="107" t="s">
        <v>120</v>
      </c>
      <c r="C12" s="108"/>
      <c r="D12" s="109">
        <v>1068.027</v>
      </c>
      <c r="E12" s="109">
        <v>1005.352</v>
      </c>
      <c r="F12" s="110">
        <v>945.12199999999996</v>
      </c>
      <c r="G12" s="110">
        <v>886.15499999999997</v>
      </c>
      <c r="H12" s="110">
        <v>827.77599999999995</v>
      </c>
      <c r="I12" s="110">
        <v>769.13</v>
      </c>
      <c r="J12" s="110">
        <v>710.83799999999997</v>
      </c>
      <c r="N12" s="111"/>
    </row>
    <row r="13" spans="1:19" ht="12" customHeight="1">
      <c r="A13" s="107"/>
      <c r="B13" s="107" t="s">
        <v>121</v>
      </c>
      <c r="C13" s="108"/>
      <c r="D13" s="109">
        <v>1833.152</v>
      </c>
      <c r="E13" s="109">
        <v>1731.549</v>
      </c>
      <c r="F13" s="110">
        <v>1640.431</v>
      </c>
      <c r="G13" s="110">
        <v>1546.328</v>
      </c>
      <c r="H13" s="110">
        <v>1449.067</v>
      </c>
      <c r="I13" s="110">
        <v>1348.7339999999999</v>
      </c>
      <c r="J13" s="110">
        <v>1247</v>
      </c>
      <c r="N13" s="111"/>
    </row>
    <row r="14" spans="1:19" ht="12" customHeight="1">
      <c r="A14" s="107"/>
      <c r="B14" s="107" t="s">
        <v>122</v>
      </c>
      <c r="C14" s="108"/>
      <c r="D14" s="109">
        <v>2867.009</v>
      </c>
      <c r="E14" s="109">
        <v>2783.0920000000001</v>
      </c>
      <c r="F14" s="110">
        <v>2687.85</v>
      </c>
      <c r="G14" s="110">
        <v>2584.1120000000001</v>
      </c>
      <c r="H14" s="110">
        <v>2473.1819999999998</v>
      </c>
      <c r="I14" s="110">
        <v>2358.7629999999999</v>
      </c>
      <c r="J14" s="110">
        <v>2245.0650000000001</v>
      </c>
      <c r="N14" s="111"/>
    </row>
    <row r="15" spans="1:19" ht="12" customHeight="1">
      <c r="A15" s="107"/>
      <c r="B15" s="107" t="s">
        <v>123</v>
      </c>
      <c r="C15" s="108"/>
      <c r="D15" s="109">
        <v>1933.146</v>
      </c>
      <c r="E15" s="109">
        <v>1866.7329999999999</v>
      </c>
      <c r="F15" s="110">
        <v>1801.6959999999999</v>
      </c>
      <c r="G15" s="110">
        <v>1732.3430000000001</v>
      </c>
      <c r="H15" s="110">
        <v>1658.3219999999999</v>
      </c>
      <c r="I15" s="110">
        <v>1580.796</v>
      </c>
      <c r="J15" s="110">
        <v>1502.202</v>
      </c>
      <c r="N15" s="111"/>
    </row>
    <row r="16" spans="1:19" ht="12" customHeight="1">
      <c r="A16" s="107"/>
      <c r="B16" s="107" t="s">
        <v>124</v>
      </c>
      <c r="C16" s="108"/>
      <c r="D16" s="109">
        <v>1939.11</v>
      </c>
      <c r="E16" s="109">
        <v>1877.873</v>
      </c>
      <c r="F16" s="110">
        <v>1814.568</v>
      </c>
      <c r="G16" s="110">
        <v>1746.2159999999999</v>
      </c>
      <c r="H16" s="110">
        <v>1672.913</v>
      </c>
      <c r="I16" s="110">
        <v>1596.8240000000001</v>
      </c>
      <c r="J16" s="110">
        <v>1520.63</v>
      </c>
      <c r="N16" s="111"/>
    </row>
    <row r="17" spans="1:14" ht="20.100000000000001" customHeight="1">
      <c r="A17" s="107"/>
      <c r="B17" s="107" t="s">
        <v>125</v>
      </c>
      <c r="C17" s="108"/>
      <c r="D17" s="109">
        <v>7344.7650000000003</v>
      </c>
      <c r="E17" s="109">
        <v>7316.4110000000001</v>
      </c>
      <c r="F17" s="110">
        <v>7224.4809999999998</v>
      </c>
      <c r="G17" s="110">
        <v>7100.9440000000004</v>
      </c>
      <c r="H17" s="110">
        <v>6952.93</v>
      </c>
      <c r="I17" s="110">
        <v>6793.9279999999999</v>
      </c>
      <c r="J17" s="110">
        <v>6633.9319999999998</v>
      </c>
      <c r="N17" s="111"/>
    </row>
    <row r="18" spans="1:14" ht="12" customHeight="1">
      <c r="A18" s="107"/>
      <c r="B18" s="107" t="s">
        <v>126</v>
      </c>
      <c r="C18" s="108"/>
      <c r="D18" s="109">
        <v>6284.48</v>
      </c>
      <c r="E18" s="109">
        <v>6258.1040000000003</v>
      </c>
      <c r="F18" s="110">
        <v>6178.89</v>
      </c>
      <c r="G18" s="110">
        <v>6076.2430000000004</v>
      </c>
      <c r="H18" s="110">
        <v>5955.7950000000001</v>
      </c>
      <c r="I18" s="110">
        <v>5824.4129999999996</v>
      </c>
      <c r="J18" s="110">
        <v>5690.1559999999999</v>
      </c>
      <c r="N18" s="111"/>
    </row>
    <row r="19" spans="1:14" ht="12" customHeight="1">
      <c r="A19" s="107"/>
      <c r="B19" s="107" t="s">
        <v>127</v>
      </c>
      <c r="C19" s="108"/>
      <c r="D19" s="109">
        <v>14047.593999999999</v>
      </c>
      <c r="E19" s="109">
        <v>14198.914000000001</v>
      </c>
      <c r="F19" s="110">
        <v>14348.591</v>
      </c>
      <c r="G19" s="110">
        <v>14458.983</v>
      </c>
      <c r="H19" s="110">
        <v>14507.419</v>
      </c>
      <c r="I19" s="110">
        <v>14482.741</v>
      </c>
      <c r="J19" s="110">
        <v>14399.144</v>
      </c>
      <c r="L19" s="112"/>
      <c r="M19" s="112"/>
      <c r="N19" s="113"/>
    </row>
    <row r="20" spans="1:14" ht="12" customHeight="1">
      <c r="A20" s="107"/>
      <c r="B20" s="107" t="s">
        <v>128</v>
      </c>
      <c r="C20" s="108"/>
      <c r="D20" s="109">
        <v>9237.3369999999995</v>
      </c>
      <c r="E20" s="109">
        <v>9200.7270000000008</v>
      </c>
      <c r="F20" s="110">
        <v>9121.8070000000007</v>
      </c>
      <c r="G20" s="110">
        <v>9011.9930000000004</v>
      </c>
      <c r="H20" s="110">
        <v>8869.0220000000008</v>
      </c>
      <c r="I20" s="110">
        <v>8702.5750000000007</v>
      </c>
      <c r="J20" s="110">
        <v>8524.4920000000002</v>
      </c>
      <c r="N20" s="111"/>
    </row>
    <row r="21" spans="1:14" ht="12" customHeight="1">
      <c r="A21" s="107"/>
      <c r="B21" s="107" t="s">
        <v>129</v>
      </c>
      <c r="C21" s="108"/>
      <c r="D21" s="109">
        <v>2201.2719999999999</v>
      </c>
      <c r="E21" s="109">
        <v>2084.4290000000001</v>
      </c>
      <c r="F21" s="110">
        <v>1974.4659999999999</v>
      </c>
      <c r="G21" s="110">
        <v>1863.278</v>
      </c>
      <c r="H21" s="110">
        <v>1750.66</v>
      </c>
      <c r="I21" s="110">
        <v>1637.0039999999999</v>
      </c>
      <c r="J21" s="110">
        <v>1525.0039999999999</v>
      </c>
      <c r="N21" s="111"/>
    </row>
    <row r="22" spans="1:14" ht="20.100000000000001" customHeight="1">
      <c r="A22" s="107"/>
      <c r="B22" s="107" t="s">
        <v>130</v>
      </c>
      <c r="C22" s="108"/>
      <c r="D22" s="109">
        <v>1034.8140000000001</v>
      </c>
      <c r="E22" s="109">
        <v>985.61199999999997</v>
      </c>
      <c r="F22" s="110">
        <v>942.404</v>
      </c>
      <c r="G22" s="110">
        <v>897.81600000000003</v>
      </c>
      <c r="H22" s="110">
        <v>851.91200000000003</v>
      </c>
      <c r="I22" s="110">
        <v>805.99099999999999</v>
      </c>
      <c r="J22" s="110">
        <v>761.71900000000005</v>
      </c>
      <c r="N22" s="111"/>
    </row>
    <row r="23" spans="1:14" ht="12" customHeight="1">
      <c r="A23" s="107"/>
      <c r="B23" s="107" t="s">
        <v>131</v>
      </c>
      <c r="C23" s="108"/>
      <c r="D23" s="109">
        <v>1132.5260000000001</v>
      </c>
      <c r="E23" s="109">
        <v>1092.2570000000001</v>
      </c>
      <c r="F23" s="110">
        <v>1056.9970000000001</v>
      </c>
      <c r="G23" s="110">
        <v>1019.482</v>
      </c>
      <c r="H23" s="110">
        <v>978.92600000000004</v>
      </c>
      <c r="I23" s="110">
        <v>937.12900000000002</v>
      </c>
      <c r="J23" s="110">
        <v>896.80100000000004</v>
      </c>
      <c r="N23" s="111"/>
    </row>
    <row r="24" spans="1:14" ht="12" customHeight="1">
      <c r="A24" s="107"/>
      <c r="B24" s="107" t="s">
        <v>132</v>
      </c>
      <c r="C24" s="108"/>
      <c r="D24" s="109">
        <v>766.86300000000006</v>
      </c>
      <c r="E24" s="109">
        <v>732.87199999999996</v>
      </c>
      <c r="F24" s="110">
        <v>702.71900000000005</v>
      </c>
      <c r="G24" s="110">
        <v>671.59400000000005</v>
      </c>
      <c r="H24" s="110">
        <v>639.18200000000002</v>
      </c>
      <c r="I24" s="110">
        <v>605.99300000000005</v>
      </c>
      <c r="J24" s="110">
        <v>572.88499999999999</v>
      </c>
      <c r="N24" s="111"/>
    </row>
    <row r="25" spans="1:14" ht="12" customHeight="1">
      <c r="A25" s="107"/>
      <c r="B25" s="107" t="s">
        <v>133</v>
      </c>
      <c r="C25" s="108"/>
      <c r="D25" s="109">
        <v>809.97400000000005</v>
      </c>
      <c r="E25" s="109">
        <v>782.23800000000006</v>
      </c>
      <c r="F25" s="110">
        <v>749.39400000000001</v>
      </c>
      <c r="G25" s="110">
        <v>715.78800000000001</v>
      </c>
      <c r="H25" s="110">
        <v>681.11099999999999</v>
      </c>
      <c r="I25" s="110">
        <v>646.25300000000004</v>
      </c>
      <c r="J25" s="110">
        <v>611.58600000000001</v>
      </c>
      <c r="N25" s="111"/>
    </row>
    <row r="26" spans="1:14" ht="12" customHeight="1">
      <c r="A26" s="107"/>
      <c r="B26" s="107" t="s">
        <v>134</v>
      </c>
      <c r="C26" s="108"/>
      <c r="D26" s="109">
        <v>2048.011</v>
      </c>
      <c r="E26" s="109">
        <v>1973.9480000000001</v>
      </c>
      <c r="F26" s="110">
        <v>1898.742</v>
      </c>
      <c r="G26" s="110">
        <v>1822.299</v>
      </c>
      <c r="H26" s="110">
        <v>1743.383</v>
      </c>
      <c r="I26" s="110">
        <v>1663.192</v>
      </c>
      <c r="J26" s="110">
        <v>1581.9490000000001</v>
      </c>
      <c r="N26" s="111"/>
    </row>
    <row r="27" spans="1:14" ht="20.100000000000001" customHeight="1">
      <c r="A27" s="107"/>
      <c r="B27" s="107" t="s">
        <v>135</v>
      </c>
      <c r="C27" s="108"/>
      <c r="D27" s="109">
        <v>1978.742</v>
      </c>
      <c r="E27" s="109">
        <v>1901.307</v>
      </c>
      <c r="F27" s="110">
        <v>1819.8810000000001</v>
      </c>
      <c r="G27" s="110">
        <v>1734.135</v>
      </c>
      <c r="H27" s="110">
        <v>1645.7670000000001</v>
      </c>
      <c r="I27" s="110">
        <v>1556.6320000000001</v>
      </c>
      <c r="J27" s="110">
        <v>1468.3920000000001</v>
      </c>
      <c r="N27" s="111"/>
    </row>
    <row r="28" spans="1:14" ht="12" customHeight="1">
      <c r="A28" s="107"/>
      <c r="B28" s="107" t="s">
        <v>136</v>
      </c>
      <c r="C28" s="108"/>
      <c r="D28" s="109">
        <v>3633.2020000000002</v>
      </c>
      <c r="E28" s="109">
        <v>3510.509</v>
      </c>
      <c r="F28" s="110">
        <v>3385.5059999999999</v>
      </c>
      <c r="G28" s="110">
        <v>3253.5909999999999</v>
      </c>
      <c r="H28" s="110">
        <v>3115.777</v>
      </c>
      <c r="I28" s="110">
        <v>2973.451</v>
      </c>
      <c r="J28" s="110">
        <v>2828.8229999999999</v>
      </c>
      <c r="N28" s="111"/>
    </row>
    <row r="29" spans="1:14" ht="12" customHeight="1">
      <c r="A29" s="107"/>
      <c r="B29" s="107" t="s">
        <v>137</v>
      </c>
      <c r="C29" s="108"/>
      <c r="D29" s="109">
        <v>7542.415</v>
      </c>
      <c r="E29" s="109">
        <v>7453.098</v>
      </c>
      <c r="F29" s="110">
        <v>7345.5540000000001</v>
      </c>
      <c r="G29" s="110">
        <v>7210.5780000000004</v>
      </c>
      <c r="H29" s="110">
        <v>7049.9610000000002</v>
      </c>
      <c r="I29" s="110">
        <v>6869.5209999999997</v>
      </c>
      <c r="J29" s="110">
        <v>6676.3310000000001</v>
      </c>
      <c r="N29" s="111"/>
    </row>
    <row r="30" spans="1:14" ht="12" customHeight="1">
      <c r="A30" s="107"/>
      <c r="B30" s="107" t="s">
        <v>138</v>
      </c>
      <c r="C30" s="108"/>
      <c r="D30" s="109">
        <v>1770.2539999999999</v>
      </c>
      <c r="E30" s="109">
        <v>1703.095</v>
      </c>
      <c r="F30" s="110">
        <v>1637.434</v>
      </c>
      <c r="G30" s="110">
        <v>1568.17</v>
      </c>
      <c r="H30" s="110">
        <v>1495.82</v>
      </c>
      <c r="I30" s="110">
        <v>1421.8219999999999</v>
      </c>
      <c r="J30" s="110">
        <v>1347.202</v>
      </c>
      <c r="N30" s="111"/>
    </row>
    <row r="31" spans="1:14" s="118" customFormat="1" ht="20.100000000000001" customHeight="1">
      <c r="A31" s="114"/>
      <c r="B31" s="114" t="s">
        <v>139</v>
      </c>
      <c r="C31" s="115"/>
      <c r="D31" s="116">
        <v>1413.61</v>
      </c>
      <c r="E31" s="116">
        <v>1398.98</v>
      </c>
      <c r="F31" s="117">
        <v>1376.1310000000001</v>
      </c>
      <c r="G31" s="117">
        <v>1346.231</v>
      </c>
      <c r="H31" s="117">
        <v>1309.383</v>
      </c>
      <c r="I31" s="117">
        <v>1267.4559999999999</v>
      </c>
      <c r="J31" s="117">
        <v>1222.7909999999999</v>
      </c>
      <c r="N31" s="119"/>
    </row>
    <row r="32" spans="1:14" ht="20.100000000000001" customHeight="1">
      <c r="A32" s="107"/>
      <c r="B32" s="107" t="s">
        <v>140</v>
      </c>
      <c r="C32" s="108"/>
      <c r="D32" s="109">
        <v>2578.087</v>
      </c>
      <c r="E32" s="109">
        <v>2518.39</v>
      </c>
      <c r="F32" s="110">
        <v>2445.192</v>
      </c>
      <c r="G32" s="110">
        <v>2361.1610000000001</v>
      </c>
      <c r="H32" s="110">
        <v>2267.0210000000002</v>
      </c>
      <c r="I32" s="110">
        <v>2170.3690000000001</v>
      </c>
      <c r="J32" s="110">
        <v>2075.9749999999999</v>
      </c>
      <c r="N32" s="111"/>
    </row>
    <row r="33" spans="1:14" ht="12" customHeight="1">
      <c r="A33" s="107"/>
      <c r="B33" s="107" t="s">
        <v>141</v>
      </c>
      <c r="C33" s="108"/>
      <c r="D33" s="109">
        <v>8837.6849999999995</v>
      </c>
      <c r="E33" s="109">
        <v>8676.2019999999993</v>
      </c>
      <c r="F33" s="110">
        <v>8437.625</v>
      </c>
      <c r="G33" s="110">
        <v>8167.1909999999998</v>
      </c>
      <c r="H33" s="110">
        <v>7874.44</v>
      </c>
      <c r="I33" s="110">
        <v>7570.1360000000004</v>
      </c>
      <c r="J33" s="110">
        <v>7263.1819999999998</v>
      </c>
      <c r="N33" s="111"/>
    </row>
    <row r="34" spans="1:14" ht="12" customHeight="1">
      <c r="A34" s="107"/>
      <c r="B34" s="107" t="s">
        <v>142</v>
      </c>
      <c r="C34" s="108"/>
      <c r="D34" s="109">
        <v>5465.0020000000004</v>
      </c>
      <c r="E34" s="109">
        <v>5309.5749999999998</v>
      </c>
      <c r="F34" s="110">
        <v>5145.2759999999998</v>
      </c>
      <c r="G34" s="110">
        <v>4963.634</v>
      </c>
      <c r="H34" s="110">
        <v>4767.3729999999996</v>
      </c>
      <c r="I34" s="110">
        <v>4563.5569999999998</v>
      </c>
      <c r="J34" s="110">
        <v>4357.576</v>
      </c>
      <c r="N34" s="111"/>
    </row>
    <row r="35" spans="1:14" ht="12" customHeight="1">
      <c r="A35" s="107"/>
      <c r="B35" s="107" t="s">
        <v>143</v>
      </c>
      <c r="C35" s="108"/>
      <c r="D35" s="109">
        <v>1324.473</v>
      </c>
      <c r="E35" s="109">
        <v>1272.1089999999999</v>
      </c>
      <c r="F35" s="110">
        <v>1214.5250000000001</v>
      </c>
      <c r="G35" s="110">
        <v>1150.7349999999999</v>
      </c>
      <c r="H35" s="110">
        <v>1083.0050000000001</v>
      </c>
      <c r="I35" s="110">
        <v>1015.29</v>
      </c>
      <c r="J35" s="110">
        <v>950.36500000000001</v>
      </c>
      <c r="N35" s="111"/>
    </row>
    <row r="36" spans="1:14" ht="12" customHeight="1">
      <c r="A36" s="107"/>
      <c r="B36" s="107" t="s">
        <v>144</v>
      </c>
      <c r="C36" s="108"/>
      <c r="D36" s="109">
        <v>922.58399999999995</v>
      </c>
      <c r="E36" s="109">
        <v>875.45799999999997</v>
      </c>
      <c r="F36" s="110">
        <v>827.21400000000006</v>
      </c>
      <c r="G36" s="110">
        <v>777.79</v>
      </c>
      <c r="H36" s="110">
        <v>728.02599999999995</v>
      </c>
      <c r="I36" s="110">
        <v>679.00300000000004</v>
      </c>
      <c r="J36" s="110">
        <v>631.61900000000003</v>
      </c>
      <c r="N36" s="111"/>
    </row>
    <row r="37" spans="1:14" ht="20.100000000000001" customHeight="1">
      <c r="A37" s="107"/>
      <c r="B37" s="107" t="s">
        <v>145</v>
      </c>
      <c r="C37" s="108"/>
      <c r="D37" s="109">
        <v>553.40700000000004</v>
      </c>
      <c r="E37" s="109">
        <v>526.76499999999999</v>
      </c>
      <c r="F37" s="110">
        <v>502.59100000000001</v>
      </c>
      <c r="G37" s="110">
        <v>478.66399999999999</v>
      </c>
      <c r="H37" s="110">
        <v>454.49700000000001</v>
      </c>
      <c r="I37" s="110">
        <v>429.99700000000001</v>
      </c>
      <c r="J37" s="110">
        <v>405.52800000000002</v>
      </c>
      <c r="N37" s="111"/>
    </row>
    <row r="38" spans="1:14" ht="12" customHeight="1">
      <c r="A38" s="107"/>
      <c r="B38" s="107" t="s">
        <v>146</v>
      </c>
      <c r="C38" s="108"/>
      <c r="D38" s="109">
        <v>671.12599999999998</v>
      </c>
      <c r="E38" s="109">
        <v>639.61</v>
      </c>
      <c r="F38" s="110">
        <v>610.07299999999998</v>
      </c>
      <c r="G38" s="110">
        <v>581.45299999999997</v>
      </c>
      <c r="H38" s="110">
        <v>553.08500000000004</v>
      </c>
      <c r="I38" s="110">
        <v>524.67499999999995</v>
      </c>
      <c r="J38" s="110">
        <v>496.99400000000003</v>
      </c>
      <c r="N38" s="111"/>
    </row>
    <row r="39" spans="1:14" ht="12" customHeight="1">
      <c r="A39" s="107"/>
      <c r="B39" s="107" t="s">
        <v>147</v>
      </c>
      <c r="C39" s="108"/>
      <c r="D39" s="109">
        <v>1888.432</v>
      </c>
      <c r="E39" s="109">
        <v>1832.201</v>
      </c>
      <c r="F39" s="110">
        <v>1774.4079999999999</v>
      </c>
      <c r="G39" s="110">
        <v>1712.847</v>
      </c>
      <c r="H39" s="110">
        <v>1646.36</v>
      </c>
      <c r="I39" s="110">
        <v>1577.8530000000001</v>
      </c>
      <c r="J39" s="110">
        <v>1510.46</v>
      </c>
      <c r="N39" s="111"/>
    </row>
    <row r="40" spans="1:14" ht="12" customHeight="1">
      <c r="A40" s="107"/>
      <c r="B40" s="107" t="s">
        <v>148</v>
      </c>
      <c r="C40" s="108"/>
      <c r="D40" s="109">
        <v>2799.7020000000002</v>
      </c>
      <c r="E40" s="109">
        <v>2703.8969999999999</v>
      </c>
      <c r="F40" s="110">
        <v>2617.8780000000002</v>
      </c>
      <c r="G40" s="110">
        <v>2525.8139999999999</v>
      </c>
      <c r="H40" s="110">
        <v>2427.9749999999999</v>
      </c>
      <c r="I40" s="110">
        <v>2328.1260000000002</v>
      </c>
      <c r="J40" s="110">
        <v>2229.527</v>
      </c>
      <c r="N40" s="111"/>
    </row>
    <row r="41" spans="1:14" ht="12" customHeight="1">
      <c r="A41" s="107"/>
      <c r="B41" s="107" t="s">
        <v>149</v>
      </c>
      <c r="C41" s="108"/>
      <c r="D41" s="109">
        <v>1342.059</v>
      </c>
      <c r="E41" s="109">
        <v>1268.2470000000001</v>
      </c>
      <c r="F41" s="110">
        <v>1198.8699999999999</v>
      </c>
      <c r="G41" s="110">
        <v>1129.2660000000001</v>
      </c>
      <c r="H41" s="110">
        <v>1059.424</v>
      </c>
      <c r="I41" s="110">
        <v>991.01499999999999</v>
      </c>
      <c r="J41" s="110">
        <v>926.18299999999999</v>
      </c>
      <c r="N41" s="111"/>
    </row>
    <row r="42" spans="1:14" ht="20.100000000000001" customHeight="1">
      <c r="A42" s="107"/>
      <c r="B42" s="107" t="s">
        <v>150</v>
      </c>
      <c r="C42" s="108"/>
      <c r="D42" s="109">
        <v>719.55899999999997</v>
      </c>
      <c r="E42" s="109">
        <v>679.024</v>
      </c>
      <c r="F42" s="110">
        <v>640.16399999999999</v>
      </c>
      <c r="G42" s="110">
        <v>600.76900000000001</v>
      </c>
      <c r="H42" s="110">
        <v>560.529</v>
      </c>
      <c r="I42" s="110">
        <v>519.80999999999995</v>
      </c>
      <c r="J42" s="110">
        <v>480.66899999999998</v>
      </c>
      <c r="N42" s="111"/>
    </row>
    <row r="43" spans="1:14" ht="12" customHeight="1">
      <c r="A43" s="107"/>
      <c r="B43" s="107" t="s">
        <v>151</v>
      </c>
      <c r="C43" s="108"/>
      <c r="D43" s="109">
        <v>950.24400000000003</v>
      </c>
      <c r="E43" s="109">
        <v>910.50400000000002</v>
      </c>
      <c r="F43" s="110">
        <v>874.78899999999999</v>
      </c>
      <c r="G43" s="110">
        <v>837.92100000000005</v>
      </c>
      <c r="H43" s="110">
        <v>800.03599999999994</v>
      </c>
      <c r="I43" s="110">
        <v>761.54</v>
      </c>
      <c r="J43" s="110">
        <v>724.12</v>
      </c>
      <c r="N43" s="111"/>
    </row>
    <row r="44" spans="1:14" ht="12" customHeight="1">
      <c r="A44" s="107"/>
      <c r="B44" s="107" t="s">
        <v>152</v>
      </c>
      <c r="C44" s="108"/>
      <c r="D44" s="109">
        <v>1334.8409999999999</v>
      </c>
      <c r="E44" s="109">
        <v>1267.317</v>
      </c>
      <c r="F44" s="110">
        <v>1203.481</v>
      </c>
      <c r="G44" s="110">
        <v>1138.9570000000001</v>
      </c>
      <c r="H44" s="110">
        <v>1073.827</v>
      </c>
      <c r="I44" s="110">
        <v>1008.439</v>
      </c>
      <c r="J44" s="110">
        <v>944.63400000000001</v>
      </c>
      <c r="N44" s="111"/>
    </row>
    <row r="45" spans="1:14" ht="12" customHeight="1">
      <c r="A45" s="107"/>
      <c r="B45" s="107" t="s">
        <v>153</v>
      </c>
      <c r="C45" s="108"/>
      <c r="D45" s="109">
        <v>691.52700000000004</v>
      </c>
      <c r="E45" s="109">
        <v>647.94799999999998</v>
      </c>
      <c r="F45" s="110">
        <v>607.85599999999999</v>
      </c>
      <c r="G45" s="110">
        <v>567.98299999999995</v>
      </c>
      <c r="H45" s="110">
        <v>527.96699999999998</v>
      </c>
      <c r="I45" s="110">
        <v>488.46899999999999</v>
      </c>
      <c r="J45" s="110">
        <v>450.98</v>
      </c>
      <c r="N45" s="111"/>
    </row>
    <row r="46" spans="1:14" ht="12" customHeight="1">
      <c r="A46" s="107"/>
      <c r="B46" s="107" t="s">
        <v>154</v>
      </c>
      <c r="C46" s="108"/>
      <c r="D46" s="109">
        <v>5135.2139999999999</v>
      </c>
      <c r="E46" s="109">
        <v>5072.5119999999997</v>
      </c>
      <c r="F46" s="110">
        <v>4989.1310000000003</v>
      </c>
      <c r="G46" s="110">
        <v>4885.5959999999995</v>
      </c>
      <c r="H46" s="110">
        <v>4762.0290000000005</v>
      </c>
      <c r="I46" s="110">
        <v>4622.8180000000002</v>
      </c>
      <c r="J46" s="110">
        <v>4479.0209999999997</v>
      </c>
      <c r="N46" s="111"/>
    </row>
    <row r="47" spans="1:14" ht="20.100000000000001" customHeight="1">
      <c r="A47" s="107"/>
      <c r="B47" s="107" t="s">
        <v>155</v>
      </c>
      <c r="C47" s="108"/>
      <c r="D47" s="109">
        <v>811.44200000000001</v>
      </c>
      <c r="E47" s="109">
        <v>782.76400000000001</v>
      </c>
      <c r="F47" s="110">
        <v>751.90599999999995</v>
      </c>
      <c r="G47" s="110">
        <v>720.20699999999999</v>
      </c>
      <c r="H47" s="110">
        <v>687.798</v>
      </c>
      <c r="I47" s="110">
        <v>654.35599999999999</v>
      </c>
      <c r="J47" s="110">
        <v>620.87300000000005</v>
      </c>
      <c r="N47" s="111"/>
    </row>
    <row r="48" spans="1:14" ht="12" customHeight="1">
      <c r="A48" s="107"/>
      <c r="B48" s="107" t="s">
        <v>156</v>
      </c>
      <c r="C48" s="108"/>
      <c r="D48" s="109">
        <v>1312.317</v>
      </c>
      <c r="E48" s="109">
        <v>1230.1600000000001</v>
      </c>
      <c r="F48" s="110">
        <v>1158.623</v>
      </c>
      <c r="G48" s="110">
        <v>1085.7560000000001</v>
      </c>
      <c r="H48" s="110">
        <v>1012.372</v>
      </c>
      <c r="I48" s="110">
        <v>939.57899999999995</v>
      </c>
      <c r="J48" s="110">
        <v>868.81700000000001</v>
      </c>
      <c r="N48" s="111"/>
    </row>
    <row r="49" spans="1:14" ht="12" customHeight="1">
      <c r="A49" s="107"/>
      <c r="B49" s="107" t="s">
        <v>157</v>
      </c>
      <c r="C49" s="108"/>
      <c r="D49" s="109">
        <v>1738.3009999999999</v>
      </c>
      <c r="E49" s="109">
        <v>1682.049</v>
      </c>
      <c r="F49" s="110">
        <v>1621.5409999999999</v>
      </c>
      <c r="G49" s="110">
        <v>1558.377</v>
      </c>
      <c r="H49" s="110">
        <v>1492.9069999999999</v>
      </c>
      <c r="I49" s="110">
        <v>1424.528</v>
      </c>
      <c r="J49" s="110">
        <v>1355.329</v>
      </c>
      <c r="N49" s="111"/>
    </row>
    <row r="50" spans="1:14" ht="12" customHeight="1">
      <c r="A50" s="107"/>
      <c r="B50" s="107" t="s">
        <v>158</v>
      </c>
      <c r="C50" s="108"/>
      <c r="D50" s="109">
        <v>1123.8520000000001</v>
      </c>
      <c r="E50" s="109">
        <v>1077.54</v>
      </c>
      <c r="F50" s="110">
        <v>1031.171</v>
      </c>
      <c r="G50" s="110">
        <v>984.09799999999996</v>
      </c>
      <c r="H50" s="110">
        <v>936.39400000000001</v>
      </c>
      <c r="I50" s="110">
        <v>888.20799999999997</v>
      </c>
      <c r="J50" s="110">
        <v>841.34299999999996</v>
      </c>
      <c r="N50" s="111"/>
    </row>
    <row r="51" spans="1:14" ht="12" customHeight="1">
      <c r="A51" s="107"/>
      <c r="B51" s="107" t="s">
        <v>159</v>
      </c>
      <c r="C51" s="108"/>
      <c r="D51" s="109">
        <v>1069.576</v>
      </c>
      <c r="E51" s="109">
        <v>1024.116</v>
      </c>
      <c r="F51" s="110">
        <v>979.12900000000002</v>
      </c>
      <c r="G51" s="110">
        <v>933.86300000000006</v>
      </c>
      <c r="H51" s="110">
        <v>888.71799999999996</v>
      </c>
      <c r="I51" s="110">
        <v>842.5</v>
      </c>
      <c r="J51" s="110">
        <v>796.63099999999997</v>
      </c>
      <c r="N51" s="111"/>
    </row>
    <row r="52" spans="1:14" ht="20.100000000000001" customHeight="1">
      <c r="A52" s="107"/>
      <c r="B52" s="107" t="s">
        <v>160</v>
      </c>
      <c r="C52" s="108"/>
      <c r="D52" s="109">
        <v>1588.2560000000001</v>
      </c>
      <c r="E52" s="109">
        <v>1517.972</v>
      </c>
      <c r="F52" s="110">
        <v>1447.7919999999999</v>
      </c>
      <c r="G52" s="110">
        <v>1378.1679999999999</v>
      </c>
      <c r="H52" s="110">
        <v>1309.4269999999999</v>
      </c>
      <c r="I52" s="110">
        <v>1239.904</v>
      </c>
      <c r="J52" s="110">
        <v>1170.6020000000001</v>
      </c>
      <c r="N52" s="111"/>
    </row>
    <row r="53" spans="1:14" ht="12" customHeight="1">
      <c r="A53" s="107"/>
      <c r="B53" s="107" t="s">
        <v>161</v>
      </c>
      <c r="C53" s="108"/>
      <c r="D53" s="14">
        <v>1467.48</v>
      </c>
      <c r="E53" s="14">
        <v>1462.068</v>
      </c>
      <c r="F53" s="4">
        <v>1458.604</v>
      </c>
      <c r="G53" s="4">
        <v>1450.6189999999999</v>
      </c>
      <c r="H53" s="4">
        <v>1438.171</v>
      </c>
      <c r="I53" s="4">
        <v>1418.7750000000001</v>
      </c>
      <c r="J53" s="4">
        <v>1391.0129999999999</v>
      </c>
      <c r="K53" s="88"/>
      <c r="L53" s="88"/>
      <c r="M53" s="88"/>
      <c r="N53" s="111"/>
    </row>
    <row r="54" spans="1:14" ht="3.95" customHeight="1">
      <c r="A54" s="120"/>
      <c r="B54" s="120"/>
      <c r="C54" s="121"/>
      <c r="D54" s="122"/>
      <c r="E54" s="122"/>
      <c r="F54" s="12"/>
      <c r="G54" s="12"/>
      <c r="H54" s="12"/>
      <c r="I54" s="123"/>
      <c r="J54" s="123"/>
      <c r="K54" s="111"/>
      <c r="L54" s="111"/>
      <c r="M54" s="111"/>
      <c r="N54" s="111"/>
    </row>
    <row r="55" spans="1:14" ht="15.95" customHeight="1">
      <c r="B55" s="88" t="s">
        <v>190</v>
      </c>
    </row>
    <row r="56" spans="1:14" ht="12" customHeight="1">
      <c r="B56" s="88" t="s">
        <v>114</v>
      </c>
    </row>
  </sheetData>
  <mergeCells count="1">
    <mergeCell ref="E4:I4"/>
  </mergeCells>
  <phoneticPr fontId="16"/>
  <printOptions gridLinesSet="0"/>
  <pageMargins left="0.98425196850393704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322</vt:lpstr>
      <vt:lpstr>323</vt:lpstr>
      <vt:lpstr>324</vt:lpstr>
      <vt:lpstr>325</vt:lpstr>
      <vt:lpstr>'323'!Print_Area</vt:lpstr>
      <vt:lpstr>'324'!Print_Area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三木原　功也</cp:lastModifiedBy>
  <cp:lastPrinted>2026-01-22T08:08:49Z</cp:lastPrinted>
  <dcterms:created xsi:type="dcterms:W3CDTF">2013-03-06T02:36:21Z</dcterms:created>
  <dcterms:modified xsi:type="dcterms:W3CDTF">2026-01-22T08:08:53Z</dcterms:modified>
</cp:coreProperties>
</file>