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drawings/drawing2.xml" ContentType="application/vnd.openxmlformats-officedocument.drawingml.chartshapes+xml"/>
  <Override PartName="/xl/charts/chart8.xml" ContentType="application/vnd.openxmlformats-officedocument.drawingml.chart+xml"/>
  <Override PartName="/xl/charts/chart9.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C:\Users\7080352\Desktop\"/>
    </mc:Choice>
  </mc:AlternateContent>
  <xr:revisionPtr revIDLastSave="0" documentId="13_ncr:1_{A6A17F4A-DD72-458F-94C9-401295CEBDF0}" xr6:coauthVersionLast="47" xr6:coauthVersionMax="47" xr10:uidLastSave="{00000000-0000-0000-0000-000000000000}"/>
  <bookViews>
    <workbookView xWindow="20370" yWindow="-120" windowWidth="29040" windowHeight="15840" tabRatio="586" activeTab="1" xr2:uid="{00000000-000D-0000-FFFF-FFFF00000000}"/>
  </bookViews>
  <sheets>
    <sheet name="データ" sheetId="4" r:id="rId1"/>
    <sheet name="グラフ" sheetId="6" r:id="rId2"/>
  </sheets>
  <definedNames>
    <definedName name="_xlnm.Print_Area" localSheetId="1">グラフ!$A$1:$O$66</definedName>
    <definedName name="_xlnm.Print_Area" localSheetId="0">データ!$A$1:$H$59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43" i="4" l="1"/>
  <c r="F21" i="4"/>
  <c r="B32" i="4"/>
  <c r="L26" i="4"/>
  <c r="L27" i="4"/>
  <c r="L28" i="4"/>
  <c r="L29" i="4"/>
  <c r="L30" i="4"/>
  <c r="L31" i="4"/>
  <c r="L25" i="4"/>
  <c r="L21" i="4"/>
  <c r="L14" i="4"/>
  <c r="L15" i="4"/>
  <c r="L16" i="4"/>
  <c r="L17" i="4"/>
  <c r="L18" i="4"/>
  <c r="L19" i="4"/>
  <c r="L20" i="4"/>
  <c r="L13" i="4"/>
  <c r="B55" i="4"/>
  <c r="D5" i="4" l="1"/>
  <c r="L50" i="4" l="1"/>
  <c r="F50" i="4" s="1"/>
  <c r="C5" i="4" l="1"/>
  <c r="C7" i="4" l="1"/>
  <c r="C6" i="4"/>
  <c r="C55" i="4"/>
  <c r="B50" i="4"/>
  <c r="C50" i="4" s="1"/>
  <c r="L47" i="4"/>
  <c r="F47" i="4" s="1"/>
  <c r="C39" i="4"/>
  <c r="F37" i="4"/>
  <c r="B20" i="4"/>
  <c r="D7" i="4"/>
  <c r="D6" i="4"/>
  <c r="A14" i="6"/>
  <c r="A3" i="6"/>
  <c r="A1" i="6"/>
  <c r="C18" i="4" l="1"/>
  <c r="C13" i="4"/>
  <c r="C14" i="4"/>
  <c r="C15" i="4"/>
  <c r="G35" i="4"/>
  <c r="G26" i="4"/>
  <c r="G25" i="4"/>
  <c r="G30" i="4"/>
  <c r="G33" i="4"/>
  <c r="C38" i="4"/>
  <c r="G32" i="4"/>
  <c r="G31" i="4"/>
  <c r="G28" i="4"/>
  <c r="C41" i="4"/>
  <c r="L49" i="4"/>
  <c r="F49" i="4" s="1"/>
  <c r="C54" i="4"/>
  <c r="C36" i="4"/>
  <c r="C42" i="4"/>
  <c r="C43" i="4"/>
  <c r="C40" i="4"/>
  <c r="C37" i="4"/>
  <c r="G37" i="4"/>
  <c r="G36" i="4"/>
  <c r="G27" i="4"/>
  <c r="G29" i="4"/>
  <c r="G34" i="4"/>
  <c r="C17" i="4"/>
  <c r="C20" i="4"/>
  <c r="C16" i="4"/>
  <c r="C19" i="4"/>
  <c r="C48" i="4"/>
  <c r="C49" i="4"/>
  <c r="M20" i="4" l="1"/>
  <c r="G20" i="4" s="1"/>
  <c r="M19" i="4"/>
  <c r="G19" i="4" s="1"/>
  <c r="M16" i="4"/>
  <c r="G16" i="4" s="1"/>
  <c r="M21" i="4"/>
  <c r="G21" i="4" s="1"/>
  <c r="M15" i="4"/>
  <c r="G15" i="4" s="1"/>
  <c r="M18" i="4"/>
  <c r="G18" i="4" s="1"/>
  <c r="M13" i="4"/>
  <c r="G13" i="4" s="1"/>
  <c r="M17" i="4"/>
  <c r="G17" i="4" s="1"/>
  <c r="M14" i="4"/>
  <c r="G14" i="4" s="1"/>
  <c r="L32" i="4"/>
  <c r="M27" i="4" s="1"/>
  <c r="C27" i="4" s="1"/>
  <c r="M25" i="4" l="1"/>
  <c r="C25" i="4" s="1"/>
  <c r="M31" i="4"/>
  <c r="C31" i="4" s="1"/>
  <c r="M30" i="4"/>
  <c r="C30" i="4" s="1"/>
  <c r="M32" i="4"/>
  <c r="C32" i="4" s="1"/>
  <c r="M26" i="4"/>
  <c r="C26" i="4" s="1"/>
  <c r="M28" i="4"/>
  <c r="C28" i="4" s="1"/>
  <c r="M29" i="4"/>
  <c r="C29" i="4" s="1"/>
</calcChain>
</file>

<file path=xl/sharedStrings.xml><?xml version="1.0" encoding="utf-8"?>
<sst xmlns="http://schemas.openxmlformats.org/spreadsheetml/2006/main" count="118" uniqueCount="69">
  <si>
    <t>発生件数</t>
    <rPh sb="0" eb="2">
      <t>ハッセイ</t>
    </rPh>
    <rPh sb="2" eb="4">
      <t>ケンスウ</t>
    </rPh>
    <phoneticPr fontId="2"/>
  </si>
  <si>
    <t>死者数</t>
    <rPh sb="0" eb="2">
      <t>シシャ</t>
    </rPh>
    <rPh sb="2" eb="3">
      <t>スウ</t>
    </rPh>
    <phoneticPr fontId="2"/>
  </si>
  <si>
    <t>負傷者数</t>
    <rPh sb="0" eb="3">
      <t>フショウシャ</t>
    </rPh>
    <rPh sb="3" eb="4">
      <t>スウ</t>
    </rPh>
    <phoneticPr fontId="2"/>
  </si>
  <si>
    <t>日</t>
    <rPh sb="0" eb="1">
      <t>ニチ</t>
    </rPh>
    <phoneticPr fontId="2"/>
  </si>
  <si>
    <t>月</t>
  </si>
  <si>
    <t>火</t>
  </si>
  <si>
    <t>水</t>
  </si>
  <si>
    <t>木</t>
  </si>
  <si>
    <t>金</t>
  </si>
  <si>
    <t>土</t>
  </si>
  <si>
    <t>死者数</t>
    <rPh sb="0" eb="3">
      <t>シシャスウ</t>
    </rPh>
    <phoneticPr fontId="2"/>
  </si>
  <si>
    <t>計</t>
    <rPh sb="0" eb="1">
      <t>ケイ</t>
    </rPh>
    <phoneticPr fontId="2"/>
  </si>
  <si>
    <t>曜日別</t>
    <rPh sb="0" eb="2">
      <t>ヨウビ</t>
    </rPh>
    <rPh sb="2" eb="3">
      <t>ベツ</t>
    </rPh>
    <phoneticPr fontId="2"/>
  </si>
  <si>
    <t>状態別</t>
    <rPh sb="0" eb="3">
      <t>ジョウタイベツ</t>
    </rPh>
    <phoneticPr fontId="2"/>
  </si>
  <si>
    <t>歩行中</t>
    <rPh sb="0" eb="3">
      <t>ホコウチュウ</t>
    </rPh>
    <phoneticPr fontId="2"/>
  </si>
  <si>
    <t>自転車乗用中</t>
    <rPh sb="0" eb="3">
      <t>ジテンシャ</t>
    </rPh>
    <rPh sb="3" eb="6">
      <t>ジョウヨウチュウ</t>
    </rPh>
    <phoneticPr fontId="2"/>
  </si>
  <si>
    <t>二輪車運転中</t>
    <rPh sb="0" eb="3">
      <t>ニリンシャ</t>
    </rPh>
    <rPh sb="3" eb="6">
      <t>ウンテンチュウ</t>
    </rPh>
    <phoneticPr fontId="2"/>
  </si>
  <si>
    <t>二輪車同乗中</t>
    <rPh sb="0" eb="2">
      <t>ニリン</t>
    </rPh>
    <rPh sb="2" eb="3">
      <t>グルマ</t>
    </rPh>
    <rPh sb="3" eb="5">
      <t>ドウジョウ</t>
    </rPh>
    <rPh sb="5" eb="6">
      <t>チュウ</t>
    </rPh>
    <phoneticPr fontId="2"/>
  </si>
  <si>
    <t>自動車運転中</t>
    <rPh sb="0" eb="3">
      <t>ジドウシャ</t>
    </rPh>
    <rPh sb="3" eb="6">
      <t>ウンテンチュウ</t>
    </rPh>
    <phoneticPr fontId="2"/>
  </si>
  <si>
    <t>自動車同乗中</t>
    <rPh sb="0" eb="3">
      <t>ジドウシャ</t>
    </rPh>
    <rPh sb="3" eb="5">
      <t>ドウジョウ</t>
    </rPh>
    <rPh sb="5" eb="6">
      <t>チュウ</t>
    </rPh>
    <phoneticPr fontId="2"/>
  </si>
  <si>
    <t>事故類型別</t>
    <rPh sb="0" eb="2">
      <t>ジコ</t>
    </rPh>
    <rPh sb="2" eb="5">
      <t>ルイケイベツ</t>
    </rPh>
    <phoneticPr fontId="2"/>
  </si>
  <si>
    <t>人対車両</t>
    <rPh sb="0" eb="2">
      <t>ヒトタイ</t>
    </rPh>
    <rPh sb="2" eb="3">
      <t>クルマ</t>
    </rPh>
    <rPh sb="3" eb="4">
      <t>リョウ</t>
    </rPh>
    <phoneticPr fontId="2"/>
  </si>
  <si>
    <t>正面衝突</t>
    <rPh sb="0" eb="2">
      <t>ショウメン</t>
    </rPh>
    <rPh sb="2" eb="4">
      <t>ショウトツ</t>
    </rPh>
    <phoneticPr fontId="2"/>
  </si>
  <si>
    <t>追突</t>
    <rPh sb="0" eb="2">
      <t>ツイトツ</t>
    </rPh>
    <phoneticPr fontId="2"/>
  </si>
  <si>
    <t>車両単独</t>
    <rPh sb="0" eb="2">
      <t>シャリョウ</t>
    </rPh>
    <rPh sb="2" eb="4">
      <t>タンドク</t>
    </rPh>
    <phoneticPr fontId="2"/>
  </si>
  <si>
    <t>年齢層別</t>
    <rPh sb="0" eb="3">
      <t>ネンレイソウ</t>
    </rPh>
    <rPh sb="3" eb="4">
      <t>ベツ</t>
    </rPh>
    <phoneticPr fontId="2"/>
  </si>
  <si>
    <t>15歳以下</t>
    <rPh sb="2" eb="3">
      <t>サイ</t>
    </rPh>
    <rPh sb="3" eb="5">
      <t>イカ</t>
    </rPh>
    <phoneticPr fontId="2"/>
  </si>
  <si>
    <t>16～24歳</t>
    <rPh sb="5" eb="6">
      <t>サイ</t>
    </rPh>
    <phoneticPr fontId="2"/>
  </si>
  <si>
    <t>25～29歳</t>
    <rPh sb="5" eb="6">
      <t>サイ</t>
    </rPh>
    <phoneticPr fontId="2"/>
  </si>
  <si>
    <t>30歳代</t>
    <rPh sb="2" eb="4">
      <t>サイダイ</t>
    </rPh>
    <phoneticPr fontId="2"/>
  </si>
  <si>
    <t>40歳代</t>
    <rPh sb="2" eb="4">
      <t>サイダイ</t>
    </rPh>
    <phoneticPr fontId="2"/>
  </si>
  <si>
    <t>50歳代</t>
    <rPh sb="2" eb="4">
      <t>サイダイ</t>
    </rPh>
    <phoneticPr fontId="2"/>
  </si>
  <si>
    <t>60～64歳</t>
    <rPh sb="5" eb="6">
      <t>サイ</t>
    </rPh>
    <phoneticPr fontId="2"/>
  </si>
  <si>
    <t>65歳以上</t>
    <rPh sb="2" eb="3">
      <t>サイ</t>
    </rPh>
    <rPh sb="3" eb="5">
      <t>イジョウ</t>
    </rPh>
    <phoneticPr fontId="2"/>
  </si>
  <si>
    <t>自動車乗車中の死者のシートベルト着用状況</t>
    <rPh sb="0" eb="3">
      <t>ジドウシャ</t>
    </rPh>
    <rPh sb="3" eb="6">
      <t>ジョウシャチュウ</t>
    </rPh>
    <rPh sb="7" eb="9">
      <t>シシャ</t>
    </rPh>
    <rPh sb="16" eb="18">
      <t>チャクヨウ</t>
    </rPh>
    <rPh sb="18" eb="20">
      <t>ジョウキョウ</t>
    </rPh>
    <phoneticPr fontId="2"/>
  </si>
  <si>
    <t>着用</t>
    <rPh sb="0" eb="2">
      <t>チャクヨウ</t>
    </rPh>
    <phoneticPr fontId="2"/>
  </si>
  <si>
    <t>非着用</t>
    <rPh sb="0" eb="3">
      <t>ヒチャクヨウ</t>
    </rPh>
    <phoneticPr fontId="2"/>
  </si>
  <si>
    <t>生存不可</t>
    <rPh sb="0" eb="2">
      <t>セイゾン</t>
    </rPh>
    <rPh sb="2" eb="4">
      <t>フカ</t>
    </rPh>
    <phoneticPr fontId="2"/>
  </si>
  <si>
    <t>生存可</t>
    <rPh sb="0" eb="2">
      <t>セイゾン</t>
    </rPh>
    <rPh sb="2" eb="3">
      <t>カ</t>
    </rPh>
    <phoneticPr fontId="2"/>
  </si>
  <si>
    <t>構成率</t>
    <rPh sb="0" eb="3">
      <t>コウセイリツ</t>
    </rPh>
    <phoneticPr fontId="2"/>
  </si>
  <si>
    <t>時間帯別</t>
    <rPh sb="0" eb="3">
      <t>ジカンタイ</t>
    </rPh>
    <rPh sb="3" eb="4">
      <t>ベツ</t>
    </rPh>
    <phoneticPr fontId="2"/>
  </si>
  <si>
    <t>22～24時</t>
    <rPh sb="5" eb="6">
      <t>ジ</t>
    </rPh>
    <phoneticPr fontId="2"/>
  </si>
  <si>
    <t>その他
車両相互</t>
    <rPh sb="2" eb="3">
      <t>タ</t>
    </rPh>
    <rPh sb="4" eb="6">
      <t>シャリョウ</t>
    </rPh>
    <rPh sb="6" eb="8">
      <t>ソウゴ</t>
    </rPh>
    <phoneticPr fontId="2"/>
  </si>
  <si>
    <t>生存可とは、非着用のうち着用していれば助かった可能性が推定されるものをいう。</t>
    <rPh sb="0" eb="2">
      <t>セイゾン</t>
    </rPh>
    <rPh sb="2" eb="3">
      <t>カ</t>
    </rPh>
    <rPh sb="6" eb="9">
      <t>ヒチャクヨウ</t>
    </rPh>
    <rPh sb="12" eb="14">
      <t>チャクヨウ</t>
    </rPh>
    <rPh sb="19" eb="20">
      <t>タス</t>
    </rPh>
    <rPh sb="23" eb="26">
      <t>カノウセイ</t>
    </rPh>
    <rPh sb="27" eb="29">
      <t>スイテイ</t>
    </rPh>
    <phoneticPr fontId="2"/>
  </si>
  <si>
    <t>生存不可とは、非着用のうち着用していても助からなかったと推定されるものをいう。</t>
    <rPh sb="0" eb="2">
      <t>セイゾン</t>
    </rPh>
    <rPh sb="2" eb="4">
      <t>フカ</t>
    </rPh>
    <rPh sb="7" eb="10">
      <t>ヒチャクヨウ</t>
    </rPh>
    <rPh sb="13" eb="15">
      <t>チャクヨウ</t>
    </rPh>
    <rPh sb="20" eb="21">
      <t>タス</t>
    </rPh>
    <rPh sb="28" eb="30">
      <t>スイテイ</t>
    </rPh>
    <phoneticPr fontId="2"/>
  </si>
  <si>
    <t>１　県内の交通事故発生状況（前年同時期との比較）</t>
    <rPh sb="2" eb="4">
      <t>ケンナイ</t>
    </rPh>
    <rPh sb="5" eb="7">
      <t>コウツウ</t>
    </rPh>
    <rPh sb="7" eb="9">
      <t>ジコ</t>
    </rPh>
    <rPh sb="9" eb="11">
      <t>ハッセイ</t>
    </rPh>
    <rPh sb="11" eb="13">
      <t>ジョウキョウ</t>
    </rPh>
    <rPh sb="14" eb="16">
      <t>ゼンネン</t>
    </rPh>
    <rPh sb="16" eb="19">
      <t>ドウジキ</t>
    </rPh>
    <rPh sb="21" eb="23">
      <t>ヒカク</t>
    </rPh>
    <phoneticPr fontId="2"/>
  </si>
  <si>
    <t>２　交通死亡事故の特徴（死者数）</t>
    <rPh sb="2" eb="4">
      <t>コウツウ</t>
    </rPh>
    <rPh sb="4" eb="6">
      <t>シボウ</t>
    </rPh>
    <rPh sb="6" eb="8">
      <t>ジコ</t>
    </rPh>
    <rPh sb="9" eb="11">
      <t>トクチョウ</t>
    </rPh>
    <rPh sb="12" eb="14">
      <t>シシャ</t>
    </rPh>
    <rPh sb="14" eb="15">
      <t>スウ</t>
    </rPh>
    <phoneticPr fontId="2"/>
  </si>
  <si>
    <t>列車</t>
    <rPh sb="0" eb="2">
      <t>レッシャ</t>
    </rPh>
    <phoneticPr fontId="2"/>
  </si>
  <si>
    <t>その他</t>
    <rPh sb="2" eb="3">
      <t>タ</t>
    </rPh>
    <phoneticPr fontId="2"/>
  </si>
  <si>
    <t>20～22時</t>
    <phoneticPr fontId="2"/>
  </si>
  <si>
    <t>18～20時</t>
    <phoneticPr fontId="2"/>
  </si>
  <si>
    <t>16～18時</t>
    <phoneticPr fontId="2"/>
  </si>
  <si>
    <t>14～16時</t>
    <phoneticPr fontId="2"/>
  </si>
  <si>
    <t>12～14時</t>
    <phoneticPr fontId="2"/>
  </si>
  <si>
    <t>10～12時</t>
    <phoneticPr fontId="2"/>
  </si>
  <si>
    <t>8～10時</t>
    <phoneticPr fontId="2"/>
  </si>
  <si>
    <t>6～8時</t>
    <phoneticPr fontId="2"/>
  </si>
  <si>
    <t>4～6時</t>
    <phoneticPr fontId="2"/>
  </si>
  <si>
    <t>2～4時</t>
    <phoneticPr fontId="2"/>
  </si>
  <si>
    <t>0～2時</t>
    <phoneticPr fontId="2"/>
  </si>
  <si>
    <t>出会い頭</t>
    <rPh sb="0" eb="2">
      <t>デア</t>
    </rPh>
    <rPh sb="3" eb="4">
      <t>ガシラ</t>
    </rPh>
    <phoneticPr fontId="2"/>
  </si>
  <si>
    <t>　　※　　生存可とは、非着用のうち着用していれば助かった可能性
　　　　が推定されるもの
           生存不可とは、非着用のうち着用していても助からなかった
　　　　と推定されるもの</t>
    <rPh sb="24" eb="25">
      <t>タス</t>
    </rPh>
    <rPh sb="28" eb="31">
      <t>カノウセイ</t>
    </rPh>
    <rPh sb="37" eb="39">
      <t>スイテイ</t>
    </rPh>
    <phoneticPr fontId="2"/>
  </si>
  <si>
    <t>※着用不明は非着用に含む。</t>
    <rPh sb="1" eb="3">
      <t>チャクヨウ</t>
    </rPh>
    <rPh sb="3" eb="5">
      <t>フメイ</t>
    </rPh>
    <rPh sb="6" eb="9">
      <t>ヒチャクヨウ</t>
    </rPh>
    <rPh sb="10" eb="11">
      <t>フク</t>
    </rPh>
    <phoneticPr fontId="2"/>
  </si>
  <si>
    <t>４年</t>
    <rPh sb="1" eb="2">
      <t>ネン</t>
    </rPh>
    <phoneticPr fontId="2"/>
  </si>
  <si>
    <t>５年</t>
    <rPh sb="1" eb="2">
      <t>ネン</t>
    </rPh>
    <phoneticPr fontId="2"/>
  </si>
  <si>
    <t>６年</t>
    <rPh sb="1" eb="2">
      <t>ネン</t>
    </rPh>
    <phoneticPr fontId="2"/>
  </si>
  <si>
    <t>７年</t>
    <rPh sb="1" eb="2">
      <t>ネン</t>
    </rPh>
    <phoneticPr fontId="2"/>
  </si>
  <si>
    <t>過去3年
(R4～R6)平均</t>
    <rPh sb="0" eb="2">
      <t>カコ</t>
    </rPh>
    <rPh sb="3" eb="4">
      <t>ネン</t>
    </rPh>
    <rPh sb="12" eb="14">
      <t>ヘイキン</t>
    </rPh>
    <phoneticPr fontId="2"/>
  </si>
  <si>
    <t>グラフで見る交通事故発生状況（令和7年12月末）</t>
    <rPh sb="4" eb="5">
      <t>ミ</t>
    </rPh>
    <rPh sb="6" eb="8">
      <t>コウツウ</t>
    </rPh>
    <rPh sb="8" eb="10">
      <t>ジコ</t>
    </rPh>
    <rPh sb="10" eb="12">
      <t>ハッセイ</t>
    </rPh>
    <rPh sb="12" eb="14">
      <t>ジョウキョウ</t>
    </rPh>
    <rPh sb="15" eb="17">
      <t>レイワ</t>
    </rPh>
    <rPh sb="18" eb="19">
      <t>ネン</t>
    </rPh>
    <rPh sb="21" eb="23">
      <t>ガツマツ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</si>
</sst>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quot;△ &quot;0.0"/>
    <numFmt numFmtId="177" formatCode="0&quot;人&quot;"/>
  </numFmts>
  <fonts count="6">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6"/>
      <name val="ＭＳ Ｐゴシック"/>
      <family val="3"/>
      <charset val="128"/>
    </font>
    <font>
      <sz val="11"/>
      <color theme="0"/>
      <name val="ＭＳ Ｐゴシック"/>
      <family val="3"/>
      <charset val="128"/>
    </font>
  </fonts>
  <fills count="4">
    <fill>
      <patternFill patternType="none"/>
    </fill>
    <fill>
      <patternFill patternType="gray125"/>
    </fill>
    <fill>
      <patternFill patternType="solid">
        <fgColor indexed="43"/>
        <bgColor indexed="64"/>
      </patternFill>
    </fill>
    <fill>
      <patternFill patternType="solid">
        <fgColor rgb="FFFFFF99"/>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32">
    <xf numFmtId="0" fontId="0" fillId="0" borderId="0" xfId="0">
      <alignment vertical="center"/>
    </xf>
    <xf numFmtId="0" fontId="0" fillId="0" borderId="1" xfId="0" applyBorder="1">
      <alignment vertical="center"/>
    </xf>
    <xf numFmtId="0" fontId="0" fillId="0" borderId="0" xfId="0" applyBorder="1">
      <alignment vertical="center"/>
    </xf>
    <xf numFmtId="0" fontId="0" fillId="0" borderId="0" xfId="0" applyFill="1" applyBorder="1">
      <alignment vertical="center"/>
    </xf>
    <xf numFmtId="0" fontId="0" fillId="0" borderId="1" xfId="0" applyFill="1" applyBorder="1">
      <alignment vertical="center"/>
    </xf>
    <xf numFmtId="0" fontId="0" fillId="0" borderId="0" xfId="0" applyFill="1">
      <alignment vertical="center"/>
    </xf>
    <xf numFmtId="0" fontId="4" fillId="0" borderId="0" xfId="0" applyFont="1">
      <alignment vertical="center"/>
    </xf>
    <xf numFmtId="0" fontId="3" fillId="0" borderId="0" xfId="0" applyFont="1" applyFill="1" applyBorder="1" applyAlignment="1">
      <alignment vertical="center"/>
    </xf>
    <xf numFmtId="0" fontId="0" fillId="0" borderId="0" xfId="0" applyAlignment="1">
      <alignment horizontal="center" vertical="center"/>
    </xf>
    <xf numFmtId="0" fontId="0" fillId="0" borderId="1" xfId="0" applyBorder="1" applyAlignment="1">
      <alignment vertical="center" wrapText="1"/>
    </xf>
    <xf numFmtId="176" fontId="0" fillId="0" borderId="1" xfId="0" applyNumberFormat="1" applyFill="1" applyBorder="1">
      <alignment vertical="center"/>
    </xf>
    <xf numFmtId="176" fontId="0" fillId="0" borderId="0" xfId="0" applyNumberFormat="1" applyFill="1" applyBorder="1">
      <alignment vertical="center"/>
    </xf>
    <xf numFmtId="0" fontId="0" fillId="0" borderId="1" xfId="0" applyFill="1" applyBorder="1" applyAlignment="1">
      <alignment horizontal="center" vertical="center"/>
    </xf>
    <xf numFmtId="0" fontId="0" fillId="0" borderId="0" xfId="0" applyFill="1" applyAlignment="1">
      <alignment horizontal="center" vertical="center"/>
    </xf>
    <xf numFmtId="0" fontId="0" fillId="0" borderId="1" xfId="0" applyBorder="1" applyAlignment="1">
      <alignment horizontal="center" vertical="center"/>
    </xf>
    <xf numFmtId="0" fontId="0" fillId="0" borderId="0" xfId="0" applyProtection="1">
      <alignment vertical="center"/>
      <protection locked="0"/>
    </xf>
    <xf numFmtId="177" fontId="0" fillId="0" borderId="1" xfId="0" applyNumberFormat="1" applyFill="1" applyBorder="1" applyAlignment="1">
      <alignment horizontal="center" vertical="center"/>
    </xf>
    <xf numFmtId="0" fontId="0" fillId="2" borderId="1" xfId="1" applyNumberFormat="1" applyFont="1" applyFill="1" applyBorder="1" applyProtection="1">
      <alignment vertical="center"/>
      <protection locked="0"/>
    </xf>
    <xf numFmtId="0" fontId="0" fillId="2" borderId="1" xfId="0" applyNumberFormat="1" applyFill="1" applyBorder="1" applyProtection="1">
      <alignment vertical="center"/>
      <protection locked="0"/>
    </xf>
    <xf numFmtId="0" fontId="0" fillId="0" borderId="1" xfId="0" applyNumberFormat="1" applyFill="1" applyBorder="1">
      <alignment vertical="center"/>
    </xf>
    <xf numFmtId="0" fontId="0" fillId="0" borderId="1" xfId="1" applyNumberFormat="1" applyFont="1" applyFill="1" applyBorder="1">
      <alignment vertical="center"/>
    </xf>
    <xf numFmtId="0" fontId="0" fillId="0" borderId="1" xfId="0" applyFont="1" applyFill="1" applyBorder="1" applyAlignment="1">
      <alignment horizontal="center" vertical="center" wrapText="1"/>
    </xf>
    <xf numFmtId="0" fontId="0" fillId="3" borderId="1" xfId="1" applyNumberFormat="1" applyFont="1" applyFill="1" applyBorder="1" applyProtection="1">
      <alignment vertical="center"/>
      <protection locked="0"/>
    </xf>
    <xf numFmtId="0" fontId="5" fillId="0" borderId="0" xfId="0" applyFont="1" applyBorder="1">
      <alignment vertical="center"/>
    </xf>
    <xf numFmtId="0" fontId="5" fillId="0" borderId="0" xfId="0" applyNumberFormat="1" applyFont="1" applyFill="1" applyBorder="1">
      <alignment vertical="center"/>
    </xf>
    <xf numFmtId="0" fontId="3" fillId="0" borderId="0" xfId="0" applyFont="1" applyFill="1" applyBorder="1" applyAlignment="1">
      <alignment vertical="center" wrapText="1"/>
    </xf>
    <xf numFmtId="0" fontId="5" fillId="0" borderId="0" xfId="0" applyFont="1" applyFill="1" applyBorder="1">
      <alignment vertical="center"/>
    </xf>
    <xf numFmtId="0" fontId="5" fillId="0" borderId="0" xfId="0" applyFont="1" applyBorder="1" applyAlignment="1">
      <alignment horizontal="center" vertical="center"/>
    </xf>
    <xf numFmtId="0" fontId="5" fillId="0" borderId="0" xfId="0" applyFont="1" applyFill="1" applyBorder="1" applyAlignment="1">
      <alignment horizontal="center" vertical="center"/>
    </xf>
    <xf numFmtId="176" fontId="5" fillId="0" borderId="0" xfId="0" applyNumberFormat="1" applyFont="1" applyFill="1" applyBorder="1">
      <alignment vertical="center"/>
    </xf>
    <xf numFmtId="177" fontId="5" fillId="0" borderId="0" xfId="0" applyNumberFormat="1" applyFont="1" applyBorder="1">
      <alignment vertical="center"/>
    </xf>
    <xf numFmtId="177" fontId="5" fillId="0" borderId="0" xfId="0" applyNumberFormat="1" applyFont="1" applyFill="1" applyBorder="1">
      <alignment vertical="center"/>
    </xf>
  </cellXfs>
  <cellStyles count="2">
    <cellStyle name="桁区切り" xfId="1" builtinId="6"/>
    <cellStyle name="標準" xfId="0" builtinId="0"/>
  </cellStyles>
  <dxfs count="0"/>
  <tableStyles count="0" defaultTableStyle="TableStyleMedium2" defaultPivotStyle="PivotStyleLight16"/>
  <colors>
    <mruColors>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18003050910392424"/>
          <c:y val="4.8467987330381608E-2"/>
        </c:manualLayout>
      </c:layout>
      <c:overlay val="0"/>
      <c:spPr>
        <a:solidFill>
          <a:schemeClr val="accent6">
            <a:lumMod val="20000"/>
            <a:lumOff val="80000"/>
          </a:schemeClr>
        </a:solidFill>
        <a:ln w="3175">
          <a:solidFill>
            <a:srgbClr val="000000"/>
          </a:solidFill>
          <a:prstDash val="solid"/>
        </a:ln>
        <a:effectLst>
          <a:outerShdw dist="35921" dir="2700000" algn="br">
            <a:srgbClr val="000000"/>
          </a:outerShdw>
        </a:effectLst>
      </c:spPr>
      <c:txPr>
        <a:bodyPr/>
        <a:lstStyle/>
        <a:p>
          <a:pPr>
            <a:defRPr sz="1100" b="0" i="0" u="none" strike="noStrike" baseline="0">
              <a:solidFill>
                <a:srgbClr val="000000"/>
              </a:solidFill>
              <a:latin typeface="MS UI Gothic"/>
              <a:ea typeface="MS UI Gothic"/>
              <a:cs typeface="MS UI Gothic"/>
            </a:defRPr>
          </a:pPr>
          <a:endParaRPr lang="ja-JP"/>
        </a:p>
      </c:txPr>
    </c:title>
    <c:autoTitleDeleted val="0"/>
    <c:plotArea>
      <c:layout>
        <c:manualLayout>
          <c:layoutTarget val="inner"/>
          <c:xMode val="edge"/>
          <c:yMode val="edge"/>
          <c:x val="0.17275885366922697"/>
          <c:y val="0.16318736358371361"/>
          <c:w val="0.77733943005012762"/>
          <c:h val="0.65435673766759039"/>
        </c:manualLayout>
      </c:layout>
      <c:barChart>
        <c:barDir val="col"/>
        <c:grouping val="clustered"/>
        <c:varyColors val="0"/>
        <c:ser>
          <c:idx val="0"/>
          <c:order val="0"/>
          <c:tx>
            <c:strRef>
              <c:f>データ!$A$7</c:f>
              <c:strCache>
                <c:ptCount val="1"/>
                <c:pt idx="0">
                  <c:v>負傷者数</c:v>
                </c:pt>
              </c:strCache>
            </c:strRef>
          </c:tx>
          <c:spPr>
            <a:solidFill>
              <a:srgbClr val="00FF00"/>
            </a:solidFill>
            <a:ln w="12700">
              <a:solidFill>
                <a:srgbClr val="000000"/>
              </a:solidFill>
              <a:prstDash val="solid"/>
            </a:ln>
          </c:spPr>
          <c:invertIfNegative val="0"/>
          <c:dLbls>
            <c:dLbl>
              <c:idx val="0"/>
              <c:layout>
                <c:manualLayout>
                  <c:x val="-6.2541566676781032E-3"/>
                  <c:y val="0.26672168270205721"/>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EE8-48C3-893F-9FBC301C0B03}"/>
                </c:ext>
              </c:extLst>
            </c:dLbl>
            <c:dLbl>
              <c:idx val="1"/>
              <c:layout>
                <c:manualLayout>
                  <c:x val="1.0447219131857035E-3"/>
                  <c:y val="0.2113676648415613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EE8-48C3-893F-9FBC301C0B03}"/>
                </c:ext>
              </c:extLst>
            </c:dLbl>
            <c:dLbl>
              <c:idx val="2"/>
              <c:layout>
                <c:manualLayout>
                  <c:x val="-1.7163014928767083E-4"/>
                  <c:y val="0.168657946718941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EE8-48C3-893F-9FBC301C0B03}"/>
                </c:ext>
              </c:extLst>
            </c:dLbl>
            <c:numFmt formatCode="#,##0_);[Red]\(#,##0\)" sourceLinked="0"/>
            <c:spPr>
              <a:solidFill>
                <a:srgbClr val="FFFFFF"/>
              </a:solidFill>
              <a:ln w="3175">
                <a:solidFill>
                  <a:srgbClr val="000000"/>
                </a:solidFill>
                <a:prstDash val="solid"/>
              </a:ln>
              <a:effectLst>
                <a:outerShdw dist="35921" dir="2700000" algn="br">
                  <a:srgbClr val="000000"/>
                </a:outerShdw>
              </a:effectLst>
            </c:spPr>
            <c:txPr>
              <a:bodyPr/>
              <a:lstStyle/>
              <a:p>
                <a:pPr>
                  <a:defRPr sz="950" b="0" i="0" u="none" strike="noStrike" baseline="0">
                    <a:solidFill>
                      <a:srgbClr val="000000"/>
                    </a:solidFill>
                    <a:latin typeface="MS UI Gothic"/>
                    <a:ea typeface="MS UI Gothic"/>
                    <a:cs typeface="MS UI Gothic"/>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データ!$B$4:$D$4</c:f>
              <c:strCache>
                <c:ptCount val="3"/>
                <c:pt idx="0">
                  <c:v>７年</c:v>
                </c:pt>
                <c:pt idx="1">
                  <c:v>６年</c:v>
                </c:pt>
                <c:pt idx="2">
                  <c:v>過去3年
(R4～R6)平均</c:v>
                </c:pt>
              </c:strCache>
            </c:strRef>
          </c:cat>
          <c:val>
            <c:numRef>
              <c:f>データ!$B$7:$D$7</c:f>
              <c:numCache>
                <c:formatCode>General</c:formatCode>
                <c:ptCount val="3"/>
                <c:pt idx="0">
                  <c:v>3361</c:v>
                </c:pt>
                <c:pt idx="1">
                  <c:v>3431</c:v>
                </c:pt>
                <c:pt idx="2">
                  <c:v>3468</c:v>
                </c:pt>
              </c:numCache>
            </c:numRef>
          </c:val>
          <c:extLst>
            <c:ext xmlns:c16="http://schemas.microsoft.com/office/drawing/2014/chart" uri="{C3380CC4-5D6E-409C-BE32-E72D297353CC}">
              <c16:uniqueId val="{00000003-6EE8-48C3-893F-9FBC301C0B03}"/>
            </c:ext>
          </c:extLst>
        </c:ser>
        <c:dLbls>
          <c:showLegendKey val="0"/>
          <c:showVal val="0"/>
          <c:showCatName val="0"/>
          <c:showSerName val="0"/>
          <c:showPercent val="0"/>
          <c:showBubbleSize val="0"/>
        </c:dLbls>
        <c:gapWidth val="50"/>
        <c:axId val="150372352"/>
        <c:axId val="150373888"/>
      </c:barChart>
      <c:catAx>
        <c:axId val="150372352"/>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MS UI Gothic"/>
                <a:ea typeface="MS UI Gothic"/>
                <a:cs typeface="MS UI Gothic"/>
              </a:defRPr>
            </a:pPr>
            <a:endParaRPr lang="ja-JP"/>
          </a:p>
        </c:txPr>
        <c:crossAx val="150373888"/>
        <c:crosses val="autoZero"/>
        <c:auto val="1"/>
        <c:lblAlgn val="ctr"/>
        <c:lblOffset val="100"/>
        <c:tickLblSkip val="1"/>
        <c:tickMarkSkip val="1"/>
        <c:noMultiLvlLbl val="0"/>
      </c:catAx>
      <c:valAx>
        <c:axId val="150373888"/>
        <c:scaling>
          <c:orientation val="minMax"/>
          <c:min val="0"/>
        </c:scaling>
        <c:delete val="0"/>
        <c:axPos val="l"/>
        <c:majorGridlines>
          <c:spPr>
            <a:ln w="3175">
              <a:solidFill>
                <a:srgbClr val="000000"/>
              </a:solidFill>
              <a:prstDash val="solid"/>
            </a:ln>
          </c:spPr>
        </c:majorGridlines>
        <c:title>
          <c:tx>
            <c:rich>
              <a:bodyPr rot="0" vert="wordArtVertRtl"/>
              <a:lstStyle/>
              <a:p>
                <a:pPr algn="ctr">
                  <a:defRPr sz="800" b="0" i="0" u="none" strike="noStrike" baseline="0">
                    <a:solidFill>
                      <a:srgbClr val="000000"/>
                    </a:solidFill>
                    <a:latin typeface="MS UI Gothic"/>
                    <a:ea typeface="MS UI Gothic"/>
                    <a:cs typeface="MS UI Gothic"/>
                  </a:defRPr>
                </a:pPr>
                <a:r>
                  <a:rPr lang="ja-JP" altLang="en-US"/>
                  <a:t>人</a:t>
                </a:r>
              </a:p>
            </c:rich>
          </c:tx>
          <c:layout>
            <c:manualLayout>
              <c:xMode val="edge"/>
              <c:yMode val="edge"/>
              <c:x val="0.10217602260047046"/>
              <c:y val="5.445757017244339E-2"/>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MS UI Gothic"/>
                <a:ea typeface="MS UI Gothic"/>
                <a:cs typeface="MS UI Gothic"/>
              </a:defRPr>
            </a:pPr>
            <a:endParaRPr lang="ja-JP"/>
          </a:p>
        </c:txPr>
        <c:crossAx val="150372352"/>
        <c:crosses val="autoZero"/>
        <c:crossBetween val="between"/>
        <c:majorUnit val="1000"/>
      </c:valAx>
      <c:spPr>
        <a:noFill/>
        <a:ln w="25400">
          <a:noFill/>
        </a:ln>
      </c:spPr>
    </c:plotArea>
    <c:plotVisOnly val="1"/>
    <c:dispBlanksAs val="gap"/>
    <c:showDLblsOverMax val="0"/>
  </c:chart>
  <c:spPr>
    <a:solidFill>
      <a:srgbClr val="FFFFFF"/>
    </a:solidFill>
    <a:ln w="9525">
      <a:noFill/>
    </a:ln>
  </c:spPr>
  <c:txPr>
    <a:bodyPr/>
    <a:lstStyle/>
    <a:p>
      <a:pPr>
        <a:defRPr sz="525" b="0" i="0" u="none" strike="noStrike" baseline="0">
          <a:solidFill>
            <a:srgbClr val="000000"/>
          </a:solidFill>
          <a:latin typeface="MS UI Gothic"/>
          <a:ea typeface="MS UI Gothic"/>
          <a:cs typeface="MS UI Gothic"/>
        </a:defRPr>
      </a:pPr>
      <a:endParaRPr lang="ja-JP"/>
    </a:p>
  </c:txPr>
  <c:printSettings>
    <c:headerFooter alignWithMargins="0"/>
    <c:pageMargins b="1" l="0.75" r="0.75" t="1" header="0.51200000000000001" footer="0.51200000000000001"/>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16030574422471999"/>
          <c:y val="2.4630541871921183E-2"/>
        </c:manualLayout>
      </c:layout>
      <c:overlay val="0"/>
      <c:spPr>
        <a:solidFill>
          <a:schemeClr val="accent6">
            <a:lumMod val="20000"/>
            <a:lumOff val="80000"/>
          </a:schemeClr>
        </a:solidFill>
        <a:ln w="3175">
          <a:solidFill>
            <a:srgbClr val="000000"/>
          </a:solidFill>
          <a:prstDash val="solid"/>
        </a:ln>
        <a:effectLst>
          <a:outerShdw dist="35921" dir="2700000" algn="br">
            <a:srgbClr val="000000"/>
          </a:outerShdw>
        </a:effectLst>
      </c:spPr>
      <c:txPr>
        <a:bodyPr/>
        <a:lstStyle/>
        <a:p>
          <a:pPr>
            <a:defRPr sz="1075" b="0" i="0" u="none" strike="noStrike" baseline="0">
              <a:solidFill>
                <a:srgbClr val="000000"/>
              </a:solidFill>
              <a:latin typeface="MS UI Gothic"/>
              <a:ea typeface="MS UI Gothic"/>
              <a:cs typeface="MS UI Gothic"/>
            </a:defRPr>
          </a:pPr>
          <a:endParaRPr lang="ja-JP"/>
        </a:p>
      </c:txPr>
    </c:title>
    <c:autoTitleDeleted val="0"/>
    <c:plotArea>
      <c:layout>
        <c:manualLayout>
          <c:layoutTarget val="inner"/>
          <c:xMode val="edge"/>
          <c:yMode val="edge"/>
          <c:x val="0.16793924428085544"/>
          <c:y val="0.13300492610837439"/>
          <c:w val="0.79771141033406323"/>
          <c:h val="0.67487684729064035"/>
        </c:manualLayout>
      </c:layout>
      <c:barChart>
        <c:barDir val="col"/>
        <c:grouping val="clustered"/>
        <c:varyColors val="0"/>
        <c:ser>
          <c:idx val="0"/>
          <c:order val="0"/>
          <c:tx>
            <c:strRef>
              <c:f>データ!$A$5</c:f>
              <c:strCache>
                <c:ptCount val="1"/>
                <c:pt idx="0">
                  <c:v>発生件数</c:v>
                </c:pt>
              </c:strCache>
            </c:strRef>
          </c:tx>
          <c:spPr>
            <a:solidFill>
              <a:srgbClr val="FF0000"/>
            </a:solidFill>
            <a:ln w="12700">
              <a:solidFill>
                <a:srgbClr val="000000"/>
              </a:solidFill>
              <a:prstDash val="solid"/>
            </a:ln>
          </c:spPr>
          <c:invertIfNegative val="0"/>
          <c:dLbls>
            <c:dLbl>
              <c:idx val="0"/>
              <c:layout>
                <c:manualLayout>
                  <c:x val="-3.3593449007213597E-3"/>
                  <c:y val="0.2491326287859581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430-4355-A984-4CAB37F3127D}"/>
                </c:ext>
              </c:extLst>
            </c:dLbl>
            <c:dLbl>
              <c:idx val="1"/>
              <c:layout>
                <c:manualLayout>
                  <c:x val="-9.7203934245560179E-3"/>
                  <c:y val="0.20587254179434467"/>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430-4355-A984-4CAB37F3127D}"/>
                </c:ext>
              </c:extLst>
            </c:dLbl>
            <c:dLbl>
              <c:idx val="2"/>
              <c:layout>
                <c:manualLayout>
                  <c:x val="-4.6313560990525089E-3"/>
                  <c:y val="0.1756398800738053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430-4355-A984-4CAB37F3127D}"/>
                </c:ext>
              </c:extLst>
            </c:dLbl>
            <c:numFmt formatCode="#,##0_);[Red]\(#,##0\)" sourceLinked="0"/>
            <c:spPr>
              <a:solidFill>
                <a:srgbClr val="FFFFFF"/>
              </a:solidFill>
              <a:ln w="3175">
                <a:solidFill>
                  <a:srgbClr val="000000"/>
                </a:solidFill>
                <a:prstDash val="solid"/>
              </a:ln>
              <a:effectLst>
                <a:outerShdw dist="35921" dir="2700000" algn="br">
                  <a:srgbClr val="000000"/>
                </a:outerShdw>
              </a:effectLst>
            </c:spPr>
            <c:txPr>
              <a:bodyPr/>
              <a:lstStyle/>
              <a:p>
                <a:pPr>
                  <a:defRPr sz="950" b="0" i="0" u="none" strike="noStrike" baseline="0">
                    <a:solidFill>
                      <a:srgbClr val="000000"/>
                    </a:solidFill>
                    <a:latin typeface="MS UI Gothic"/>
                    <a:ea typeface="MS UI Gothic"/>
                    <a:cs typeface="MS UI Gothic"/>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データ!$B$4:$D$4</c:f>
              <c:strCache>
                <c:ptCount val="3"/>
                <c:pt idx="0">
                  <c:v>７年</c:v>
                </c:pt>
                <c:pt idx="1">
                  <c:v>６年</c:v>
                </c:pt>
                <c:pt idx="2">
                  <c:v>過去3年
(R4～R6)平均</c:v>
                </c:pt>
              </c:strCache>
            </c:strRef>
          </c:cat>
          <c:val>
            <c:numRef>
              <c:f>データ!$B$5:$D$5</c:f>
              <c:numCache>
                <c:formatCode>General</c:formatCode>
                <c:ptCount val="3"/>
                <c:pt idx="0">
                  <c:v>2782</c:v>
                </c:pt>
                <c:pt idx="1">
                  <c:v>2803</c:v>
                </c:pt>
                <c:pt idx="2">
                  <c:v>2811</c:v>
                </c:pt>
              </c:numCache>
            </c:numRef>
          </c:val>
          <c:extLst>
            <c:ext xmlns:c16="http://schemas.microsoft.com/office/drawing/2014/chart" uri="{C3380CC4-5D6E-409C-BE32-E72D297353CC}">
              <c16:uniqueId val="{00000003-B430-4355-A984-4CAB37F3127D}"/>
            </c:ext>
          </c:extLst>
        </c:ser>
        <c:dLbls>
          <c:showLegendKey val="0"/>
          <c:showVal val="0"/>
          <c:showCatName val="0"/>
          <c:showSerName val="0"/>
          <c:showPercent val="0"/>
          <c:showBubbleSize val="0"/>
        </c:dLbls>
        <c:gapWidth val="50"/>
        <c:axId val="46804992"/>
        <c:axId val="46806528"/>
      </c:barChart>
      <c:catAx>
        <c:axId val="46804992"/>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MS UI Gothic"/>
                <a:ea typeface="MS UI Gothic"/>
                <a:cs typeface="MS UI Gothic"/>
              </a:defRPr>
            </a:pPr>
            <a:endParaRPr lang="ja-JP"/>
          </a:p>
        </c:txPr>
        <c:crossAx val="46806528"/>
        <c:crosses val="autoZero"/>
        <c:auto val="1"/>
        <c:lblAlgn val="ctr"/>
        <c:lblOffset val="100"/>
        <c:tickLblSkip val="1"/>
        <c:tickMarkSkip val="1"/>
        <c:noMultiLvlLbl val="0"/>
      </c:catAx>
      <c:valAx>
        <c:axId val="46806528"/>
        <c:scaling>
          <c:orientation val="minMax"/>
          <c:max val="3000"/>
          <c:min val="0"/>
        </c:scaling>
        <c:delete val="0"/>
        <c:axPos val="l"/>
        <c:majorGridlines>
          <c:spPr>
            <a:ln w="3175">
              <a:solidFill>
                <a:srgbClr val="000000"/>
              </a:solidFill>
              <a:prstDash val="solid"/>
            </a:ln>
          </c:spPr>
        </c:majorGridlines>
        <c:title>
          <c:tx>
            <c:rich>
              <a:bodyPr rot="0" vert="wordArtVertRtl"/>
              <a:lstStyle/>
              <a:p>
                <a:pPr algn="ctr">
                  <a:defRPr sz="800" b="0" i="0" u="none" strike="noStrike" baseline="0">
                    <a:solidFill>
                      <a:srgbClr val="000000"/>
                    </a:solidFill>
                    <a:latin typeface="MS UI Gothic"/>
                    <a:ea typeface="MS UI Gothic"/>
                    <a:cs typeface="MS UI Gothic"/>
                  </a:defRPr>
                </a:pPr>
                <a:r>
                  <a:rPr lang="ja-JP" altLang="en-US"/>
                  <a:t>件</a:t>
                </a:r>
              </a:p>
            </c:rich>
          </c:tx>
          <c:layout>
            <c:manualLayout>
              <c:xMode val="edge"/>
              <c:yMode val="edge"/>
              <c:x val="8.7786259541984726E-2"/>
              <c:y val="2.4630541871921183E-2"/>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MS UI Gothic"/>
                <a:ea typeface="MS UI Gothic"/>
                <a:cs typeface="MS UI Gothic"/>
              </a:defRPr>
            </a:pPr>
            <a:endParaRPr lang="ja-JP"/>
          </a:p>
        </c:txPr>
        <c:crossAx val="46804992"/>
        <c:crosses val="autoZero"/>
        <c:crossBetween val="between"/>
        <c:majorUnit val="1000"/>
      </c:valAx>
      <c:spPr>
        <a:noFill/>
        <a:ln w="25400">
          <a:noFill/>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MS UI Gothic"/>
          <a:ea typeface="MS UI Gothic"/>
          <a:cs typeface="MS UI Gothic"/>
        </a:defRPr>
      </a:pPr>
      <a:endParaRPr lang="ja-JP"/>
    </a:p>
  </c:txPr>
  <c:printSettings>
    <c:headerFooter alignWithMargins="0"/>
    <c:pageMargins b="1" l="0.75" r="0.75" t="1" header="0.51200000000000001" footer="0.51200000000000001"/>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10984888252604788"/>
          <c:y val="2.4390243902439025E-2"/>
        </c:manualLayout>
      </c:layout>
      <c:overlay val="0"/>
      <c:spPr>
        <a:solidFill>
          <a:schemeClr val="accent6">
            <a:lumMod val="20000"/>
            <a:lumOff val="80000"/>
          </a:schemeClr>
        </a:solidFill>
        <a:ln w="3175">
          <a:solidFill>
            <a:srgbClr val="000000"/>
          </a:solidFill>
          <a:prstDash val="solid"/>
        </a:ln>
        <a:effectLst>
          <a:outerShdw dist="35921" dir="2700000" algn="br">
            <a:srgbClr val="000000"/>
          </a:outerShdw>
        </a:effectLst>
      </c:spPr>
      <c:txPr>
        <a:bodyPr/>
        <a:lstStyle/>
        <a:p>
          <a:pPr>
            <a:defRPr sz="1100" b="0" i="0" u="none" strike="noStrike" baseline="0">
              <a:solidFill>
                <a:srgbClr val="000000"/>
              </a:solidFill>
              <a:latin typeface="MS UI Gothic"/>
              <a:ea typeface="MS UI Gothic"/>
              <a:cs typeface="MS UI Gothic"/>
            </a:defRPr>
          </a:pPr>
          <a:endParaRPr lang="ja-JP"/>
        </a:p>
      </c:txPr>
    </c:title>
    <c:autoTitleDeleted val="0"/>
    <c:plotArea>
      <c:layout>
        <c:manualLayout>
          <c:layoutTarget val="inner"/>
          <c:xMode val="edge"/>
          <c:yMode val="edge"/>
          <c:x val="0.12121256958958329"/>
          <c:y val="0.14634181198030674"/>
          <c:w val="0.83206538799286345"/>
          <c:h val="0.66341621431072384"/>
        </c:manualLayout>
      </c:layout>
      <c:barChart>
        <c:barDir val="col"/>
        <c:grouping val="clustered"/>
        <c:varyColors val="0"/>
        <c:ser>
          <c:idx val="0"/>
          <c:order val="0"/>
          <c:tx>
            <c:strRef>
              <c:f>データ!$A$6</c:f>
              <c:strCache>
                <c:ptCount val="1"/>
                <c:pt idx="0">
                  <c:v>死者数</c:v>
                </c:pt>
              </c:strCache>
            </c:strRef>
          </c:tx>
          <c:spPr>
            <a:solidFill>
              <a:srgbClr val="FFFF00"/>
            </a:solidFill>
            <a:ln w="12700">
              <a:solidFill>
                <a:srgbClr val="000000"/>
              </a:solidFill>
              <a:prstDash val="solid"/>
            </a:ln>
          </c:spPr>
          <c:invertIfNegative val="0"/>
          <c:dLbls>
            <c:dLbl>
              <c:idx val="0"/>
              <c:layout>
                <c:manualLayout>
                  <c:x val="-1.8941382327209099E-3"/>
                  <c:y val="0.16585365853658537"/>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0BC-41A7-8643-54FAC7E09E35}"/>
                </c:ext>
              </c:extLst>
            </c:dLbl>
            <c:dLbl>
              <c:idx val="1"/>
              <c:layout>
                <c:manualLayout>
                  <c:x val="6.3151197009464726E-4"/>
                  <c:y val="0.1721664557699713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0BC-41A7-8643-54FAC7E09E35}"/>
                </c:ext>
              </c:extLst>
            </c:dLbl>
            <c:dLbl>
              <c:idx val="2"/>
              <c:layout>
                <c:manualLayout>
                  <c:x val="-8.2100532887934459E-3"/>
                  <c:y val="0.1687794635426669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0BC-41A7-8643-54FAC7E09E35}"/>
                </c:ext>
              </c:extLst>
            </c:dLbl>
            <c:numFmt formatCode="#,##0_);[Red]\(#,##0\)" sourceLinked="0"/>
            <c:spPr>
              <a:solidFill>
                <a:srgbClr val="FFFFFF"/>
              </a:solidFill>
              <a:ln w="3175">
                <a:solidFill>
                  <a:srgbClr val="000000"/>
                </a:solidFill>
                <a:prstDash val="solid"/>
              </a:ln>
              <a:effectLst>
                <a:outerShdw dist="35921" dir="2700000" algn="br">
                  <a:srgbClr val="000000"/>
                </a:outerShdw>
              </a:effectLst>
            </c:spPr>
            <c:txPr>
              <a:bodyPr/>
              <a:lstStyle/>
              <a:p>
                <a:pPr>
                  <a:defRPr sz="1000" b="0" i="0" u="none" strike="noStrike" baseline="0">
                    <a:solidFill>
                      <a:srgbClr val="000000"/>
                    </a:solidFill>
                    <a:latin typeface="MS UI Gothic"/>
                    <a:ea typeface="MS UI Gothic"/>
                    <a:cs typeface="MS UI Gothic"/>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データ!$B$4:$D$4</c:f>
              <c:strCache>
                <c:ptCount val="3"/>
                <c:pt idx="0">
                  <c:v>７年</c:v>
                </c:pt>
                <c:pt idx="1">
                  <c:v>６年</c:v>
                </c:pt>
                <c:pt idx="2">
                  <c:v>過去3年
(R4～R6)平均</c:v>
                </c:pt>
              </c:strCache>
            </c:strRef>
          </c:cat>
          <c:val>
            <c:numRef>
              <c:f>データ!$B$6:$D$6</c:f>
              <c:numCache>
                <c:formatCode>General</c:formatCode>
                <c:ptCount val="3"/>
                <c:pt idx="0">
                  <c:v>54</c:v>
                </c:pt>
                <c:pt idx="1">
                  <c:v>28</c:v>
                </c:pt>
                <c:pt idx="2">
                  <c:v>36</c:v>
                </c:pt>
              </c:numCache>
            </c:numRef>
          </c:val>
          <c:extLst>
            <c:ext xmlns:c16="http://schemas.microsoft.com/office/drawing/2014/chart" uri="{C3380CC4-5D6E-409C-BE32-E72D297353CC}">
              <c16:uniqueId val="{00000003-20BC-41A7-8643-54FAC7E09E35}"/>
            </c:ext>
          </c:extLst>
        </c:ser>
        <c:dLbls>
          <c:showLegendKey val="0"/>
          <c:showVal val="0"/>
          <c:showCatName val="0"/>
          <c:showSerName val="0"/>
          <c:showPercent val="0"/>
          <c:showBubbleSize val="0"/>
        </c:dLbls>
        <c:gapWidth val="50"/>
        <c:axId val="46839680"/>
        <c:axId val="46841216"/>
      </c:barChart>
      <c:catAx>
        <c:axId val="46839680"/>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MS UI Gothic"/>
                <a:ea typeface="MS UI Gothic"/>
                <a:cs typeface="MS UI Gothic"/>
              </a:defRPr>
            </a:pPr>
            <a:endParaRPr lang="ja-JP"/>
          </a:p>
        </c:txPr>
        <c:crossAx val="46841216"/>
        <c:crosses val="autoZero"/>
        <c:auto val="1"/>
        <c:lblAlgn val="ctr"/>
        <c:lblOffset val="100"/>
        <c:tickLblSkip val="1"/>
        <c:tickMarkSkip val="1"/>
        <c:noMultiLvlLbl val="0"/>
      </c:catAx>
      <c:valAx>
        <c:axId val="46841216"/>
        <c:scaling>
          <c:orientation val="minMax"/>
        </c:scaling>
        <c:delete val="0"/>
        <c:axPos val="l"/>
        <c:majorGridlines>
          <c:spPr>
            <a:ln w="3175">
              <a:solidFill>
                <a:srgbClr val="000000"/>
              </a:solidFill>
              <a:prstDash val="solid"/>
            </a:ln>
          </c:spPr>
        </c:majorGridlines>
        <c:title>
          <c:tx>
            <c:rich>
              <a:bodyPr rot="0" vert="wordArtVertRtl"/>
              <a:lstStyle/>
              <a:p>
                <a:pPr algn="ctr">
                  <a:defRPr sz="800" b="0" i="0" u="none" strike="noStrike" baseline="0">
                    <a:solidFill>
                      <a:srgbClr val="000000"/>
                    </a:solidFill>
                    <a:latin typeface="MS UI Gothic"/>
                    <a:ea typeface="MS UI Gothic"/>
                    <a:cs typeface="MS UI Gothic"/>
                  </a:defRPr>
                </a:pPr>
                <a:r>
                  <a:rPr lang="ja-JP" altLang="en-US"/>
                  <a:t>人</a:t>
                </a:r>
              </a:p>
            </c:rich>
          </c:tx>
          <c:layout>
            <c:manualLayout>
              <c:xMode val="edge"/>
              <c:yMode val="edge"/>
              <c:x val="3.4090909090909088E-2"/>
              <c:y val="2.9268292682926831E-2"/>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MS UI Gothic"/>
                <a:ea typeface="MS UI Gothic"/>
                <a:cs typeface="MS UI Gothic"/>
              </a:defRPr>
            </a:pPr>
            <a:endParaRPr lang="ja-JP"/>
          </a:p>
        </c:txPr>
        <c:crossAx val="46839680"/>
        <c:crosses val="autoZero"/>
        <c:crossBetween val="between"/>
        <c:majorUnit val="20"/>
      </c:valAx>
      <c:spPr>
        <a:noFill/>
        <a:ln w="25400">
          <a:noFill/>
        </a:ln>
      </c:spPr>
    </c:plotArea>
    <c:plotVisOnly val="1"/>
    <c:dispBlanksAs val="gap"/>
    <c:showDLblsOverMax val="0"/>
  </c:chart>
  <c:spPr>
    <a:solidFill>
      <a:srgbClr val="FFFFFF"/>
    </a:solidFill>
    <a:ln w="9525">
      <a:noFill/>
    </a:ln>
  </c:spPr>
  <c:txPr>
    <a:bodyPr/>
    <a:lstStyle/>
    <a:p>
      <a:pPr>
        <a:defRPr sz="500" b="0" i="0" u="none" strike="noStrike" baseline="0">
          <a:solidFill>
            <a:srgbClr val="000000"/>
          </a:solidFill>
          <a:latin typeface="MS UI Gothic"/>
          <a:ea typeface="MS UI Gothic"/>
          <a:cs typeface="MS UI Gothic"/>
        </a:defRPr>
      </a:pPr>
      <a:endParaRPr lang="ja-JP"/>
    </a:p>
  </c:txPr>
  <c:printSettings>
    <c:headerFooter alignWithMargins="0"/>
    <c:pageMargins b="1" l="0.75" r="0.75" t="1" header="0.51200000000000001" footer="0.51200000000000001"/>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MS UI Gothic"/>
                <a:ea typeface="MS UI Gothic"/>
                <a:cs typeface="MS UI Gothic"/>
              </a:defRPr>
            </a:pPr>
            <a:r>
              <a:rPr lang="ja-JP" altLang="en-US"/>
              <a:t>曜日別</a:t>
            </a:r>
          </a:p>
        </c:rich>
      </c:tx>
      <c:layout>
        <c:manualLayout>
          <c:xMode val="edge"/>
          <c:yMode val="edge"/>
          <c:x val="7.637017070979335E-2"/>
          <c:y val="4.2973286875725901E-2"/>
        </c:manualLayout>
      </c:layout>
      <c:overlay val="0"/>
      <c:spPr>
        <a:solidFill>
          <a:schemeClr val="accent5">
            <a:lumMod val="20000"/>
            <a:lumOff val="80000"/>
          </a:schemeClr>
        </a:solidFill>
        <a:ln w="3175">
          <a:solidFill>
            <a:srgbClr val="000000"/>
          </a:solidFill>
          <a:prstDash val="solid"/>
        </a:ln>
        <a:effectLst>
          <a:outerShdw dist="35921" dir="2700000" algn="br">
            <a:srgbClr val="000000"/>
          </a:outerShdw>
        </a:effectLst>
      </c:spPr>
    </c:title>
    <c:autoTitleDeleted val="0"/>
    <c:view3D>
      <c:rotX val="15"/>
      <c:hPercent val="65"/>
      <c:rotY val="20"/>
      <c:depthPercent val="100"/>
      <c:rAngAx val="1"/>
    </c:view3D>
    <c:floor>
      <c:thickness val="0"/>
      <c:spPr>
        <a:solidFill>
          <a:srgbClr val="C0C0C0"/>
        </a:solidFill>
        <a:ln w="3175">
          <a:solidFill>
            <a:srgbClr val="000000"/>
          </a:solidFill>
          <a:prstDash val="solid"/>
        </a:ln>
      </c:spPr>
    </c:floor>
    <c:sideWall>
      <c:thickness val="0"/>
      <c:spPr>
        <a:noFill/>
        <a:ln w="25400">
          <a:noFill/>
        </a:ln>
      </c:spPr>
    </c:sideWall>
    <c:backWall>
      <c:thickness val="0"/>
      <c:spPr>
        <a:noFill/>
        <a:ln w="25400">
          <a:noFill/>
        </a:ln>
      </c:spPr>
    </c:backWall>
    <c:plotArea>
      <c:layout>
        <c:manualLayout>
          <c:layoutTarget val="inner"/>
          <c:xMode val="edge"/>
          <c:yMode val="edge"/>
          <c:x val="8.6253369272237201E-2"/>
          <c:y val="0.21370499419279906"/>
          <c:w val="0.87601078167115898"/>
          <c:h val="0.65737514518002327"/>
        </c:manualLayout>
      </c:layout>
      <c:bar3DChart>
        <c:barDir val="col"/>
        <c:grouping val="clustered"/>
        <c:varyColors val="0"/>
        <c:ser>
          <c:idx val="0"/>
          <c:order val="0"/>
          <c:spPr>
            <a:solidFill>
              <a:srgbClr val="00FFFF"/>
            </a:solidFill>
            <a:ln w="12700">
              <a:solidFill>
                <a:srgbClr val="000000"/>
              </a:solidFill>
              <a:prstDash val="solid"/>
            </a:ln>
          </c:spPr>
          <c:invertIfNegative val="0"/>
          <c:dLbls>
            <c:dLbl>
              <c:idx val="0"/>
              <c:layout>
                <c:manualLayout>
                  <c:x val="-1.5598050243719613E-3"/>
                  <c:y val="-1.657036772842418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E3B-4B62-9AF1-C8516D1C121F}"/>
                </c:ext>
              </c:extLst>
            </c:dLbl>
            <c:dLbl>
              <c:idx val="1"/>
              <c:layout>
                <c:manualLayout>
                  <c:x val="4.5319806722273065E-3"/>
                  <c:y val="-2.005468828591544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E3B-4B62-9AF1-C8516D1C121F}"/>
                </c:ext>
              </c:extLst>
            </c:dLbl>
            <c:dLbl>
              <c:idx val="2"/>
              <c:layout>
                <c:manualLayout>
                  <c:x val="2.537512999554307E-3"/>
                  <c:y val="-1.308604717093281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E3B-4B62-9AF1-C8516D1C121F}"/>
                </c:ext>
              </c:extLst>
            </c:dLbl>
            <c:dLbl>
              <c:idx val="3"/>
              <c:layout>
                <c:manualLayout>
                  <c:x val="5.4332831037629523E-4"/>
                  <c:y val="-3.124328971073736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0E3B-4B62-9AF1-C8516D1C121F}"/>
                </c:ext>
              </c:extLst>
            </c:dLbl>
            <c:dLbl>
              <c:idx val="4"/>
              <c:layout>
                <c:manualLayout>
                  <c:x val="3.9396962172181032E-3"/>
                  <c:y val="-2.427464859575479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0E3B-4B62-9AF1-C8516D1C121F}"/>
                </c:ext>
              </c:extLst>
            </c:dLbl>
            <c:dLbl>
              <c:idx val="5"/>
              <c:layout>
                <c:manualLayout>
                  <c:x val="1.9452285445451041E-3"/>
                  <c:y val="-2.042232525812318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0E3B-4B62-9AF1-C8516D1C121F}"/>
                </c:ext>
              </c:extLst>
            </c:dLbl>
            <c:dLbl>
              <c:idx val="6"/>
              <c:layout>
                <c:manualLayout>
                  <c:x val="-4.9239128127895359E-5"/>
                  <c:y val="-2.500992254017027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0E3B-4B62-9AF1-C8516D1C121F}"/>
                </c:ext>
              </c:extLst>
            </c:dLbl>
            <c:numFmt formatCode="#,##0_);[Red]\(#,##0\)" sourceLinked="0"/>
            <c:spPr>
              <a:solidFill>
                <a:srgbClr val="FFFFFF"/>
              </a:solidFill>
              <a:ln w="3175">
                <a:solidFill>
                  <a:srgbClr val="000000"/>
                </a:solidFill>
                <a:prstDash val="solid"/>
              </a:ln>
              <a:effectLst>
                <a:outerShdw dist="35921" dir="2700000" algn="br">
                  <a:srgbClr val="000000"/>
                </a:outerShdw>
              </a:effectLst>
            </c:spPr>
            <c:txPr>
              <a:bodyPr/>
              <a:lstStyle/>
              <a:p>
                <a:pPr>
                  <a:defRPr sz="1200" b="1" i="0" u="none" strike="noStrike" baseline="0">
                    <a:solidFill>
                      <a:srgbClr val="000000"/>
                    </a:solidFill>
                    <a:latin typeface="MS UI Gothic"/>
                    <a:ea typeface="MS UI Gothic"/>
                    <a:cs typeface="MS UI Gothic"/>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データ!$A$13:$A$19</c:f>
              <c:strCache>
                <c:ptCount val="7"/>
                <c:pt idx="0">
                  <c:v>日</c:v>
                </c:pt>
                <c:pt idx="1">
                  <c:v>月</c:v>
                </c:pt>
                <c:pt idx="2">
                  <c:v>火</c:v>
                </c:pt>
                <c:pt idx="3">
                  <c:v>水</c:v>
                </c:pt>
                <c:pt idx="4">
                  <c:v>木</c:v>
                </c:pt>
                <c:pt idx="5">
                  <c:v>金</c:v>
                </c:pt>
                <c:pt idx="6">
                  <c:v>土</c:v>
                </c:pt>
              </c:strCache>
            </c:strRef>
          </c:cat>
          <c:val>
            <c:numRef>
              <c:f>データ!$B$13:$B$19</c:f>
              <c:numCache>
                <c:formatCode>General</c:formatCode>
                <c:ptCount val="7"/>
                <c:pt idx="0">
                  <c:v>11</c:v>
                </c:pt>
                <c:pt idx="1">
                  <c:v>9</c:v>
                </c:pt>
                <c:pt idx="2">
                  <c:v>7</c:v>
                </c:pt>
                <c:pt idx="3">
                  <c:v>6</c:v>
                </c:pt>
                <c:pt idx="4">
                  <c:v>8</c:v>
                </c:pt>
                <c:pt idx="5">
                  <c:v>6</c:v>
                </c:pt>
                <c:pt idx="6">
                  <c:v>7</c:v>
                </c:pt>
              </c:numCache>
            </c:numRef>
          </c:val>
          <c:extLst>
            <c:ext xmlns:c16="http://schemas.microsoft.com/office/drawing/2014/chart" uri="{C3380CC4-5D6E-409C-BE32-E72D297353CC}">
              <c16:uniqueId val="{00000007-0E3B-4B62-9AF1-C8516D1C121F}"/>
            </c:ext>
          </c:extLst>
        </c:ser>
        <c:dLbls>
          <c:showLegendKey val="0"/>
          <c:showVal val="0"/>
          <c:showCatName val="0"/>
          <c:showSerName val="0"/>
          <c:showPercent val="0"/>
          <c:showBubbleSize val="0"/>
        </c:dLbls>
        <c:gapWidth val="150"/>
        <c:shape val="cylinder"/>
        <c:axId val="150493440"/>
        <c:axId val="150507520"/>
        <c:axId val="0"/>
      </c:bar3DChart>
      <c:catAx>
        <c:axId val="150493440"/>
        <c:scaling>
          <c:orientation val="minMax"/>
        </c:scaling>
        <c:delete val="0"/>
        <c:axPos val="b"/>
        <c:numFmt formatCode="General" sourceLinked="1"/>
        <c:majorTickMark val="in"/>
        <c:minorTickMark val="none"/>
        <c:tickLblPos val="low"/>
        <c:spPr>
          <a:ln w="3175">
            <a:solidFill>
              <a:srgbClr val="000000"/>
            </a:solidFill>
            <a:prstDash val="solid"/>
          </a:ln>
        </c:spPr>
        <c:txPr>
          <a:bodyPr rot="0" vert="horz"/>
          <a:lstStyle/>
          <a:p>
            <a:pPr>
              <a:defRPr sz="1000" b="0" i="0" u="none" strike="noStrike" baseline="0">
                <a:solidFill>
                  <a:srgbClr val="000000"/>
                </a:solidFill>
                <a:latin typeface="MS UI Gothic"/>
                <a:ea typeface="MS UI Gothic"/>
                <a:cs typeface="MS UI Gothic"/>
              </a:defRPr>
            </a:pPr>
            <a:endParaRPr lang="ja-JP"/>
          </a:p>
        </c:txPr>
        <c:crossAx val="150507520"/>
        <c:crosses val="autoZero"/>
        <c:auto val="1"/>
        <c:lblAlgn val="ctr"/>
        <c:lblOffset val="100"/>
        <c:tickLblSkip val="1"/>
        <c:tickMarkSkip val="1"/>
        <c:noMultiLvlLbl val="0"/>
      </c:catAx>
      <c:valAx>
        <c:axId val="150507520"/>
        <c:scaling>
          <c:orientation val="minMax"/>
          <c:max val="12"/>
        </c:scaling>
        <c:delete val="0"/>
        <c:axPos val="l"/>
        <c:majorGridlines>
          <c:spPr>
            <a:ln w="3175">
              <a:solidFill>
                <a:srgbClr val="000000"/>
              </a:solidFill>
              <a:prstDash val="solid"/>
            </a:ln>
          </c:spPr>
        </c:majorGridlines>
        <c:numFmt formatCode="General"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MS UI Gothic"/>
                <a:ea typeface="MS UI Gothic"/>
                <a:cs typeface="MS UI Gothic"/>
              </a:defRPr>
            </a:pPr>
            <a:endParaRPr lang="ja-JP"/>
          </a:p>
        </c:txPr>
        <c:crossAx val="150493440"/>
        <c:crosses val="autoZero"/>
        <c:crossBetween val="between"/>
        <c:majorUnit val="2"/>
      </c:valAx>
      <c:spPr>
        <a:noFill/>
        <a:ln w="25400">
          <a:noFill/>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MS UI Gothic"/>
          <a:ea typeface="MS UI Gothic"/>
          <a:cs typeface="MS UI Gothic"/>
        </a:defRPr>
      </a:pPr>
      <a:endParaRPr lang="ja-JP"/>
    </a:p>
  </c:txPr>
  <c:printSettings>
    <c:headerFooter alignWithMargins="0"/>
    <c:pageMargins b="1" l="0.75" r="0.75" t="1" header="0.51200000000000001" footer="0.51200000000000001"/>
    <c:pageSetup paperSize="9"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MS UI Gothic"/>
                <a:ea typeface="MS UI Gothic"/>
                <a:cs typeface="MS UI Gothic"/>
              </a:defRPr>
            </a:pPr>
            <a:r>
              <a:rPr lang="ja-JP" altLang="en-US"/>
              <a:t>事故類型別</a:t>
            </a:r>
          </a:p>
        </c:rich>
      </c:tx>
      <c:layout>
        <c:manualLayout>
          <c:xMode val="edge"/>
          <c:yMode val="edge"/>
          <c:x val="0.11528178280663977"/>
          <c:y val="4.6457607433217189E-3"/>
        </c:manualLayout>
      </c:layout>
      <c:overlay val="0"/>
      <c:spPr>
        <a:solidFill>
          <a:schemeClr val="bg2">
            <a:lumMod val="90000"/>
          </a:schemeClr>
        </a:solidFill>
        <a:ln w="3175">
          <a:solidFill>
            <a:srgbClr val="000000"/>
          </a:solidFill>
          <a:prstDash val="solid"/>
        </a:ln>
        <a:effectLst>
          <a:outerShdw dist="35921" dir="2700000" algn="br">
            <a:srgbClr val="000000"/>
          </a:outerShdw>
        </a:effectLst>
      </c:spPr>
    </c:title>
    <c:autoTitleDeleted val="0"/>
    <c:plotArea>
      <c:layout>
        <c:manualLayout>
          <c:layoutTarget val="inner"/>
          <c:xMode val="edge"/>
          <c:yMode val="edge"/>
          <c:x val="0.10991971493762952"/>
          <c:y val="0.18583042973286876"/>
          <c:w val="0.8659528762159594"/>
          <c:h val="0.5493612078977933"/>
        </c:manualLayout>
      </c:layout>
      <c:barChart>
        <c:barDir val="col"/>
        <c:grouping val="clustered"/>
        <c:varyColors val="0"/>
        <c:ser>
          <c:idx val="0"/>
          <c:order val="0"/>
          <c:tx>
            <c:strRef>
              <c:f>データ!$B$35</c:f>
              <c:strCache>
                <c:ptCount val="1"/>
                <c:pt idx="0">
                  <c:v>死者数</c:v>
                </c:pt>
              </c:strCache>
            </c:strRef>
          </c:tx>
          <c:spPr>
            <a:solidFill>
              <a:srgbClr val="FFFF00"/>
            </a:solidFill>
            <a:ln w="38100">
              <a:solidFill>
                <a:srgbClr val="000000"/>
              </a:solidFill>
              <a:prstDash val="solid"/>
            </a:ln>
          </c:spPr>
          <c:invertIfNegative val="0"/>
          <c:dLbls>
            <c:dLbl>
              <c:idx val="0"/>
              <c:layout>
                <c:manualLayout>
                  <c:x val="-1.8987706965583725E-3"/>
                  <c:y val="-3.4609088498083868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12A-4DAF-B864-5F8D69231D3A}"/>
                </c:ext>
              </c:extLst>
            </c:dLbl>
            <c:dLbl>
              <c:idx val="1"/>
              <c:layout>
                <c:manualLayout>
                  <c:x val="-5.6110278440396023E-3"/>
                  <c:y val="-8.1399581149917237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12A-4DAF-B864-5F8D69231D3A}"/>
                </c:ext>
              </c:extLst>
            </c:dLbl>
            <c:dLbl>
              <c:idx val="2"/>
              <c:layout>
                <c:manualLayout>
                  <c:x val="-2.0876344880482434E-3"/>
                  <c:y val="-1.6270039415804731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12A-4DAF-B864-5F8D69231D3A}"/>
                </c:ext>
              </c:extLst>
            </c:dLbl>
            <c:dLbl>
              <c:idx val="3"/>
              <c:layout>
                <c:manualLayout>
                  <c:x val="-1.2449248133527544E-3"/>
                  <c:y val="-7.4760167174225175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512A-4DAF-B864-5F8D69231D3A}"/>
                </c:ext>
              </c:extLst>
            </c:dLbl>
            <c:dLbl>
              <c:idx val="4"/>
              <c:layout>
                <c:manualLayout>
                  <c:x val="-2.189806703116534E-3"/>
                  <c:y val="-1.7099691806816832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512A-4DAF-B864-5F8D69231D3A}"/>
                </c:ext>
              </c:extLst>
            </c:dLbl>
            <c:dLbl>
              <c:idx val="5"/>
              <c:layout>
                <c:manualLayout>
                  <c:x val="-7.6029638386354518E-3"/>
                  <c:y val="-1.2785718858313399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512A-4DAF-B864-5F8D69231D3A}"/>
                </c:ext>
              </c:extLst>
            </c:dLbl>
            <c:numFmt formatCode="#,##0_);[Red]\(#,##0\)" sourceLinked="0"/>
            <c:spPr>
              <a:solidFill>
                <a:srgbClr val="FFFFFF"/>
              </a:solidFill>
              <a:ln w="3175">
                <a:solidFill>
                  <a:srgbClr val="000000"/>
                </a:solidFill>
                <a:prstDash val="solid"/>
              </a:ln>
              <a:effectLst>
                <a:outerShdw dist="35921" dir="2700000" algn="br">
                  <a:srgbClr val="000000"/>
                </a:outerShdw>
              </a:effectLst>
            </c:spPr>
            <c:txPr>
              <a:bodyPr/>
              <a:lstStyle/>
              <a:p>
                <a:pPr>
                  <a:defRPr sz="1200" b="1" i="0" u="none" strike="noStrike" baseline="0">
                    <a:solidFill>
                      <a:srgbClr val="000000"/>
                    </a:solidFill>
                    <a:latin typeface="MS UI Gothic"/>
                    <a:ea typeface="MS UI Gothic"/>
                    <a:cs typeface="MS UI Gothic"/>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データ!$A$36:$A$42</c:f>
              <c:strCache>
                <c:ptCount val="7"/>
                <c:pt idx="0">
                  <c:v>人対車両</c:v>
                </c:pt>
                <c:pt idx="1">
                  <c:v>正面衝突</c:v>
                </c:pt>
                <c:pt idx="2">
                  <c:v>追突</c:v>
                </c:pt>
                <c:pt idx="3">
                  <c:v>出会い頭</c:v>
                </c:pt>
                <c:pt idx="4">
                  <c:v>その他
車両相互</c:v>
                </c:pt>
                <c:pt idx="5">
                  <c:v>車両単独</c:v>
                </c:pt>
                <c:pt idx="6">
                  <c:v>列車</c:v>
                </c:pt>
              </c:strCache>
            </c:strRef>
          </c:cat>
          <c:val>
            <c:numRef>
              <c:f>データ!$B$36:$B$42</c:f>
              <c:numCache>
                <c:formatCode>General</c:formatCode>
                <c:ptCount val="7"/>
                <c:pt idx="0">
                  <c:v>18</c:v>
                </c:pt>
                <c:pt idx="1">
                  <c:v>6</c:v>
                </c:pt>
                <c:pt idx="2">
                  <c:v>5</c:v>
                </c:pt>
                <c:pt idx="3">
                  <c:v>4</c:v>
                </c:pt>
                <c:pt idx="4">
                  <c:v>6</c:v>
                </c:pt>
                <c:pt idx="5">
                  <c:v>15</c:v>
                </c:pt>
              </c:numCache>
            </c:numRef>
          </c:val>
          <c:extLst>
            <c:ext xmlns:c16="http://schemas.microsoft.com/office/drawing/2014/chart" uri="{C3380CC4-5D6E-409C-BE32-E72D297353CC}">
              <c16:uniqueId val="{00000006-512A-4DAF-B864-5F8D69231D3A}"/>
            </c:ext>
          </c:extLst>
        </c:ser>
        <c:dLbls>
          <c:showLegendKey val="0"/>
          <c:showVal val="0"/>
          <c:showCatName val="0"/>
          <c:showSerName val="0"/>
          <c:showPercent val="0"/>
          <c:showBubbleSize val="0"/>
        </c:dLbls>
        <c:gapWidth val="80"/>
        <c:axId val="150545920"/>
        <c:axId val="150547456"/>
      </c:barChart>
      <c:catAx>
        <c:axId val="150545920"/>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wordArtVertRtl"/>
          <a:lstStyle/>
          <a:p>
            <a:pPr>
              <a:defRPr sz="650" b="0" i="0" u="none" strike="noStrike" baseline="0">
                <a:solidFill>
                  <a:srgbClr val="000000"/>
                </a:solidFill>
                <a:latin typeface="MS UI Gothic"/>
                <a:ea typeface="MS UI Gothic"/>
                <a:cs typeface="MS UI Gothic"/>
              </a:defRPr>
            </a:pPr>
            <a:endParaRPr lang="ja-JP"/>
          </a:p>
        </c:txPr>
        <c:crossAx val="150547456"/>
        <c:crosses val="autoZero"/>
        <c:auto val="1"/>
        <c:lblAlgn val="ctr"/>
        <c:lblOffset val="100"/>
        <c:tickLblSkip val="1"/>
        <c:tickMarkSkip val="1"/>
        <c:noMultiLvlLbl val="0"/>
      </c:catAx>
      <c:valAx>
        <c:axId val="150547456"/>
        <c:scaling>
          <c:orientation val="minMax"/>
          <c:max val="20"/>
        </c:scaling>
        <c:delete val="0"/>
        <c:axPos val="l"/>
        <c:majorGridlines>
          <c:spPr>
            <a:ln w="3175">
              <a:solidFill>
                <a:srgbClr val="000000"/>
              </a:solidFill>
              <a:prstDash val="solid"/>
            </a:ln>
          </c:spPr>
        </c:majorGridlines>
        <c:numFmt formatCode="General" sourceLinked="1"/>
        <c:majorTickMark val="in"/>
        <c:minorTickMark val="none"/>
        <c:tickLblPos val="nextTo"/>
        <c:spPr>
          <a:ln w="3175">
            <a:solidFill>
              <a:srgbClr val="000000"/>
            </a:solidFill>
            <a:prstDash val="solid"/>
          </a:ln>
        </c:spPr>
        <c:txPr>
          <a:bodyPr rot="0" vert="horz"/>
          <a:lstStyle/>
          <a:p>
            <a:pPr>
              <a:defRPr sz="950" b="0" i="0" u="none" strike="noStrike" baseline="0">
                <a:solidFill>
                  <a:srgbClr val="000000"/>
                </a:solidFill>
                <a:latin typeface="MS UI Gothic"/>
                <a:ea typeface="MS UI Gothic"/>
                <a:cs typeface="MS UI Gothic"/>
              </a:defRPr>
            </a:pPr>
            <a:endParaRPr lang="ja-JP"/>
          </a:p>
        </c:txPr>
        <c:crossAx val="150545920"/>
        <c:crosses val="autoZero"/>
        <c:crossBetween val="between"/>
        <c:majorUnit val="5"/>
      </c:valAx>
      <c:spPr>
        <a:noFill/>
        <a:ln w="25400">
          <a:noFill/>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MS UI Gothic"/>
          <a:ea typeface="MS UI Gothic"/>
          <a:cs typeface="MS UI Gothic"/>
        </a:defRPr>
      </a:pPr>
      <a:endParaRPr lang="ja-JP"/>
    </a:p>
  </c:txPr>
  <c:printSettings>
    <c:headerFooter alignWithMargins="0"/>
    <c:pageMargins b="1" l="0.75" r="0.75" t="1" header="0.51200000000000001" footer="0.51200000000000001"/>
    <c:pageSetup paperSize="9" orientation="landscape"/>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000000"/>
                </a:solidFill>
                <a:latin typeface="ＭＳ Ｐゴシック"/>
                <a:ea typeface="ＭＳ Ｐゴシック"/>
                <a:cs typeface="ＭＳ Ｐゴシック"/>
              </a:defRPr>
            </a:pPr>
            <a:r>
              <a:rPr lang="ja-JP" altLang="en-US"/>
              <a:t>発生時間帯別</a:t>
            </a:r>
          </a:p>
        </c:rich>
      </c:tx>
      <c:layout>
        <c:manualLayout>
          <c:xMode val="edge"/>
          <c:yMode val="edge"/>
          <c:x val="4.1666666666666664E-2"/>
          <c:y val="2.5352112676056339E-2"/>
        </c:manualLayout>
      </c:layout>
      <c:overlay val="0"/>
      <c:spPr>
        <a:solidFill>
          <a:srgbClr val="EEECE1"/>
        </a:solidFill>
        <a:ln w="3175">
          <a:solidFill>
            <a:srgbClr val="000000"/>
          </a:solidFill>
          <a:prstDash val="solid"/>
        </a:ln>
        <a:effectLst>
          <a:outerShdw dist="35921" dir="2700000" algn="br">
            <a:srgbClr val="000000"/>
          </a:outerShdw>
        </a:effectLst>
      </c:spPr>
    </c:title>
    <c:autoTitleDeleted val="0"/>
    <c:plotArea>
      <c:layout>
        <c:manualLayout>
          <c:layoutTarget val="inner"/>
          <c:xMode val="edge"/>
          <c:yMode val="edge"/>
          <c:x val="0.19722222222222222"/>
          <c:y val="0.16807511737089201"/>
          <c:w val="0.73611111111111116"/>
          <c:h val="0.7615023474178404"/>
        </c:manualLayout>
      </c:layout>
      <c:barChart>
        <c:barDir val="bar"/>
        <c:grouping val="clustered"/>
        <c:varyColors val="0"/>
        <c:ser>
          <c:idx val="0"/>
          <c:order val="0"/>
          <c:tx>
            <c:strRef>
              <c:f>データ!$F$24</c:f>
              <c:strCache>
                <c:ptCount val="1"/>
                <c:pt idx="0">
                  <c:v>死者数</c:v>
                </c:pt>
              </c:strCache>
            </c:strRef>
          </c:tx>
          <c:spPr>
            <a:solidFill>
              <a:srgbClr val="9999FF"/>
            </a:solidFill>
            <a:ln w="25400">
              <a:solidFill>
                <a:srgbClr val="FF0000"/>
              </a:solidFill>
              <a:prstDash val="solid"/>
            </a:ln>
          </c:spPr>
          <c:invertIfNegative val="0"/>
          <c:dLbls>
            <c:dLbl>
              <c:idx val="4"/>
              <c:layout>
                <c:manualLayout>
                  <c:x val="0"/>
                  <c:y val="-7.5117370892018778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1DE-4DB4-8418-BB69EF13BA71}"/>
                </c:ext>
              </c:extLst>
            </c:dLbl>
            <c:dLbl>
              <c:idx val="10"/>
              <c:layout>
                <c:manualLayout>
                  <c:x val="0"/>
                  <c:y val="-7.5117370892018778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1DE-4DB4-8418-BB69EF13BA71}"/>
                </c:ext>
              </c:extLst>
            </c:dLbl>
            <c:numFmt formatCode="#,##0_);[Red]\(#,##0\)" sourceLinked="0"/>
            <c:spPr>
              <a:solidFill>
                <a:srgbClr val="FFFFFF"/>
              </a:solidFill>
              <a:ln w="3175">
                <a:solidFill>
                  <a:srgbClr val="000000"/>
                </a:solidFill>
                <a:prstDash val="solid"/>
              </a:ln>
              <a:effectLst>
                <a:outerShdw dist="35921" dir="2700000" algn="br">
                  <a:srgbClr val="000000"/>
                </a:outerShdw>
              </a:effectLst>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データ!$E$25:$E$36</c:f>
              <c:strCache>
                <c:ptCount val="12"/>
                <c:pt idx="0">
                  <c:v>0～2時</c:v>
                </c:pt>
                <c:pt idx="1">
                  <c:v>2～4時</c:v>
                </c:pt>
                <c:pt idx="2">
                  <c:v>4～6時</c:v>
                </c:pt>
                <c:pt idx="3">
                  <c:v>6～8時</c:v>
                </c:pt>
                <c:pt idx="4">
                  <c:v>8～10時</c:v>
                </c:pt>
                <c:pt idx="5">
                  <c:v>10～12時</c:v>
                </c:pt>
                <c:pt idx="6">
                  <c:v>12～14時</c:v>
                </c:pt>
                <c:pt idx="7">
                  <c:v>14～16時</c:v>
                </c:pt>
                <c:pt idx="8">
                  <c:v>16～18時</c:v>
                </c:pt>
                <c:pt idx="9">
                  <c:v>18～20時</c:v>
                </c:pt>
                <c:pt idx="10">
                  <c:v>20～22時</c:v>
                </c:pt>
                <c:pt idx="11">
                  <c:v>22～24時</c:v>
                </c:pt>
              </c:strCache>
            </c:strRef>
          </c:cat>
          <c:val>
            <c:numRef>
              <c:f>データ!$F$25:$F$36</c:f>
              <c:numCache>
                <c:formatCode>General</c:formatCode>
                <c:ptCount val="12"/>
                <c:pt idx="0">
                  <c:v>4</c:v>
                </c:pt>
                <c:pt idx="1">
                  <c:v>2</c:v>
                </c:pt>
                <c:pt idx="2">
                  <c:v>7</c:v>
                </c:pt>
                <c:pt idx="3">
                  <c:v>7</c:v>
                </c:pt>
                <c:pt idx="4">
                  <c:v>6</c:v>
                </c:pt>
                <c:pt idx="5">
                  <c:v>7</c:v>
                </c:pt>
                <c:pt idx="6">
                  <c:v>2</c:v>
                </c:pt>
                <c:pt idx="7">
                  <c:v>6</c:v>
                </c:pt>
                <c:pt idx="8">
                  <c:v>1</c:v>
                </c:pt>
                <c:pt idx="9">
                  <c:v>8</c:v>
                </c:pt>
                <c:pt idx="10">
                  <c:v>3</c:v>
                </c:pt>
                <c:pt idx="11">
                  <c:v>1</c:v>
                </c:pt>
              </c:numCache>
            </c:numRef>
          </c:val>
          <c:extLst>
            <c:ext xmlns:c16="http://schemas.microsoft.com/office/drawing/2014/chart" uri="{C3380CC4-5D6E-409C-BE32-E72D297353CC}">
              <c16:uniqueId val="{00000002-01DE-4DB4-8418-BB69EF13BA71}"/>
            </c:ext>
          </c:extLst>
        </c:ser>
        <c:dLbls>
          <c:showLegendKey val="0"/>
          <c:showVal val="0"/>
          <c:showCatName val="0"/>
          <c:showSerName val="0"/>
          <c:showPercent val="0"/>
          <c:showBubbleSize val="0"/>
        </c:dLbls>
        <c:gapWidth val="150"/>
        <c:axId val="150567936"/>
        <c:axId val="150582016"/>
      </c:barChart>
      <c:catAx>
        <c:axId val="150567936"/>
        <c:scaling>
          <c:orientation val="maxMin"/>
        </c:scaling>
        <c:delete val="0"/>
        <c:axPos val="l"/>
        <c:numFmt formatCode="General" sourceLinked="1"/>
        <c:majorTickMark val="in"/>
        <c:minorTickMark val="none"/>
        <c:tickLblPos val="nextTo"/>
        <c:spPr>
          <a:ln w="3175">
            <a:solidFill>
              <a:srgbClr val="000000"/>
            </a:solidFill>
            <a:prstDash val="solid"/>
          </a:ln>
        </c:spPr>
        <c:txPr>
          <a:bodyPr rot="0" vert="horz"/>
          <a:lstStyle/>
          <a:p>
            <a:pPr>
              <a:defRPr sz="875" b="0" i="0" u="none" strike="noStrike" baseline="0">
                <a:solidFill>
                  <a:srgbClr val="000000"/>
                </a:solidFill>
                <a:latin typeface="ＭＳ Ｐゴシック"/>
                <a:ea typeface="ＭＳ Ｐゴシック"/>
                <a:cs typeface="ＭＳ Ｐゴシック"/>
              </a:defRPr>
            </a:pPr>
            <a:endParaRPr lang="ja-JP"/>
          </a:p>
        </c:txPr>
        <c:crossAx val="150582016"/>
        <c:crosses val="autoZero"/>
        <c:auto val="1"/>
        <c:lblAlgn val="ctr"/>
        <c:lblOffset val="100"/>
        <c:tickLblSkip val="1"/>
        <c:tickMarkSkip val="1"/>
        <c:noMultiLvlLbl val="0"/>
      </c:catAx>
      <c:valAx>
        <c:axId val="150582016"/>
        <c:scaling>
          <c:orientation val="minMax"/>
          <c:max val="10"/>
          <c:min val="0"/>
        </c:scaling>
        <c:delete val="0"/>
        <c:axPos val="t"/>
        <c:majorGridlines>
          <c:spPr>
            <a:ln w="3175">
              <a:solidFill>
                <a:srgbClr val="000000"/>
              </a:solidFill>
              <a:prstDash val="solid"/>
            </a:ln>
          </c:spPr>
        </c:majorGridlines>
        <c:title>
          <c:tx>
            <c:rich>
              <a:bodyPr/>
              <a:lstStyle/>
              <a:p>
                <a:pPr>
                  <a:defRPr sz="800" b="0" i="0" u="none" strike="noStrike" baseline="0">
                    <a:solidFill>
                      <a:srgbClr val="000000"/>
                    </a:solidFill>
                    <a:latin typeface="ＭＳ Ｐゴシック"/>
                    <a:ea typeface="ＭＳ Ｐゴシック"/>
                    <a:cs typeface="ＭＳ Ｐゴシック"/>
                  </a:defRPr>
                </a:pPr>
                <a:r>
                  <a:rPr lang="ja-JP" altLang="en-US"/>
                  <a:t>人</a:t>
                </a:r>
              </a:p>
            </c:rich>
          </c:tx>
          <c:layout>
            <c:manualLayout>
              <c:xMode val="edge"/>
              <c:yMode val="edge"/>
              <c:x val="0.94722484689413822"/>
              <c:y val="0.13427348342020629"/>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50567936"/>
        <c:crosses val="autoZero"/>
        <c:crossBetween val="between"/>
        <c:majorUnit val="2"/>
      </c:valAx>
      <c:spPr>
        <a:solidFill>
          <a:srgbClr val="FFFFFF"/>
        </a:solidFill>
        <a:ln w="12700">
          <a:solidFill>
            <a:srgbClr val="808080"/>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000000"/>
                </a:solidFill>
                <a:latin typeface="ＭＳ Ｐゴシック"/>
                <a:ea typeface="ＭＳ Ｐゴシック"/>
                <a:cs typeface="ＭＳ Ｐゴシック"/>
              </a:defRPr>
            </a:pPr>
            <a:r>
              <a:rPr lang="ja-JP" altLang="en-US"/>
              <a:t>自動車乗車中の死者のシートベルト着用状況</a:t>
            </a:r>
          </a:p>
        </c:rich>
      </c:tx>
      <c:layout>
        <c:manualLayout>
          <c:xMode val="edge"/>
          <c:yMode val="edge"/>
          <c:x val="0.15366455079639868"/>
          <c:y val="3.5335689045936397E-2"/>
        </c:manualLayout>
      </c:layout>
      <c:overlay val="0"/>
      <c:spPr>
        <a:solidFill>
          <a:schemeClr val="accent6">
            <a:lumMod val="20000"/>
            <a:lumOff val="80000"/>
          </a:schemeClr>
        </a:solidFill>
        <a:ln w="3175">
          <a:solidFill>
            <a:srgbClr val="000000"/>
          </a:solidFill>
          <a:prstDash val="solid"/>
        </a:ln>
        <a:effectLst>
          <a:outerShdw dist="35921" dir="2700000" algn="br">
            <a:srgbClr val="000000"/>
          </a:outerShdw>
        </a:effectLst>
      </c:spPr>
    </c:title>
    <c:autoTitleDeleted val="0"/>
    <c:plotArea>
      <c:layout>
        <c:manualLayout>
          <c:layoutTarget val="inner"/>
          <c:xMode val="edge"/>
          <c:yMode val="edge"/>
          <c:x val="0.11583951093267705"/>
          <c:y val="0.27208527510296193"/>
          <c:w val="0.832153221393925"/>
          <c:h val="0.5512377002085983"/>
        </c:manualLayout>
      </c:layout>
      <c:ofPieChart>
        <c:ofPieType val="pie"/>
        <c:varyColors val="1"/>
        <c:ser>
          <c:idx val="0"/>
          <c:order val="0"/>
          <c:spPr>
            <a:ln w="12700">
              <a:solidFill>
                <a:srgbClr val="000000"/>
              </a:solidFill>
              <a:prstDash val="solid"/>
            </a:ln>
          </c:spPr>
          <c:dPt>
            <c:idx val="0"/>
            <c:bubble3D val="0"/>
            <c:spPr>
              <a:solidFill>
                <a:srgbClr val="9999FF"/>
              </a:solidFill>
              <a:ln w="12700">
                <a:solidFill>
                  <a:srgbClr val="000000"/>
                </a:solidFill>
                <a:prstDash val="solid"/>
              </a:ln>
            </c:spPr>
            <c:extLst>
              <c:ext xmlns:c16="http://schemas.microsoft.com/office/drawing/2014/chart" uri="{C3380CC4-5D6E-409C-BE32-E72D297353CC}">
                <c16:uniqueId val="{00000001-5B06-4482-9F22-2C4FA2FF27F6}"/>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3-5B06-4482-9F22-2C4FA2FF27F6}"/>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5-5B06-4482-9F22-2C4FA2FF27F6}"/>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7-5B06-4482-9F22-2C4FA2FF27F6}"/>
              </c:ext>
            </c:extLst>
          </c:dPt>
          <c:dPt>
            <c:idx val="4"/>
            <c:bubble3D val="0"/>
            <c:spPr>
              <a:solidFill>
                <a:srgbClr val="CCFFFF"/>
              </a:solidFill>
              <a:ln w="12700">
                <a:solidFill>
                  <a:srgbClr val="000000"/>
                </a:solidFill>
                <a:prstDash val="solid"/>
              </a:ln>
            </c:spPr>
            <c:extLst>
              <c:ext xmlns:c16="http://schemas.microsoft.com/office/drawing/2014/chart" uri="{C3380CC4-5D6E-409C-BE32-E72D297353CC}">
                <c16:uniqueId val="{00000009-5B06-4482-9F22-2C4FA2FF27F6}"/>
              </c:ext>
            </c:extLst>
          </c:dPt>
          <c:dLbls>
            <c:dLbl>
              <c:idx val="0"/>
              <c:layout>
                <c:manualLayout>
                  <c:x val="0.1409787606336442"/>
                  <c:y val="9.1865371952180881E-3"/>
                </c:manualLayout>
              </c:layou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1-5B06-4482-9F22-2C4FA2FF27F6}"/>
                </c:ext>
              </c:extLst>
            </c:dLbl>
            <c:dLbl>
              <c:idx val="1"/>
              <c:delete val="1"/>
              <c:extLst>
                <c:ext xmlns:c15="http://schemas.microsoft.com/office/drawing/2012/chart" uri="{CE6537A1-D6FC-4f65-9D91-7224C49458BB}"/>
                <c:ext xmlns:c16="http://schemas.microsoft.com/office/drawing/2014/chart" uri="{C3380CC4-5D6E-409C-BE32-E72D297353CC}">
                  <c16:uniqueId val="{00000003-5B06-4482-9F22-2C4FA2FF27F6}"/>
                </c:ext>
              </c:extLst>
            </c:dLbl>
            <c:dLbl>
              <c:idx val="2"/>
              <c:layout>
                <c:manualLayout>
                  <c:x val="0.12293144208037837"/>
                  <c:y val="7.8521280246328772E-3"/>
                </c:manualLayout>
              </c:layou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5-5B06-4482-9F22-2C4FA2FF27F6}"/>
                </c:ext>
              </c:extLst>
            </c:dLbl>
            <c:dLbl>
              <c:idx val="3"/>
              <c:layout>
                <c:manualLayout>
                  <c:x val="-4.3174425891798984E-2"/>
                  <c:y val="-1.5704998005991299E-2"/>
                </c:manualLayout>
              </c:layou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7-5B06-4482-9F22-2C4FA2FF27F6}"/>
                </c:ext>
              </c:extLst>
            </c:dLbl>
            <c:dLbl>
              <c:idx val="4"/>
              <c:layout>
                <c:manualLayout>
                  <c:x val="-0.15130023640661938"/>
                  <c:y val="8.0086808936868752E-3"/>
                </c:manualLayout>
              </c:layout>
              <c:tx>
                <c:rich>
                  <a:bodyPr/>
                  <a:lstStyle/>
                  <a:p>
                    <a:r>
                      <a:rPr lang="ja-JP" altLang="en-US" sz="800"/>
                      <a:t>非着用</a:t>
                    </a:r>
                    <a:r>
                      <a:rPr lang="en-US" altLang="ja-JP" sz="800"/>
                      <a:t>11</a:t>
                    </a:r>
                    <a:r>
                      <a:rPr lang="ja-JP" altLang="en-US" sz="800"/>
                      <a:t>人</a:t>
                    </a:r>
                    <a:endParaRPr lang="ja-JP" altLang="en-US"/>
                  </a:p>
                </c:rich>
              </c:tx>
              <c:showLegendKey val="0"/>
              <c:showVal val="1"/>
              <c:showCatName val="1"/>
              <c:showSerName val="0"/>
              <c:showPercent val="0"/>
              <c:showBubbleSize val="0"/>
              <c:separator> </c:separator>
              <c:extLst>
                <c:ext xmlns:c15="http://schemas.microsoft.com/office/drawing/2012/chart" uri="{CE6537A1-D6FC-4f65-9D91-7224C49458BB}">
                  <c15:showDataLabelsRange val="0"/>
                </c:ext>
                <c:ext xmlns:c16="http://schemas.microsoft.com/office/drawing/2014/chart" uri="{C3380CC4-5D6E-409C-BE32-E72D297353CC}">
                  <c16:uniqueId val="{00000009-5B06-4482-9F22-2C4FA2FF27F6}"/>
                </c:ext>
              </c:extLst>
            </c:dLbl>
            <c:spPr>
              <a:solidFill>
                <a:schemeClr val="bg1"/>
              </a:solidFill>
              <a:effectLst>
                <a:outerShdw dist="50800" dir="2700000" algn="tl" rotWithShape="0">
                  <a:prstClr val="black"/>
                </a:outerShdw>
              </a:effectLst>
            </c:spPr>
            <c:txPr>
              <a:bodyPr/>
              <a:lstStyle/>
              <a:p>
                <a:pPr>
                  <a:defRPr sz="800"/>
                </a:pPr>
                <a:endParaRPr lang="ja-JP"/>
              </a:p>
            </c:txPr>
            <c:showLegendKey val="0"/>
            <c:showVal val="1"/>
            <c:showCatName val="1"/>
            <c:showSerName val="0"/>
            <c:showPercent val="0"/>
            <c:showBubbleSize val="0"/>
            <c:separator> </c:separator>
            <c:showLeaderLines val="1"/>
            <c:extLst>
              <c:ext xmlns:c15="http://schemas.microsoft.com/office/drawing/2012/chart" uri="{CE6537A1-D6FC-4f65-9D91-7224C49458BB}"/>
            </c:extLst>
          </c:dLbls>
          <c:cat>
            <c:strRef>
              <c:f>データ!$K$47:$K$50</c:f>
              <c:strCache>
                <c:ptCount val="4"/>
                <c:pt idx="0">
                  <c:v>着用</c:v>
                </c:pt>
                <c:pt idx="1">
                  <c:v>非着用</c:v>
                </c:pt>
                <c:pt idx="2">
                  <c:v>生存不可</c:v>
                </c:pt>
                <c:pt idx="3">
                  <c:v>生存可</c:v>
                </c:pt>
              </c:strCache>
            </c:strRef>
          </c:cat>
          <c:val>
            <c:numRef>
              <c:f>データ!$L$47:$L$50</c:f>
              <c:numCache>
                <c:formatCode>0"人"</c:formatCode>
                <c:ptCount val="4"/>
                <c:pt idx="0">
                  <c:v>9</c:v>
                </c:pt>
                <c:pt idx="2">
                  <c:v>5</c:v>
                </c:pt>
                <c:pt idx="3">
                  <c:v>6</c:v>
                </c:pt>
              </c:numCache>
            </c:numRef>
          </c:val>
          <c:extLst>
            <c:ext xmlns:c16="http://schemas.microsoft.com/office/drawing/2014/chart" uri="{C3380CC4-5D6E-409C-BE32-E72D297353CC}">
              <c16:uniqueId val="{0000000A-5B06-4482-9F22-2C4FA2FF27F6}"/>
            </c:ext>
          </c:extLst>
        </c:ser>
        <c:dLbls>
          <c:showLegendKey val="0"/>
          <c:showVal val="0"/>
          <c:showCatName val="0"/>
          <c:showSerName val="0"/>
          <c:showPercent val="0"/>
          <c:showBubbleSize val="0"/>
          <c:showLeaderLines val="1"/>
        </c:dLbls>
        <c:gapWidth val="90"/>
        <c:splitType val="cust"/>
        <c:custSplit>
          <c:secondPiePt val="2"/>
          <c:secondPiePt val="3"/>
        </c:custSplit>
        <c:secondPieSize val="75"/>
        <c:serLines>
          <c:spPr>
            <a:ln w="3175">
              <a:solidFill>
                <a:srgbClr val="000000"/>
              </a:solidFill>
              <a:prstDash val="solid"/>
            </a:ln>
          </c:spPr>
        </c:serLines>
      </c:ofPieChart>
      <c:spPr>
        <a:noFill/>
        <a:ln w="25400">
          <a:noFill/>
        </a:ln>
      </c:spPr>
    </c:plotArea>
    <c:plotVisOnly val="1"/>
    <c:dispBlanksAs val="zero"/>
    <c:showDLblsOverMax val="0"/>
  </c:chart>
  <c:spPr>
    <a:solidFill>
      <a:srgbClr val="FFFFFF"/>
    </a:solidFill>
    <a:ln w="9525">
      <a:noFill/>
    </a:ln>
  </c:spPr>
  <c:txPr>
    <a:bodyPr/>
    <a:lstStyle/>
    <a:p>
      <a:pPr>
        <a:defRPr sz="9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horizontalDpi="300" verticalDpi="1200"/>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ＭＳ Ｐゴシック"/>
                <a:ea typeface="ＭＳ Ｐゴシック"/>
                <a:cs typeface="ＭＳ Ｐゴシック"/>
              </a:defRPr>
            </a:pPr>
            <a:r>
              <a:rPr lang="ja-JP" altLang="en-US"/>
              <a:t>状態別</a:t>
            </a:r>
          </a:p>
        </c:rich>
      </c:tx>
      <c:layout>
        <c:manualLayout>
          <c:xMode val="edge"/>
          <c:yMode val="edge"/>
          <c:x val="5.128205128205128E-2"/>
          <c:y val="5.5944055944055944E-2"/>
        </c:manualLayout>
      </c:layout>
      <c:overlay val="0"/>
      <c:spPr>
        <a:solidFill>
          <a:schemeClr val="accent4">
            <a:lumMod val="20000"/>
            <a:lumOff val="80000"/>
          </a:schemeClr>
        </a:solidFill>
        <a:ln w="3175">
          <a:solidFill>
            <a:srgbClr val="000000"/>
          </a:solidFill>
          <a:prstDash val="solid"/>
        </a:ln>
        <a:effectLst>
          <a:outerShdw dist="35921" dir="2700000" algn="br">
            <a:srgbClr val="000000"/>
          </a:outerShdw>
        </a:effectLst>
      </c:spPr>
    </c:title>
    <c:autoTitleDeleted val="0"/>
    <c:view3D>
      <c:rotX val="20"/>
      <c:hPercent val="110"/>
      <c:rotY val="360"/>
      <c:rAngAx val="0"/>
      <c:perspective val="0"/>
    </c:view3D>
    <c:floor>
      <c:thickness val="0"/>
    </c:floor>
    <c:sideWall>
      <c:thickness val="0"/>
    </c:sideWall>
    <c:backWall>
      <c:thickness val="0"/>
    </c:backWall>
    <c:plotArea>
      <c:layout>
        <c:manualLayout>
          <c:layoutTarget val="inner"/>
          <c:xMode val="edge"/>
          <c:yMode val="edge"/>
          <c:x val="0.216006216006216"/>
          <c:y val="0.26340326340326342"/>
          <c:w val="0.60839160839160844"/>
          <c:h val="0.44755244755244755"/>
        </c:manualLayout>
      </c:layout>
      <c:pie3DChart>
        <c:varyColors val="1"/>
        <c:ser>
          <c:idx val="0"/>
          <c:order val="0"/>
          <c:tx>
            <c:strRef>
              <c:f>データ!$L$24</c:f>
              <c:strCache>
                <c:ptCount val="1"/>
                <c:pt idx="0">
                  <c:v>死者数</c:v>
                </c:pt>
              </c:strCache>
            </c:strRef>
          </c:tx>
          <c:spPr>
            <a:solidFill>
              <a:srgbClr val="9999FF"/>
            </a:solidFill>
            <a:ln w="12700">
              <a:solidFill>
                <a:srgbClr val="000000"/>
              </a:solidFill>
              <a:prstDash val="solid"/>
            </a:ln>
          </c:spPr>
          <c:dPt>
            <c:idx val="0"/>
            <c:bubble3D val="0"/>
            <c:spPr>
              <a:solidFill>
                <a:srgbClr val="92D050"/>
              </a:solidFill>
              <a:ln w="12700">
                <a:solidFill>
                  <a:srgbClr val="000000"/>
                </a:solidFill>
                <a:prstDash val="solid"/>
              </a:ln>
            </c:spPr>
            <c:extLst>
              <c:ext xmlns:c16="http://schemas.microsoft.com/office/drawing/2014/chart" uri="{C3380CC4-5D6E-409C-BE32-E72D297353CC}">
                <c16:uniqueId val="{00000000-CB7E-4C9A-83B2-0E896A25CB2B}"/>
              </c:ext>
            </c:extLst>
          </c:dPt>
          <c:dPt>
            <c:idx val="1"/>
            <c:bubble3D val="0"/>
            <c:spPr>
              <a:solidFill>
                <a:srgbClr val="FFC000"/>
              </a:solidFill>
              <a:ln w="12700">
                <a:solidFill>
                  <a:srgbClr val="000000"/>
                </a:solidFill>
                <a:prstDash val="solid"/>
              </a:ln>
            </c:spPr>
            <c:extLst>
              <c:ext xmlns:c16="http://schemas.microsoft.com/office/drawing/2014/chart" uri="{C3380CC4-5D6E-409C-BE32-E72D297353CC}">
                <c16:uniqueId val="{00000002-CB7E-4C9A-83B2-0E896A25CB2B}"/>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4-CB7E-4C9A-83B2-0E896A25CB2B}"/>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6-CB7E-4C9A-83B2-0E896A25CB2B}"/>
              </c:ext>
            </c:extLst>
          </c:dPt>
          <c:dPt>
            <c:idx val="4"/>
            <c:bubble3D val="0"/>
            <c:spPr>
              <a:solidFill>
                <a:srgbClr val="FF99CC"/>
              </a:solidFill>
              <a:ln w="12700">
                <a:solidFill>
                  <a:srgbClr val="000000"/>
                </a:solidFill>
                <a:prstDash val="solid"/>
              </a:ln>
            </c:spPr>
            <c:extLst>
              <c:ext xmlns:c16="http://schemas.microsoft.com/office/drawing/2014/chart" uri="{C3380CC4-5D6E-409C-BE32-E72D297353CC}">
                <c16:uniqueId val="{00000008-CB7E-4C9A-83B2-0E896A25CB2B}"/>
              </c:ext>
            </c:extLst>
          </c:dPt>
          <c:dPt>
            <c:idx val="5"/>
            <c:bubble3D val="0"/>
            <c:spPr>
              <a:solidFill>
                <a:srgbClr val="00FF00"/>
              </a:solidFill>
              <a:ln w="12700">
                <a:solidFill>
                  <a:srgbClr val="000000"/>
                </a:solidFill>
                <a:prstDash val="solid"/>
              </a:ln>
            </c:spPr>
            <c:extLst>
              <c:ext xmlns:c16="http://schemas.microsoft.com/office/drawing/2014/chart" uri="{C3380CC4-5D6E-409C-BE32-E72D297353CC}">
                <c16:uniqueId val="{0000000A-CB7E-4C9A-83B2-0E896A25CB2B}"/>
              </c:ext>
            </c:extLst>
          </c:dPt>
          <c:dPt>
            <c:idx val="6"/>
            <c:bubble3D val="0"/>
            <c:spPr>
              <a:solidFill>
                <a:schemeClr val="accent5">
                  <a:lumMod val="40000"/>
                  <a:lumOff val="60000"/>
                </a:schemeClr>
              </a:solidFill>
              <a:ln w="12700">
                <a:solidFill>
                  <a:srgbClr val="000000"/>
                </a:solidFill>
                <a:prstDash val="solid"/>
              </a:ln>
            </c:spPr>
            <c:extLst>
              <c:ext xmlns:c16="http://schemas.microsoft.com/office/drawing/2014/chart" uri="{C3380CC4-5D6E-409C-BE32-E72D297353CC}">
                <c16:uniqueId val="{0000000B-CB7E-4C9A-83B2-0E896A25CB2B}"/>
              </c:ext>
            </c:extLst>
          </c:dPt>
          <c:dLbls>
            <c:dLbl>
              <c:idx val="0"/>
              <c:layout>
                <c:manualLayout>
                  <c:x val="-7.1913318527491873E-2"/>
                  <c:y val="-3.2460767578877815E-2"/>
                </c:manualLayout>
              </c:layou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0-CB7E-4C9A-83B2-0E896A25CB2B}"/>
                </c:ext>
              </c:extLst>
            </c:dLbl>
            <c:dLbl>
              <c:idx val="1"/>
              <c:layout>
                <c:manualLayout>
                  <c:x val="-3.5004925083665241E-2"/>
                  <c:y val="-2.3645907897876486E-2"/>
                </c:manualLayout>
              </c:layou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2-CB7E-4C9A-83B2-0E896A25CB2B}"/>
                </c:ext>
              </c:extLst>
            </c:dLbl>
            <c:dLbl>
              <c:idx val="2"/>
              <c:layout>
                <c:manualLayout>
                  <c:x val="6.7585118293779708E-2"/>
                  <c:y val="-3.645540810895056E-3"/>
                </c:manualLayout>
              </c:layou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4-CB7E-4C9A-83B2-0E896A25CB2B}"/>
                </c:ext>
              </c:extLst>
            </c:dLbl>
            <c:dLbl>
              <c:idx val="3"/>
              <c:delete val="1"/>
              <c:extLst>
                <c:ext xmlns:c15="http://schemas.microsoft.com/office/drawing/2012/chart" uri="{CE6537A1-D6FC-4f65-9D91-7224C49458BB}"/>
                <c:ext xmlns:c16="http://schemas.microsoft.com/office/drawing/2014/chart" uri="{C3380CC4-5D6E-409C-BE32-E72D297353CC}">
                  <c16:uniqueId val="{00000006-CB7E-4C9A-83B2-0E896A25CB2B}"/>
                </c:ext>
              </c:extLst>
            </c:dLbl>
            <c:dLbl>
              <c:idx val="4"/>
              <c:layout>
                <c:manualLayout>
                  <c:x val="0.14382051893862918"/>
                  <c:y val="-9.0642952847677261E-2"/>
                </c:manualLayout>
              </c:layou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8-CB7E-4C9A-83B2-0E896A25CB2B}"/>
                </c:ext>
              </c:extLst>
            </c:dLbl>
            <c:dLbl>
              <c:idx val="5"/>
              <c:layout>
                <c:manualLayout>
                  <c:x val="8.3446212580070567E-3"/>
                  <c:y val="-8.9118440614503608E-2"/>
                </c:manualLayout>
              </c:layou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A-CB7E-4C9A-83B2-0E896A25CB2B}"/>
                </c:ext>
              </c:extLst>
            </c:dLbl>
            <c:dLbl>
              <c:idx val="6"/>
              <c:layout>
                <c:manualLayout>
                  <c:x val="8.0673482248285286E-2"/>
                  <c:y val="-6.4034285924049722E-2"/>
                </c:manualLayout>
              </c:layou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B-CB7E-4C9A-83B2-0E896A25CB2B}"/>
                </c:ext>
              </c:extLst>
            </c:dLbl>
            <c:spPr>
              <a:solidFill>
                <a:schemeClr val="bg1"/>
              </a:solidFill>
              <a:effectLst>
                <a:innerShdw dist="38100" dir="3000000">
                  <a:schemeClr val="tx1">
                    <a:lumMod val="95000"/>
                    <a:lumOff val="5000"/>
                  </a:schemeClr>
                </a:innerShdw>
              </a:effectLst>
            </c:spPr>
            <c:txPr>
              <a:bodyPr/>
              <a:lstStyle/>
              <a:p>
                <a:pPr>
                  <a:defRPr sz="800"/>
                </a:pPr>
                <a:endParaRPr lang="ja-JP"/>
              </a:p>
            </c:txPr>
            <c:showLegendKey val="0"/>
            <c:showVal val="1"/>
            <c:showCatName val="1"/>
            <c:showSerName val="0"/>
            <c:showPercent val="0"/>
            <c:showBubbleSize val="0"/>
            <c:separator>
</c:separator>
            <c:showLeaderLines val="1"/>
            <c:extLst>
              <c:ext xmlns:c15="http://schemas.microsoft.com/office/drawing/2012/chart" uri="{CE6537A1-D6FC-4f65-9D91-7224C49458BB}"/>
            </c:extLst>
          </c:dLbls>
          <c:cat>
            <c:strRef>
              <c:f>データ!$K$25:$K$31</c:f>
              <c:strCache>
                <c:ptCount val="7"/>
                <c:pt idx="0">
                  <c:v>歩行中</c:v>
                </c:pt>
                <c:pt idx="1">
                  <c:v>自転車乗用中</c:v>
                </c:pt>
                <c:pt idx="2">
                  <c:v>二輪車運転中</c:v>
                </c:pt>
                <c:pt idx="3">
                  <c:v>二輪車同乗中</c:v>
                </c:pt>
                <c:pt idx="4">
                  <c:v>自動車運転中</c:v>
                </c:pt>
                <c:pt idx="5">
                  <c:v>自動車同乗中</c:v>
                </c:pt>
                <c:pt idx="6">
                  <c:v>その他</c:v>
                </c:pt>
              </c:strCache>
            </c:strRef>
          </c:cat>
          <c:val>
            <c:numRef>
              <c:f>データ!$L$25:$L$31</c:f>
              <c:numCache>
                <c:formatCode>0"人"</c:formatCode>
                <c:ptCount val="7"/>
                <c:pt idx="0">
                  <c:v>19</c:v>
                </c:pt>
                <c:pt idx="1">
                  <c:v>7</c:v>
                </c:pt>
                <c:pt idx="2">
                  <c:v>7</c:v>
                </c:pt>
                <c:pt idx="3">
                  <c:v>0</c:v>
                </c:pt>
                <c:pt idx="4">
                  <c:v>14</c:v>
                </c:pt>
                <c:pt idx="5">
                  <c:v>6</c:v>
                </c:pt>
                <c:pt idx="6">
                  <c:v>1</c:v>
                </c:pt>
              </c:numCache>
            </c:numRef>
          </c:val>
          <c:extLst>
            <c:ext xmlns:c16="http://schemas.microsoft.com/office/drawing/2014/chart" uri="{C3380CC4-5D6E-409C-BE32-E72D297353CC}">
              <c16:uniqueId val="{0000000C-CB7E-4C9A-83B2-0E896A25CB2B}"/>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9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ＭＳ Ｐゴシック"/>
                <a:ea typeface="ＭＳ Ｐゴシック"/>
                <a:cs typeface="ＭＳ Ｐゴシック"/>
              </a:defRPr>
            </a:pPr>
            <a:r>
              <a:rPr lang="ja-JP" altLang="en-US"/>
              <a:t>年齢別</a:t>
            </a:r>
          </a:p>
        </c:rich>
      </c:tx>
      <c:layout>
        <c:manualLayout>
          <c:xMode val="edge"/>
          <c:yMode val="edge"/>
          <c:x val="3.7558685446009391E-2"/>
          <c:y val="2.6578073089700997E-2"/>
        </c:manualLayout>
      </c:layout>
      <c:overlay val="0"/>
      <c:spPr>
        <a:solidFill>
          <a:srgbClr val="FFFF00"/>
        </a:solidFill>
        <a:ln w="3175">
          <a:solidFill>
            <a:srgbClr val="000000"/>
          </a:solidFill>
          <a:prstDash val="solid"/>
        </a:ln>
        <a:effectLst>
          <a:outerShdw dist="35921" dir="2700000" algn="br">
            <a:srgbClr val="000000"/>
          </a:outerShdw>
        </a:effectLst>
      </c:spPr>
    </c:title>
    <c:autoTitleDeleted val="0"/>
    <c:view3D>
      <c:rotX val="20"/>
      <c:rotY val="0"/>
      <c:rAngAx val="0"/>
      <c:perspective val="0"/>
    </c:view3D>
    <c:floor>
      <c:thickness val="0"/>
    </c:floor>
    <c:sideWall>
      <c:thickness val="0"/>
    </c:sideWall>
    <c:backWall>
      <c:thickness val="0"/>
    </c:backWall>
    <c:plotArea>
      <c:layout>
        <c:manualLayout>
          <c:layoutTarget val="inner"/>
          <c:xMode val="edge"/>
          <c:yMode val="edge"/>
          <c:x val="0.10093921358421745"/>
          <c:y val="0.2569220707876631"/>
          <c:w val="0.63615169305607455"/>
          <c:h val="0.43189438832535482"/>
        </c:manualLayout>
      </c:layout>
      <c:pie3DChart>
        <c:varyColors val="1"/>
        <c:ser>
          <c:idx val="0"/>
          <c:order val="0"/>
          <c:spPr>
            <a:solidFill>
              <a:srgbClr val="9999FF"/>
            </a:solidFill>
            <a:ln w="12700">
              <a:solidFill>
                <a:srgbClr val="000000"/>
              </a:solidFill>
              <a:prstDash val="solid"/>
            </a:ln>
          </c:spPr>
          <c:dPt>
            <c:idx val="0"/>
            <c:bubble3D val="0"/>
            <c:spPr>
              <a:solidFill>
                <a:srgbClr val="969696"/>
              </a:solidFill>
              <a:ln w="12700">
                <a:solidFill>
                  <a:srgbClr val="000000"/>
                </a:solidFill>
                <a:prstDash val="solid"/>
              </a:ln>
            </c:spPr>
            <c:extLst>
              <c:ext xmlns:c16="http://schemas.microsoft.com/office/drawing/2014/chart" uri="{C3380CC4-5D6E-409C-BE32-E72D297353CC}">
                <c16:uniqueId val="{00000001-EA12-4302-9002-3D41F3D09568}"/>
              </c:ext>
            </c:extLst>
          </c:dPt>
          <c:dPt>
            <c:idx val="1"/>
            <c:bubble3D val="0"/>
            <c:spPr>
              <a:solidFill>
                <a:srgbClr val="FFFF00"/>
              </a:solidFill>
              <a:ln w="12700">
                <a:solidFill>
                  <a:srgbClr val="000000"/>
                </a:solidFill>
                <a:prstDash val="solid"/>
              </a:ln>
            </c:spPr>
            <c:extLst>
              <c:ext xmlns:c16="http://schemas.microsoft.com/office/drawing/2014/chart" uri="{C3380CC4-5D6E-409C-BE32-E72D297353CC}">
                <c16:uniqueId val="{00000003-EA12-4302-9002-3D41F3D09568}"/>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5-EA12-4302-9002-3D41F3D09568}"/>
              </c:ext>
            </c:extLst>
          </c:dPt>
          <c:dPt>
            <c:idx val="3"/>
            <c:bubble3D val="0"/>
            <c:spPr>
              <a:solidFill>
                <a:schemeClr val="accent5">
                  <a:lumMod val="40000"/>
                  <a:lumOff val="60000"/>
                </a:schemeClr>
              </a:solidFill>
              <a:ln w="12700">
                <a:solidFill>
                  <a:srgbClr val="000000"/>
                </a:solidFill>
                <a:prstDash val="solid"/>
              </a:ln>
            </c:spPr>
            <c:extLst>
              <c:ext xmlns:c16="http://schemas.microsoft.com/office/drawing/2014/chart" uri="{C3380CC4-5D6E-409C-BE32-E72D297353CC}">
                <c16:uniqueId val="{00000007-EA12-4302-9002-3D41F3D09568}"/>
              </c:ext>
            </c:extLst>
          </c:dPt>
          <c:dPt>
            <c:idx val="4"/>
            <c:bubble3D val="0"/>
            <c:spPr>
              <a:solidFill>
                <a:srgbClr val="FF99CC"/>
              </a:solidFill>
              <a:ln w="12700">
                <a:solidFill>
                  <a:srgbClr val="000000"/>
                </a:solidFill>
                <a:prstDash val="solid"/>
              </a:ln>
            </c:spPr>
            <c:extLst>
              <c:ext xmlns:c16="http://schemas.microsoft.com/office/drawing/2014/chart" uri="{C3380CC4-5D6E-409C-BE32-E72D297353CC}">
                <c16:uniqueId val="{00000009-EA12-4302-9002-3D41F3D09568}"/>
              </c:ext>
            </c:extLst>
          </c:dPt>
          <c:dPt>
            <c:idx val="5"/>
            <c:bubble3D val="0"/>
            <c:spPr>
              <a:solidFill>
                <a:srgbClr val="FFC000"/>
              </a:solidFill>
              <a:ln w="12700">
                <a:solidFill>
                  <a:srgbClr val="000000"/>
                </a:solidFill>
                <a:prstDash val="solid"/>
              </a:ln>
            </c:spPr>
            <c:extLst>
              <c:ext xmlns:c16="http://schemas.microsoft.com/office/drawing/2014/chart" uri="{C3380CC4-5D6E-409C-BE32-E72D297353CC}">
                <c16:uniqueId val="{0000000B-EA12-4302-9002-3D41F3D09568}"/>
              </c:ext>
            </c:extLst>
          </c:dPt>
          <c:dPt>
            <c:idx val="6"/>
            <c:bubble3D val="0"/>
            <c:spPr>
              <a:solidFill>
                <a:srgbClr val="0066CC"/>
              </a:solidFill>
              <a:ln w="12700">
                <a:solidFill>
                  <a:srgbClr val="000000"/>
                </a:solidFill>
                <a:prstDash val="solid"/>
              </a:ln>
            </c:spPr>
            <c:extLst>
              <c:ext xmlns:c16="http://schemas.microsoft.com/office/drawing/2014/chart" uri="{C3380CC4-5D6E-409C-BE32-E72D297353CC}">
                <c16:uniqueId val="{0000000D-EA12-4302-9002-3D41F3D09568}"/>
              </c:ext>
            </c:extLst>
          </c:dPt>
          <c:dPt>
            <c:idx val="7"/>
            <c:bubble3D val="0"/>
            <c:spPr>
              <a:solidFill>
                <a:srgbClr val="92D050"/>
              </a:solidFill>
              <a:ln w="12700">
                <a:solidFill>
                  <a:srgbClr val="000000"/>
                </a:solidFill>
                <a:prstDash val="solid"/>
              </a:ln>
            </c:spPr>
            <c:extLst>
              <c:ext xmlns:c16="http://schemas.microsoft.com/office/drawing/2014/chart" uri="{C3380CC4-5D6E-409C-BE32-E72D297353CC}">
                <c16:uniqueId val="{0000000F-EA12-4302-9002-3D41F3D09568}"/>
              </c:ext>
            </c:extLst>
          </c:dPt>
          <c:dLbls>
            <c:dLbl>
              <c:idx val="0"/>
              <c:delete val="1"/>
              <c:extLst>
                <c:ext xmlns:c15="http://schemas.microsoft.com/office/drawing/2012/chart" uri="{CE6537A1-D6FC-4f65-9D91-7224C49458BB}"/>
                <c:ext xmlns:c16="http://schemas.microsoft.com/office/drawing/2014/chart" uri="{C3380CC4-5D6E-409C-BE32-E72D297353CC}">
                  <c16:uniqueId val="{00000001-EA12-4302-9002-3D41F3D09568}"/>
                </c:ext>
              </c:extLst>
            </c:dLbl>
            <c:dLbl>
              <c:idx val="1"/>
              <c:layout>
                <c:manualLayout>
                  <c:x val="-7.9471615343856716E-2"/>
                  <c:y val="-8.1646654633287116E-2"/>
                </c:manualLayout>
              </c:layou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3-EA12-4302-9002-3D41F3D09568}"/>
                </c:ext>
              </c:extLst>
            </c:dLbl>
            <c:dLbl>
              <c:idx val="2"/>
              <c:layout>
                <c:manualLayout>
                  <c:x val="1.7089694774068735E-2"/>
                  <c:y val="-0.12414087773911982"/>
                </c:manualLayout>
              </c:layou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5-EA12-4302-9002-3D41F3D09568}"/>
                </c:ext>
              </c:extLst>
            </c:dLbl>
            <c:dLbl>
              <c:idx val="3"/>
              <c:layout>
                <c:manualLayout>
                  <c:x val="0.11944672408906633"/>
                  <c:y val="-6.0150853236368707E-2"/>
                </c:manualLayout>
              </c:layou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7-EA12-4302-9002-3D41F3D09568}"/>
                </c:ext>
              </c:extLst>
            </c:dLbl>
            <c:dLbl>
              <c:idx val="4"/>
              <c:layout>
                <c:manualLayout>
                  <c:x val="5.754636304264784E-2"/>
                  <c:y val="8.4024380673346066E-3"/>
                </c:manualLayout>
              </c:layou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9-EA12-4302-9002-3D41F3D09568}"/>
                </c:ext>
              </c:extLst>
            </c:dLbl>
            <c:dLbl>
              <c:idx val="5"/>
              <c:layout>
                <c:manualLayout>
                  <c:x val="-3.1304079947753007E-2"/>
                  <c:y val="-2.0153643585249518E-2"/>
                </c:manualLayout>
              </c:layou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B-EA12-4302-9002-3D41F3D09568}"/>
                </c:ext>
              </c:extLst>
            </c:dLbl>
            <c:dLbl>
              <c:idx val="6"/>
              <c:layout>
                <c:manualLayout>
                  <c:x val="-5.1865242196838128E-2"/>
                  <c:y val="7.5969689835282142E-2"/>
                </c:manualLayout>
              </c:layou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D-EA12-4302-9002-3D41F3D09568}"/>
                </c:ext>
              </c:extLst>
            </c:dLbl>
            <c:dLbl>
              <c:idx val="7"/>
              <c:layout>
                <c:manualLayout>
                  <c:x val="0.13928012519561817"/>
                  <c:y val="-9.1147094985219876E-2"/>
                </c:manualLayout>
              </c:layou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F-EA12-4302-9002-3D41F3D09568}"/>
                </c:ext>
              </c:extLst>
            </c:dLbl>
            <c:spPr>
              <a:solidFill>
                <a:schemeClr val="bg1"/>
              </a:solidFill>
              <a:ln>
                <a:noFill/>
              </a:ln>
              <a:effectLst>
                <a:innerShdw dist="50800" dir="3000000">
                  <a:schemeClr val="tx1"/>
                </a:innerShdw>
              </a:effectLst>
            </c:spPr>
            <c:txPr>
              <a:bodyPr/>
              <a:lstStyle/>
              <a:p>
                <a:pPr>
                  <a:defRPr sz="800"/>
                </a:pPr>
                <a:endParaRPr lang="ja-JP"/>
              </a:p>
            </c:txPr>
            <c:showLegendKey val="0"/>
            <c:showVal val="1"/>
            <c:showCatName val="1"/>
            <c:showSerName val="0"/>
            <c:showPercent val="0"/>
            <c:showBubbleSize val="0"/>
            <c:separator>
</c:separator>
            <c:showLeaderLines val="1"/>
            <c:extLst>
              <c:ext xmlns:c15="http://schemas.microsoft.com/office/drawing/2012/chart" uri="{CE6537A1-D6FC-4f65-9D91-7224C49458BB}"/>
            </c:extLst>
          </c:dLbls>
          <c:cat>
            <c:strRef>
              <c:f>データ!$K$13:$K$20</c:f>
              <c:strCache>
                <c:ptCount val="8"/>
                <c:pt idx="0">
                  <c:v>15歳以下</c:v>
                </c:pt>
                <c:pt idx="1">
                  <c:v>16～24歳</c:v>
                </c:pt>
                <c:pt idx="2">
                  <c:v>25～29歳</c:v>
                </c:pt>
                <c:pt idx="3">
                  <c:v>30歳代</c:v>
                </c:pt>
                <c:pt idx="4">
                  <c:v>40歳代</c:v>
                </c:pt>
                <c:pt idx="5">
                  <c:v>50歳代</c:v>
                </c:pt>
                <c:pt idx="6">
                  <c:v>60～64歳</c:v>
                </c:pt>
                <c:pt idx="7">
                  <c:v>65歳以上</c:v>
                </c:pt>
              </c:strCache>
            </c:strRef>
          </c:cat>
          <c:val>
            <c:numRef>
              <c:f>データ!$L$13:$L$20</c:f>
              <c:numCache>
                <c:formatCode>0"人"</c:formatCode>
                <c:ptCount val="8"/>
                <c:pt idx="0" formatCode="General">
                  <c:v>0</c:v>
                </c:pt>
                <c:pt idx="1">
                  <c:v>5</c:v>
                </c:pt>
                <c:pt idx="2">
                  <c:v>1</c:v>
                </c:pt>
                <c:pt idx="3">
                  <c:v>2</c:v>
                </c:pt>
                <c:pt idx="4">
                  <c:v>5</c:v>
                </c:pt>
                <c:pt idx="5">
                  <c:v>7</c:v>
                </c:pt>
                <c:pt idx="6">
                  <c:v>6</c:v>
                </c:pt>
                <c:pt idx="7">
                  <c:v>28</c:v>
                </c:pt>
              </c:numCache>
            </c:numRef>
          </c:val>
          <c:extLst>
            <c:ext xmlns:c16="http://schemas.microsoft.com/office/drawing/2014/chart" uri="{C3380CC4-5D6E-409C-BE32-E72D297353CC}">
              <c16:uniqueId val="{00000010-EA12-4302-9002-3D41F3D09568}"/>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9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9</xdr:col>
      <xdr:colOff>394252</xdr:colOff>
      <xdr:row>2</xdr:row>
      <xdr:rowOff>91108</xdr:rowOff>
    </xdr:from>
    <xdr:to>
      <xdr:col>14</xdr:col>
      <xdr:colOff>480391</xdr:colOff>
      <xdr:row>13</xdr:row>
      <xdr:rowOff>49696</xdr:rowOff>
    </xdr:to>
    <xdr:graphicFrame macro="">
      <xdr:nvGraphicFramePr>
        <xdr:cNvPr id="1949" name="グラフ 4">
          <a:extLst>
            <a:ext uri="{FF2B5EF4-FFF2-40B4-BE49-F238E27FC236}">
              <a16:creationId xmlns:a16="http://schemas.microsoft.com/office/drawing/2014/main" id="{00000000-0008-0000-0100-00009D07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3</xdr:row>
      <xdr:rowOff>9524</xdr:rowOff>
    </xdr:from>
    <xdr:to>
      <xdr:col>5</xdr:col>
      <xdr:colOff>66261</xdr:colOff>
      <xdr:row>13</xdr:row>
      <xdr:rowOff>24847</xdr:rowOff>
    </xdr:to>
    <xdr:graphicFrame macro="">
      <xdr:nvGraphicFramePr>
        <xdr:cNvPr id="1947" name="グラフ 2">
          <a:extLst>
            <a:ext uri="{FF2B5EF4-FFF2-40B4-BE49-F238E27FC236}">
              <a16:creationId xmlns:a16="http://schemas.microsoft.com/office/drawing/2014/main" id="{00000000-0008-0000-0100-00009B07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55908</xdr:colOff>
      <xdr:row>3</xdr:row>
      <xdr:rowOff>0</xdr:rowOff>
    </xdr:from>
    <xdr:to>
      <xdr:col>10</xdr:col>
      <xdr:colOff>46383</xdr:colOff>
      <xdr:row>13</xdr:row>
      <xdr:rowOff>33131</xdr:rowOff>
    </xdr:to>
    <xdr:graphicFrame macro="">
      <xdr:nvGraphicFramePr>
        <xdr:cNvPr id="1948" name="グラフ 3">
          <a:extLst>
            <a:ext uri="{FF2B5EF4-FFF2-40B4-BE49-F238E27FC236}">
              <a16:creationId xmlns:a16="http://schemas.microsoft.com/office/drawing/2014/main" id="{00000000-0008-0000-0100-00009C07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14</xdr:row>
      <xdr:rowOff>38100</xdr:rowOff>
    </xdr:from>
    <xdr:to>
      <xdr:col>7</xdr:col>
      <xdr:colOff>0</xdr:colOff>
      <xdr:row>30</xdr:row>
      <xdr:rowOff>28575</xdr:rowOff>
    </xdr:to>
    <xdr:graphicFrame macro="">
      <xdr:nvGraphicFramePr>
        <xdr:cNvPr id="1950" name="グラフ 8">
          <a:extLst>
            <a:ext uri="{FF2B5EF4-FFF2-40B4-BE49-F238E27FC236}">
              <a16:creationId xmlns:a16="http://schemas.microsoft.com/office/drawing/2014/main" id="{00000000-0008-0000-0100-00009E07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30</xdr:row>
      <xdr:rowOff>0</xdr:rowOff>
    </xdr:from>
    <xdr:to>
      <xdr:col>7</xdr:col>
      <xdr:colOff>19050</xdr:colOff>
      <xdr:row>45</xdr:row>
      <xdr:rowOff>161925</xdr:rowOff>
    </xdr:to>
    <xdr:graphicFrame macro="">
      <xdr:nvGraphicFramePr>
        <xdr:cNvPr id="1951" name="グラフ 10">
          <a:extLst>
            <a:ext uri="{FF2B5EF4-FFF2-40B4-BE49-F238E27FC236}">
              <a16:creationId xmlns:a16="http://schemas.microsoft.com/office/drawing/2014/main" id="{00000000-0008-0000-0100-00009F07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76200</xdr:colOff>
      <xdr:row>46</xdr:row>
      <xdr:rowOff>28575</xdr:rowOff>
    </xdr:from>
    <xdr:to>
      <xdr:col>6</xdr:col>
      <xdr:colOff>476250</xdr:colOff>
      <xdr:row>65</xdr:row>
      <xdr:rowOff>152400</xdr:rowOff>
    </xdr:to>
    <xdr:graphicFrame macro="">
      <xdr:nvGraphicFramePr>
        <xdr:cNvPr id="1952" name="グラフ 15">
          <a:extLst>
            <a:ext uri="{FF2B5EF4-FFF2-40B4-BE49-F238E27FC236}">
              <a16:creationId xmlns:a16="http://schemas.microsoft.com/office/drawing/2014/main" id="{00000000-0008-0000-0100-0000A007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7</xdr:col>
      <xdr:colOff>0</xdr:colOff>
      <xdr:row>46</xdr:row>
      <xdr:rowOff>19050</xdr:rowOff>
    </xdr:from>
    <xdr:to>
      <xdr:col>14</xdr:col>
      <xdr:colOff>495300</xdr:colOff>
      <xdr:row>61</xdr:row>
      <xdr:rowOff>142875</xdr:rowOff>
    </xdr:to>
    <xdr:graphicFrame macro="">
      <xdr:nvGraphicFramePr>
        <xdr:cNvPr id="1953" name="グラフ 16">
          <a:extLst>
            <a:ext uri="{FF2B5EF4-FFF2-40B4-BE49-F238E27FC236}">
              <a16:creationId xmlns:a16="http://schemas.microsoft.com/office/drawing/2014/main" id="{00000000-0008-0000-0100-0000A107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6</xdr:col>
      <xdr:colOff>457200</xdr:colOff>
      <xdr:row>13</xdr:row>
      <xdr:rowOff>133350</xdr:rowOff>
    </xdr:from>
    <xdr:to>
      <xdr:col>15</xdr:col>
      <xdr:colOff>0</xdr:colOff>
      <xdr:row>29</xdr:row>
      <xdr:rowOff>114300</xdr:rowOff>
    </xdr:to>
    <xdr:graphicFrame macro="">
      <xdr:nvGraphicFramePr>
        <xdr:cNvPr id="1954" name="グラフ 17">
          <a:extLst>
            <a:ext uri="{FF2B5EF4-FFF2-40B4-BE49-F238E27FC236}">
              <a16:creationId xmlns:a16="http://schemas.microsoft.com/office/drawing/2014/main" id="{00000000-0008-0000-0100-0000A207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7</xdr:col>
      <xdr:colOff>9525</xdr:colOff>
      <xdr:row>29</xdr:row>
      <xdr:rowOff>19050</xdr:rowOff>
    </xdr:from>
    <xdr:to>
      <xdr:col>15</xdr:col>
      <xdr:colOff>28575</xdr:colOff>
      <xdr:row>45</xdr:row>
      <xdr:rowOff>142875</xdr:rowOff>
    </xdr:to>
    <xdr:graphicFrame macro="">
      <xdr:nvGraphicFramePr>
        <xdr:cNvPr id="1955" name="グラフ 197">
          <a:extLst>
            <a:ext uri="{FF2B5EF4-FFF2-40B4-BE49-F238E27FC236}">
              <a16:creationId xmlns:a16="http://schemas.microsoft.com/office/drawing/2014/main" id="{00000000-0008-0000-0100-0000A307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171450</xdr:colOff>
      <xdr:row>59</xdr:row>
      <xdr:rowOff>161925</xdr:rowOff>
    </xdr:from>
    <xdr:to>
      <xdr:col>14</xdr:col>
      <xdr:colOff>228600</xdr:colOff>
      <xdr:row>61</xdr:row>
      <xdr:rowOff>95250</xdr:rowOff>
    </xdr:to>
    <xdr:sp macro="" textlink="">
      <xdr:nvSpPr>
        <xdr:cNvPr id="12" name="正方形/長方形 11">
          <a:extLst>
            <a:ext uri="{FF2B5EF4-FFF2-40B4-BE49-F238E27FC236}">
              <a16:creationId xmlns:a16="http://schemas.microsoft.com/office/drawing/2014/main" id="{00000000-0008-0000-0100-00000C000000}"/>
            </a:ext>
          </a:extLst>
        </xdr:cNvPr>
        <xdr:cNvSpPr/>
      </xdr:nvSpPr>
      <xdr:spPr>
        <a:xfrm>
          <a:off x="3705225" y="10563225"/>
          <a:ext cx="3590925" cy="276225"/>
        </a:xfrm>
        <a:prstGeom prst="rect">
          <a:avLst/>
        </a:prstGeom>
        <a:no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000" b="0"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ja-JP" altLang="en-US" sz="1000" b="0" i="0" u="none" strike="noStrike" kern="0" cap="none" spc="0" normalizeH="0" baseline="0" noProof="0">
              <a:ln>
                <a:noFill/>
              </a:ln>
              <a:solidFill>
                <a:sysClr val="windowText" lastClr="000000"/>
              </a:solidFill>
              <a:effectLst/>
              <a:uLnTx/>
              <a:uFillTx/>
              <a:latin typeface="Calibri"/>
              <a:ea typeface="ＭＳ Ｐゴシック"/>
              <a:cs typeface="+mn-cs"/>
            </a:rPr>
            <a:t>特殊車を除く。着用不明は非着用に含む。</a:t>
          </a:r>
        </a:p>
      </xdr:txBody>
    </xdr:sp>
    <xdr:clientData/>
  </xdr:twoCellAnchor>
</xdr:wsDr>
</file>

<file path=xl/drawings/drawing2.xml><?xml version="1.0" encoding="utf-8"?>
<c:userShapes xmlns:c="http://schemas.openxmlformats.org/drawingml/2006/chart">
  <cdr:relSizeAnchor xmlns:cdr="http://schemas.openxmlformats.org/drawingml/2006/chartDrawing">
    <cdr:from>
      <cdr:x>0.06135</cdr:x>
      <cdr:y>0.90135</cdr:y>
    </cdr:from>
    <cdr:to>
      <cdr:x>0.57128</cdr:x>
      <cdr:y>0.97685</cdr:y>
    </cdr:to>
    <cdr:sp macro="" textlink="">
      <cdr:nvSpPr>
        <cdr:cNvPr id="8193" name="Rectangle 1025"/>
        <cdr:cNvSpPr>
          <a:spLocks xmlns:a="http://schemas.openxmlformats.org/drawingml/2006/main" noChangeArrowheads="1"/>
        </cdr:cNvSpPr>
      </cdr:nvSpPr>
      <cdr:spPr bwMode="auto">
        <a:xfrm xmlns:a="http://schemas.openxmlformats.org/drawingml/2006/main">
          <a:off x="250925" y="2441423"/>
          <a:ext cx="2059415" cy="204220"/>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65"/>
        </a:solidFill>
        <a:ln xmlns:a="http://schemas.openxmlformats.org/drawingml/2006/main">
          <a:noFill/>
        </a:ln>
        <a:extLst xmlns:a="http://schemas.openxmlformats.org/drawingml/2006/main">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18288" rIns="0" bIns="0" anchor="t" upright="1"/>
        <a:lstStyle xmlns:a="http://schemas.openxmlformats.org/drawingml/2006/main"/>
        <a:p xmlns:a="http://schemas.openxmlformats.org/drawingml/2006/main">
          <a:endParaRPr lang="ja-JP" altLang="en-US"/>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57"/>
  <sheetViews>
    <sheetView showZeros="0" zoomScaleNormal="100" workbookViewId="0">
      <selection activeCell="J4" sqref="J4"/>
    </sheetView>
  </sheetViews>
  <sheetFormatPr defaultRowHeight="13.5"/>
  <cols>
    <col min="1" max="1" width="12.75" customWidth="1"/>
    <col min="2" max="3" width="11.25" bestFit="1" customWidth="1"/>
    <col min="4" max="4" width="13.75" customWidth="1"/>
    <col min="11" max="11" width="13" bestFit="1" customWidth="1"/>
  </cols>
  <sheetData>
    <row r="1" spans="1:14">
      <c r="A1" s="15" t="s">
        <v>68</v>
      </c>
    </row>
    <row r="3" spans="1:14">
      <c r="A3" t="s">
        <v>45</v>
      </c>
    </row>
    <row r="4" spans="1:14" ht="27">
      <c r="A4" s="1"/>
      <c r="B4" s="12" t="s">
        <v>66</v>
      </c>
      <c r="C4" s="12" t="s">
        <v>65</v>
      </c>
      <c r="D4" s="21" t="s">
        <v>67</v>
      </c>
      <c r="E4" s="13"/>
      <c r="F4" s="12" t="s">
        <v>65</v>
      </c>
      <c r="G4" s="12" t="s">
        <v>64</v>
      </c>
      <c r="H4" s="12" t="s">
        <v>63</v>
      </c>
    </row>
    <row r="5" spans="1:14">
      <c r="A5" s="1" t="s">
        <v>0</v>
      </c>
      <c r="B5" s="17">
        <v>2782</v>
      </c>
      <c r="C5" s="20">
        <f>F5</f>
        <v>2803</v>
      </c>
      <c r="D5" s="20">
        <f>ROUND((G5+H5+F5)/3,0)</f>
        <v>2811</v>
      </c>
      <c r="E5" s="5"/>
      <c r="F5" s="22">
        <v>2803</v>
      </c>
      <c r="G5" s="22">
        <v>2767</v>
      </c>
      <c r="H5" s="22">
        <v>2862</v>
      </c>
      <c r="I5" s="5"/>
    </row>
    <row r="6" spans="1:14">
      <c r="A6" s="1" t="s">
        <v>1</v>
      </c>
      <c r="B6" s="17">
        <v>54</v>
      </c>
      <c r="C6" s="20">
        <f>F6</f>
        <v>28</v>
      </c>
      <c r="D6" s="20">
        <f>ROUND((G6+H6+F6)/3,0)</f>
        <v>36</v>
      </c>
      <c r="E6" s="5"/>
      <c r="F6" s="22">
        <v>28</v>
      </c>
      <c r="G6" s="22">
        <v>43</v>
      </c>
      <c r="H6" s="22">
        <v>38</v>
      </c>
      <c r="I6" s="5"/>
    </row>
    <row r="7" spans="1:14">
      <c r="A7" s="1" t="s">
        <v>2</v>
      </c>
      <c r="B7" s="17">
        <v>3361</v>
      </c>
      <c r="C7" s="20">
        <f>F7</f>
        <v>3431</v>
      </c>
      <c r="D7" s="20">
        <f>ROUND((G7+H7+F7)/3,0)</f>
        <v>3468</v>
      </c>
      <c r="E7" s="5"/>
      <c r="F7" s="22">
        <v>3431</v>
      </c>
      <c r="G7" s="22">
        <v>3375</v>
      </c>
      <c r="H7" s="22">
        <v>3599</v>
      </c>
      <c r="I7" s="5"/>
    </row>
    <row r="8" spans="1:14">
      <c r="F8" s="5"/>
      <c r="G8" s="5"/>
      <c r="H8" s="5"/>
      <c r="I8" s="5"/>
    </row>
    <row r="9" spans="1:14">
      <c r="A9" t="s">
        <v>46</v>
      </c>
      <c r="F9" s="5"/>
      <c r="G9" s="5"/>
      <c r="H9" s="5"/>
      <c r="I9" s="5"/>
    </row>
    <row r="10" spans="1:14">
      <c r="F10" s="5"/>
      <c r="G10" s="5"/>
      <c r="H10" s="5"/>
      <c r="I10" s="5"/>
      <c r="J10" s="23"/>
      <c r="K10" s="23"/>
      <c r="L10" s="23"/>
      <c r="M10" s="23"/>
      <c r="N10" s="23"/>
    </row>
    <row r="11" spans="1:14">
      <c r="A11" t="s">
        <v>12</v>
      </c>
      <c r="E11" t="s">
        <v>25</v>
      </c>
      <c r="F11" s="5"/>
      <c r="G11" s="5"/>
      <c r="H11" s="5"/>
      <c r="I11" s="5"/>
      <c r="J11" s="23"/>
      <c r="K11" s="23" t="s">
        <v>25</v>
      </c>
      <c r="L11" s="26"/>
      <c r="M11" s="26"/>
      <c r="N11" s="23"/>
    </row>
    <row r="12" spans="1:14">
      <c r="A12" s="1"/>
      <c r="B12" s="14" t="s">
        <v>10</v>
      </c>
      <c r="C12" s="14" t="s">
        <v>39</v>
      </c>
      <c r="D12" s="8"/>
      <c r="E12" s="14"/>
      <c r="F12" s="12" t="s">
        <v>10</v>
      </c>
      <c r="G12" s="12" t="s">
        <v>39</v>
      </c>
      <c r="H12" s="5"/>
      <c r="I12" s="5"/>
      <c r="J12" s="23"/>
      <c r="K12" s="27"/>
      <c r="L12" s="28" t="s">
        <v>10</v>
      </c>
      <c r="M12" s="28" t="s">
        <v>39</v>
      </c>
      <c r="N12" s="23"/>
    </row>
    <row r="13" spans="1:14">
      <c r="A13" s="1" t="s">
        <v>3</v>
      </c>
      <c r="B13" s="18">
        <v>11</v>
      </c>
      <c r="C13" s="10">
        <f>B13/$B$20*100</f>
        <v>20.37037037037037</v>
      </c>
      <c r="D13" s="5"/>
      <c r="E13" s="4" t="s">
        <v>26</v>
      </c>
      <c r="F13" s="18"/>
      <c r="G13" s="10">
        <f>M13</f>
        <v>0</v>
      </c>
      <c r="H13" s="5"/>
      <c r="I13" s="5"/>
      <c r="J13" s="23"/>
      <c r="K13" s="26" t="s">
        <v>26</v>
      </c>
      <c r="L13" s="23">
        <f>F13</f>
        <v>0</v>
      </c>
      <c r="M13" s="29">
        <f t="shared" ref="M13:M21" si="0">L13/$L$21*100</f>
        <v>0</v>
      </c>
      <c r="N13" s="23"/>
    </row>
    <row r="14" spans="1:14">
      <c r="A14" s="1" t="s">
        <v>4</v>
      </c>
      <c r="B14" s="18">
        <v>9</v>
      </c>
      <c r="C14" s="10">
        <f t="shared" ref="C14:C19" si="1">B14/$B$20*100</f>
        <v>16.666666666666664</v>
      </c>
      <c r="D14" s="5"/>
      <c r="E14" s="4" t="s">
        <v>27</v>
      </c>
      <c r="F14" s="18">
        <v>5</v>
      </c>
      <c r="G14" s="10">
        <f t="shared" ref="G14:G21" si="2">M14</f>
        <v>9.2592592592592595</v>
      </c>
      <c r="H14" s="5"/>
      <c r="I14" s="5"/>
      <c r="J14" s="23"/>
      <c r="K14" s="26" t="s">
        <v>27</v>
      </c>
      <c r="L14" s="30">
        <f t="shared" ref="L14:L20" si="3">F14</f>
        <v>5</v>
      </c>
      <c r="M14" s="29">
        <f t="shared" si="0"/>
        <v>9.2592592592592595</v>
      </c>
      <c r="N14" s="23"/>
    </row>
    <row r="15" spans="1:14">
      <c r="A15" s="1" t="s">
        <v>5</v>
      </c>
      <c r="B15" s="18">
        <v>7</v>
      </c>
      <c r="C15" s="10">
        <f t="shared" si="1"/>
        <v>12.962962962962962</v>
      </c>
      <c r="D15" s="5"/>
      <c r="E15" s="4" t="s">
        <v>28</v>
      </c>
      <c r="F15" s="18">
        <v>1</v>
      </c>
      <c r="G15" s="10">
        <f t="shared" si="2"/>
        <v>1.8518518518518516</v>
      </c>
      <c r="H15" s="5"/>
      <c r="I15" s="5"/>
      <c r="J15" s="23"/>
      <c r="K15" s="26" t="s">
        <v>28</v>
      </c>
      <c r="L15" s="30">
        <f t="shared" si="3"/>
        <v>1</v>
      </c>
      <c r="M15" s="29">
        <f t="shared" si="0"/>
        <v>1.8518518518518516</v>
      </c>
      <c r="N15" s="23"/>
    </row>
    <row r="16" spans="1:14">
      <c r="A16" s="1" t="s">
        <v>6</v>
      </c>
      <c r="B16" s="18">
        <v>6</v>
      </c>
      <c r="C16" s="10">
        <f t="shared" si="1"/>
        <v>11.111111111111111</v>
      </c>
      <c r="D16" s="5"/>
      <c r="E16" s="4" t="s">
        <v>29</v>
      </c>
      <c r="F16" s="18">
        <v>2</v>
      </c>
      <c r="G16" s="10">
        <f t="shared" si="2"/>
        <v>3.7037037037037033</v>
      </c>
      <c r="H16" s="5"/>
      <c r="I16" s="5"/>
      <c r="J16" s="23"/>
      <c r="K16" s="26" t="s">
        <v>29</v>
      </c>
      <c r="L16" s="30">
        <f t="shared" si="3"/>
        <v>2</v>
      </c>
      <c r="M16" s="29">
        <f t="shared" si="0"/>
        <v>3.7037037037037033</v>
      </c>
      <c r="N16" s="23"/>
    </row>
    <row r="17" spans="1:14">
      <c r="A17" s="1" t="s">
        <v>7</v>
      </c>
      <c r="B17" s="18">
        <v>8</v>
      </c>
      <c r="C17" s="10">
        <f t="shared" si="1"/>
        <v>14.814814814814813</v>
      </c>
      <c r="D17" s="5"/>
      <c r="E17" s="4" t="s">
        <v>30</v>
      </c>
      <c r="F17" s="18">
        <v>5</v>
      </c>
      <c r="G17" s="10">
        <f t="shared" si="2"/>
        <v>9.2592592592592595</v>
      </c>
      <c r="H17" s="5"/>
      <c r="I17" s="5"/>
      <c r="J17" s="23"/>
      <c r="K17" s="26" t="s">
        <v>30</v>
      </c>
      <c r="L17" s="30">
        <f t="shared" si="3"/>
        <v>5</v>
      </c>
      <c r="M17" s="29">
        <f t="shared" si="0"/>
        <v>9.2592592592592595</v>
      </c>
      <c r="N17" s="23"/>
    </row>
    <row r="18" spans="1:14">
      <c r="A18" s="1" t="s">
        <v>8</v>
      </c>
      <c r="B18" s="18">
        <v>6</v>
      </c>
      <c r="C18" s="10">
        <f t="shared" si="1"/>
        <v>11.111111111111111</v>
      </c>
      <c r="D18" s="5"/>
      <c r="E18" s="4" t="s">
        <v>31</v>
      </c>
      <c r="F18" s="18">
        <v>7</v>
      </c>
      <c r="G18" s="10">
        <f t="shared" si="2"/>
        <v>12.962962962962962</v>
      </c>
      <c r="H18" s="5"/>
      <c r="I18" s="5"/>
      <c r="J18" s="23"/>
      <c r="K18" s="26" t="s">
        <v>31</v>
      </c>
      <c r="L18" s="30">
        <f t="shared" si="3"/>
        <v>7</v>
      </c>
      <c r="M18" s="29">
        <f t="shared" si="0"/>
        <v>12.962962962962962</v>
      </c>
      <c r="N18" s="23"/>
    </row>
    <row r="19" spans="1:14">
      <c r="A19" s="1" t="s">
        <v>9</v>
      </c>
      <c r="B19" s="18">
        <v>7</v>
      </c>
      <c r="C19" s="10">
        <f t="shared" si="1"/>
        <v>12.962962962962962</v>
      </c>
      <c r="D19" s="5"/>
      <c r="E19" s="4" t="s">
        <v>32</v>
      </c>
      <c r="F19" s="18">
        <v>6</v>
      </c>
      <c r="G19" s="10">
        <f t="shared" si="2"/>
        <v>11.111111111111111</v>
      </c>
      <c r="H19" s="5"/>
      <c r="I19" s="5"/>
      <c r="J19" s="23"/>
      <c r="K19" s="26" t="s">
        <v>32</v>
      </c>
      <c r="L19" s="30">
        <f t="shared" si="3"/>
        <v>6</v>
      </c>
      <c r="M19" s="29">
        <f t="shared" si="0"/>
        <v>11.111111111111111</v>
      </c>
      <c r="N19" s="23"/>
    </row>
    <row r="20" spans="1:14">
      <c r="A20" s="1" t="s">
        <v>11</v>
      </c>
      <c r="B20" s="19">
        <f>SUM(B13:B19)</f>
        <v>54</v>
      </c>
      <c r="C20" s="10">
        <f>B20/$B$20*100</f>
        <v>100</v>
      </c>
      <c r="D20" s="5"/>
      <c r="E20" s="4" t="s">
        <v>33</v>
      </c>
      <c r="F20" s="18">
        <v>28</v>
      </c>
      <c r="G20" s="10">
        <f t="shared" si="2"/>
        <v>51.851851851851848</v>
      </c>
      <c r="H20" s="5"/>
      <c r="I20" s="5"/>
      <c r="J20" s="23"/>
      <c r="K20" s="26" t="s">
        <v>33</v>
      </c>
      <c r="L20" s="30">
        <f t="shared" si="3"/>
        <v>28</v>
      </c>
      <c r="M20" s="29">
        <f t="shared" si="0"/>
        <v>51.851851851851848</v>
      </c>
      <c r="N20" s="23"/>
    </row>
    <row r="21" spans="1:14">
      <c r="B21" s="5"/>
      <c r="C21" s="5"/>
      <c r="D21" s="5"/>
      <c r="E21" s="4" t="s">
        <v>11</v>
      </c>
      <c r="F21" s="4">
        <f>SUM(F13:F20)</f>
        <v>54</v>
      </c>
      <c r="G21" s="10">
        <f t="shared" si="2"/>
        <v>100</v>
      </c>
      <c r="H21" s="5"/>
      <c r="I21" s="5"/>
      <c r="J21" s="23"/>
      <c r="K21" s="26" t="s">
        <v>11</v>
      </c>
      <c r="L21" s="30">
        <f>SUM(L13:L20)</f>
        <v>54</v>
      </c>
      <c r="M21" s="29">
        <f t="shared" si="0"/>
        <v>100</v>
      </c>
      <c r="N21" s="23"/>
    </row>
    <row r="22" spans="1:14">
      <c r="B22" s="5"/>
      <c r="C22" s="5"/>
      <c r="D22" s="5"/>
      <c r="E22" s="3"/>
      <c r="F22" s="3"/>
      <c r="G22" s="11"/>
      <c r="H22" s="5"/>
      <c r="I22" s="5"/>
      <c r="J22" s="23"/>
      <c r="K22" s="23"/>
      <c r="L22" s="23"/>
      <c r="M22" s="23"/>
      <c r="N22" s="23"/>
    </row>
    <row r="23" spans="1:14">
      <c r="A23" t="s">
        <v>13</v>
      </c>
      <c r="B23" s="5"/>
      <c r="C23" s="5"/>
      <c r="D23" s="5"/>
      <c r="E23" s="3" t="s">
        <v>40</v>
      </c>
      <c r="F23" s="3"/>
      <c r="G23" s="3"/>
      <c r="H23" s="5"/>
      <c r="I23" s="5"/>
      <c r="J23" s="23"/>
      <c r="K23" s="23" t="s">
        <v>13</v>
      </c>
      <c r="L23" s="26"/>
      <c r="M23" s="26"/>
      <c r="N23" s="23"/>
    </row>
    <row r="24" spans="1:14">
      <c r="A24" s="1"/>
      <c r="B24" s="12" t="s">
        <v>10</v>
      </c>
      <c r="C24" s="12" t="s">
        <v>39</v>
      </c>
      <c r="D24" s="13"/>
      <c r="E24" s="12"/>
      <c r="F24" s="12" t="s">
        <v>10</v>
      </c>
      <c r="G24" s="12" t="s">
        <v>39</v>
      </c>
      <c r="H24" s="5"/>
      <c r="I24" s="5"/>
      <c r="J24" s="23"/>
      <c r="K24" s="23"/>
      <c r="L24" s="28" t="s">
        <v>10</v>
      </c>
      <c r="M24" s="28" t="s">
        <v>39</v>
      </c>
      <c r="N24" s="23"/>
    </row>
    <row r="25" spans="1:14">
      <c r="A25" s="1" t="s">
        <v>14</v>
      </c>
      <c r="B25" s="18">
        <v>19</v>
      </c>
      <c r="C25" s="10">
        <f>M25</f>
        <v>35.185185185185183</v>
      </c>
      <c r="D25" s="5"/>
      <c r="E25" s="4" t="s">
        <v>59</v>
      </c>
      <c r="F25" s="18">
        <v>4</v>
      </c>
      <c r="G25" s="10">
        <f>F25/$F$37*100</f>
        <v>7.4074074074074066</v>
      </c>
      <c r="H25" s="5"/>
      <c r="I25" s="5"/>
      <c r="J25" s="23"/>
      <c r="K25" s="23" t="s">
        <v>14</v>
      </c>
      <c r="L25" s="30">
        <f>B25</f>
        <v>19</v>
      </c>
      <c r="M25" s="29">
        <f>L25/L$32*100</f>
        <v>35.185185185185183</v>
      </c>
      <c r="N25" s="23"/>
    </row>
    <row r="26" spans="1:14">
      <c r="A26" s="1" t="s">
        <v>15</v>
      </c>
      <c r="B26" s="18">
        <v>7</v>
      </c>
      <c r="C26" s="10">
        <f t="shared" ref="C26:C32" si="4">M26</f>
        <v>12.962962962962962</v>
      </c>
      <c r="D26" s="5"/>
      <c r="E26" s="4" t="s">
        <v>58</v>
      </c>
      <c r="F26" s="18">
        <v>2</v>
      </c>
      <c r="G26" s="10">
        <f>F26/$F$37*100</f>
        <v>3.7037037037037033</v>
      </c>
      <c r="H26" s="5"/>
      <c r="I26" s="5"/>
      <c r="J26" s="23"/>
      <c r="K26" s="23" t="s">
        <v>15</v>
      </c>
      <c r="L26" s="30">
        <f t="shared" ref="L26:L32" si="5">B26</f>
        <v>7</v>
      </c>
      <c r="M26" s="29">
        <f t="shared" ref="M26:M32" si="6">L26/L$32*100</f>
        <v>12.962962962962962</v>
      </c>
      <c r="N26" s="23"/>
    </row>
    <row r="27" spans="1:14">
      <c r="A27" s="1" t="s">
        <v>16</v>
      </c>
      <c r="B27" s="18">
        <v>7</v>
      </c>
      <c r="C27" s="10">
        <f t="shared" si="4"/>
        <v>12.962962962962962</v>
      </c>
      <c r="D27" s="5"/>
      <c r="E27" s="4" t="s">
        <v>57</v>
      </c>
      <c r="F27" s="18">
        <v>7</v>
      </c>
      <c r="G27" s="10">
        <f t="shared" ref="G27:G37" si="7">F27/$F$37*100</f>
        <v>12.962962962962962</v>
      </c>
      <c r="H27" s="5"/>
      <c r="I27" s="5"/>
      <c r="J27" s="23"/>
      <c r="K27" s="23" t="s">
        <v>16</v>
      </c>
      <c r="L27" s="30">
        <f t="shared" si="5"/>
        <v>7</v>
      </c>
      <c r="M27" s="29">
        <f t="shared" si="6"/>
        <v>12.962962962962962</v>
      </c>
      <c r="N27" s="23"/>
    </row>
    <row r="28" spans="1:14">
      <c r="A28" s="1" t="s">
        <v>17</v>
      </c>
      <c r="B28" s="18"/>
      <c r="C28" s="10">
        <f t="shared" si="4"/>
        <v>0</v>
      </c>
      <c r="D28" s="5"/>
      <c r="E28" s="4" t="s">
        <v>56</v>
      </c>
      <c r="F28" s="18">
        <v>7</v>
      </c>
      <c r="G28" s="10">
        <f t="shared" si="7"/>
        <v>12.962962962962962</v>
      </c>
      <c r="H28" s="5"/>
      <c r="I28" s="5"/>
      <c r="J28" s="23"/>
      <c r="K28" s="23" t="s">
        <v>17</v>
      </c>
      <c r="L28" s="30">
        <f t="shared" si="5"/>
        <v>0</v>
      </c>
      <c r="M28" s="29">
        <f t="shared" si="6"/>
        <v>0</v>
      </c>
      <c r="N28" s="23"/>
    </row>
    <row r="29" spans="1:14">
      <c r="A29" s="1" t="s">
        <v>18</v>
      </c>
      <c r="B29" s="18">
        <v>14</v>
      </c>
      <c r="C29" s="10">
        <f t="shared" si="4"/>
        <v>25.925925925925924</v>
      </c>
      <c r="D29" s="5"/>
      <c r="E29" s="4" t="s">
        <v>55</v>
      </c>
      <c r="F29" s="18">
        <v>6</v>
      </c>
      <c r="G29" s="10">
        <f t="shared" si="7"/>
        <v>11.111111111111111</v>
      </c>
      <c r="H29" s="5"/>
      <c r="I29" s="5"/>
      <c r="J29" s="23"/>
      <c r="K29" s="23" t="s">
        <v>18</v>
      </c>
      <c r="L29" s="30">
        <f t="shared" si="5"/>
        <v>14</v>
      </c>
      <c r="M29" s="29">
        <f t="shared" si="6"/>
        <v>25.925925925925924</v>
      </c>
      <c r="N29" s="23"/>
    </row>
    <row r="30" spans="1:14">
      <c r="A30" s="1" t="s">
        <v>19</v>
      </c>
      <c r="B30" s="18">
        <v>6</v>
      </c>
      <c r="C30" s="10">
        <f t="shared" si="4"/>
        <v>11.111111111111111</v>
      </c>
      <c r="D30" s="5"/>
      <c r="E30" s="4" t="s">
        <v>54</v>
      </c>
      <c r="F30" s="18">
        <v>7</v>
      </c>
      <c r="G30" s="10">
        <f t="shared" si="7"/>
        <v>12.962962962962962</v>
      </c>
      <c r="H30" s="5"/>
      <c r="I30" s="5"/>
      <c r="J30" s="23"/>
      <c r="K30" s="23" t="s">
        <v>19</v>
      </c>
      <c r="L30" s="30">
        <f t="shared" si="5"/>
        <v>6</v>
      </c>
      <c r="M30" s="29">
        <f t="shared" si="6"/>
        <v>11.111111111111111</v>
      </c>
      <c r="N30" s="23"/>
    </row>
    <row r="31" spans="1:14">
      <c r="A31" s="1" t="s">
        <v>48</v>
      </c>
      <c r="B31" s="18">
        <v>1</v>
      </c>
      <c r="C31" s="10">
        <f t="shared" si="4"/>
        <v>1.8518518518518516</v>
      </c>
      <c r="D31" s="5"/>
      <c r="E31" s="4" t="s">
        <v>53</v>
      </c>
      <c r="F31" s="18">
        <v>2</v>
      </c>
      <c r="G31" s="10">
        <f t="shared" si="7"/>
        <v>3.7037037037037033</v>
      </c>
      <c r="H31" s="5"/>
      <c r="I31" s="5"/>
      <c r="J31" s="23"/>
      <c r="K31" s="23" t="s">
        <v>48</v>
      </c>
      <c r="L31" s="30">
        <f t="shared" si="5"/>
        <v>1</v>
      </c>
      <c r="M31" s="29">
        <f t="shared" si="6"/>
        <v>1.8518518518518516</v>
      </c>
      <c r="N31" s="23"/>
    </row>
    <row r="32" spans="1:14">
      <c r="A32" s="1" t="s">
        <v>11</v>
      </c>
      <c r="B32" s="4">
        <f>SUM(B25:B31)</f>
        <v>54</v>
      </c>
      <c r="C32" s="10">
        <f t="shared" si="4"/>
        <v>100</v>
      </c>
      <c r="D32" s="5"/>
      <c r="E32" s="4" t="s">
        <v>52</v>
      </c>
      <c r="F32" s="18">
        <v>6</v>
      </c>
      <c r="G32" s="10">
        <f t="shared" si="7"/>
        <v>11.111111111111111</v>
      </c>
      <c r="H32" s="5"/>
      <c r="I32" s="5"/>
      <c r="J32" s="23"/>
      <c r="K32" s="23" t="s">
        <v>11</v>
      </c>
      <c r="L32" s="30">
        <f t="shared" si="5"/>
        <v>54</v>
      </c>
      <c r="M32" s="29">
        <f t="shared" si="6"/>
        <v>100</v>
      </c>
      <c r="N32" s="23"/>
    </row>
    <row r="33" spans="1:14">
      <c r="B33" s="5"/>
      <c r="C33" s="5"/>
      <c r="D33" s="5"/>
      <c r="E33" s="4" t="s">
        <v>51</v>
      </c>
      <c r="F33" s="18">
        <v>1</v>
      </c>
      <c r="G33" s="10">
        <f t="shared" si="7"/>
        <v>1.8518518518518516</v>
      </c>
      <c r="H33" s="5"/>
      <c r="I33" s="5"/>
      <c r="J33" s="23"/>
      <c r="K33" s="23"/>
      <c r="L33" s="23"/>
      <c r="M33" s="23"/>
      <c r="N33" s="23"/>
    </row>
    <row r="34" spans="1:14">
      <c r="A34" t="s">
        <v>20</v>
      </c>
      <c r="B34" s="5"/>
      <c r="C34" s="5"/>
      <c r="D34" s="5"/>
      <c r="E34" s="4" t="s">
        <v>50</v>
      </c>
      <c r="F34" s="18">
        <v>8</v>
      </c>
      <c r="G34" s="10">
        <f t="shared" si="7"/>
        <v>14.814814814814813</v>
      </c>
      <c r="H34" s="5"/>
      <c r="I34" s="5"/>
      <c r="J34" s="23"/>
      <c r="K34" s="23"/>
      <c r="L34" s="23"/>
      <c r="M34" s="23"/>
      <c r="N34" s="23"/>
    </row>
    <row r="35" spans="1:14">
      <c r="A35" s="1"/>
      <c r="B35" s="16" t="s">
        <v>10</v>
      </c>
      <c r="C35" s="12" t="s">
        <v>39</v>
      </c>
      <c r="D35" s="5"/>
      <c r="E35" s="4" t="s">
        <v>49</v>
      </c>
      <c r="F35" s="18">
        <v>3</v>
      </c>
      <c r="G35" s="10">
        <f t="shared" si="7"/>
        <v>5.5555555555555554</v>
      </c>
      <c r="H35" s="5"/>
      <c r="I35" s="5"/>
      <c r="J35" s="23"/>
      <c r="K35" s="23"/>
      <c r="L35" s="23"/>
      <c r="M35" s="23"/>
      <c r="N35" s="23"/>
    </row>
    <row r="36" spans="1:14">
      <c r="A36" s="1" t="s">
        <v>21</v>
      </c>
      <c r="B36" s="18">
        <v>18</v>
      </c>
      <c r="C36" s="10">
        <f t="shared" ref="C36:C43" si="8">B36/B$43*100</f>
        <v>33.333333333333329</v>
      </c>
      <c r="D36" s="5"/>
      <c r="E36" s="4" t="s">
        <v>41</v>
      </c>
      <c r="F36" s="18">
        <v>1</v>
      </c>
      <c r="G36" s="10">
        <f t="shared" si="7"/>
        <v>1.8518518518518516</v>
      </c>
      <c r="H36" s="5"/>
      <c r="I36" s="5"/>
      <c r="J36" s="23"/>
      <c r="K36" s="23"/>
      <c r="L36" s="23"/>
      <c r="M36" s="23"/>
      <c r="N36" s="23"/>
    </row>
    <row r="37" spans="1:14">
      <c r="A37" s="1" t="s">
        <v>22</v>
      </c>
      <c r="B37" s="18">
        <v>6</v>
      </c>
      <c r="C37" s="10">
        <f t="shared" si="8"/>
        <v>11.111111111111111</v>
      </c>
      <c r="D37" s="5"/>
      <c r="E37" s="4" t="s">
        <v>11</v>
      </c>
      <c r="F37" s="19">
        <f>SUM(F25:F36)</f>
        <v>54</v>
      </c>
      <c r="G37" s="10">
        <f t="shared" si="7"/>
        <v>100</v>
      </c>
      <c r="H37" s="5"/>
      <c r="I37" s="5"/>
      <c r="J37" s="23"/>
      <c r="K37" s="23"/>
      <c r="L37" s="23"/>
      <c r="M37" s="23"/>
      <c r="N37" s="23"/>
    </row>
    <row r="38" spans="1:14">
      <c r="A38" s="1" t="s">
        <v>23</v>
      </c>
      <c r="B38" s="18">
        <v>5</v>
      </c>
      <c r="C38" s="10">
        <f t="shared" si="8"/>
        <v>9.2592592592592595</v>
      </c>
      <c r="F38" s="5"/>
      <c r="G38" s="5"/>
      <c r="H38" s="5"/>
      <c r="I38" s="5"/>
      <c r="J38" s="23"/>
      <c r="K38" s="23"/>
      <c r="L38" s="23"/>
      <c r="M38" s="23"/>
      <c r="N38" s="23"/>
    </row>
    <row r="39" spans="1:14">
      <c r="A39" s="1" t="s">
        <v>60</v>
      </c>
      <c r="B39" s="18">
        <v>4</v>
      </c>
      <c r="C39" s="10">
        <f t="shared" si="8"/>
        <v>7.4074074074074066</v>
      </c>
      <c r="F39" s="5"/>
      <c r="G39" s="5"/>
      <c r="H39" s="5"/>
      <c r="I39" s="5"/>
      <c r="J39" s="23"/>
      <c r="K39" s="23"/>
      <c r="L39" s="23"/>
      <c r="M39" s="23"/>
      <c r="N39" s="23"/>
    </row>
    <row r="40" spans="1:14" ht="27">
      <c r="A40" s="9" t="s">
        <v>42</v>
      </c>
      <c r="B40" s="18">
        <v>6</v>
      </c>
      <c r="C40" s="10">
        <f t="shared" si="8"/>
        <v>11.111111111111111</v>
      </c>
      <c r="J40" s="23"/>
      <c r="K40" s="23"/>
      <c r="L40" s="23"/>
      <c r="M40" s="23"/>
      <c r="N40" s="23"/>
    </row>
    <row r="41" spans="1:14">
      <c r="A41" s="1" t="s">
        <v>24</v>
      </c>
      <c r="B41" s="18">
        <v>15</v>
      </c>
      <c r="C41" s="10">
        <f t="shared" si="8"/>
        <v>27.777777777777779</v>
      </c>
      <c r="J41" s="23"/>
      <c r="K41" s="23"/>
      <c r="L41" s="23"/>
      <c r="M41" s="23"/>
      <c r="N41" s="23"/>
    </row>
    <row r="42" spans="1:14">
      <c r="A42" s="1" t="s">
        <v>47</v>
      </c>
      <c r="B42" s="18"/>
      <c r="C42" s="10">
        <f t="shared" si="8"/>
        <v>0</v>
      </c>
      <c r="J42" s="23"/>
      <c r="K42" s="23"/>
      <c r="L42" s="23"/>
      <c r="M42" s="23"/>
      <c r="N42" s="23"/>
    </row>
    <row r="43" spans="1:14">
      <c r="A43" s="1" t="s">
        <v>11</v>
      </c>
      <c r="B43" s="4">
        <f>SUM(B36:B42)</f>
        <v>54</v>
      </c>
      <c r="C43" s="10">
        <f t="shared" si="8"/>
        <v>100</v>
      </c>
      <c r="J43" s="23"/>
      <c r="K43" s="23"/>
      <c r="L43" s="23"/>
      <c r="M43" s="23"/>
      <c r="N43" s="23"/>
    </row>
    <row r="44" spans="1:14">
      <c r="B44" s="5"/>
      <c r="C44" s="5"/>
      <c r="J44" s="23"/>
      <c r="K44" s="23"/>
      <c r="L44" s="23"/>
      <c r="M44" s="23"/>
      <c r="N44" s="23"/>
    </row>
    <row r="45" spans="1:14">
      <c r="B45" s="5"/>
      <c r="C45" s="5"/>
      <c r="J45" s="23"/>
      <c r="K45" s="23"/>
      <c r="L45" s="23"/>
      <c r="M45" s="23"/>
      <c r="N45" s="23"/>
    </row>
    <row r="46" spans="1:14">
      <c r="A46" t="s">
        <v>34</v>
      </c>
      <c r="B46" s="5"/>
      <c r="C46" s="5"/>
      <c r="J46" s="23"/>
      <c r="K46" s="23"/>
      <c r="L46" s="23"/>
      <c r="M46" s="23"/>
      <c r="N46" s="23"/>
    </row>
    <row r="47" spans="1:14">
      <c r="A47" s="1"/>
      <c r="B47" s="12" t="s">
        <v>10</v>
      </c>
      <c r="C47" s="12" t="s">
        <v>39</v>
      </c>
      <c r="E47" s="23" t="s">
        <v>35</v>
      </c>
      <c r="F47" s="24">
        <f>L47</f>
        <v>9</v>
      </c>
      <c r="J47" s="23"/>
      <c r="K47" s="23" t="s">
        <v>35</v>
      </c>
      <c r="L47" s="31">
        <f>B48</f>
        <v>9</v>
      </c>
      <c r="M47" s="23"/>
      <c r="N47" s="23"/>
    </row>
    <row r="48" spans="1:14">
      <c r="A48" s="1" t="s">
        <v>35</v>
      </c>
      <c r="B48" s="18">
        <v>9</v>
      </c>
      <c r="C48" s="10">
        <f>B48/$B$50*100</f>
        <v>45</v>
      </c>
      <c r="E48" s="23" t="s">
        <v>36</v>
      </c>
      <c r="F48" s="24"/>
      <c r="J48" s="23"/>
      <c r="K48" s="23" t="s">
        <v>36</v>
      </c>
      <c r="L48" s="31"/>
      <c r="M48" s="23"/>
      <c r="N48" s="23"/>
    </row>
    <row r="49" spans="1:14">
      <c r="A49" s="1" t="s">
        <v>36</v>
      </c>
      <c r="B49" s="18">
        <v>11</v>
      </c>
      <c r="C49" s="10">
        <f>B49/$B$50*100</f>
        <v>55.000000000000007</v>
      </c>
      <c r="E49" s="23" t="s">
        <v>37</v>
      </c>
      <c r="F49" s="24">
        <f>L49</f>
        <v>5</v>
      </c>
      <c r="J49" s="23"/>
      <c r="K49" s="23" t="s">
        <v>37</v>
      </c>
      <c r="L49" s="31">
        <f>B55</f>
        <v>5</v>
      </c>
      <c r="M49" s="23"/>
      <c r="N49" s="23"/>
    </row>
    <row r="50" spans="1:14">
      <c r="A50" s="1" t="s">
        <v>11</v>
      </c>
      <c r="B50" s="19">
        <f>SUM(B48:B49)</f>
        <v>20</v>
      </c>
      <c r="C50" s="10">
        <f>B50/$B$50*100</f>
        <v>100</v>
      </c>
      <c r="E50" s="23" t="s">
        <v>38</v>
      </c>
      <c r="F50" s="24">
        <f>L50</f>
        <v>6</v>
      </c>
      <c r="J50" s="23"/>
      <c r="K50" s="23" t="s">
        <v>38</v>
      </c>
      <c r="L50" s="31">
        <f>B54</f>
        <v>6</v>
      </c>
      <c r="M50" s="23"/>
      <c r="N50" s="23"/>
    </row>
    <row r="51" spans="1:14">
      <c r="A51" s="3" t="s">
        <v>62</v>
      </c>
      <c r="B51" s="3"/>
      <c r="C51" s="11"/>
      <c r="J51" s="23"/>
      <c r="K51" s="23"/>
      <c r="L51" s="23"/>
      <c r="M51" s="23"/>
      <c r="N51" s="23"/>
    </row>
    <row r="52" spans="1:14">
      <c r="A52" s="2"/>
      <c r="B52" s="3"/>
      <c r="C52" s="11"/>
      <c r="J52" s="23"/>
      <c r="K52" s="23"/>
      <c r="L52" s="23"/>
      <c r="M52" s="23"/>
      <c r="N52" s="23"/>
    </row>
    <row r="53" spans="1:14">
      <c r="A53" s="1"/>
      <c r="B53" s="12" t="s">
        <v>10</v>
      </c>
      <c r="C53" s="12" t="s">
        <v>39</v>
      </c>
    </row>
    <row r="54" spans="1:14">
      <c r="A54" s="1" t="s">
        <v>38</v>
      </c>
      <c r="B54" s="18">
        <v>6</v>
      </c>
      <c r="C54" s="10">
        <f>B54/($B$54+$B$55)*100</f>
        <v>54.54545454545454</v>
      </c>
    </row>
    <row r="55" spans="1:14">
      <c r="A55" s="1" t="s">
        <v>37</v>
      </c>
      <c r="B55" s="19">
        <f>B49-B54</f>
        <v>5</v>
      </c>
      <c r="C55" s="10">
        <f>B55/($B$54+$B$55)*100</f>
        <v>45.454545454545453</v>
      </c>
    </row>
    <row r="56" spans="1:14">
      <c r="A56" s="3" t="s">
        <v>43</v>
      </c>
    </row>
    <row r="57" spans="1:14">
      <c r="A57" s="3" t="s">
        <v>44</v>
      </c>
    </row>
  </sheetData>
  <sortState xmlns:xlrd2="http://schemas.microsoft.com/office/spreadsheetml/2017/richdata2" ref="D25:F36">
    <sortCondition ref="D36"/>
  </sortState>
  <phoneticPr fontId="2"/>
  <dataValidations count="3">
    <dataValidation allowBlank="1" showInputMessage="1" showErrorMessage="1" prompt="計算式が設定されています" sqref="B55 M25:M32 G25:G37 F37 F47:F50 D5:D7 L47:L50 C36:C43 C54:C55 B50 C48:C50 C25:C32" xr:uid="{00000000-0002-0000-0000-000000000000}"/>
    <dataValidation allowBlank="1" showInputMessage="1" showErrorMessage="1" prompt="計算式が設定されています_x000a_" sqref="C13:C20" xr:uid="{00000000-0002-0000-0000-000001000000}"/>
    <dataValidation allowBlank="1" showInputMessage="1" showErrorMessage="1" prompt="計算式がされています" sqref="B20" xr:uid="{00000000-0002-0000-0000-000002000000}"/>
  </dataValidations>
  <pageMargins left="0.74803149606299213" right="0.74803149606299213" top="0.51181102362204722" bottom="0.51181102362204722" header="0.51181102362204722" footer="0.51181102362204722"/>
  <pageSetup paperSize="9" orientation="portrait" errors="blank"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71"/>
  <sheetViews>
    <sheetView showGridLines="0" tabSelected="1" zoomScaleNormal="100" zoomScaleSheetLayoutView="115" workbookViewId="0">
      <selection activeCell="R59" sqref="R59"/>
    </sheetView>
  </sheetViews>
  <sheetFormatPr defaultColWidth="6.625" defaultRowHeight="13.5"/>
  <sheetData>
    <row r="1" spans="1:1" ht="18.75">
      <c r="A1" s="6" t="str">
        <f>データ!A1</f>
        <v>グラフで見る交通事故発生状況（令和7年12月末）</v>
      </c>
    </row>
    <row r="2" spans="1:1" ht="8.25" customHeight="1"/>
    <row r="3" spans="1:1">
      <c r="A3" t="str">
        <f>データ!A3</f>
        <v>１　県内の交通事故発生状況（前年同時期との比較）</v>
      </c>
    </row>
    <row r="4" spans="1:1" ht="15.95" customHeight="1"/>
    <row r="5" spans="1:1" ht="15.95" customHeight="1"/>
    <row r="6" spans="1:1" ht="15.95" customHeight="1"/>
    <row r="7" spans="1:1" ht="15.95" customHeight="1"/>
    <row r="8" spans="1:1" ht="15.95" customHeight="1"/>
    <row r="9" spans="1:1" ht="15.95" customHeight="1"/>
    <row r="10" spans="1:1" ht="15.95" customHeight="1"/>
    <row r="11" spans="1:1" ht="15.95" customHeight="1"/>
    <row r="12" spans="1:1" ht="15.95" customHeight="1"/>
    <row r="13" spans="1:1" ht="15.95" customHeight="1"/>
    <row r="14" spans="1:1">
      <c r="A14" t="str">
        <f>データ!A9</f>
        <v>２　交通死亡事故の特徴（死者数）</v>
      </c>
    </row>
    <row r="63" spans="8:16" ht="13.5" customHeight="1">
      <c r="H63" s="25" t="s">
        <v>61</v>
      </c>
      <c r="I63" s="25"/>
      <c r="J63" s="25"/>
      <c r="K63" s="25"/>
      <c r="L63" s="25"/>
      <c r="M63" s="25"/>
      <c r="N63" s="25"/>
      <c r="O63" s="25"/>
      <c r="P63" s="7"/>
    </row>
    <row r="64" spans="8:16">
      <c r="H64" s="25"/>
      <c r="I64" s="25"/>
      <c r="J64" s="25"/>
      <c r="K64" s="25"/>
      <c r="L64" s="25"/>
      <c r="M64" s="25"/>
      <c r="N64" s="25"/>
      <c r="O64" s="25"/>
      <c r="P64" s="7"/>
    </row>
    <row r="65" spans="8:16">
      <c r="H65" s="25"/>
      <c r="I65" s="25"/>
      <c r="J65" s="25"/>
      <c r="K65" s="25"/>
      <c r="L65" s="25"/>
      <c r="M65" s="25"/>
      <c r="N65" s="25"/>
      <c r="O65" s="25"/>
      <c r="P65" s="7"/>
    </row>
    <row r="66" spans="8:16">
      <c r="H66" s="25"/>
      <c r="I66" s="25"/>
      <c r="J66" s="25"/>
      <c r="K66" s="25"/>
      <c r="L66" s="25"/>
      <c r="M66" s="25"/>
      <c r="N66" s="25"/>
      <c r="O66" s="25"/>
      <c r="P66" s="7"/>
    </row>
    <row r="71" spans="8:16">
      <c r="J71" s="8"/>
    </row>
  </sheetData>
  <mergeCells count="1">
    <mergeCell ref="H63:O66"/>
  </mergeCells>
  <phoneticPr fontId="2"/>
  <pageMargins left="0.43307086614173229" right="0.19685039370078741" top="0.47244094488188981" bottom="0" header="0.51181102362204722" footer="0.19685039370078741"/>
  <pageSetup paperSize="9" scale="95"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データ</vt:lpstr>
      <vt:lpstr>グラフ</vt:lpstr>
      <vt:lpstr>グラフ!Print_Area</vt:lpstr>
      <vt:lpstr>データ!Print_Area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2026-01-16T00:38:26Z</cp:lastPrinted>
  <dcterms:created xsi:type="dcterms:W3CDTF">2007-02-14T08:33:04Z</dcterms:created>
  <dcterms:modified xsi:type="dcterms:W3CDTF">2026-02-10T00:00:56Z</dcterms:modified>
</cp:coreProperties>
</file>