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w01\CV00$\80　学事産業統計係\6_農林学事統計係\03学校基本調査\11_学校基本調査結果報告書（確報）\R7報告書\02_統計表\04決裁用\"/>
    </mc:Choice>
  </mc:AlternateContent>
  <xr:revisionPtr revIDLastSave="0" documentId="13_ncr:1_{E20E4ABA-0C11-454A-9A1C-C4DBA9549906}" xr6:coauthVersionLast="47" xr6:coauthVersionMax="47" xr10:uidLastSave="{00000000-0000-0000-0000-000000000000}"/>
  <bookViews>
    <workbookView xWindow="-120" yWindow="-120" windowWidth="29040" windowHeight="15720" tabRatio="919" xr2:uid="{00000000-000D-0000-FFFF-FFFF00000000}"/>
  </bookViews>
  <sheets>
    <sheet name="26学校数・生徒数" sheetId="58" r:id="rId1"/>
    <sheet name="27入学状況" sheetId="59" r:id="rId2"/>
    <sheet name="28外国人生徒数" sheetId="62" r:id="rId3"/>
    <sheet name="29帰国生徒数" sheetId="63" r:id="rId4"/>
    <sheet name="30生徒数" sheetId="69" r:id="rId5"/>
    <sheet name="31課程別学科別入学状況" sheetId="38" r:id="rId6"/>
    <sheet name="32-1教員数（本務者）総数 " sheetId="64" r:id="rId7"/>
    <sheet name="32-2教員数（本務者）全日制 " sheetId="65" r:id="rId8"/>
    <sheet name="32-3教員数（本務者）定時制 " sheetId="66" r:id="rId9"/>
    <sheet name="33-1職員数（本務者）総数 " sheetId="67" r:id="rId10"/>
    <sheet name="33-2職員数（本務者）全、定 " sheetId="68" r:id="rId11"/>
    <sheet name="32-1教員数（本務者）総数" sheetId="55" state="hidden" r:id="rId12"/>
    <sheet name="32-2教員数（本務者）全日制" sheetId="52" state="hidden" r:id="rId13"/>
    <sheet name="32-3教員数（本務者）定時制" sheetId="54" state="hidden" r:id="rId14"/>
    <sheet name="33-1職員数（本務者）総数" sheetId="56" state="hidden" r:id="rId15"/>
    <sheet name="33-2職員数（本務者）全、定" sheetId="53" state="hidden" r:id="rId16"/>
  </sheets>
  <definedNames>
    <definedName name="_xlnm.Print_Area" localSheetId="1">'27入学状況'!$A$1:$AO$67</definedName>
    <definedName name="_xlnm.Print_Titles" localSheetId="0">'26学校数・生徒数'!$A:$A,'26学校数・生徒数'!$1:$3</definedName>
    <definedName name="_xlnm.Print_Titles" localSheetId="1">'27入学状況'!$A:$A,'27入学状況'!$1:$2</definedName>
    <definedName name="_xlnm.Print_Titles" localSheetId="5">'31課程別学科別入学状況'!$A:$B,'31課程別学科別入学状況'!$1:$2</definedName>
    <definedName name="_xlnm.Print_Titles" localSheetId="9">'33-1職員数（本務者）総数 '!$A:$A,'33-1職員数（本務者）総数 '!$1:$5</definedName>
    <definedName name="_xlnm.Print_Titles" localSheetId="10">'33-2職員数（本務者）全、定 '!$A:$A,'33-2職員数（本務者）全、定 '!$1:$6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37" i="53" l="1"/>
  <c r="S37" i="53"/>
  <c r="G18" i="53"/>
  <c r="AN20" i="53"/>
  <c r="AD17" i="53"/>
  <c r="I11" i="53"/>
  <c r="O37" i="53"/>
  <c r="W17" i="53"/>
  <c r="H23" i="53"/>
  <c r="S44" i="53"/>
  <c r="AJ10" i="53"/>
  <c r="Q11" i="52"/>
  <c r="S24" i="52"/>
  <c r="AR10" i="53"/>
  <c r="Q36" i="53"/>
  <c r="O35" i="53"/>
  <c r="AN10" i="53"/>
  <c r="AL13" i="53"/>
  <c r="AF20" i="53"/>
  <c r="AQ22" i="53"/>
  <c r="AP37" i="53"/>
  <c r="AP45" i="53"/>
  <c r="AH13" i="53"/>
  <c r="AB20" i="53"/>
  <c r="K29" i="54"/>
  <c r="S44" i="52"/>
  <c r="K37" i="52"/>
  <c r="U8" i="52"/>
  <c r="O42" i="52"/>
  <c r="Y22" i="52"/>
  <c r="I37" i="54"/>
  <c r="O44" i="52"/>
  <c r="G37" i="52"/>
  <c r="M8" i="52"/>
  <c r="Q36" i="52"/>
  <c r="M27" i="52"/>
  <c r="S36" i="54"/>
  <c r="K44" i="52"/>
  <c r="U36" i="52"/>
  <c r="O36" i="54"/>
  <c r="G36" i="54"/>
  <c r="O28" i="52"/>
  <c r="AA35" i="52"/>
  <c r="M35" i="54"/>
  <c r="G28" i="52"/>
  <c r="G23" i="52"/>
  <c r="Y19" i="54"/>
  <c r="AJ20" i="53"/>
  <c r="S45" i="53"/>
  <c r="M31" i="53"/>
  <c r="AL22" i="53"/>
  <c r="S17" i="53"/>
  <c r="K40" i="53"/>
  <c r="AL45" i="53"/>
  <c r="Q33" i="53"/>
  <c r="Q25" i="53"/>
  <c r="U20" i="53"/>
  <c r="I48" i="53"/>
  <c r="I36" i="53"/>
  <c r="AD11" i="53"/>
  <c r="AF13" i="53"/>
  <c r="AN48" i="53"/>
  <c r="AD41" i="53"/>
  <c r="W15" i="53"/>
  <c r="AJ44" i="53"/>
  <c r="AN22" i="53"/>
  <c r="U27" i="53"/>
  <c r="U40" i="53"/>
  <c r="I31" i="53"/>
  <c r="AH22" i="53"/>
  <c r="O17" i="53"/>
  <c r="AH38" i="53"/>
  <c r="AF43" i="53"/>
  <c r="AF31" i="53"/>
  <c r="AB24" i="53"/>
  <c r="AF19" i="53"/>
  <c r="O46" i="53"/>
  <c r="I32" i="53"/>
  <c r="W11" i="53"/>
  <c r="AB13" i="53"/>
  <c r="AL28" i="53"/>
  <c r="U28" i="53"/>
  <c r="AH10" i="53"/>
  <c r="AB27" i="53"/>
  <c r="AB12" i="53"/>
  <c r="AJ22" i="53"/>
  <c r="K15" i="53"/>
  <c r="U47" i="53"/>
  <c r="AP28" i="53"/>
  <c r="AD22" i="53"/>
  <c r="K17" i="53"/>
  <c r="AD38" i="53"/>
  <c r="AH41" i="53"/>
  <c r="AB28" i="53"/>
  <c r="AF23" i="53"/>
  <c r="AR18" i="53"/>
  <c r="M44" i="53"/>
  <c r="AD15" i="53"/>
  <c r="AL10" i="53"/>
  <c r="AN12" i="53"/>
  <c r="AD21" i="53"/>
  <c r="AB23" i="53"/>
  <c r="K42" i="53"/>
  <c r="K45" i="53"/>
  <c r="S39" i="53"/>
  <c r="W10" i="53"/>
  <c r="AD25" i="53"/>
  <c r="O39" i="53"/>
  <c r="U12" i="53"/>
  <c r="AF45" i="53"/>
  <c r="AD34" i="53"/>
  <c r="AN18" i="53"/>
  <c r="AJ12" i="53"/>
  <c r="AD26" i="53"/>
  <c r="AD40" i="53"/>
  <c r="AN41" i="53"/>
  <c r="O32" i="53"/>
  <c r="S10" i="53"/>
  <c r="O45" i="53"/>
  <c r="AL27" i="53"/>
  <c r="AP20" i="53"/>
  <c r="AP46" i="53"/>
  <c r="AN32" i="53"/>
  <c r="AF39" i="53"/>
  <c r="AF27" i="53"/>
  <c r="AR22" i="53"/>
  <c r="I18" i="53"/>
  <c r="AH40" i="53"/>
  <c r="S15" i="53"/>
  <c r="AD10" i="53"/>
  <c r="AF12" i="53"/>
  <c r="AL20" i="53"/>
  <c r="AJ32" i="53"/>
  <c r="AJ17" i="53"/>
  <c r="O15" i="53"/>
  <c r="AP19" i="53"/>
  <c r="AF44" i="53"/>
  <c r="AF17" i="53"/>
  <c r="G9" i="52"/>
  <c r="S28" i="52"/>
  <c r="AA16" i="54"/>
  <c r="K39" i="53"/>
  <c r="G19" i="54"/>
  <c r="R19" i="52"/>
  <c r="F9" i="52"/>
  <c r="R17" i="52"/>
  <c r="X27" i="52"/>
  <c r="N32" i="52"/>
  <c r="Z24" i="52"/>
  <c r="K47" i="53"/>
  <c r="R11" i="53"/>
  <c r="O47" i="53"/>
  <c r="V11" i="53"/>
  <c r="S9" i="52"/>
  <c r="U15" i="53"/>
  <c r="K32" i="53"/>
  <c r="M27" i="53"/>
  <c r="O40" i="53"/>
  <c r="AD23" i="53"/>
  <c r="U22" i="52"/>
  <c r="AK48" i="53"/>
  <c r="AL39" i="53"/>
  <c r="Q14" i="53"/>
  <c r="AR20" i="53"/>
  <c r="O19" i="54"/>
  <c r="U25" i="53"/>
  <c r="W19" i="54"/>
  <c r="I15" i="53"/>
  <c r="AB25" i="53"/>
  <c r="M19" i="54"/>
  <c r="AF25" i="53"/>
  <c r="K21" i="52"/>
  <c r="AQ14" i="53"/>
  <c r="AD48" i="53"/>
  <c r="T15" i="53"/>
  <c r="W12" i="53"/>
  <c r="AH48" i="53"/>
  <c r="Q27" i="53"/>
  <c r="S40" i="53"/>
  <c r="S25" i="53"/>
  <c r="Q9" i="52"/>
  <c r="M36" i="53"/>
  <c r="AA17" i="54"/>
  <c r="U36" i="53"/>
  <c r="W19" i="53"/>
  <c r="AD36" i="53"/>
  <c r="AD19" i="53"/>
  <c r="AP22" i="53"/>
  <c r="AK11" i="53"/>
  <c r="M48" i="53"/>
  <c r="W23" i="53"/>
  <c r="AB15" i="53"/>
  <c r="H21" i="53"/>
  <c r="O13" i="53"/>
  <c r="AL48" i="53"/>
  <c r="U33" i="53"/>
  <c r="AF40" i="53"/>
  <c r="W25" i="53"/>
  <c r="I11" i="52"/>
  <c r="N41" i="53"/>
  <c r="Y8" i="52"/>
  <c r="AR14" i="53"/>
  <c r="K9" i="52"/>
  <c r="AH36" i="53"/>
  <c r="AP49" i="53"/>
  <c r="AB10" i="53"/>
  <c r="S13" i="53"/>
  <c r="AP48" i="53"/>
  <c r="K35" i="53"/>
  <c r="O44" i="53"/>
  <c r="Q31" i="53"/>
  <c r="M11" i="52"/>
  <c r="AG45" i="53"/>
  <c r="AC13" i="53"/>
  <c r="AO13" i="53"/>
  <c r="N31" i="53"/>
  <c r="V31" i="54"/>
  <c r="AO11" i="53"/>
  <c r="J20" i="53"/>
  <c r="AM10" i="53"/>
  <c r="L12" i="53"/>
  <c r="P12" i="53"/>
  <c r="V20" i="53"/>
  <c r="Z20" i="54"/>
  <c r="L23" i="53"/>
  <c r="AQ28" i="53"/>
  <c r="AC17" i="53"/>
  <c r="T12" i="53"/>
  <c r="AG21" i="53"/>
  <c r="F14" i="53"/>
  <c r="AE15" i="53"/>
  <c r="AO33" i="53"/>
  <c r="H42" i="53"/>
  <c r="H15" i="54"/>
  <c r="J14" i="53"/>
  <c r="AI15" i="53"/>
  <c r="AC41" i="53"/>
  <c r="H45" i="53"/>
  <c r="X17" i="54"/>
  <c r="N14" i="53"/>
  <c r="AM15" i="53"/>
  <c r="AC45" i="53"/>
  <c r="H48" i="53"/>
  <c r="H19" i="54"/>
  <c r="AO14" i="53"/>
  <c r="P17" i="53"/>
  <c r="H35" i="53"/>
  <c r="AC48" i="53"/>
  <c r="AG44" i="53"/>
  <c r="AK40" i="53"/>
  <c r="AO36" i="53"/>
  <c r="J34" i="53"/>
  <c r="N49" i="53"/>
  <c r="R45" i="53"/>
  <c r="AE41" i="53"/>
  <c r="AI37" i="53"/>
  <c r="AM33" i="53"/>
  <c r="L31" i="53"/>
  <c r="AK27" i="53"/>
  <c r="V26" i="53"/>
  <c r="J25" i="53"/>
  <c r="AK23" i="53"/>
  <c r="V22" i="53"/>
  <c r="J21" i="53"/>
  <c r="AK19" i="53"/>
  <c r="V18" i="53"/>
  <c r="J17" i="53"/>
  <c r="N48" i="53"/>
  <c r="R44" i="53"/>
  <c r="AE40" i="53"/>
  <c r="AI36" i="53"/>
  <c r="AM32" i="53"/>
  <c r="L49" i="53"/>
  <c r="P45" i="53"/>
  <c r="T41" i="53"/>
  <c r="AC37" i="53"/>
  <c r="AG33" i="53"/>
  <c r="AM28" i="53"/>
  <c r="H39" i="53"/>
  <c r="T48" i="53"/>
  <c r="AC44" i="53"/>
  <c r="AG40" i="53"/>
  <c r="AK36" i="53"/>
  <c r="AO32" i="53"/>
  <c r="J49" i="53"/>
  <c r="N45" i="53"/>
  <c r="R41" i="53"/>
  <c r="AE37" i="53"/>
  <c r="AI33" i="53"/>
  <c r="H31" i="53"/>
  <c r="AG27" i="53"/>
  <c r="R26" i="53"/>
  <c r="F25" i="53"/>
  <c r="AG23" i="53"/>
  <c r="R22" i="53"/>
  <c r="F21" i="53"/>
  <c r="AG19" i="53"/>
  <c r="R18" i="53"/>
  <c r="F17" i="53"/>
  <c r="J48" i="53"/>
  <c r="N44" i="53"/>
  <c r="R40" i="53"/>
  <c r="AE36" i="53"/>
  <c r="AI32" i="53"/>
  <c r="AM47" i="53"/>
  <c r="L45" i="53"/>
  <c r="P41" i="53"/>
  <c r="T37" i="53"/>
  <c r="AC33" i="53"/>
  <c r="AI28" i="53"/>
  <c r="T27" i="53"/>
  <c r="H26" i="53"/>
  <c r="H43" i="53"/>
  <c r="AM46" i="53"/>
  <c r="AI42" i="53"/>
  <c r="AE38" i="53"/>
  <c r="R34" i="53"/>
  <c r="AO47" i="53"/>
  <c r="AK43" i="53"/>
  <c r="H47" i="53"/>
  <c r="AI46" i="53"/>
  <c r="AE42" i="53"/>
  <c r="R38" i="53"/>
  <c r="N34" i="53"/>
  <c r="AK47" i="53"/>
  <c r="AG43" i="53"/>
  <c r="AC39" i="53"/>
  <c r="T35" i="53"/>
  <c r="P31" i="53"/>
  <c r="V27" i="53"/>
  <c r="AO25" i="53"/>
  <c r="R24" i="53"/>
  <c r="AK22" i="53"/>
  <c r="N21" i="53"/>
  <c r="V19" i="53"/>
  <c r="AO17" i="53"/>
  <c r="R16" i="53"/>
  <c r="AM44" i="53"/>
  <c r="AI40" i="53"/>
  <c r="N36" i="53"/>
  <c r="J32" i="53"/>
  <c r="AO45" i="53"/>
  <c r="AK41" i="53"/>
  <c r="AG37" i="53"/>
  <c r="P33" i="53"/>
  <c r="P28" i="53"/>
  <c r="AM26" i="53"/>
  <c r="T25" i="53"/>
  <c r="H24" i="53"/>
  <c r="AI22" i="53"/>
  <c r="T21" i="53"/>
  <c r="H20" i="53"/>
  <c r="AI18" i="53"/>
  <c r="T17" i="53"/>
  <c r="AQ15" i="53"/>
  <c r="AE14" i="53"/>
  <c r="P13" i="53"/>
  <c r="AQ11" i="53"/>
  <c r="AE10" i="53"/>
  <c r="AG15" i="53"/>
  <c r="R14" i="53"/>
  <c r="F13" i="53"/>
  <c r="AG11" i="53"/>
  <c r="R10" i="53"/>
  <c r="H32" i="53"/>
  <c r="H37" i="53"/>
  <c r="R46" i="53"/>
  <c r="N42" i="53"/>
  <c r="H34" i="53"/>
  <c r="T44" i="53"/>
  <c r="AI38" i="53"/>
  <c r="AG32" i="53"/>
  <c r="P47" i="53"/>
  <c r="AI41" i="53"/>
  <c r="J37" i="53"/>
  <c r="AK31" i="53"/>
  <c r="F28" i="53"/>
  <c r="J26" i="53"/>
  <c r="V24" i="53"/>
  <c r="AG22" i="53"/>
  <c r="AK20" i="53"/>
  <c r="J19" i="53"/>
  <c r="V17" i="53"/>
  <c r="AO46" i="53"/>
  <c r="AG42" i="53"/>
  <c r="T38" i="53"/>
  <c r="L34" i="53"/>
  <c r="R47" i="53"/>
  <c r="J43" i="53"/>
  <c r="AK37" i="53"/>
  <c r="L33" i="53"/>
  <c r="H28" i="53"/>
  <c r="AA26" i="53"/>
  <c r="AQ24" i="53"/>
  <c r="AA23" i="53"/>
  <c r="H22" i="53"/>
  <c r="AE20" i="53"/>
  <c r="L19" i="53"/>
  <c r="AI17" i="53"/>
  <c r="L16" i="53"/>
  <c r="AI14" i="53"/>
  <c r="L13" i="53"/>
  <c r="AI11" i="53"/>
  <c r="P10" i="53"/>
  <c r="N15" i="53"/>
  <c r="AK13" i="53"/>
  <c r="R12" i="53"/>
  <c r="AO10" i="53"/>
  <c r="H36" i="53"/>
  <c r="AO48" i="53"/>
  <c r="L44" i="53"/>
  <c r="J38" i="53"/>
  <c r="T32" i="53"/>
  <c r="AM45" i="53"/>
  <c r="J41" i="53"/>
  <c r="AK35" i="53"/>
  <c r="H33" i="53"/>
  <c r="P48" i="53"/>
  <c r="J42" i="53"/>
  <c r="T36" i="53"/>
  <c r="AM49" i="53"/>
  <c r="J45" i="53"/>
  <c r="AG39" i="53"/>
  <c r="AG48" i="53"/>
  <c r="T40" i="53"/>
  <c r="AK32" i="53"/>
  <c r="AE45" i="53"/>
  <c r="L39" i="53"/>
  <c r="J33" i="53"/>
  <c r="J28" i="53"/>
  <c r="F26" i="53"/>
  <c r="J24" i="53"/>
  <c r="J22" i="53"/>
  <c r="R20" i="53"/>
  <c r="AC18" i="53"/>
  <c r="AC16" i="53"/>
  <c r="AI44" i="53"/>
  <c r="AO38" i="53"/>
  <c r="AC34" i="53"/>
  <c r="AI47" i="53"/>
  <c r="N43" i="53"/>
  <c r="P37" i="53"/>
  <c r="AI31" i="53"/>
  <c r="AI27" i="53"/>
  <c r="AQ25" i="53"/>
  <c r="T24" i="53"/>
  <c r="AM22" i="53"/>
  <c r="L21" i="53"/>
  <c r="AE19" i="53"/>
  <c r="H18" i="53"/>
  <c r="AA16" i="53"/>
  <c r="AM14" i="53"/>
  <c r="H13" i="53"/>
  <c r="AA11" i="53"/>
  <c r="T16" i="53"/>
  <c r="AK14" i="53"/>
  <c r="N13" i="53"/>
  <c r="AC11" i="53"/>
  <c r="F10" i="53"/>
  <c r="L48" i="53"/>
  <c r="P40" i="53"/>
  <c r="AC32" i="53"/>
  <c r="AO43" i="53"/>
  <c r="AM37" i="53"/>
  <c r="AO31" i="53"/>
  <c r="AO27" i="53"/>
  <c r="AK25" i="53"/>
  <c r="H40" i="53"/>
  <c r="AE46" i="53"/>
  <c r="L40" i="53"/>
  <c r="P32" i="53"/>
  <c r="AC43" i="53"/>
  <c r="R37" i="53"/>
  <c r="H41" i="53"/>
  <c r="J46" i="53"/>
  <c r="N38" i="53"/>
  <c r="AI49" i="53"/>
  <c r="P43" i="53"/>
  <c r="AO35" i="53"/>
  <c r="T31" i="53"/>
  <c r="N27" i="53"/>
  <c r="V25" i="53"/>
  <c r="V23" i="53"/>
  <c r="H49" i="53"/>
  <c r="AO44" i="53"/>
  <c r="AG36" i="53"/>
  <c r="AE49" i="53"/>
  <c r="L43" i="53"/>
  <c r="AG35" i="53"/>
  <c r="AO28" i="53"/>
  <c r="J27" i="53"/>
  <c r="R25" i="53"/>
  <c r="R23" i="53"/>
  <c r="AC21" i="53"/>
  <c r="AC19" i="53"/>
  <c r="AG17" i="53"/>
  <c r="R48" i="53"/>
  <c r="AC42" i="53"/>
  <c r="L38" i="53"/>
  <c r="N32" i="53"/>
  <c r="P44" i="53"/>
  <c r="L32" i="53"/>
  <c r="T39" i="53"/>
  <c r="AG28" i="53"/>
  <c r="N26" i="53"/>
  <c r="N23" i="53"/>
  <c r="AO20" i="53"/>
  <c r="AK18" i="53"/>
  <c r="V16" i="53"/>
  <c r="AO42" i="53"/>
  <c r="AM36" i="53"/>
  <c r="AG49" i="53"/>
  <c r="AI43" i="53"/>
  <c r="J39" i="53"/>
  <c r="AM31" i="53"/>
  <c r="AE27" i="53"/>
  <c r="AI25" i="53"/>
  <c r="AQ23" i="53"/>
  <c r="P22" i="53"/>
  <c r="AA20" i="53"/>
  <c r="AM18" i="53"/>
  <c r="H17" i="53"/>
  <c r="P15" i="53"/>
  <c r="AE13" i="53"/>
  <c r="AM11" i="53"/>
  <c r="H10" i="53"/>
  <c r="AG14" i="53"/>
  <c r="AO12" i="53"/>
  <c r="N11" i="53"/>
  <c r="AM42" i="53"/>
  <c r="P39" i="53"/>
  <c r="AC28" i="53"/>
  <c r="J23" i="53"/>
  <c r="AG18" i="53"/>
  <c r="AM48" i="53"/>
  <c r="R36" i="53"/>
  <c r="AC49" i="53"/>
  <c r="AO37" i="53"/>
  <c r="AA27" i="53"/>
  <c r="AE25" i="53"/>
  <c r="L22" i="53"/>
  <c r="AE18" i="53"/>
  <c r="AQ16" i="53"/>
  <c r="AA13" i="53"/>
  <c r="N16" i="53"/>
  <c r="AC14" i="53"/>
  <c r="J11" i="53"/>
  <c r="R49" i="53"/>
  <c r="AG25" i="53"/>
  <c r="AG20" i="53"/>
  <c r="AK42" i="53"/>
  <c r="AE43" i="53"/>
  <c r="AE31" i="53"/>
  <c r="AM23" i="53"/>
  <c r="T20" i="53"/>
  <c r="L15" i="53"/>
  <c r="AE11" i="53"/>
  <c r="AK12" i="53"/>
  <c r="R42" i="53"/>
  <c r="AG47" i="53"/>
  <c r="N37" i="53"/>
  <c r="V28" i="53"/>
  <c r="AC25" i="53"/>
  <c r="F23" i="53"/>
  <c r="AC20" i="53"/>
  <c r="N18" i="53"/>
  <c r="AI48" i="53"/>
  <c r="T42" i="53"/>
  <c r="J36" i="53"/>
  <c r="T49" i="53"/>
  <c r="R43" i="53"/>
  <c r="L37" i="53"/>
  <c r="R31" i="53"/>
  <c r="P27" i="53"/>
  <c r="AA25" i="53"/>
  <c r="AI23" i="53"/>
  <c r="AQ21" i="53"/>
  <c r="P20" i="53"/>
  <c r="AA18" i="53"/>
  <c r="AM16" i="53"/>
  <c r="H15" i="53"/>
  <c r="T13" i="53"/>
  <c r="T11" i="53"/>
  <c r="J16" i="53"/>
  <c r="V14" i="53"/>
  <c r="AG12" i="53"/>
  <c r="F11" i="53"/>
  <c r="H38" i="53"/>
  <c r="AC40" i="53"/>
  <c r="T47" i="53"/>
  <c r="P35" i="53"/>
  <c r="N28" i="53"/>
  <c r="AO24" i="53"/>
  <c r="AC22" i="53"/>
  <c r="N20" i="53"/>
  <c r="F18" i="53"/>
  <c r="AK46" i="53"/>
  <c r="L42" i="53"/>
  <c r="AK34" i="53"/>
  <c r="AE47" i="53"/>
  <c r="AG41" i="53"/>
  <c r="AI35" i="53"/>
  <c r="J31" i="53"/>
  <c r="H27" i="53"/>
  <c r="L25" i="53"/>
  <c r="T23" i="53"/>
  <c r="AI21" i="53"/>
  <c r="AQ19" i="53"/>
  <c r="P18" i="53"/>
  <c r="AE16" i="53"/>
  <c r="AA14" i="53"/>
  <c r="AM12" i="53"/>
  <c r="L11" i="53"/>
  <c r="N46" i="53"/>
  <c r="AI34" i="53"/>
  <c r="AO39" i="53"/>
  <c r="AC31" i="53"/>
  <c r="AG26" i="53"/>
  <c r="AO23" i="53"/>
  <c r="V21" i="53"/>
  <c r="F19" i="53"/>
  <c r="AK16" i="53"/>
  <c r="AE44" i="53"/>
  <c r="AC38" i="53"/>
  <c r="AO49" i="53"/>
  <c r="T45" i="53"/>
  <c r="R39" i="53"/>
  <c r="AK33" i="53"/>
  <c r="AK44" i="53"/>
  <c r="AE34" i="53"/>
  <c r="AK39" i="53"/>
  <c r="AK28" i="53"/>
  <c r="AC26" i="53"/>
  <c r="AC23" i="53"/>
  <c r="R21" i="53"/>
  <c r="AO18" i="53"/>
  <c r="AG16" i="53"/>
  <c r="J44" i="53"/>
  <c r="P38" i="53"/>
  <c r="AK49" i="53"/>
  <c r="AM43" i="53"/>
  <c r="N39" i="53"/>
  <c r="T33" i="53"/>
  <c r="AM27" i="53"/>
  <c r="AM25" i="53"/>
  <c r="L24" i="53"/>
  <c r="T22" i="53"/>
  <c r="AI20" i="53"/>
  <c r="AC36" i="53"/>
  <c r="AE33" i="53"/>
  <c r="AG24" i="53"/>
  <c r="F20" i="53"/>
  <c r="AC46" i="53"/>
  <c r="T34" i="53"/>
  <c r="L41" i="53"/>
  <c r="AE28" i="53"/>
  <c r="P25" i="53"/>
  <c r="AE22" i="53"/>
  <c r="AA19" i="53"/>
  <c r="L17" i="53"/>
  <c r="L14" i="53"/>
  <c r="H12" i="53"/>
  <c r="AC15" i="53"/>
  <c r="V13" i="53"/>
  <c r="AK10" i="53"/>
  <c r="P36" i="53"/>
  <c r="R33" i="53"/>
  <c r="AC24" i="53"/>
  <c r="AO19" i="53"/>
  <c r="T46" i="53"/>
  <c r="P34" i="53"/>
  <c r="AM39" i="53"/>
  <c r="AA28" i="53"/>
  <c r="H25" i="53"/>
  <c r="AA22" i="53"/>
  <c r="T19" i="53"/>
  <c r="AI16" i="53"/>
  <c r="H14" i="53"/>
  <c r="P11" i="53"/>
  <c r="V15" i="53"/>
  <c r="L36" i="53"/>
  <c r="N33" i="53"/>
  <c r="N24" i="53"/>
  <c r="R19" i="53"/>
  <c r="P46" i="53"/>
  <c r="AE32" i="53"/>
  <c r="AI39" i="53"/>
  <c r="T28" i="53"/>
  <c r="AM24" i="53"/>
  <c r="AM21" i="53"/>
  <c r="P19" i="53"/>
  <c r="P16" i="53"/>
  <c r="AQ13" i="53"/>
  <c r="H11" i="53"/>
  <c r="R15" i="53"/>
  <c r="J13" i="53"/>
  <c r="AC10" i="53"/>
  <c r="AM34" i="53"/>
  <c r="AG31" i="53"/>
  <c r="F24" i="53"/>
  <c r="N19" i="53"/>
  <c r="L46" i="53"/>
  <c r="R32" i="53"/>
  <c r="AE39" i="53"/>
  <c r="L28" i="53"/>
  <c r="AI24" i="53"/>
  <c r="AE21" i="53"/>
  <c r="H19" i="53"/>
  <c r="H16" i="53"/>
  <c r="AM13" i="53"/>
  <c r="AQ10" i="53"/>
  <c r="H44" i="53"/>
  <c r="AC47" i="53"/>
  <c r="R28" i="53"/>
  <c r="AO22" i="53"/>
  <c r="J18" i="53"/>
  <c r="P42" i="53"/>
  <c r="P49" i="53"/>
  <c r="AM35" i="53"/>
  <c r="AQ27" i="53"/>
  <c r="AE24" i="53"/>
  <c r="AA21" i="53"/>
  <c r="H46" i="53"/>
  <c r="L47" i="53"/>
  <c r="AC27" i="53"/>
  <c r="N22" i="53"/>
  <c r="AK17" i="53"/>
  <c r="AM40" i="53"/>
  <c r="N47" i="53"/>
  <c r="AE35" i="53"/>
  <c r="L27" i="53"/>
  <c r="AA24" i="53"/>
  <c r="P21" i="53"/>
  <c r="T18" i="53"/>
  <c r="AO40" i="53"/>
  <c r="N25" i="53"/>
  <c r="AE48" i="53"/>
  <c r="AO41" i="53"/>
  <c r="P26" i="53"/>
  <c r="AM19" i="53"/>
  <c r="AA15" i="53"/>
  <c r="AM38" i="53"/>
  <c r="AK24" i="53"/>
  <c r="AG46" i="53"/>
  <c r="AI45" i="53"/>
  <c r="F22" i="53"/>
  <c r="N40" i="53"/>
  <c r="R35" i="53"/>
  <c r="P24" i="53"/>
  <c r="AQ18" i="53"/>
  <c r="T43" i="53"/>
  <c r="AO21" i="53"/>
  <c r="J40" i="53"/>
  <c r="N35" i="53"/>
  <c r="AM41" i="53"/>
  <c r="AK21" i="53"/>
  <c r="AK38" i="53"/>
  <c r="J35" i="53"/>
  <c r="P23" i="53"/>
  <c r="AQ17" i="53"/>
  <c r="P14" i="53"/>
  <c r="T10" i="53"/>
  <c r="AG13" i="53"/>
  <c r="AG10" i="53"/>
  <c r="AC35" i="53"/>
  <c r="AO16" i="53"/>
  <c r="AQ26" i="53"/>
  <c r="L20" i="53"/>
  <c r="T14" i="53"/>
  <c r="L10" i="53"/>
  <c r="R13" i="53"/>
  <c r="J10" i="53"/>
  <c r="AO34" i="53"/>
  <c r="L18" i="53"/>
  <c r="AO15" i="53"/>
  <c r="L35" i="53"/>
  <c r="AG38" i="53"/>
  <c r="AI26" i="53"/>
  <c r="AI19" i="53"/>
  <c r="AI13" i="53"/>
  <c r="F16" i="53"/>
  <c r="AC12" i="53"/>
  <c r="R27" i="53"/>
  <c r="AE26" i="53"/>
  <c r="AQ12" i="53"/>
  <c r="V12" i="53"/>
  <c r="F27" i="53"/>
  <c r="AG34" i="53"/>
  <c r="T26" i="53"/>
  <c r="AM17" i="53"/>
  <c r="AI12" i="53"/>
  <c r="AK15" i="53"/>
  <c r="N12" i="53"/>
  <c r="AO26" i="53"/>
  <c r="J47" i="53"/>
  <c r="L26" i="53"/>
  <c r="AE17" i="53"/>
  <c r="AE12" i="53"/>
  <c r="J15" i="53"/>
  <c r="J12" i="53"/>
  <c r="AK26" i="53"/>
  <c r="AK45" i="53"/>
  <c r="AE23" i="53"/>
  <c r="AA17" i="53"/>
  <c r="AA12" i="53"/>
  <c r="F15" i="53"/>
  <c r="F12" i="53"/>
  <c r="N10" i="53"/>
  <c r="AA10" i="53"/>
  <c r="AM20" i="53"/>
  <c r="N17" i="53"/>
  <c r="P45" i="54"/>
  <c r="L43" i="54"/>
  <c r="Z44" i="54"/>
  <c r="V42" i="54"/>
  <c r="R40" i="54"/>
  <c r="N38" i="54"/>
  <c r="J36" i="54"/>
  <c r="F34" i="54"/>
  <c r="X31" i="54"/>
  <c r="T29" i="54"/>
  <c r="P27" i="54"/>
  <c r="F45" i="54"/>
  <c r="X42" i="54"/>
  <c r="T40" i="54"/>
  <c r="P38" i="54"/>
  <c r="P43" i="54"/>
  <c r="Z40" i="54"/>
  <c r="R38" i="54"/>
  <c r="F36" i="54"/>
  <c r="T33" i="54"/>
  <c r="L31" i="54"/>
  <c r="Z28" i="54"/>
  <c r="V43" i="54"/>
  <c r="N41" i="54"/>
  <c r="F39" i="54"/>
  <c r="T36" i="54"/>
  <c r="P34" i="54"/>
  <c r="L32" i="54"/>
  <c r="H30" i="54"/>
  <c r="Z27" i="54"/>
  <c r="F44" i="54"/>
  <c r="L41" i="54"/>
  <c r="V38" i="54"/>
  <c r="X35" i="54"/>
  <c r="L33" i="54"/>
  <c r="V30" i="54"/>
  <c r="J28" i="54"/>
  <c r="X44" i="54"/>
  <c r="L42" i="54"/>
  <c r="V39" i="54"/>
  <c r="J37" i="54"/>
  <c r="X34" i="54"/>
  <c r="P32" i="54"/>
  <c r="Z29" i="54"/>
  <c r="R27" i="54"/>
  <c r="H44" i="52"/>
  <c r="Z41" i="52"/>
  <c r="V39" i="52"/>
  <c r="R37" i="52"/>
  <c r="N35" i="52"/>
  <c r="J33" i="52"/>
  <c r="F31" i="52"/>
  <c r="X28" i="52"/>
  <c r="H45" i="52"/>
  <c r="Z42" i="52"/>
  <c r="V40" i="52"/>
  <c r="R38" i="52"/>
  <c r="N36" i="52"/>
  <c r="J34" i="52"/>
  <c r="F32" i="52"/>
  <c r="X29" i="52"/>
  <c r="T27" i="52"/>
  <c r="X43" i="54"/>
  <c r="H41" i="54"/>
  <c r="J38" i="54"/>
  <c r="T35" i="54"/>
  <c r="H33" i="54"/>
  <c r="R30" i="54"/>
  <c r="F28" i="54"/>
  <c r="T44" i="54"/>
  <c r="H42" i="54"/>
  <c r="R39" i="54"/>
  <c r="F37" i="54"/>
  <c r="T34" i="54"/>
  <c r="H32" i="54"/>
  <c r="V29" i="54"/>
  <c r="N27" i="54"/>
  <c r="Z43" i="52"/>
  <c r="V41" i="52"/>
  <c r="R39" i="52"/>
  <c r="N37" i="52"/>
  <c r="J35" i="52"/>
  <c r="F33" i="52"/>
  <c r="X30" i="52"/>
  <c r="T28" i="52"/>
  <c r="Z44" i="52"/>
  <c r="V42" i="52"/>
  <c r="R40" i="52"/>
  <c r="N38" i="52"/>
  <c r="J36" i="52"/>
  <c r="F34" i="52"/>
  <c r="X31" i="52"/>
  <c r="T29" i="52"/>
  <c r="P27" i="52"/>
  <c r="T43" i="54"/>
  <c r="V40" i="54"/>
  <c r="F38" i="54"/>
  <c r="P35" i="54"/>
  <c r="Z32" i="54"/>
  <c r="N30" i="54"/>
  <c r="X27" i="54"/>
  <c r="P44" i="54"/>
  <c r="Z41" i="54"/>
  <c r="N39" i="54"/>
  <c r="X45" i="54"/>
  <c r="Z42" i="54"/>
  <c r="J40" i="54"/>
  <c r="T37" i="54"/>
  <c r="H35" i="54"/>
  <c r="R32" i="54"/>
  <c r="F30" i="54"/>
  <c r="L27" i="54"/>
  <c r="H44" i="54"/>
  <c r="R41" i="54"/>
  <c r="X38" i="54"/>
  <c r="L36" i="54"/>
  <c r="Z33" i="54"/>
  <c r="R31" i="54"/>
  <c r="J29" i="54"/>
  <c r="H43" i="54"/>
  <c r="P39" i="54"/>
  <c r="L35" i="54"/>
  <c r="T31" i="54"/>
  <c r="T27" i="54"/>
  <c r="V45" i="54"/>
  <c r="V41" i="54"/>
  <c r="Z37" i="54"/>
  <c r="F35" i="54"/>
  <c r="N31" i="54"/>
  <c r="P28" i="54"/>
  <c r="R45" i="52"/>
  <c r="F43" i="52"/>
  <c r="P40" i="52"/>
  <c r="Z37" i="52"/>
  <c r="F35" i="52"/>
  <c r="P32" i="52"/>
  <c r="Z29" i="52"/>
  <c r="N27" i="52"/>
  <c r="N44" i="52"/>
  <c r="X41" i="52"/>
  <c r="L39" i="52"/>
  <c r="V36" i="52"/>
  <c r="X33" i="52"/>
  <c r="L31" i="52"/>
  <c r="V28" i="52"/>
  <c r="R42" i="54"/>
  <c r="L39" i="54"/>
  <c r="Z34" i="54"/>
  <c r="P31" i="54"/>
  <c r="H27" i="54"/>
  <c r="R45" i="54"/>
  <c r="J41" i="54"/>
  <c r="V37" i="54"/>
  <c r="L34" i="54"/>
  <c r="J31" i="54"/>
  <c r="L28" i="54"/>
  <c r="N45" i="52"/>
  <c r="X42" i="52"/>
  <c r="L40" i="52"/>
  <c r="V37" i="52"/>
  <c r="X34" i="52"/>
  <c r="L32" i="52"/>
  <c r="V29" i="52"/>
  <c r="J27" i="52"/>
  <c r="J44" i="52"/>
  <c r="T41" i="52"/>
  <c r="H39" i="52"/>
  <c r="R36" i="52"/>
  <c r="T33" i="52"/>
  <c r="H31" i="52"/>
  <c r="R28" i="52"/>
  <c r="N42" i="54"/>
  <c r="H39" i="54"/>
  <c r="V34" i="54"/>
  <c r="H31" i="54"/>
  <c r="N45" i="54"/>
  <c r="F41" i="54"/>
  <c r="R37" i="54"/>
  <c r="H34" i="54"/>
  <c r="F31" i="54"/>
  <c r="H28" i="54"/>
  <c r="J45" i="52"/>
  <c r="T42" i="52"/>
  <c r="H40" i="52"/>
  <c r="J37" i="52"/>
  <c r="T34" i="52"/>
  <c r="H32" i="52"/>
  <c r="J42" i="54"/>
  <c r="Z38" i="54"/>
  <c r="R34" i="54"/>
  <c r="Z30" i="54"/>
  <c r="J45" i="54"/>
  <c r="X40" i="54"/>
  <c r="N37" i="54"/>
  <c r="V33" i="54"/>
  <c r="X30" i="54"/>
  <c r="V27" i="54"/>
  <c r="F45" i="52"/>
  <c r="P42" i="52"/>
  <c r="Z39" i="52"/>
  <c r="F37" i="52"/>
  <c r="P34" i="52"/>
  <c r="Z31" i="52"/>
  <c r="N29" i="52"/>
  <c r="X43" i="52"/>
  <c r="L41" i="52"/>
  <c r="V38" i="52"/>
  <c r="X35" i="52"/>
  <c r="L33" i="52"/>
  <c r="V30" i="52"/>
  <c r="J28" i="52"/>
  <c r="T45" i="54"/>
  <c r="X41" i="54"/>
  <c r="P37" i="54"/>
  <c r="J34" i="54"/>
  <c r="X29" i="54"/>
  <c r="Z43" i="54"/>
  <c r="L40" i="54"/>
  <c r="P36" i="54"/>
  <c r="N33" i="54"/>
  <c r="P30" i="54"/>
  <c r="F27" i="54"/>
  <c r="T44" i="52"/>
  <c r="H42" i="52"/>
  <c r="J39" i="52"/>
  <c r="T36" i="52"/>
  <c r="N44" i="54"/>
  <c r="X39" i="54"/>
  <c r="R36" i="54"/>
  <c r="J32" i="54"/>
  <c r="R28" i="54"/>
  <c r="T42" i="54"/>
  <c r="L38" i="54"/>
  <c r="N35" i="54"/>
  <c r="Z31" i="54"/>
  <c r="X28" i="54"/>
  <c r="P41" i="54"/>
  <c r="P33" i="54"/>
  <c r="Z39" i="54"/>
  <c r="F33" i="54"/>
  <c r="X44" i="52"/>
  <c r="X40" i="52"/>
  <c r="H36" i="52"/>
  <c r="V31" i="52"/>
  <c r="L28" i="52"/>
  <c r="T45" i="52"/>
  <c r="J42" i="52"/>
  <c r="J38" i="52"/>
  <c r="H35" i="52"/>
  <c r="T31" i="52"/>
  <c r="F28" i="52"/>
  <c r="N40" i="54"/>
  <c r="V32" i="54"/>
  <c r="J39" i="54"/>
  <c r="X32" i="54"/>
  <c r="P44" i="52"/>
  <c r="T40" i="52"/>
  <c r="Z35" i="52"/>
  <c r="R31" i="52"/>
  <c r="H28" i="52"/>
  <c r="F40" i="54"/>
  <c r="N32" i="54"/>
  <c r="T38" i="54"/>
  <c r="T32" i="54"/>
  <c r="L44" i="52"/>
  <c r="N39" i="52"/>
  <c r="V35" i="52"/>
  <c r="N31" i="52"/>
  <c r="Z27" i="52"/>
  <c r="L45" i="52"/>
  <c r="P41" i="52"/>
  <c r="X37" i="52"/>
  <c r="V34" i="52"/>
  <c r="Z30" i="52"/>
  <c r="L27" i="52"/>
  <c r="X37" i="54"/>
  <c r="J30" i="54"/>
  <c r="L44" i="54"/>
  <c r="X36" i="54"/>
  <c r="T30" i="54"/>
  <c r="R43" i="52"/>
  <c r="X38" i="52"/>
  <c r="L34" i="52"/>
  <c r="T30" i="52"/>
  <c r="R27" i="52"/>
  <c r="L45" i="54"/>
  <c r="L37" i="54"/>
  <c r="P29" i="54"/>
  <c r="R43" i="54"/>
  <c r="H36" i="54"/>
  <c r="L30" i="54"/>
  <c r="N43" i="52"/>
  <c r="T38" i="52"/>
  <c r="H34" i="52"/>
  <c r="P30" i="52"/>
  <c r="F27" i="52"/>
  <c r="F44" i="52"/>
  <c r="N40" i="52"/>
  <c r="L37" i="52"/>
  <c r="P33" i="52"/>
  <c r="J30" i="52"/>
  <c r="V44" i="54"/>
  <c r="F32" i="54"/>
  <c r="P40" i="54"/>
  <c r="F29" i="54"/>
  <c r="F39" i="52"/>
  <c r="X32" i="52"/>
  <c r="T43" i="52"/>
  <c r="T39" i="52"/>
  <c r="Z34" i="52"/>
  <c r="F30" i="52"/>
  <c r="R44" i="54"/>
  <c r="L29" i="54"/>
  <c r="H40" i="54"/>
  <c r="T28" i="54"/>
  <c r="P38" i="52"/>
  <c r="T32" i="52"/>
  <c r="P43" i="52"/>
  <c r="P39" i="52"/>
  <c r="R34" i="52"/>
  <c r="P29" i="52"/>
  <c r="J44" i="54"/>
  <c r="H29" i="54"/>
  <c r="H38" i="54"/>
  <c r="J27" i="54"/>
  <c r="L38" i="52"/>
  <c r="J31" i="52"/>
  <c r="L43" i="52"/>
  <c r="Z38" i="52"/>
  <c r="N34" i="52"/>
  <c r="L29" i="52"/>
  <c r="T41" i="54"/>
  <c r="N28" i="54"/>
  <c r="V35" i="54"/>
  <c r="V45" i="52"/>
  <c r="X36" i="52"/>
  <c r="H30" i="52"/>
  <c r="R42" i="52"/>
  <c r="T37" i="52"/>
  <c r="Z32" i="52"/>
  <c r="Z28" i="52"/>
  <c r="T39" i="54"/>
  <c r="R35" i="54"/>
  <c r="V43" i="52"/>
  <c r="P36" i="52"/>
  <c r="R29" i="52"/>
  <c r="N42" i="52"/>
  <c r="P37" i="52"/>
  <c r="V32" i="52"/>
  <c r="N28" i="52"/>
  <c r="Z45" i="54"/>
  <c r="L36" i="52"/>
  <c r="F38" i="52"/>
  <c r="R30" i="52"/>
  <c r="N30" i="52"/>
  <c r="N43" i="54"/>
  <c r="R35" i="52"/>
  <c r="X45" i="52"/>
  <c r="H37" i="52"/>
  <c r="H45" i="54"/>
  <c r="J43" i="54"/>
  <c r="Z33" i="52"/>
  <c r="P45" i="52"/>
  <c r="Z36" i="52"/>
  <c r="H29" i="52"/>
  <c r="H37" i="54"/>
  <c r="P42" i="54"/>
  <c r="Z45" i="52"/>
  <c r="R33" i="52"/>
  <c r="R44" i="52"/>
  <c r="T35" i="52"/>
  <c r="H27" i="52"/>
  <c r="V28" i="54"/>
  <c r="R29" i="54"/>
  <c r="F41" i="52"/>
  <c r="V27" i="52"/>
  <c r="F40" i="52"/>
  <c r="J32" i="52"/>
  <c r="N29" i="54"/>
  <c r="H38" i="52"/>
  <c r="X39" i="52"/>
  <c r="P31" i="52"/>
  <c r="X33" i="54"/>
  <c r="J41" i="52"/>
  <c r="J40" i="52"/>
  <c r="F43" i="54"/>
  <c r="V33" i="52"/>
  <c r="F36" i="52"/>
  <c r="Z35" i="54"/>
  <c r="N33" i="52"/>
  <c r="P35" i="52"/>
  <c r="J35" i="54"/>
  <c r="L30" i="52"/>
  <c r="L35" i="52"/>
  <c r="R33" i="54"/>
  <c r="J29" i="52"/>
  <c r="H33" i="52"/>
  <c r="J33" i="54"/>
  <c r="F29" i="52"/>
  <c r="R32" i="52"/>
  <c r="F42" i="54"/>
  <c r="V44" i="52"/>
  <c r="Z36" i="54"/>
  <c r="J43" i="52"/>
  <c r="H43" i="52"/>
  <c r="V36" i="54"/>
  <c r="L42" i="52"/>
  <c r="F42" i="52"/>
  <c r="N36" i="54"/>
  <c r="R41" i="52"/>
  <c r="H41" i="52"/>
  <c r="N34" i="54"/>
  <c r="N41" i="52"/>
  <c r="Z40" i="52"/>
  <c r="P28" i="52"/>
  <c r="L23" i="54"/>
  <c r="R24" i="54"/>
  <c r="J22" i="54"/>
  <c r="V23" i="54"/>
  <c r="P21" i="54"/>
  <c r="L19" i="54"/>
  <c r="H17" i="54"/>
  <c r="Z14" i="54"/>
  <c r="V12" i="54"/>
  <c r="R10" i="54"/>
  <c r="N8" i="54"/>
  <c r="J6" i="54"/>
  <c r="L20" i="54"/>
  <c r="H18" i="54"/>
  <c r="Z15" i="54"/>
  <c r="V13" i="54"/>
  <c r="R11" i="54"/>
  <c r="N9" i="54"/>
  <c r="T23" i="54"/>
  <c r="J23" i="54"/>
  <c r="V20" i="54"/>
  <c r="N18" i="54"/>
  <c r="F16" i="54"/>
  <c r="T13" i="54"/>
  <c r="L11" i="54"/>
  <c r="Z8" i="54"/>
  <c r="R6" i="54"/>
  <c r="P20" i="54"/>
  <c r="Z17" i="54"/>
  <c r="R15" i="54"/>
  <c r="J13" i="54"/>
  <c r="X10" i="54"/>
  <c r="P8" i="54"/>
  <c r="L6" i="54"/>
  <c r="T24" i="52"/>
  <c r="P22" i="52"/>
  <c r="L20" i="52"/>
  <c r="H18" i="52"/>
  <c r="Z15" i="52"/>
  <c r="V13" i="52"/>
  <c r="R11" i="52"/>
  <c r="N9" i="52"/>
  <c r="J7" i="52"/>
  <c r="P23" i="52"/>
  <c r="L21" i="52"/>
  <c r="H19" i="52"/>
  <c r="Z16" i="52"/>
  <c r="V14" i="52"/>
  <c r="R12" i="52"/>
  <c r="N10" i="52"/>
  <c r="J8" i="52"/>
  <c r="P23" i="54"/>
  <c r="F23" i="54"/>
  <c r="R20" i="54"/>
  <c r="J18" i="54"/>
  <c r="X15" i="54"/>
  <c r="P13" i="54"/>
  <c r="H11" i="54"/>
  <c r="V8" i="54"/>
  <c r="N6" i="54"/>
  <c r="H20" i="54"/>
  <c r="V17" i="54"/>
  <c r="N15" i="54"/>
  <c r="F13" i="54"/>
  <c r="T10" i="54"/>
  <c r="L8" i="54"/>
  <c r="H6" i="54"/>
  <c r="P24" i="52"/>
  <c r="L22" i="52"/>
  <c r="H20" i="52"/>
  <c r="Z17" i="52"/>
  <c r="V15" i="52"/>
  <c r="R13" i="52"/>
  <c r="N11" i="52"/>
  <c r="J9" i="52"/>
  <c r="F7" i="52"/>
  <c r="L23" i="52"/>
  <c r="H21" i="52"/>
  <c r="Z18" i="52"/>
  <c r="V16" i="52"/>
  <c r="R14" i="52"/>
  <c r="N12" i="52"/>
  <c r="J10" i="52"/>
  <c r="F8" i="52"/>
  <c r="H23" i="54"/>
  <c r="V22" i="54"/>
  <c r="R23" i="54"/>
  <c r="N20" i="54"/>
  <c r="T17" i="54"/>
  <c r="V14" i="54"/>
  <c r="F12" i="54"/>
  <c r="L9" i="54"/>
  <c r="F6" i="54"/>
  <c r="R19" i="54"/>
  <c r="X16" i="54"/>
  <c r="H14" i="54"/>
  <c r="J11" i="54"/>
  <c r="H8" i="54"/>
  <c r="X22" i="52"/>
  <c r="Z19" i="52"/>
  <c r="N17" i="52"/>
  <c r="X14" i="52"/>
  <c r="L12" i="52"/>
  <c r="V9" i="52"/>
  <c r="X6" i="52"/>
  <c r="J24" i="52"/>
  <c r="T21" i="52"/>
  <c r="V18" i="52"/>
  <c r="J16" i="52"/>
  <c r="T13" i="52"/>
  <c r="H11" i="52"/>
  <c r="R8" i="52"/>
  <c r="N23" i="54"/>
  <c r="J20" i="54"/>
  <c r="P17" i="54"/>
  <c r="R14" i="54"/>
  <c r="X11" i="54"/>
  <c r="H9" i="54"/>
  <c r="H22" i="54"/>
  <c r="N19" i="54"/>
  <c r="T16" i="54"/>
  <c r="Z13" i="54"/>
  <c r="F11" i="54"/>
  <c r="Z7" i="54"/>
  <c r="T22" i="52"/>
  <c r="V19" i="52"/>
  <c r="J17" i="52"/>
  <c r="T14" i="52"/>
  <c r="H12" i="52"/>
  <c r="R9" i="52"/>
  <c r="T6" i="52"/>
  <c r="F24" i="52"/>
  <c r="P21" i="52"/>
  <c r="R18" i="52"/>
  <c r="F16" i="52"/>
  <c r="P13" i="52"/>
  <c r="Z10" i="52"/>
  <c r="N8" i="52"/>
  <c r="Z24" i="54"/>
  <c r="X22" i="54"/>
  <c r="F20" i="54"/>
  <c r="L17" i="54"/>
  <c r="N14" i="54"/>
  <c r="T11" i="54"/>
  <c r="R8" i="54"/>
  <c r="Z21" i="54"/>
  <c r="J19" i="54"/>
  <c r="P16" i="54"/>
  <c r="R13" i="54"/>
  <c r="P10" i="54"/>
  <c r="V7" i="54"/>
  <c r="V24" i="54"/>
  <c r="T22" i="54"/>
  <c r="X19" i="54"/>
  <c r="Z16" i="54"/>
  <c r="J14" i="54"/>
  <c r="P11" i="54"/>
  <c r="J8" i="54"/>
  <c r="V21" i="54"/>
  <c r="F19" i="54"/>
  <c r="L16" i="54"/>
  <c r="N13" i="54"/>
  <c r="L10" i="54"/>
  <c r="R7" i="54"/>
  <c r="X24" i="52"/>
  <c r="Z21" i="52"/>
  <c r="N19" i="52"/>
  <c r="X16" i="52"/>
  <c r="L14" i="52"/>
  <c r="V11" i="52"/>
  <c r="X8" i="52"/>
  <c r="L6" i="52"/>
  <c r="T23" i="52"/>
  <c r="V20" i="52"/>
  <c r="J18" i="52"/>
  <c r="T15" i="52"/>
  <c r="H13" i="52"/>
  <c r="R10" i="52"/>
  <c r="T7" i="52"/>
  <c r="J24" i="54"/>
  <c r="L22" i="54"/>
  <c r="P19" i="54"/>
  <c r="R16" i="54"/>
  <c r="X13" i="54"/>
  <c r="V10" i="54"/>
  <c r="X7" i="54"/>
  <c r="N21" i="54"/>
  <c r="T18" i="54"/>
  <c r="V15" i="54"/>
  <c r="T12" i="54"/>
  <c r="Z9" i="54"/>
  <c r="J7" i="54"/>
  <c r="N22" i="54"/>
  <c r="H24" i="54"/>
  <c r="H21" i="54"/>
  <c r="F18" i="54"/>
  <c r="L15" i="54"/>
  <c r="N12" i="54"/>
  <c r="X23" i="54"/>
  <c r="T24" i="54"/>
  <c r="Z18" i="54"/>
  <c r="H13" i="54"/>
  <c r="T7" i="54"/>
  <c r="V19" i="54"/>
  <c r="T14" i="54"/>
  <c r="R9" i="54"/>
  <c r="J23" i="52"/>
  <c r="J19" i="52"/>
  <c r="H16" i="52"/>
  <c r="T12" i="52"/>
  <c r="T8" i="52"/>
  <c r="R22" i="52"/>
  <c r="P19" i="52"/>
  <c r="P15" i="52"/>
  <c r="F12" i="52"/>
  <c r="Z8" i="52"/>
  <c r="Z22" i="54"/>
  <c r="P24" i="54"/>
  <c r="V18" i="54"/>
  <c r="Z12" i="54"/>
  <c r="P7" i="54"/>
  <c r="X18" i="54"/>
  <c r="P14" i="54"/>
  <c r="J9" i="54"/>
  <c r="F23" i="52"/>
  <c r="F19" i="52"/>
  <c r="R15" i="52"/>
  <c r="P12" i="52"/>
  <c r="R22" i="54"/>
  <c r="L24" i="54"/>
  <c r="R18" i="54"/>
  <c r="R12" i="54"/>
  <c r="L7" i="54"/>
  <c r="P18" i="54"/>
  <c r="L14" i="54"/>
  <c r="F9" i="54"/>
  <c r="H22" i="52"/>
  <c r="X18" i="52"/>
  <c r="N15" i="52"/>
  <c r="Z11" i="52"/>
  <c r="L8" i="52"/>
  <c r="J22" i="52"/>
  <c r="N18" i="52"/>
  <c r="H15" i="52"/>
  <c r="T11" i="52"/>
  <c r="X7" i="52"/>
  <c r="P22" i="54"/>
  <c r="V16" i="54"/>
  <c r="Z10" i="54"/>
  <c r="Z6" i="54"/>
  <c r="R17" i="54"/>
  <c r="P12" i="54"/>
  <c r="T8" i="54"/>
  <c r="F22" i="54"/>
  <c r="N16" i="54"/>
  <c r="N10" i="54"/>
  <c r="V6" i="54"/>
  <c r="N17" i="54"/>
  <c r="L12" i="54"/>
  <c r="N7" i="54"/>
  <c r="N21" i="52"/>
  <c r="L18" i="52"/>
  <c r="P14" i="52"/>
  <c r="X10" i="52"/>
  <c r="V7" i="52"/>
  <c r="V24" i="52"/>
  <c r="Z20" i="52"/>
  <c r="T17" i="52"/>
  <c r="J14" i="52"/>
  <c r="V10" i="52"/>
  <c r="H7" i="52"/>
  <c r="J16" i="54"/>
  <c r="F8" i="54"/>
  <c r="J15" i="54"/>
  <c r="X6" i="54"/>
  <c r="Z23" i="52"/>
  <c r="T18" i="52"/>
  <c r="N13" i="52"/>
  <c r="P8" i="52"/>
  <c r="H23" i="52"/>
  <c r="L19" i="52"/>
  <c r="F14" i="52"/>
  <c r="P9" i="52"/>
  <c r="T15" i="54"/>
  <c r="H7" i="54"/>
  <c r="F15" i="54"/>
  <c r="T6" i="54"/>
  <c r="V23" i="52"/>
  <c r="P18" i="52"/>
  <c r="J13" i="52"/>
  <c r="H8" i="52"/>
  <c r="Z22" i="52"/>
  <c r="F18" i="52"/>
  <c r="X13" i="52"/>
  <c r="L9" i="52"/>
  <c r="P15" i="54"/>
  <c r="R21" i="54"/>
  <c r="X14" i="54"/>
  <c r="P6" i="54"/>
  <c r="R23" i="52"/>
  <c r="V17" i="52"/>
  <c r="F13" i="52"/>
  <c r="Z7" i="52"/>
  <c r="V22" i="52"/>
  <c r="X17" i="52"/>
  <c r="L13" i="52"/>
  <c r="H9" i="52"/>
  <c r="Z23" i="54"/>
  <c r="F14" i="54"/>
  <c r="F21" i="54"/>
  <c r="H12" i="54"/>
  <c r="V21" i="52"/>
  <c r="F17" i="52"/>
  <c r="J11" i="52"/>
  <c r="N7" i="52"/>
  <c r="F22" i="52"/>
  <c r="L17" i="52"/>
  <c r="V12" i="52"/>
  <c r="P7" i="52"/>
  <c r="N24" i="54"/>
  <c r="X21" i="54"/>
  <c r="L13" i="54"/>
  <c r="X20" i="54"/>
  <c r="Z11" i="54"/>
  <c r="R21" i="52"/>
  <c r="T16" i="52"/>
  <c r="F11" i="52"/>
  <c r="P6" i="52"/>
  <c r="X21" i="52"/>
  <c r="H17" i="52"/>
  <c r="J12" i="52"/>
  <c r="L7" i="52"/>
  <c r="X24" i="54"/>
  <c r="T9" i="54"/>
  <c r="H10" i="54"/>
  <c r="H24" i="52"/>
  <c r="F15" i="52"/>
  <c r="F6" i="52"/>
  <c r="J20" i="52"/>
  <c r="X11" i="52"/>
  <c r="T21" i="54"/>
  <c r="P9" i="54"/>
  <c r="V9" i="54"/>
  <c r="N23" i="52"/>
  <c r="H14" i="52"/>
  <c r="F20" i="52"/>
  <c r="P11" i="52"/>
  <c r="L21" i="54"/>
  <c r="J21" i="54"/>
  <c r="X8" i="54"/>
  <c r="J21" i="52"/>
  <c r="Z13" i="52"/>
  <c r="X19" i="52"/>
  <c r="L11" i="52"/>
  <c r="T19" i="54"/>
  <c r="Z19" i="54"/>
  <c r="X20" i="52"/>
  <c r="T10" i="52"/>
  <c r="P17" i="52"/>
  <c r="X9" i="52"/>
  <c r="F10" i="54"/>
  <c r="V11" i="54"/>
  <c r="L16" i="52"/>
  <c r="R7" i="52"/>
  <c r="R20" i="52"/>
  <c r="N14" i="52"/>
  <c r="N6" i="52"/>
  <c r="F24" i="54"/>
  <c r="X9" i="54"/>
  <c r="N11" i="54"/>
  <c r="L24" i="52"/>
  <c r="J15" i="52"/>
  <c r="H6" i="52"/>
  <c r="N20" i="52"/>
  <c r="Z12" i="52"/>
  <c r="J6" i="52"/>
  <c r="J10" i="54"/>
  <c r="P16" i="52"/>
  <c r="N22" i="52"/>
  <c r="R6" i="52"/>
  <c r="T20" i="54"/>
  <c r="X12" i="52"/>
  <c r="T19" i="52"/>
  <c r="L18" i="54"/>
  <c r="P10" i="52"/>
  <c r="R16" i="52"/>
  <c r="J17" i="54"/>
  <c r="L10" i="52"/>
  <c r="N16" i="52"/>
  <c r="F17" i="54"/>
  <c r="H10" i="52"/>
  <c r="X15" i="52"/>
  <c r="H16" i="54"/>
  <c r="Z9" i="52"/>
  <c r="L15" i="52"/>
  <c r="F7" i="54"/>
  <c r="F10" i="52"/>
  <c r="T9" i="52"/>
  <c r="V8" i="52"/>
  <c r="Z6" i="52"/>
  <c r="V6" i="52"/>
  <c r="J12" i="54"/>
  <c r="R24" i="52"/>
  <c r="X23" i="52"/>
  <c r="X12" i="54"/>
  <c r="N24" i="52"/>
  <c r="F21" i="52"/>
  <c r="Z14" i="52"/>
  <c r="T20" i="52"/>
  <c r="P20" i="52"/>
  <c r="V10" i="53"/>
  <c r="AI10" i="53"/>
  <c r="AQ20" i="53"/>
  <c r="R17" i="53"/>
  <c r="AJ49" i="53"/>
  <c r="I47" i="53"/>
  <c r="Q47" i="53"/>
  <c r="U43" i="53"/>
  <c r="AH39" i="53"/>
  <c r="AP35" i="53"/>
  <c r="O33" i="53"/>
  <c r="AH28" i="53"/>
  <c r="S27" i="53"/>
  <c r="G26" i="53"/>
  <c r="AH24" i="53"/>
  <c r="S23" i="53"/>
  <c r="G22" i="53"/>
  <c r="M47" i="53"/>
  <c r="Q43" i="53"/>
  <c r="AD39" i="53"/>
  <c r="AL35" i="53"/>
  <c r="K33" i="53"/>
  <c r="AD28" i="53"/>
  <c r="O27" i="53"/>
  <c r="AP25" i="53"/>
  <c r="AD24" i="53"/>
  <c r="O23" i="53"/>
  <c r="AP21" i="53"/>
  <c r="AD20" i="53"/>
  <c r="O19" i="53"/>
  <c r="AP17" i="53"/>
  <c r="AD16" i="53"/>
  <c r="AN49" i="53"/>
  <c r="AN45" i="53"/>
  <c r="M43" i="53"/>
  <c r="U39" i="53"/>
  <c r="AH35" i="53"/>
  <c r="AP31" i="53"/>
  <c r="W28" i="53"/>
  <c r="K27" i="53"/>
  <c r="AL25" i="53"/>
  <c r="W24" i="53"/>
  <c r="K23" i="53"/>
  <c r="AL21" i="53"/>
  <c r="W20" i="53"/>
  <c r="K19" i="53"/>
  <c r="AL17" i="53"/>
  <c r="W16" i="53"/>
  <c r="U46" i="53"/>
  <c r="AH42" i="53"/>
  <c r="AP38" i="53"/>
  <c r="O36" i="53"/>
  <c r="AF32" i="53"/>
  <c r="AN47" i="53"/>
  <c r="M45" i="53"/>
  <c r="U41" i="53"/>
  <c r="AH37" i="53"/>
  <c r="AP33" i="53"/>
  <c r="O31" i="53"/>
  <c r="AN27" i="53"/>
  <c r="AB26" i="53"/>
  <c r="M25" i="53"/>
  <c r="AN23" i="53"/>
  <c r="AB22" i="53"/>
  <c r="M21" i="53"/>
  <c r="AN19" i="53"/>
  <c r="AB18" i="53"/>
  <c r="M17" i="53"/>
  <c r="U48" i="53"/>
  <c r="AH44" i="53"/>
  <c r="AP40" i="53"/>
  <c r="O38" i="53"/>
  <c r="AF34" i="53"/>
  <c r="O16" i="53"/>
  <c r="AP14" i="53"/>
  <c r="AD13" i="53"/>
  <c r="O12" i="53"/>
  <c r="AP10" i="53"/>
  <c r="AR15" i="53"/>
  <c r="AF14" i="53"/>
  <c r="Q13" i="53"/>
  <c r="AR11" i="53"/>
  <c r="AF10" i="53"/>
  <c r="AF49" i="53"/>
  <c r="AJ45" i="53"/>
  <c r="I43" i="53"/>
  <c r="Q39" i="53"/>
  <c r="AD35" i="53"/>
  <c r="AL31" i="53"/>
  <c r="S28" i="53"/>
  <c r="G27" i="53"/>
  <c r="AH25" i="53"/>
  <c r="S24" i="53"/>
  <c r="G23" i="53"/>
  <c r="AH21" i="53"/>
  <c r="S20" i="53"/>
  <c r="G19" i="53"/>
  <c r="AH17" i="53"/>
  <c r="S16" i="53"/>
  <c r="Q46" i="53"/>
  <c r="AD42" i="53"/>
  <c r="AL38" i="53"/>
  <c r="K36" i="53"/>
  <c r="S32" i="53"/>
  <c r="AJ47" i="53"/>
  <c r="I45" i="53"/>
  <c r="Q41" i="53"/>
  <c r="AD37" i="53"/>
  <c r="AL33" i="53"/>
  <c r="K31" i="53"/>
  <c r="AJ27" i="53"/>
  <c r="U26" i="53"/>
  <c r="I25" i="53"/>
  <c r="AJ23" i="53"/>
  <c r="U22" i="53"/>
  <c r="I21" i="53"/>
  <c r="AJ19" i="53"/>
  <c r="U18" i="53"/>
  <c r="I17" i="53"/>
  <c r="Q48" i="53"/>
  <c r="AD44" i="53"/>
  <c r="AL40" i="53"/>
  <c r="K38" i="53"/>
  <c r="S34" i="53"/>
  <c r="K16" i="53"/>
  <c r="AL14" i="53"/>
  <c r="W13" i="53"/>
  <c r="K12" i="53"/>
  <c r="S49" i="53"/>
  <c r="AP43" i="53"/>
  <c r="M39" i="53"/>
  <c r="AN33" i="53"/>
  <c r="O28" i="53"/>
  <c r="W26" i="53"/>
  <c r="O24" i="53"/>
  <c r="W22" i="53"/>
  <c r="AH20" i="53"/>
  <c r="AH18" i="53"/>
  <c r="G17" i="53"/>
  <c r="AH46" i="53"/>
  <c r="U42" i="53"/>
  <c r="U38" i="53"/>
  <c r="U34" i="53"/>
  <c r="U49" i="53"/>
  <c r="U45" i="53"/>
  <c r="M41" i="53"/>
  <c r="M37" i="53"/>
  <c r="M33" i="53"/>
  <c r="Q28" i="53"/>
  <c r="AJ26" i="53"/>
  <c r="AR24" i="53"/>
  <c r="U23" i="53"/>
  <c r="AN21" i="53"/>
  <c r="Q20" i="53"/>
  <c r="AJ18" i="53"/>
  <c r="AR16" i="53"/>
  <c r="AN46" i="53"/>
  <c r="AN42" i="53"/>
  <c r="AN38" i="53"/>
  <c r="AN34" i="53"/>
  <c r="G16" i="53"/>
  <c r="W14" i="53"/>
  <c r="AP12" i="53"/>
  <c r="S11" i="53"/>
  <c r="Q16" i="53"/>
  <c r="AN14" i="53"/>
  <c r="U13" i="53"/>
  <c r="AN11" i="53"/>
  <c r="U10" i="53"/>
  <c r="O49" i="53"/>
  <c r="AL43" i="53"/>
  <c r="I39" i="53"/>
  <c r="AJ33" i="53"/>
  <c r="K28" i="53"/>
  <c r="S26" i="53"/>
  <c r="K24" i="53"/>
  <c r="S22" i="53"/>
  <c r="O20" i="53"/>
  <c r="AD18" i="53"/>
  <c r="AP16" i="53"/>
  <c r="AD46" i="53"/>
  <c r="Q42" i="53"/>
  <c r="Q38" i="53"/>
  <c r="Q34" i="53"/>
  <c r="Q49" i="53"/>
  <c r="Q45" i="53"/>
  <c r="I41" i="53"/>
  <c r="I37" i="53"/>
  <c r="I33" i="53"/>
  <c r="M28" i="53"/>
  <c r="AF26" i="53"/>
  <c r="AN24" i="53"/>
  <c r="Q23" i="53"/>
  <c r="AJ21" i="53"/>
  <c r="M20" i="53"/>
  <c r="AF18" i="53"/>
  <c r="AN16" i="53"/>
  <c r="AJ46" i="53"/>
  <c r="AJ42" i="53"/>
  <c r="AJ38" i="53"/>
  <c r="AJ34" i="53"/>
  <c r="AP15" i="53"/>
  <c r="S14" i="53"/>
  <c r="AL12" i="53"/>
  <c r="O11" i="53"/>
  <c r="M16" i="53"/>
  <c r="AJ14" i="53"/>
  <c r="M13" i="53"/>
  <c r="K49" i="53"/>
  <c r="AH43" i="53"/>
  <c r="AN37" i="53"/>
  <c r="AF33" i="53"/>
  <c r="G28" i="53"/>
  <c r="O26" i="53"/>
  <c r="G24" i="53"/>
  <c r="O22" i="53"/>
  <c r="K20" i="53"/>
  <c r="W18" i="53"/>
  <c r="AL16" i="53"/>
  <c r="M46" i="53"/>
  <c r="M42" i="53"/>
  <c r="M38" i="53"/>
  <c r="M34" i="53"/>
  <c r="M49" i="53"/>
  <c r="AN43" i="53"/>
  <c r="AN39" i="53"/>
  <c r="AN35" i="53"/>
  <c r="AN31" i="53"/>
  <c r="I28" i="53"/>
  <c r="Q26" i="53"/>
  <c r="AJ24" i="53"/>
  <c r="M23" i="53"/>
  <c r="AF21" i="53"/>
  <c r="I20" i="53"/>
  <c r="Q18" i="53"/>
  <c r="AJ16" i="53"/>
  <c r="AF46" i="53"/>
  <c r="AF42" i="53"/>
  <c r="AF38" i="53"/>
  <c r="O34" i="53"/>
  <c r="AL15" i="53"/>
  <c r="O14" i="53"/>
  <c r="AH12" i="53"/>
  <c r="K11" i="53"/>
  <c r="I16" i="53"/>
  <c r="AB14" i="53"/>
  <c r="I13" i="53"/>
  <c r="AF11" i="53"/>
  <c r="M10" i="53"/>
  <c r="AP47" i="53"/>
  <c r="AD43" i="53"/>
  <c r="AJ37" i="53"/>
  <c r="S33" i="53"/>
  <c r="AP27" i="53"/>
  <c r="K26" i="53"/>
  <c r="AP23" i="53"/>
  <c r="K22" i="53"/>
  <c r="G20" i="53"/>
  <c r="S18" i="53"/>
  <c r="AH16" i="53"/>
  <c r="I46" i="53"/>
  <c r="I42" i="53"/>
  <c r="I38" i="53"/>
  <c r="I34" i="53"/>
  <c r="I49" i="53"/>
  <c r="AJ43" i="53"/>
  <c r="AJ39" i="53"/>
  <c r="AJ35" i="53"/>
  <c r="AJ31" i="53"/>
  <c r="AR27" i="53"/>
  <c r="M26" i="53"/>
  <c r="AF24" i="53"/>
  <c r="I23" i="53"/>
  <c r="AB21" i="53"/>
  <c r="AR19" i="53"/>
  <c r="M18" i="53"/>
  <c r="AF16" i="53"/>
  <c r="S46" i="53"/>
  <c r="S42" i="53"/>
  <c r="S38" i="53"/>
  <c r="K34" i="53"/>
  <c r="AH15" i="53"/>
  <c r="K14" i="53"/>
  <c r="AD12" i="53"/>
  <c r="G11" i="53"/>
  <c r="AN15" i="53"/>
  <c r="U14" i="53"/>
  <c r="AR12" i="53"/>
  <c r="AB11" i="53"/>
  <c r="I10" i="53"/>
  <c r="AJ41" i="53"/>
  <c r="Q35" i="53"/>
  <c r="AH27" i="53"/>
  <c r="G25" i="53"/>
  <c r="W21" i="53"/>
  <c r="S19" i="53"/>
  <c r="AJ48" i="53"/>
  <c r="K44" i="53"/>
  <c r="AJ36" i="53"/>
  <c r="AL49" i="53"/>
  <c r="S43" i="53"/>
  <c r="AL37" i="53"/>
  <c r="S31" i="53"/>
  <c r="I27" i="53"/>
  <c r="U24" i="53"/>
  <c r="M22" i="53"/>
  <c r="AB19" i="53"/>
  <c r="AB17" i="53"/>
  <c r="K46" i="53"/>
  <c r="Q40" i="53"/>
  <c r="AL32" i="53"/>
  <c r="G15" i="53"/>
  <c r="S12" i="53"/>
  <c r="O10" i="53"/>
  <c r="M14" i="53"/>
  <c r="Q12" i="53"/>
  <c r="Q10" i="53"/>
  <c r="AF41" i="53"/>
  <c r="M35" i="53"/>
  <c r="AD27" i="53"/>
  <c r="AP24" i="53"/>
  <c r="S21" i="53"/>
  <c r="AP18" i="53"/>
  <c r="AF48" i="53"/>
  <c r="AP42" i="53"/>
  <c r="AF36" i="53"/>
  <c r="AH49" i="53"/>
  <c r="O43" i="53"/>
  <c r="U37" i="53"/>
  <c r="AR28" i="53"/>
  <c r="AR26" i="53"/>
  <c r="Q24" i="53"/>
  <c r="I22" i="53"/>
  <c r="U19" i="53"/>
  <c r="U17" i="53"/>
  <c r="AP44" i="53"/>
  <c r="M40" i="53"/>
  <c r="AH32" i="53"/>
  <c r="AH14" i="53"/>
  <c r="G12" i="53"/>
  <c r="K10" i="53"/>
  <c r="I14" i="53"/>
  <c r="M12" i="53"/>
  <c r="S41" i="53"/>
  <c r="I35" i="53"/>
  <c r="W27" i="53"/>
  <c r="AL24" i="53"/>
  <c r="O21" i="53"/>
  <c r="AL18" i="53"/>
  <c r="S48" i="53"/>
  <c r="AL42" i="53"/>
  <c r="S36" i="53"/>
  <c r="AD49" i="53"/>
  <c r="K43" i="53"/>
  <c r="Q37" i="53"/>
  <c r="AN28" i="53"/>
  <c r="AN26" i="53"/>
  <c r="M24" i="53"/>
  <c r="AR21" i="53"/>
  <c r="Q19" i="53"/>
  <c r="Q17" i="53"/>
  <c r="AL44" i="53"/>
  <c r="I40" i="53"/>
  <c r="AD32" i="53"/>
  <c r="AD14" i="53"/>
  <c r="AP11" i="53"/>
  <c r="G10" i="53"/>
  <c r="AR13" i="53"/>
  <c r="I12" i="53"/>
  <c r="AL47" i="53"/>
  <c r="O41" i="53"/>
  <c r="AH31" i="53"/>
  <c r="AP26" i="53"/>
  <c r="AL23" i="53"/>
  <c r="K21" i="53"/>
  <c r="O18" i="53"/>
  <c r="O48" i="53"/>
  <c r="AN40" i="53"/>
  <c r="AP34" i="53"/>
  <c r="AF47" i="53"/>
  <c r="AP41" i="53"/>
  <c r="AF35" i="53"/>
  <c r="AJ28" i="53"/>
  <c r="I26" i="53"/>
  <c r="I24" i="53"/>
  <c r="U21" i="53"/>
  <c r="M19" i="53"/>
  <c r="AB16" i="53"/>
  <c r="U44" i="53"/>
  <c r="AP36" i="53"/>
  <c r="U32" i="53"/>
  <c r="G14" i="53"/>
  <c r="AL11" i="53"/>
  <c r="AJ15" i="53"/>
  <c r="AN13" i="53"/>
  <c r="AJ11" i="53"/>
  <c r="AH47" i="53"/>
  <c r="K41" i="53"/>
  <c r="AD31" i="53"/>
  <c r="AL26" i="53"/>
  <c r="AH23" i="53"/>
  <c r="G21" i="53"/>
  <c r="K18" i="53"/>
  <c r="K48" i="53"/>
  <c r="AJ40" i="53"/>
  <c r="AL34" i="53"/>
  <c r="S47" i="53"/>
  <c r="AL41" i="53"/>
  <c r="S35" i="53"/>
  <c r="AF28" i="53"/>
  <c r="AR25" i="53"/>
  <c r="AR23" i="53"/>
  <c r="Q21" i="53"/>
  <c r="I19" i="53"/>
  <c r="U16" i="53"/>
  <c r="Q44" i="53"/>
  <c r="AL36" i="53"/>
  <c r="Q32" i="53"/>
  <c r="AP13" i="53"/>
  <c r="AH11" i="53"/>
  <c r="AF15" i="53"/>
  <c r="AJ13" i="53"/>
  <c r="U11" i="53"/>
  <c r="AD47" i="53"/>
  <c r="AP39" i="53"/>
  <c r="U31" i="53"/>
  <c r="AH26" i="53"/>
  <c r="AA35" i="54"/>
  <c r="O42" i="54"/>
  <c r="U33" i="52"/>
  <c r="S41" i="52"/>
  <c r="I28" i="52"/>
  <c r="S31" i="54"/>
  <c r="M37" i="54"/>
  <c r="M18" i="52"/>
  <c r="Q12" i="52"/>
  <c r="U21" i="52"/>
  <c r="K14" i="52"/>
  <c r="G6" i="52"/>
  <c r="AA17" i="52"/>
  <c r="I12" i="52"/>
  <c r="K23" i="54"/>
  <c r="K20" i="54"/>
  <c r="U13" i="54"/>
  <c r="I20" i="54"/>
  <c r="G13" i="54"/>
  <c r="U19" i="52"/>
  <c r="U11" i="52"/>
  <c r="K23" i="52"/>
  <c r="S17" i="52"/>
  <c r="W9" i="52"/>
  <c r="S24" i="54"/>
  <c r="I17" i="54"/>
  <c r="M9" i="54"/>
  <c r="I18" i="54"/>
  <c r="K9" i="54"/>
  <c r="W24" i="52"/>
  <c r="Y15" i="52"/>
  <c r="I9" i="52"/>
  <c r="Y20" i="52"/>
  <c r="I14" i="52"/>
  <c r="Q8" i="52"/>
  <c r="Y22" i="54"/>
  <c r="M13" i="54"/>
  <c r="Y12" i="54"/>
  <c r="Q19" i="52"/>
  <c r="K17" i="52"/>
  <c r="M22" i="54"/>
  <c r="O12" i="54"/>
  <c r="U12" i="54"/>
  <c r="AA18" i="52"/>
  <c r="Y16" i="52"/>
  <c r="K12" i="54"/>
  <c r="Q12" i="54"/>
  <c r="W18" i="52"/>
  <c r="U16" i="52"/>
  <c r="AA24" i="54"/>
  <c r="U9" i="54"/>
  <c r="AA9" i="54"/>
  <c r="K16" i="52"/>
  <c r="Q14" i="52"/>
  <c r="W24" i="54"/>
  <c r="Q9" i="54"/>
  <c r="O9" i="54"/>
  <c r="G16" i="52"/>
  <c r="M14" i="52"/>
  <c r="O24" i="54"/>
  <c r="I9" i="54"/>
  <c r="G9" i="54"/>
  <c r="U15" i="52"/>
  <c r="AA13" i="52"/>
  <c r="G20" i="54"/>
  <c r="AA19" i="54"/>
  <c r="Y36" i="52"/>
  <c r="K28" i="52"/>
  <c r="S19" i="54"/>
  <c r="Y28" i="54"/>
  <c r="O29" i="54"/>
  <c r="M11" i="53"/>
  <c r="M15" i="53"/>
  <c r="G13" i="53"/>
  <c r="M32" i="53"/>
  <c r="O42" i="53"/>
  <c r="AN17" i="53"/>
  <c r="Q22" i="53"/>
  <c r="AJ25" i="53"/>
  <c r="AD33" i="53"/>
  <c r="AD45" i="53"/>
  <c r="AH34" i="53"/>
  <c r="AN44" i="53"/>
  <c r="AH19" i="53"/>
  <c r="K25" i="53"/>
  <c r="U35" i="53"/>
  <c r="U20" i="52"/>
  <c r="AA8" i="52"/>
  <c r="Y41" i="52"/>
  <c r="U17" i="54"/>
  <c r="K31" i="54"/>
  <c r="Q11" i="53"/>
  <c r="Q15" i="53"/>
  <c r="K13" i="53"/>
  <c r="AP32" i="53"/>
  <c r="I44" i="53"/>
  <c r="AR17" i="53"/>
  <c r="AF22" i="53"/>
  <c r="AN25" i="53"/>
  <c r="AH33" i="53"/>
  <c r="AH45" i="53"/>
  <c r="AN36" i="53"/>
  <c r="AL46" i="53"/>
  <c r="AL19" i="53"/>
  <c r="O25" i="53"/>
  <c r="K37" i="53"/>
  <c r="G21" i="52"/>
  <c r="M9" i="52"/>
  <c r="K42" i="52"/>
  <c r="Y17" i="54"/>
  <c r="O31" i="54"/>
  <c r="S33" i="52"/>
  <c r="W27" i="52"/>
  <c r="AA39" i="52"/>
  <c r="G33" i="52"/>
  <c r="S27" i="52"/>
  <c r="Y40" i="54"/>
  <c r="W31" i="54"/>
  <c r="Q37" i="54"/>
  <c r="G30" i="54"/>
  <c r="W44" i="52"/>
  <c r="K38" i="52"/>
  <c r="W28" i="52"/>
  <c r="W45" i="52"/>
  <c r="O37" i="52"/>
  <c r="AA31" i="52"/>
  <c r="I36" i="54"/>
  <c r="G29" i="54"/>
  <c r="S42" i="54"/>
  <c r="Q35" i="54"/>
  <c r="G42" i="52"/>
  <c r="Y33" i="52"/>
  <c r="W41" i="52"/>
  <c r="M36" i="52"/>
  <c r="M28" i="52"/>
  <c r="U28" i="52"/>
  <c r="I42" i="52"/>
  <c r="G34" i="52"/>
  <c r="W42" i="54"/>
  <c r="M36" i="54"/>
  <c r="K29" i="52"/>
  <c r="M42" i="52"/>
  <c r="S34" i="52"/>
  <c r="AA42" i="54"/>
  <c r="Q36" i="54"/>
  <c r="K31" i="52"/>
  <c r="U44" i="52"/>
  <c r="I37" i="52"/>
  <c r="Q29" i="54"/>
  <c r="Y45" i="54"/>
  <c r="S39" i="54"/>
  <c r="S31" i="52"/>
  <c r="Y44" i="52"/>
  <c r="M37" i="52"/>
  <c r="U29" i="54"/>
  <c r="W39" i="54"/>
  <c r="W31" i="52"/>
  <c r="O45" i="52"/>
  <c r="Y37" i="52"/>
  <c r="Y29" i="54"/>
  <c r="AA39" i="54"/>
  <c r="W45" i="54"/>
  <c r="S43" i="54"/>
  <c r="O41" i="54"/>
  <c r="K39" i="54"/>
  <c r="G37" i="54"/>
  <c r="Y34" i="54"/>
  <c r="U32" i="54"/>
  <c r="Q30" i="54"/>
  <c r="M28" i="54"/>
  <c r="I24" i="54"/>
  <c r="U45" i="54"/>
  <c r="Q43" i="54"/>
  <c r="M41" i="54"/>
  <c r="I39" i="54"/>
  <c r="AA36" i="54"/>
  <c r="W34" i="54"/>
  <c r="S32" i="54"/>
  <c r="O30" i="54"/>
  <c r="K28" i="54"/>
  <c r="G24" i="54"/>
  <c r="Y21" i="54"/>
  <c r="U19" i="54"/>
  <c r="Q17" i="54"/>
  <c r="M15" i="54"/>
  <c r="I13" i="54"/>
  <c r="AA10" i="54"/>
  <c r="W8" i="54"/>
  <c r="S6" i="54"/>
  <c r="U20" i="54"/>
  <c r="Q18" i="54"/>
  <c r="M16" i="54"/>
  <c r="I14" i="54"/>
  <c r="AA11" i="54"/>
  <c r="W9" i="54"/>
  <c r="S7" i="54"/>
  <c r="M45" i="52"/>
  <c r="I43" i="52"/>
  <c r="AA40" i="52"/>
  <c r="W38" i="52"/>
  <c r="S36" i="52"/>
  <c r="O34" i="52"/>
  <c r="K32" i="52"/>
  <c r="G30" i="52"/>
  <c r="Y27" i="52"/>
  <c r="U23" i="52"/>
  <c r="Q21" i="52"/>
  <c r="M19" i="52"/>
  <c r="I17" i="52"/>
  <c r="AA14" i="52"/>
  <c r="W12" i="52"/>
  <c r="S10" i="52"/>
  <c r="O8" i="52"/>
  <c r="K6" i="52"/>
  <c r="I44" i="52"/>
  <c r="AA41" i="52"/>
  <c r="W39" i="52"/>
  <c r="S37" i="52"/>
  <c r="O35" i="52"/>
  <c r="K33" i="52"/>
  <c r="G31" i="52"/>
  <c r="Y28" i="52"/>
  <c r="U24" i="52"/>
  <c r="Q22" i="52"/>
  <c r="M20" i="52"/>
  <c r="I18" i="52"/>
  <c r="AA15" i="52"/>
  <c r="W13" i="52"/>
  <c r="S11" i="52"/>
  <c r="O9" i="52"/>
  <c r="K7" i="52"/>
  <c r="S45" i="54"/>
  <c r="O43" i="54"/>
  <c r="K41" i="54"/>
  <c r="G39" i="54"/>
  <c r="Y36" i="54"/>
  <c r="U34" i="54"/>
  <c r="Q32" i="54"/>
  <c r="M30" i="54"/>
  <c r="I28" i="54"/>
  <c r="AA23" i="54"/>
  <c r="Q45" i="54"/>
  <c r="M43" i="54"/>
  <c r="I41" i="54"/>
  <c r="AA38" i="54"/>
  <c r="W36" i="54"/>
  <c r="S34" i="54"/>
  <c r="O32" i="54"/>
  <c r="K30" i="54"/>
  <c r="G28" i="54"/>
  <c r="Y23" i="54"/>
  <c r="U21" i="54"/>
  <c r="Q19" i="54"/>
  <c r="M17" i="54"/>
  <c r="I15" i="54"/>
  <c r="AA12" i="54"/>
  <c r="W10" i="54"/>
  <c r="S8" i="54"/>
  <c r="O6" i="54"/>
  <c r="Q20" i="54"/>
  <c r="M18" i="54"/>
  <c r="I16" i="54"/>
  <c r="AA13" i="54"/>
  <c r="W11" i="54"/>
  <c r="S9" i="54"/>
  <c r="O7" i="54"/>
  <c r="I45" i="52"/>
  <c r="AA42" i="52"/>
  <c r="W40" i="52"/>
  <c r="S38" i="52"/>
  <c r="O36" i="52"/>
  <c r="K34" i="52"/>
  <c r="G32" i="52"/>
  <c r="Y29" i="52"/>
  <c r="U27" i="52"/>
  <c r="Q23" i="52"/>
  <c r="M21" i="52"/>
  <c r="I19" i="52"/>
  <c r="AA16" i="52"/>
  <c r="W14" i="52"/>
  <c r="K43" i="54"/>
  <c r="U40" i="54"/>
  <c r="I38" i="54"/>
  <c r="S35" i="54"/>
  <c r="G33" i="54"/>
  <c r="I30" i="54"/>
  <c r="S27" i="54"/>
  <c r="G23" i="54"/>
  <c r="K44" i="54"/>
  <c r="U41" i="54"/>
  <c r="W38" i="54"/>
  <c r="K36" i="54"/>
  <c r="U33" i="54"/>
  <c r="I31" i="54"/>
  <c r="S28" i="54"/>
  <c r="U23" i="54"/>
  <c r="I21" i="54"/>
  <c r="S18" i="54"/>
  <c r="G16" i="54"/>
  <c r="Q13" i="54"/>
  <c r="S10" i="54"/>
  <c r="G8" i="54"/>
  <c r="W21" i="54"/>
  <c r="K19" i="54"/>
  <c r="U16" i="54"/>
  <c r="W13" i="54"/>
  <c r="K11" i="54"/>
  <c r="U8" i="54"/>
  <c r="I6" i="54"/>
  <c r="Q43" i="52"/>
  <c r="S40" i="52"/>
  <c r="G38" i="52"/>
  <c r="Q35" i="52"/>
  <c r="AA32" i="52"/>
  <c r="O30" i="52"/>
  <c r="Q27" i="52"/>
  <c r="AA22" i="52"/>
  <c r="O20" i="52"/>
  <c r="Y17" i="52"/>
  <c r="M15" i="52"/>
  <c r="S12" i="52"/>
  <c r="K10" i="52"/>
  <c r="Y7" i="52"/>
  <c r="S45" i="52"/>
  <c r="K43" i="52"/>
  <c r="Y40" i="52"/>
  <c r="Q38" i="52"/>
  <c r="I36" i="52"/>
  <c r="W33" i="52"/>
  <c r="O31" i="52"/>
  <c r="G29" i="52"/>
  <c r="Q24" i="52"/>
  <c r="I22" i="52"/>
  <c r="W19" i="52"/>
  <c r="O17" i="52"/>
  <c r="G15" i="52"/>
  <c r="U12" i="52"/>
  <c r="M10" i="52"/>
  <c r="AA7" i="52"/>
  <c r="AA45" i="54"/>
  <c r="G43" i="54"/>
  <c r="Q40" i="54"/>
  <c r="AA37" i="54"/>
  <c r="O45" i="54"/>
  <c r="Y42" i="54"/>
  <c r="M40" i="54"/>
  <c r="W37" i="54"/>
  <c r="K35" i="54"/>
  <c r="M32" i="54"/>
  <c r="W29" i="54"/>
  <c r="K27" i="54"/>
  <c r="U22" i="54"/>
  <c r="Y43" i="54"/>
  <c r="AA40" i="54"/>
  <c r="O38" i="54"/>
  <c r="Y35" i="54"/>
  <c r="M33" i="54"/>
  <c r="W30" i="54"/>
  <c r="Y27" i="54"/>
  <c r="M23" i="54"/>
  <c r="W20" i="54"/>
  <c r="K18" i="54"/>
  <c r="U15" i="54"/>
  <c r="W12" i="54"/>
  <c r="K10" i="54"/>
  <c r="U7" i="54"/>
  <c r="O21" i="54"/>
  <c r="Y18" i="54"/>
  <c r="AA15" i="54"/>
  <c r="O13" i="54"/>
  <c r="Y10" i="54"/>
  <c r="M8" i="54"/>
  <c r="U45" i="52"/>
  <c r="W42" i="52"/>
  <c r="K40" i="52"/>
  <c r="U37" i="52"/>
  <c r="I35" i="52"/>
  <c r="S32" i="52"/>
  <c r="U29" i="52"/>
  <c r="I27" i="52"/>
  <c r="S22" i="52"/>
  <c r="G20" i="52"/>
  <c r="Q17" i="52"/>
  <c r="S14" i="52"/>
  <c r="K12" i="52"/>
  <c r="Y9" i="52"/>
  <c r="Q7" i="52"/>
  <c r="K45" i="52"/>
  <c r="Y42" i="52"/>
  <c r="Q40" i="52"/>
  <c r="I38" i="52"/>
  <c r="W35" i="52"/>
  <c r="O33" i="52"/>
  <c r="Y30" i="52"/>
  <c r="Q28" i="52"/>
  <c r="I24" i="52"/>
  <c r="W21" i="52"/>
  <c r="O19" i="52"/>
  <c r="G17" i="52"/>
  <c r="U14" i="52"/>
  <c r="M12" i="52"/>
  <c r="AA9" i="52"/>
  <c r="S7" i="52"/>
  <c r="K45" i="54"/>
  <c r="U42" i="54"/>
  <c r="I40" i="54"/>
  <c r="S37" i="54"/>
  <c r="G35" i="54"/>
  <c r="I32" i="54"/>
  <c r="S29" i="54"/>
  <c r="G27" i="54"/>
  <c r="Q22" i="54"/>
  <c r="U43" i="54"/>
  <c r="W40" i="54"/>
  <c r="K38" i="54"/>
  <c r="U35" i="54"/>
  <c r="I33" i="54"/>
  <c r="S30" i="54"/>
  <c r="U27" i="54"/>
  <c r="I23" i="54"/>
  <c r="S20" i="54"/>
  <c r="G18" i="54"/>
  <c r="Q15" i="54"/>
  <c r="S12" i="54"/>
  <c r="G10" i="54"/>
  <c r="Q7" i="54"/>
  <c r="K21" i="54"/>
  <c r="U18" i="54"/>
  <c r="W15" i="54"/>
  <c r="K13" i="54"/>
  <c r="U10" i="54"/>
  <c r="I8" i="54"/>
  <c r="Q45" i="52"/>
  <c r="S42" i="52"/>
  <c r="G40" i="52"/>
  <c r="Q37" i="52"/>
  <c r="AA34" i="52"/>
  <c r="O32" i="52"/>
  <c r="Q29" i="52"/>
  <c r="AA24" i="52"/>
  <c r="O22" i="52"/>
  <c r="Y19" i="52"/>
  <c r="M17" i="52"/>
  <c r="O14" i="52"/>
  <c r="G12" i="52"/>
  <c r="U9" i="52"/>
  <c r="M7" i="52"/>
  <c r="G45" i="52"/>
  <c r="U42" i="52"/>
  <c r="AA41" i="54"/>
  <c r="M38" i="54"/>
  <c r="I34" i="54"/>
  <c r="G31" i="54"/>
  <c r="O27" i="54"/>
  <c r="M45" i="54"/>
  <c r="K42" i="54"/>
  <c r="S38" i="54"/>
  <c r="I35" i="54"/>
  <c r="U31" i="54"/>
  <c r="O28" i="54"/>
  <c r="S22" i="54"/>
  <c r="I19" i="54"/>
  <c r="Y15" i="54"/>
  <c r="G12" i="54"/>
  <c r="AA8" i="54"/>
  <c r="S21" i="54"/>
  <c r="W17" i="54"/>
  <c r="U14" i="54"/>
  <c r="G11" i="54"/>
  <c r="K7" i="54"/>
  <c r="G44" i="52"/>
  <c r="O40" i="52"/>
  <c r="AA36" i="52"/>
  <c r="Q33" i="52"/>
  <c r="K30" i="52"/>
  <c r="O24" i="52"/>
  <c r="AA20" i="52"/>
  <c r="U17" i="52"/>
  <c r="Y13" i="52"/>
  <c r="AA10" i="52"/>
  <c r="U7" i="52"/>
  <c r="Q44" i="52"/>
  <c r="O41" i="52"/>
  <c r="U38" i="52"/>
  <c r="S35" i="52"/>
  <c r="U32" i="52"/>
  <c r="AA29" i="52"/>
  <c r="K27" i="52"/>
  <c r="M22" i="52"/>
  <c r="K19" i="52"/>
  <c r="Q16" i="52"/>
  <c r="S13" i="52"/>
  <c r="Y10" i="52"/>
  <c r="I8" i="52"/>
  <c r="G45" i="54"/>
  <c r="W41" i="54"/>
  <c r="O37" i="54"/>
  <c r="AA33" i="54"/>
  <c r="Y30" i="54"/>
  <c r="Y24" i="54"/>
  <c r="I45" i="54"/>
  <c r="G42" i="54"/>
  <c r="G38" i="54"/>
  <c r="AA34" i="54"/>
  <c r="Q31" i="54"/>
  <c r="Q27" i="54"/>
  <c r="O22" i="54"/>
  <c r="AA18" i="54"/>
  <c r="AA14" i="54"/>
  <c r="Y11" i="54"/>
  <c r="O8" i="54"/>
  <c r="G21" i="54"/>
  <c r="S17" i="54"/>
  <c r="Q14" i="54"/>
  <c r="Q10" i="54"/>
  <c r="G7" i="54"/>
  <c r="Y43" i="52"/>
  <c r="Y39" i="52"/>
  <c r="W36" i="52"/>
  <c r="M33" i="52"/>
  <c r="M29" i="52"/>
  <c r="K24" i="52"/>
  <c r="W20" i="52"/>
  <c r="W16" i="52"/>
  <c r="U13" i="52"/>
  <c r="W10" i="52"/>
  <c r="I7" i="52"/>
  <c r="M44" i="52"/>
  <c r="K41" i="52"/>
  <c r="M38" i="52"/>
  <c r="K35" i="52"/>
  <c r="Q32" i="52"/>
  <c r="W29" i="52"/>
  <c r="G27" i="52"/>
  <c r="AA21" i="52"/>
  <c r="G19" i="52"/>
  <c r="M16" i="52"/>
  <c r="O13" i="52"/>
  <c r="U10" i="52"/>
  <c r="W7" i="52"/>
  <c r="Y44" i="54"/>
  <c r="S41" i="54"/>
  <c r="K37" i="54"/>
  <c r="W33" i="54"/>
  <c r="U30" i="54"/>
  <c r="U24" i="54"/>
  <c r="AA44" i="54"/>
  <c r="Y41" i="54"/>
  <c r="Y37" i="54"/>
  <c r="O34" i="54"/>
  <c r="M31" i="54"/>
  <c r="M27" i="54"/>
  <c r="K22" i="54"/>
  <c r="W18" i="54"/>
  <c r="W14" i="54"/>
  <c r="U11" i="54"/>
  <c r="K8" i="54"/>
  <c r="Y20" i="54"/>
  <c r="O17" i="54"/>
  <c r="M14" i="54"/>
  <c r="M10" i="54"/>
  <c r="Y6" i="54"/>
  <c r="U43" i="52"/>
  <c r="U39" i="52"/>
  <c r="K36" i="52"/>
  <c r="I33" i="52"/>
  <c r="I29" i="52"/>
  <c r="G24" i="52"/>
  <c r="S20" i="52"/>
  <c r="S16" i="52"/>
  <c r="Q13" i="52"/>
  <c r="O10" i="52"/>
  <c r="AA6" i="52"/>
  <c r="AA43" i="52"/>
  <c r="G41" i="52"/>
  <c r="AA37" i="52"/>
  <c r="G35" i="52"/>
  <c r="M32" i="52"/>
  <c r="S29" i="52"/>
  <c r="Y24" i="52"/>
  <c r="S21" i="52"/>
  <c r="Y18" i="52"/>
  <c r="I16" i="52"/>
  <c r="K13" i="52"/>
  <c r="Q10" i="52"/>
  <c r="O7" i="52"/>
  <c r="U44" i="54"/>
  <c r="G41" i="54"/>
  <c r="U36" i="54"/>
  <c r="S33" i="54"/>
  <c r="AA29" i="54"/>
  <c r="Q24" i="54"/>
  <c r="W44" i="54"/>
  <c r="Q41" i="54"/>
  <c r="U37" i="54"/>
  <c r="K34" i="54"/>
  <c r="AA30" i="54"/>
  <c r="I27" i="54"/>
  <c r="G22" i="54"/>
  <c r="O18" i="54"/>
  <c r="S14" i="54"/>
  <c r="Q11" i="54"/>
  <c r="Y7" i="54"/>
  <c r="M20" i="54"/>
  <c r="K17" i="54"/>
  <c r="S13" i="54"/>
  <c r="I10" i="54"/>
  <c r="U6" i="54"/>
  <c r="M43" i="52"/>
  <c r="Q39" i="52"/>
  <c r="G36" i="52"/>
  <c r="W32" i="52"/>
  <c r="AA28" i="52"/>
  <c r="Y23" i="52"/>
  <c r="K20" i="52"/>
  <c r="O16" i="52"/>
  <c r="M13" i="52"/>
  <c r="G10" i="52"/>
  <c r="W6" i="52"/>
  <c r="W43" i="52"/>
  <c r="U40" i="52"/>
  <c r="W37" i="52"/>
  <c r="Y34" i="52"/>
  <c r="I32" i="52"/>
  <c r="O29" i="52"/>
  <c r="M24" i="52"/>
  <c r="O21" i="52"/>
  <c r="U18" i="52"/>
  <c r="W15" i="52"/>
  <c r="G13" i="52"/>
  <c r="I10" i="52"/>
  <c r="G7" i="52"/>
  <c r="Q44" i="54"/>
  <c r="O39" i="54"/>
  <c r="O33" i="54"/>
  <c r="U28" i="54"/>
  <c r="S44" i="54"/>
  <c r="Y39" i="54"/>
  <c r="G34" i="54"/>
  <c r="M29" i="54"/>
  <c r="Q21" i="54"/>
  <c r="W16" i="54"/>
  <c r="M11" i="54"/>
  <c r="K6" i="54"/>
  <c r="G17" i="54"/>
  <c r="M12" i="54"/>
  <c r="Q6" i="54"/>
  <c r="U41" i="52"/>
  <c r="Y35" i="52"/>
  <c r="I31" i="52"/>
  <c r="M23" i="52"/>
  <c r="S18" i="52"/>
  <c r="I13" i="52"/>
  <c r="W8" i="52"/>
  <c r="S43" i="52"/>
  <c r="O39" i="52"/>
  <c r="U34" i="52"/>
  <c r="U30" i="52"/>
  <c r="AA23" i="52"/>
  <c r="Q20" i="52"/>
  <c r="S15" i="52"/>
  <c r="W11" i="52"/>
  <c r="Y6" i="52"/>
  <c r="M44" i="54"/>
  <c r="Y38" i="54"/>
  <c r="K33" i="54"/>
  <c r="Q28" i="54"/>
  <c r="O44" i="54"/>
  <c r="U39" i="54"/>
  <c r="Y33" i="54"/>
  <c r="I29" i="54"/>
  <c r="M21" i="54"/>
  <c r="S16" i="54"/>
  <c r="I11" i="54"/>
  <c r="G6" i="54"/>
  <c r="Y16" i="54"/>
  <c r="I12" i="54"/>
  <c r="M6" i="54"/>
  <c r="Q41" i="52"/>
  <c r="U35" i="52"/>
  <c r="AA30" i="52"/>
  <c r="I23" i="52"/>
  <c r="O18" i="52"/>
  <c r="AA12" i="52"/>
  <c r="S8" i="52"/>
  <c r="O43" i="52"/>
  <c r="K39" i="52"/>
  <c r="Q34" i="52"/>
  <c r="Q30" i="52"/>
  <c r="W23" i="52"/>
  <c r="I20" i="52"/>
  <c r="O15" i="52"/>
  <c r="O11" i="52"/>
  <c r="U6" i="52"/>
  <c r="I44" i="54"/>
  <c r="U38" i="54"/>
  <c r="Y32" i="54"/>
  <c r="AA27" i="54"/>
  <c r="G44" i="54"/>
  <c r="Q39" i="54"/>
  <c r="Q33" i="54"/>
  <c r="AA28" i="54"/>
  <c r="AA20" i="54"/>
  <c r="O16" i="54"/>
  <c r="O10" i="54"/>
  <c r="I22" i="54"/>
  <c r="Q16" i="54"/>
  <c r="S11" i="54"/>
  <c r="Y45" i="52"/>
  <c r="M41" i="52"/>
  <c r="M35" i="52"/>
  <c r="W30" i="52"/>
  <c r="W22" i="52"/>
  <c r="K18" i="52"/>
  <c r="O12" i="52"/>
  <c r="K8" i="52"/>
  <c r="G43" i="52"/>
  <c r="G39" i="52"/>
  <c r="M34" i="52"/>
  <c r="M30" i="52"/>
  <c r="S23" i="52"/>
  <c r="AA19" i="52"/>
  <c r="K15" i="52"/>
  <c r="K11" i="52"/>
  <c r="Q6" i="52"/>
  <c r="AA43" i="54"/>
  <c r="Q38" i="54"/>
  <c r="AA31" i="54"/>
  <c r="W27" i="54"/>
  <c r="I43" i="54"/>
  <c r="M39" i="54"/>
  <c r="AA32" i="54"/>
  <c r="W28" i="54"/>
  <c r="O20" i="54"/>
  <c r="K16" i="54"/>
  <c r="Y9" i="54"/>
  <c r="AA21" i="54"/>
  <c r="S15" i="54"/>
  <c r="O11" i="54"/>
  <c r="AA44" i="52"/>
  <c r="I41" i="52"/>
  <c r="W34" i="52"/>
  <c r="S30" i="52"/>
  <c r="K22" i="52"/>
  <c r="G18" i="52"/>
  <c r="Y11" i="52"/>
  <c r="G8" i="52"/>
  <c r="Q42" i="52"/>
  <c r="Y38" i="52"/>
  <c r="I34" i="52"/>
  <c r="I30" i="52"/>
  <c r="O23" i="52"/>
  <c r="S19" i="52"/>
  <c r="Y14" i="52"/>
  <c r="G11" i="52"/>
  <c r="M6" i="52"/>
  <c r="AA11" i="52"/>
  <c r="W17" i="52"/>
  <c r="O27" i="52"/>
  <c r="Y32" i="52"/>
  <c r="S39" i="52"/>
  <c r="AA45" i="52"/>
  <c r="G14" i="52"/>
  <c r="I21" i="52"/>
  <c r="M31" i="52"/>
  <c r="O38" i="52"/>
  <c r="W7" i="54"/>
  <c r="Y14" i="54"/>
  <c r="W6" i="54"/>
  <c r="Y13" i="54"/>
  <c r="W22" i="54"/>
  <c r="Y31" i="54"/>
  <c r="G40" i="54"/>
  <c r="O23" i="54"/>
  <c r="M34" i="54"/>
  <c r="I42" i="54"/>
  <c r="Q31" i="52"/>
  <c r="AA38" i="52"/>
  <c r="AA7" i="54"/>
  <c r="G15" i="54"/>
  <c r="AA6" i="54"/>
  <c r="G14" i="54"/>
  <c r="AA22" i="54"/>
  <c r="G32" i="54"/>
  <c r="K40" i="54"/>
  <c r="S23" i="54"/>
  <c r="Q34" i="54"/>
  <c r="M42" i="54"/>
  <c r="I40" i="52"/>
  <c r="O6" i="52"/>
  <c r="I15" i="52"/>
  <c r="Y21" i="52"/>
  <c r="U31" i="52"/>
  <c r="I39" i="52"/>
  <c r="Q8" i="54"/>
  <c r="K15" i="54"/>
  <c r="I7" i="54"/>
  <c r="K14" i="54"/>
  <c r="Q23" i="54"/>
  <c r="K32" i="54"/>
  <c r="O40" i="54"/>
  <c r="W23" i="54"/>
  <c r="O35" i="54"/>
  <c r="Q42" i="54"/>
  <c r="I6" i="52"/>
  <c r="Y12" i="52"/>
  <c r="Q18" i="52"/>
  <c r="AA27" i="52"/>
  <c r="AA33" i="52"/>
  <c r="M40" i="52"/>
  <c r="S6" i="52"/>
  <c r="Q15" i="52"/>
  <c r="G22" i="52"/>
  <c r="Y31" i="52"/>
  <c r="M39" i="52"/>
  <c r="Y8" i="54"/>
  <c r="O15" i="54"/>
  <c r="M7" i="54"/>
  <c r="O14" i="54"/>
  <c r="K24" i="54"/>
  <c r="W32" i="54"/>
  <c r="S40" i="54"/>
  <c r="M24" i="54"/>
  <c r="W35" i="54"/>
  <c r="W43" i="54"/>
  <c r="W18" i="56" l="1"/>
  <c r="V21" i="56"/>
  <c r="K18" i="55"/>
  <c r="W23" i="56"/>
  <c r="W26" i="56"/>
  <c r="V24" i="56"/>
  <c r="W13" i="56"/>
  <c r="W11" i="56"/>
  <c r="W20" i="56"/>
  <c r="W21" i="56"/>
  <c r="Y24" i="55"/>
  <c r="V29" i="56"/>
  <c r="W15" i="56"/>
  <c r="W19" i="55"/>
  <c r="U24" i="55"/>
  <c r="Q19" i="55"/>
  <c r="O19" i="55"/>
  <c r="Y9" i="55"/>
  <c r="AA17" i="55"/>
  <c r="K14" i="56"/>
  <c r="K26" i="56"/>
  <c r="Z49" i="53"/>
  <c r="U25" i="56"/>
  <c r="M28" i="56"/>
  <c r="I26" i="56"/>
  <c r="K21" i="55"/>
  <c r="W21" i="55"/>
  <c r="K12" i="55"/>
  <c r="Q16" i="56"/>
  <c r="Y18" i="55"/>
  <c r="Y22" i="55"/>
  <c r="W24" i="56"/>
  <c r="O19" i="56"/>
  <c r="S16" i="56"/>
  <c r="Q13" i="56"/>
  <c r="S18" i="56"/>
  <c r="E39" i="53"/>
  <c r="U27" i="56"/>
  <c r="Z22" i="53"/>
  <c r="O16" i="56"/>
  <c r="S24" i="56"/>
  <c r="Q12" i="56"/>
  <c r="K18" i="56"/>
  <c r="S24" i="55"/>
  <c r="O25" i="55"/>
  <c r="AA26" i="55"/>
  <c r="N20" i="56"/>
  <c r="H16" i="56"/>
  <c r="J24" i="56"/>
  <c r="V17" i="56"/>
  <c r="I17" i="55"/>
  <c r="O13" i="55"/>
  <c r="U26" i="56"/>
  <c r="P18" i="55"/>
  <c r="AA14" i="55"/>
  <c r="Q22" i="55"/>
  <c r="AA12" i="55"/>
  <c r="K23" i="55"/>
  <c r="M16" i="55"/>
  <c r="M23" i="56"/>
  <c r="T21" i="55"/>
  <c r="P19" i="55"/>
  <c r="V15" i="56"/>
  <c r="H14" i="56"/>
  <c r="H21" i="55"/>
  <c r="T16" i="56"/>
  <c r="R12" i="56"/>
  <c r="U29" i="56"/>
  <c r="T21" i="56"/>
  <c r="K20" i="56"/>
  <c r="J25" i="55"/>
  <c r="T24" i="55"/>
  <c r="R9" i="55"/>
  <c r="V14" i="55"/>
  <c r="Y13" i="55"/>
  <c r="AA21" i="55"/>
  <c r="AA26" i="54"/>
  <c r="W13" i="55"/>
  <c r="M13" i="55"/>
  <c r="O21" i="55"/>
  <c r="U18" i="55"/>
  <c r="Q25" i="56"/>
  <c r="Z17" i="53"/>
  <c r="S20" i="56"/>
  <c r="T23" i="56"/>
  <c r="V23" i="56"/>
  <c r="S25" i="55"/>
  <c r="S17" i="55"/>
  <c r="U14" i="55"/>
  <c r="S19" i="56"/>
  <c r="W16" i="56"/>
  <c r="Z16" i="55"/>
  <c r="J17" i="55"/>
  <c r="Z25" i="55"/>
  <c r="P24" i="55"/>
  <c r="P28" i="56"/>
  <c r="J29" i="56"/>
  <c r="V12" i="56"/>
  <c r="Y25" i="55"/>
  <c r="Q26" i="54"/>
  <c r="I10" i="55"/>
  <c r="U11" i="55"/>
  <c r="Y11" i="55"/>
  <c r="M12" i="55"/>
  <c r="E8" i="54"/>
  <c r="I21" i="55"/>
  <c r="O11" i="55"/>
  <c r="U25" i="55"/>
  <c r="E30" i="54"/>
  <c r="AA19" i="55"/>
  <c r="E48" i="53"/>
  <c r="Z27" i="53"/>
  <c r="E37" i="53"/>
  <c r="U24" i="56"/>
  <c r="I22" i="56"/>
  <c r="Z25" i="53"/>
  <c r="M18" i="56"/>
  <c r="U21" i="56"/>
  <c r="Z39" i="53"/>
  <c r="V10" i="55"/>
  <c r="J23" i="55"/>
  <c r="N9" i="55"/>
  <c r="N20" i="55"/>
  <c r="H13" i="55"/>
  <c r="Z17" i="55"/>
  <c r="N13" i="56"/>
  <c r="P22" i="56"/>
  <c r="L15" i="56"/>
  <c r="N27" i="56"/>
  <c r="M26" i="55"/>
  <c r="Q20" i="55"/>
  <c r="U9" i="55"/>
  <c r="K14" i="55"/>
  <c r="M23" i="55"/>
  <c r="S13" i="55"/>
  <c r="E34" i="52"/>
  <c r="W11" i="55"/>
  <c r="U17" i="56"/>
  <c r="M13" i="56"/>
  <c r="Z19" i="53"/>
  <c r="W22" i="56"/>
  <c r="I14" i="56"/>
  <c r="Q19" i="56"/>
  <c r="S27" i="56"/>
  <c r="U13" i="56"/>
  <c r="K24" i="56"/>
  <c r="T11" i="55"/>
  <c r="J13" i="55"/>
  <c r="T15" i="55"/>
  <c r="R19" i="55"/>
  <c r="J14" i="56"/>
  <c r="J22" i="56"/>
  <c r="AA26" i="52"/>
  <c r="E40" i="54"/>
  <c r="S15" i="55"/>
  <c r="I26" i="55"/>
  <c r="W15" i="55"/>
  <c r="I20" i="56"/>
  <c r="I15" i="56"/>
  <c r="Z41" i="53"/>
  <c r="K29" i="56"/>
  <c r="O20" i="56"/>
  <c r="R23" i="55"/>
  <c r="J18" i="55"/>
  <c r="L22" i="55"/>
  <c r="Z26" i="55"/>
  <c r="T17" i="56"/>
  <c r="V20" i="56"/>
  <c r="S26" i="56"/>
  <c r="W19" i="56"/>
  <c r="J21" i="56"/>
  <c r="L13" i="56"/>
  <c r="Z13" i="53"/>
  <c r="M17" i="55"/>
  <c r="S9" i="55"/>
  <c r="Y19" i="55"/>
  <c r="W14" i="55"/>
  <c r="Z45" i="53"/>
  <c r="S13" i="56"/>
  <c r="O12" i="56"/>
  <c r="P15" i="56"/>
  <c r="P25" i="56"/>
  <c r="Y47" i="53"/>
  <c r="Y46" i="53"/>
  <c r="L26" i="56"/>
  <c r="Y45" i="53"/>
  <c r="I16" i="56"/>
  <c r="Q28" i="56"/>
  <c r="R18" i="56"/>
  <c r="D17" i="54"/>
  <c r="N16" i="55"/>
  <c r="L13" i="55"/>
  <c r="H19" i="55"/>
  <c r="L15" i="55"/>
  <c r="X15" i="55"/>
  <c r="V12" i="55"/>
  <c r="X9" i="55"/>
  <c r="T14" i="55"/>
  <c r="V22" i="55"/>
  <c r="N10" i="55"/>
  <c r="V21" i="55"/>
  <c r="X16" i="55"/>
  <c r="H23" i="55"/>
  <c r="N11" i="55"/>
  <c r="L27" i="56"/>
  <c r="N26" i="56"/>
  <c r="T29" i="56"/>
  <c r="T20" i="56"/>
  <c r="V14" i="56"/>
  <c r="P13" i="56"/>
  <c r="H28" i="56"/>
  <c r="N29" i="56"/>
  <c r="L16" i="56"/>
  <c r="Y13" i="53"/>
  <c r="Y20" i="53"/>
  <c r="D49" i="53"/>
  <c r="Y43" i="53"/>
  <c r="L22" i="56"/>
  <c r="L17" i="56"/>
  <c r="H21" i="56"/>
  <c r="N30" i="53"/>
  <c r="N18" i="55"/>
  <c r="R22" i="55"/>
  <c r="X21" i="55"/>
  <c r="X23" i="55"/>
  <c r="L19" i="55"/>
  <c r="X19" i="55"/>
  <c r="L21" i="55"/>
  <c r="J16" i="55"/>
  <c r="T13" i="55"/>
  <c r="H18" i="55"/>
  <c r="T25" i="55"/>
  <c r="Z12" i="55"/>
  <c r="L25" i="55"/>
  <c r="R13" i="55"/>
  <c r="D42" i="52"/>
  <c r="D33" i="54"/>
  <c r="D31" i="54"/>
  <c r="D43" i="52"/>
  <c r="R28" i="56"/>
  <c r="R14" i="56"/>
  <c r="D46" i="53"/>
  <c r="Y22" i="53"/>
  <c r="P23" i="56"/>
  <c r="L24" i="56"/>
  <c r="N15" i="56"/>
  <c r="E40" i="53"/>
  <c r="Z48" i="53"/>
  <c r="U20" i="56"/>
  <c r="AI9" i="53"/>
  <c r="Z15" i="55"/>
  <c r="X13" i="55"/>
  <c r="V24" i="55"/>
  <c r="H25" i="55"/>
  <c r="H17" i="55"/>
  <c r="P15" i="55"/>
  <c r="R10" i="55"/>
  <c r="Z21" i="55"/>
  <c r="V15" i="55"/>
  <c r="Y21" i="53"/>
  <c r="P21" i="56"/>
  <c r="V26" i="56"/>
  <c r="R21" i="56"/>
  <c r="V19" i="56"/>
  <c r="S12" i="56"/>
  <c r="S9" i="53"/>
  <c r="K13" i="56"/>
  <c r="G15" i="56"/>
  <c r="E14" i="53"/>
  <c r="S10" i="55"/>
  <c r="E35" i="52"/>
  <c r="E44" i="53"/>
  <c r="E18" i="53"/>
  <c r="K19" i="56"/>
  <c r="M27" i="56"/>
  <c r="U23" i="56"/>
  <c r="G28" i="56"/>
  <c r="E27" i="53"/>
  <c r="G14" i="55"/>
  <c r="E12" i="52"/>
  <c r="Y26" i="52"/>
  <c r="E10" i="53"/>
  <c r="G11" i="56"/>
  <c r="G9" i="53"/>
  <c r="W9" i="53"/>
  <c r="W14" i="56"/>
  <c r="Z18" i="53"/>
  <c r="G19" i="56"/>
  <c r="Z12" i="53"/>
  <c r="AD9" i="53"/>
  <c r="E18" i="52"/>
  <c r="G20" i="55"/>
  <c r="Y12" i="55"/>
  <c r="W23" i="55"/>
  <c r="E42" i="52"/>
  <c r="E6" i="52"/>
  <c r="G5" i="52"/>
  <c r="G8" i="55"/>
  <c r="E41" i="53"/>
  <c r="E36" i="53"/>
  <c r="K16" i="56"/>
  <c r="Z24" i="53"/>
  <c r="T13" i="56"/>
  <c r="K25" i="56"/>
  <c r="E11" i="54"/>
  <c r="E24" i="54"/>
  <c r="E32" i="53"/>
  <c r="M30" i="53"/>
  <c r="W20" i="55"/>
  <c r="K15" i="56"/>
  <c r="G18" i="56"/>
  <c r="E17" i="53"/>
  <c r="S26" i="55"/>
  <c r="J26" i="54"/>
  <c r="D38" i="54"/>
  <c r="D37" i="54"/>
  <c r="X26" i="52"/>
  <c r="D39" i="54"/>
  <c r="F16" i="55"/>
  <c r="D14" i="52"/>
  <c r="N19" i="55"/>
  <c r="H26" i="52"/>
  <c r="D44" i="53"/>
  <c r="H24" i="56"/>
  <c r="F21" i="56"/>
  <c r="D20" i="53"/>
  <c r="AK30" i="53"/>
  <c r="R27" i="56"/>
  <c r="E15" i="54"/>
  <c r="E18" i="54"/>
  <c r="Q13" i="55"/>
  <c r="V8" i="55"/>
  <c r="V5" i="52"/>
  <c r="D18" i="52"/>
  <c r="C18" i="52" s="1"/>
  <c r="F20" i="55"/>
  <c r="V5" i="54"/>
  <c r="D23" i="54"/>
  <c r="D32" i="52"/>
  <c r="D45" i="54"/>
  <c r="J9" i="53"/>
  <c r="J11" i="56"/>
  <c r="D24" i="53"/>
  <c r="F25" i="56"/>
  <c r="R11" i="56"/>
  <c r="R9" i="53"/>
  <c r="AM9" i="53"/>
  <c r="N11" i="56"/>
  <c r="N9" i="53"/>
  <c r="AK9" i="53"/>
  <c r="Y31" i="53"/>
  <c r="AC30" i="53"/>
  <c r="N17" i="56"/>
  <c r="F29" i="56"/>
  <c r="D28" i="53"/>
  <c r="D32" i="53"/>
  <c r="P30" i="53"/>
  <c r="D25" i="53"/>
  <c r="F26" i="56"/>
  <c r="Y44" i="53"/>
  <c r="D42" i="53"/>
  <c r="E15" i="52"/>
  <c r="G17" i="55"/>
  <c r="S19" i="55"/>
  <c r="Z5" i="52"/>
  <c r="Z8" i="55"/>
  <c r="D22" i="52"/>
  <c r="F24" i="55"/>
  <c r="L5" i="52"/>
  <c r="L8" i="55"/>
  <c r="D33" i="52"/>
  <c r="D12" i="53"/>
  <c r="F13" i="56"/>
  <c r="AQ9" i="53"/>
  <c r="S11" i="55"/>
  <c r="AA25" i="55"/>
  <c r="E41" i="52"/>
  <c r="E38" i="54"/>
  <c r="U26" i="54"/>
  <c r="Q29" i="56"/>
  <c r="AF30" i="53"/>
  <c r="V9" i="53"/>
  <c r="V11" i="56"/>
  <c r="F13" i="55"/>
  <c r="D11" i="52"/>
  <c r="X10" i="55"/>
  <c r="J11" i="55"/>
  <c r="W9" i="55"/>
  <c r="E23" i="54"/>
  <c r="E30" i="52"/>
  <c r="U30" i="53"/>
  <c r="W25" i="56"/>
  <c r="D19" i="54"/>
  <c r="F9" i="55"/>
  <c r="D7" i="52"/>
  <c r="P24" i="56"/>
  <c r="D39" i="53"/>
  <c r="I8" i="55"/>
  <c r="I5" i="52"/>
  <c r="E36" i="52"/>
  <c r="I9" i="55"/>
  <c r="M19" i="55"/>
  <c r="Y26" i="54"/>
  <c r="U26" i="52"/>
  <c r="M16" i="56"/>
  <c r="U23" i="55"/>
  <c r="AJ30" i="53"/>
  <c r="Z14" i="55"/>
  <c r="H10" i="55"/>
  <c r="F18" i="55"/>
  <c r="D16" i="52"/>
  <c r="J10" i="55"/>
  <c r="P26" i="52"/>
  <c r="T19" i="56"/>
  <c r="H13" i="56"/>
  <c r="N24" i="56"/>
  <c r="F14" i="56"/>
  <c r="D13" i="53"/>
  <c r="O9" i="55"/>
  <c r="O26" i="54"/>
  <c r="E37" i="54"/>
  <c r="O26" i="56"/>
  <c r="Q14" i="55"/>
  <c r="I12" i="56"/>
  <c r="Z32" i="53"/>
  <c r="I28" i="56"/>
  <c r="M24" i="56"/>
  <c r="Q26" i="56"/>
  <c r="K28" i="56"/>
  <c r="P22" i="55"/>
  <c r="F8" i="55"/>
  <c r="F5" i="52"/>
  <c r="D6" i="52"/>
  <c r="N15" i="55"/>
  <c r="J24" i="55"/>
  <c r="N13" i="55"/>
  <c r="D37" i="52"/>
  <c r="Y12" i="53"/>
  <c r="Y28" i="53"/>
  <c r="L23" i="56"/>
  <c r="N28" i="56"/>
  <c r="H25" i="56"/>
  <c r="S21" i="55"/>
  <c r="M18" i="55"/>
  <c r="I24" i="55"/>
  <c r="E37" i="52"/>
  <c r="I11" i="55"/>
  <c r="M20" i="56"/>
  <c r="M15" i="56"/>
  <c r="P12" i="55"/>
  <c r="D17" i="52"/>
  <c r="F19" i="55"/>
  <c r="L10" i="55"/>
  <c r="J26" i="52"/>
  <c r="L21" i="56"/>
  <c r="D23" i="53"/>
  <c r="F24" i="56"/>
  <c r="R26" i="56"/>
  <c r="J25" i="56"/>
  <c r="O17" i="55"/>
  <c r="U5" i="54"/>
  <c r="G21" i="55"/>
  <c r="E19" i="52"/>
  <c r="O26" i="55"/>
  <c r="Q26" i="55"/>
  <c r="I9" i="53"/>
  <c r="I11" i="56"/>
  <c r="H26" i="55"/>
  <c r="X12" i="55"/>
  <c r="V16" i="55"/>
  <c r="L28" i="56"/>
  <c r="Y19" i="53"/>
  <c r="F12" i="56"/>
  <c r="D11" i="53"/>
  <c r="Y23" i="53"/>
  <c r="O5" i="54"/>
  <c r="I25" i="56"/>
  <c r="U9" i="53"/>
  <c r="U11" i="56"/>
  <c r="E19" i="53"/>
  <c r="G20" i="56"/>
  <c r="L26" i="55"/>
  <c r="P5" i="54"/>
  <c r="R17" i="55"/>
  <c r="J12" i="55"/>
  <c r="N26" i="52"/>
  <c r="Y11" i="53"/>
  <c r="R19" i="56"/>
  <c r="Q17" i="55"/>
  <c r="W25" i="55"/>
  <c r="W10" i="55"/>
  <c r="E10" i="52"/>
  <c r="G12" i="55"/>
  <c r="Y20" i="55"/>
  <c r="E20" i="54"/>
  <c r="AH9" i="53"/>
  <c r="AH30" i="53"/>
  <c r="O22" i="56"/>
  <c r="E15" i="53"/>
  <c r="G16" i="56"/>
  <c r="O23" i="56"/>
  <c r="AN9" i="53"/>
  <c r="Z37" i="53"/>
  <c r="S21" i="56"/>
  <c r="O18" i="56"/>
  <c r="W17" i="56"/>
  <c r="O28" i="56"/>
  <c r="N26" i="55"/>
  <c r="Z11" i="55"/>
  <c r="X14" i="55"/>
  <c r="T12" i="55"/>
  <c r="D20" i="52"/>
  <c r="F22" i="55"/>
  <c r="D21" i="54"/>
  <c r="D15" i="54"/>
  <c r="L20" i="55"/>
  <c r="Z5" i="54"/>
  <c r="X20" i="55"/>
  <c r="D19" i="52"/>
  <c r="F21" i="55"/>
  <c r="P17" i="55"/>
  <c r="R12" i="55"/>
  <c r="Z23" i="55"/>
  <c r="R11" i="55"/>
  <c r="J26" i="55"/>
  <c r="N14" i="55"/>
  <c r="H22" i="55"/>
  <c r="L5" i="54"/>
  <c r="D42" i="54"/>
  <c r="D40" i="52"/>
  <c r="D38" i="52"/>
  <c r="D29" i="54"/>
  <c r="Z26" i="52"/>
  <c r="V26" i="54"/>
  <c r="X26" i="54"/>
  <c r="N26" i="54"/>
  <c r="T27" i="56"/>
  <c r="Y35" i="53"/>
  <c r="Y15" i="53"/>
  <c r="L29" i="56"/>
  <c r="P26" i="56"/>
  <c r="F20" i="56"/>
  <c r="D19" i="53"/>
  <c r="P19" i="56"/>
  <c r="R30" i="53"/>
  <c r="Y49" i="53"/>
  <c r="AO30" i="53"/>
  <c r="D33" i="53"/>
  <c r="N16" i="56"/>
  <c r="Y26" i="53"/>
  <c r="D34" i="53"/>
  <c r="P14" i="56"/>
  <c r="Y33" i="53"/>
  <c r="J26" i="56"/>
  <c r="P18" i="56"/>
  <c r="Y41" i="53"/>
  <c r="I13" i="55"/>
  <c r="O16" i="55"/>
  <c r="E38" i="52"/>
  <c r="Q25" i="55"/>
  <c r="Z14" i="53"/>
  <c r="AP9" i="53"/>
  <c r="L12" i="55"/>
  <c r="T19" i="55"/>
  <c r="D28" i="52"/>
  <c r="P26" i="54"/>
  <c r="F9" i="53"/>
  <c r="D10" i="53"/>
  <c r="F11" i="56"/>
  <c r="O20" i="55"/>
  <c r="E22" i="54"/>
  <c r="E16" i="54"/>
  <c r="K25" i="55"/>
  <c r="Q22" i="56"/>
  <c r="K9" i="53"/>
  <c r="K11" i="56"/>
  <c r="K23" i="56"/>
  <c r="K17" i="56"/>
  <c r="AL30" i="53"/>
  <c r="Z20" i="53"/>
  <c r="Z9" i="55"/>
  <c r="Z22" i="55"/>
  <c r="D11" i="54"/>
  <c r="X24" i="55"/>
  <c r="H26" i="56"/>
  <c r="N19" i="56"/>
  <c r="D14" i="53"/>
  <c r="F15" i="56"/>
  <c r="Y23" i="55"/>
  <c r="W5" i="54"/>
  <c r="Y16" i="55"/>
  <c r="E39" i="52"/>
  <c r="E23" i="52"/>
  <c r="I25" i="55"/>
  <c r="O15" i="55"/>
  <c r="E42" i="54"/>
  <c r="E28" i="54"/>
  <c r="K8" i="55"/>
  <c r="K5" i="52"/>
  <c r="S26" i="52"/>
  <c r="Z47" i="53"/>
  <c r="Z16" i="53"/>
  <c r="G13" i="56"/>
  <c r="E12" i="53"/>
  <c r="K12" i="56"/>
  <c r="S14" i="56"/>
  <c r="Z35" i="53"/>
  <c r="D13" i="52"/>
  <c r="F15" i="55"/>
  <c r="D22" i="54"/>
  <c r="N12" i="55"/>
  <c r="R26" i="52"/>
  <c r="D28" i="54"/>
  <c r="Y36" i="53"/>
  <c r="L12" i="56"/>
  <c r="N12" i="56"/>
  <c r="J23" i="56"/>
  <c r="D43" i="53"/>
  <c r="E43" i="52"/>
  <c r="E17" i="54"/>
  <c r="AA8" i="55"/>
  <c r="AA5" i="52"/>
  <c r="AA22" i="55"/>
  <c r="S14" i="55"/>
  <c r="E33" i="54"/>
  <c r="O10" i="55"/>
  <c r="E33" i="52"/>
  <c r="AA20" i="55"/>
  <c r="M20" i="55"/>
  <c r="AD30" i="53"/>
  <c r="Z31" i="53"/>
  <c r="K27" i="56"/>
  <c r="O25" i="56"/>
  <c r="S17" i="56"/>
  <c r="O24" i="56"/>
  <c r="D10" i="52"/>
  <c r="F12" i="55"/>
  <c r="D10" i="54"/>
  <c r="P20" i="55"/>
  <c r="L16" i="55"/>
  <c r="P23" i="55"/>
  <c r="R14" i="55"/>
  <c r="F26" i="52"/>
  <c r="D27" i="52"/>
  <c r="D34" i="54"/>
  <c r="R20" i="56"/>
  <c r="T30" i="53"/>
  <c r="AO9" i="53"/>
  <c r="G9" i="55"/>
  <c r="E7" i="52"/>
  <c r="K15" i="55"/>
  <c r="E21" i="54"/>
  <c r="E12" i="54"/>
  <c r="I26" i="52"/>
  <c r="Q24" i="55"/>
  <c r="E13" i="54"/>
  <c r="Q27" i="56"/>
  <c r="W27" i="56"/>
  <c r="E43" i="53"/>
  <c r="AP30" i="53"/>
  <c r="D7" i="54"/>
  <c r="V23" i="55"/>
  <c r="Z13" i="55"/>
  <c r="X18" i="55"/>
  <c r="F26" i="55"/>
  <c r="D24" i="52"/>
  <c r="N5" i="54"/>
  <c r="R22" i="56"/>
  <c r="Y27" i="53"/>
  <c r="AI30" i="53"/>
  <c r="R13" i="56"/>
  <c r="D17" i="53"/>
  <c r="F18" i="56"/>
  <c r="I12" i="55"/>
  <c r="I18" i="55"/>
  <c r="U26" i="55"/>
  <c r="Q16" i="55"/>
  <c r="W26" i="55"/>
  <c r="I29" i="56"/>
  <c r="Z44" i="53"/>
  <c r="Z26" i="53"/>
  <c r="L17" i="55"/>
  <c r="P13" i="55"/>
  <c r="X5" i="54"/>
  <c r="N21" i="55"/>
  <c r="T8" i="55"/>
  <c r="T5" i="52"/>
  <c r="T26" i="55"/>
  <c r="D39" i="52"/>
  <c r="D45" i="52"/>
  <c r="J20" i="56"/>
  <c r="N22" i="56"/>
  <c r="E32" i="54"/>
  <c r="K20" i="55"/>
  <c r="M5" i="54"/>
  <c r="E13" i="52"/>
  <c r="G15" i="55"/>
  <c r="S18" i="55"/>
  <c r="G26" i="52"/>
  <c r="E27" i="52"/>
  <c r="K26" i="55"/>
  <c r="E19" i="54"/>
  <c r="AA11" i="55"/>
  <c r="O22" i="55"/>
  <c r="AA16" i="55"/>
  <c r="Z33" i="53"/>
  <c r="E28" i="52"/>
  <c r="AJ9" i="53"/>
  <c r="I27" i="56"/>
  <c r="Q20" i="56"/>
  <c r="M19" i="56"/>
  <c r="E34" i="53"/>
  <c r="O14" i="56"/>
  <c r="AN30" i="53"/>
  <c r="S5" i="52"/>
  <c r="S8" i="55"/>
  <c r="I23" i="55"/>
  <c r="Q5" i="52"/>
  <c r="Q8" i="55"/>
  <c r="W24" i="55"/>
  <c r="Q11" i="55"/>
  <c r="I15" i="55"/>
  <c r="W17" i="55"/>
  <c r="M15" i="55"/>
  <c r="S23" i="55"/>
  <c r="S22" i="55"/>
  <c r="M10" i="55"/>
  <c r="E10" i="54"/>
  <c r="M14" i="55"/>
  <c r="E43" i="54"/>
  <c r="AA24" i="55"/>
  <c r="E31" i="52"/>
  <c r="I19" i="55"/>
  <c r="M26" i="52"/>
  <c r="M11" i="55"/>
  <c r="AA10" i="55"/>
  <c r="AA15" i="55"/>
  <c r="K19" i="55"/>
  <c r="U18" i="56"/>
  <c r="U15" i="56"/>
  <c r="E38" i="53"/>
  <c r="Z43" i="53"/>
  <c r="Z38" i="53"/>
  <c r="G25" i="56"/>
  <c r="E24" i="53"/>
  <c r="S15" i="56"/>
  <c r="U14" i="56"/>
  <c r="I18" i="56"/>
  <c r="AF9" i="53"/>
  <c r="Z10" i="53"/>
  <c r="O30" i="53"/>
  <c r="Z28" i="53"/>
  <c r="X22" i="55"/>
  <c r="H16" i="55"/>
  <c r="D14" i="54"/>
  <c r="D8" i="54"/>
  <c r="N23" i="55"/>
  <c r="H24" i="55"/>
  <c r="D23" i="52"/>
  <c r="F25" i="55"/>
  <c r="P21" i="55"/>
  <c r="H15" i="55"/>
  <c r="X26" i="55"/>
  <c r="D20" i="54"/>
  <c r="H14" i="55"/>
  <c r="X5" i="52"/>
  <c r="X8" i="55"/>
  <c r="F5" i="54"/>
  <c r="D6" i="54"/>
  <c r="R16" i="55"/>
  <c r="L24" i="55"/>
  <c r="L23" i="55"/>
  <c r="D36" i="52"/>
  <c r="V26" i="52"/>
  <c r="T26" i="54"/>
  <c r="L26" i="54"/>
  <c r="R21" i="55"/>
  <c r="D31" i="52"/>
  <c r="N18" i="56"/>
  <c r="J13" i="56"/>
  <c r="AG9" i="53"/>
  <c r="J19" i="56"/>
  <c r="P17" i="56"/>
  <c r="V16" i="56"/>
  <c r="V22" i="56"/>
  <c r="F19" i="56"/>
  <c r="D18" i="53"/>
  <c r="J17" i="56"/>
  <c r="P11" i="56"/>
  <c r="P9" i="53"/>
  <c r="H29" i="56"/>
  <c r="R25" i="56"/>
  <c r="D47" i="53"/>
  <c r="D21" i="53"/>
  <c r="F22" i="56"/>
  <c r="V27" i="56"/>
  <c r="Y48" i="53"/>
  <c r="H22" i="56"/>
  <c r="M8" i="55"/>
  <c r="M5" i="52"/>
  <c r="E41" i="54"/>
  <c r="E35" i="54"/>
  <c r="Q10" i="55"/>
  <c r="E25" i="53"/>
  <c r="G26" i="56"/>
  <c r="J5" i="52"/>
  <c r="J8" i="55"/>
  <c r="Z24" i="55"/>
  <c r="J21" i="55"/>
  <c r="Y18" i="53"/>
  <c r="Y39" i="53"/>
  <c r="Q5" i="54"/>
  <c r="Y15" i="55"/>
  <c r="G18" i="55"/>
  <c r="E16" i="52"/>
  <c r="Z23" i="53"/>
  <c r="Q11" i="56"/>
  <c r="Q9" i="53"/>
  <c r="M22" i="56"/>
  <c r="D15" i="53"/>
  <c r="F16" i="56"/>
  <c r="F23" i="56"/>
  <c r="D22" i="53"/>
  <c r="L20" i="56"/>
  <c r="D31" i="53"/>
  <c r="H30" i="53"/>
  <c r="AA13" i="55"/>
  <c r="Y5" i="54"/>
  <c r="M12" i="56"/>
  <c r="U13" i="55"/>
  <c r="Q15" i="56"/>
  <c r="V13" i="55"/>
  <c r="H20" i="55"/>
  <c r="T15" i="56"/>
  <c r="H17" i="56"/>
  <c r="R24" i="56"/>
  <c r="D36" i="53"/>
  <c r="R17" i="56"/>
  <c r="W26" i="54"/>
  <c r="U15" i="55"/>
  <c r="E31" i="54"/>
  <c r="I5" i="54"/>
  <c r="U12" i="56"/>
  <c r="T22" i="55"/>
  <c r="T20" i="55"/>
  <c r="R15" i="55"/>
  <c r="D35" i="54"/>
  <c r="C35" i="54" s="1"/>
  <c r="Y17" i="53"/>
  <c r="Y24" i="53"/>
  <c r="L18" i="56"/>
  <c r="D40" i="53"/>
  <c r="H23" i="56"/>
  <c r="W18" i="55"/>
  <c r="Z36" i="53"/>
  <c r="M26" i="56"/>
  <c r="R25" i="55"/>
  <c r="P14" i="55"/>
  <c r="F10" i="55"/>
  <c r="D8" i="52"/>
  <c r="J5" i="54"/>
  <c r="D34" i="52"/>
  <c r="D36" i="54"/>
  <c r="R16" i="56"/>
  <c r="D26" i="53"/>
  <c r="F27" i="56"/>
  <c r="AE9" i="53"/>
  <c r="W8" i="55"/>
  <c r="W5" i="52"/>
  <c r="AA23" i="55"/>
  <c r="K11" i="55"/>
  <c r="E29" i="52"/>
  <c r="Z46" i="53"/>
  <c r="N17" i="55"/>
  <c r="T23" i="55"/>
  <c r="Z18" i="55"/>
  <c r="Z26" i="54"/>
  <c r="H12" i="56"/>
  <c r="P29" i="56"/>
  <c r="E14" i="54"/>
  <c r="U20" i="55"/>
  <c r="G26" i="55"/>
  <c r="E24" i="52"/>
  <c r="Q26" i="52"/>
  <c r="W16" i="55"/>
  <c r="M21" i="55"/>
  <c r="Q23" i="56"/>
  <c r="U17" i="55"/>
  <c r="Q30" i="53"/>
  <c r="W28" i="56"/>
  <c r="Z21" i="53"/>
  <c r="U16" i="56"/>
  <c r="G24" i="56"/>
  <c r="E23" i="53"/>
  <c r="X25" i="55"/>
  <c r="X17" i="55"/>
  <c r="R8" i="55"/>
  <c r="R5" i="52"/>
  <c r="D24" i="54"/>
  <c r="N25" i="55"/>
  <c r="L9" i="55"/>
  <c r="D9" i="54"/>
  <c r="R24" i="55"/>
  <c r="T17" i="55"/>
  <c r="T16" i="55"/>
  <c r="V11" i="55"/>
  <c r="V18" i="55"/>
  <c r="P26" i="55"/>
  <c r="P25" i="55"/>
  <c r="D29" i="52"/>
  <c r="D41" i="52"/>
  <c r="D32" i="54"/>
  <c r="D35" i="52"/>
  <c r="D30" i="54"/>
  <c r="J16" i="56"/>
  <c r="F28" i="56"/>
  <c r="D27" i="53"/>
  <c r="P27" i="56"/>
  <c r="P20" i="56"/>
  <c r="P12" i="56"/>
  <c r="N21" i="56"/>
  <c r="T12" i="56"/>
  <c r="J12" i="56"/>
  <c r="P16" i="56"/>
  <c r="Y16" i="53"/>
  <c r="Y34" i="53"/>
  <c r="V25" i="56"/>
  <c r="R23" i="56"/>
  <c r="D35" i="53"/>
  <c r="J15" i="56"/>
  <c r="E9" i="52"/>
  <c r="Y14" i="55"/>
  <c r="O26" i="52"/>
  <c r="K24" i="55"/>
  <c r="M26" i="54"/>
  <c r="E7" i="54"/>
  <c r="S16" i="55"/>
  <c r="E13" i="53"/>
  <c r="G14" i="56"/>
  <c r="K16" i="55"/>
  <c r="G22" i="56"/>
  <c r="E21" i="53"/>
  <c r="G21" i="56"/>
  <c r="E20" i="53"/>
  <c r="I21" i="56"/>
  <c r="S29" i="56"/>
  <c r="E47" i="53"/>
  <c r="P5" i="52"/>
  <c r="P8" i="55"/>
  <c r="D18" i="54"/>
  <c r="D13" i="54"/>
  <c r="D30" i="52"/>
  <c r="F11" i="55"/>
  <c r="L26" i="52"/>
  <c r="AG30" i="53"/>
  <c r="J30" i="53"/>
  <c r="T22" i="56"/>
  <c r="J18" i="56"/>
  <c r="G13" i="55"/>
  <c r="E11" i="52"/>
  <c r="U12" i="55"/>
  <c r="Q18" i="55"/>
  <c r="S26" i="54"/>
  <c r="I16" i="55"/>
  <c r="I17" i="56"/>
  <c r="G17" i="56"/>
  <c r="E16" i="53"/>
  <c r="Z42" i="53"/>
  <c r="O13" i="56"/>
  <c r="E22" i="53"/>
  <c r="G23" i="56"/>
  <c r="L18" i="55"/>
  <c r="J22" i="55"/>
  <c r="P10" i="55"/>
  <c r="R5" i="54"/>
  <c r="L11" i="56"/>
  <c r="L9" i="53"/>
  <c r="T25" i="56"/>
  <c r="U8" i="55"/>
  <c r="U5" i="52"/>
  <c r="I26" i="54"/>
  <c r="W12" i="55"/>
  <c r="U19" i="55"/>
  <c r="Y21" i="55"/>
  <c r="G22" i="55"/>
  <c r="E20" i="52"/>
  <c r="Y10" i="55"/>
  <c r="I20" i="55"/>
  <c r="E29" i="54"/>
  <c r="M14" i="56"/>
  <c r="R18" i="55"/>
  <c r="N22" i="55"/>
  <c r="T18" i="55"/>
  <c r="J15" i="55"/>
  <c r="V26" i="55"/>
  <c r="R20" i="55"/>
  <c r="D44" i="52"/>
  <c r="D40" i="54"/>
  <c r="D41" i="54"/>
  <c r="R26" i="54"/>
  <c r="D16" i="53"/>
  <c r="F17" i="56"/>
  <c r="AC9" i="53"/>
  <c r="Y40" i="53"/>
  <c r="AE30" i="53"/>
  <c r="N14" i="56"/>
  <c r="R15" i="56"/>
  <c r="Q12" i="55"/>
  <c r="M24" i="55"/>
  <c r="O24" i="55"/>
  <c r="E32" i="52"/>
  <c r="M22" i="55"/>
  <c r="S5" i="54"/>
  <c r="E36" i="54"/>
  <c r="U21" i="55"/>
  <c r="K22" i="56"/>
  <c r="S30" i="53"/>
  <c r="S11" i="56"/>
  <c r="M21" i="56"/>
  <c r="W29" i="56"/>
  <c r="I19" i="56"/>
  <c r="H5" i="52"/>
  <c r="H8" i="55"/>
  <c r="F17" i="55"/>
  <c r="D15" i="52"/>
  <c r="V19" i="55"/>
  <c r="V9" i="55"/>
  <c r="H20" i="56"/>
  <c r="Y38" i="53"/>
  <c r="D38" i="53"/>
  <c r="T26" i="56"/>
  <c r="H27" i="56"/>
  <c r="Y37" i="53"/>
  <c r="O5" i="52"/>
  <c r="O8" i="55"/>
  <c r="K10" i="55"/>
  <c r="K5" i="54"/>
  <c r="O12" i="55"/>
  <c r="K26" i="52"/>
  <c r="S12" i="55"/>
  <c r="Y17" i="55"/>
  <c r="U22" i="56"/>
  <c r="O11" i="56"/>
  <c r="O9" i="53"/>
  <c r="O15" i="56"/>
  <c r="M17" i="56"/>
  <c r="E31" i="53"/>
  <c r="K30" i="53"/>
  <c r="O17" i="56"/>
  <c r="E26" i="53"/>
  <c r="G27" i="56"/>
  <c r="X11" i="55"/>
  <c r="V25" i="55"/>
  <c r="Z10" i="55"/>
  <c r="V20" i="55"/>
  <c r="V17" i="55"/>
  <c r="D44" i="54"/>
  <c r="N25" i="56"/>
  <c r="Y14" i="53"/>
  <c r="Y25" i="53"/>
  <c r="AM30" i="53"/>
  <c r="J28" i="56"/>
  <c r="V18" i="56"/>
  <c r="T28" i="56"/>
  <c r="G24" i="55"/>
  <c r="E22" i="52"/>
  <c r="O14" i="55"/>
  <c r="I22" i="55"/>
  <c r="Q15" i="55"/>
  <c r="W22" i="55"/>
  <c r="U10" i="55"/>
  <c r="E39" i="54"/>
  <c r="W26" i="52"/>
  <c r="Z15" i="53"/>
  <c r="Q18" i="56"/>
  <c r="Z11" i="53"/>
  <c r="AB9" i="53"/>
  <c r="E49" i="53"/>
  <c r="K21" i="56"/>
  <c r="Q24" i="56"/>
  <c r="O29" i="56"/>
  <c r="Z34" i="53"/>
  <c r="S28" i="56"/>
  <c r="D21" i="52"/>
  <c r="F23" i="55"/>
  <c r="T5" i="54"/>
  <c r="P16" i="55"/>
  <c r="D12" i="52"/>
  <c r="F14" i="55"/>
  <c r="T9" i="55"/>
  <c r="Z19" i="55"/>
  <c r="D16" i="54"/>
  <c r="D27" i="54"/>
  <c r="F26" i="54"/>
  <c r="H26" i="54"/>
  <c r="L25" i="56"/>
  <c r="H11" i="56"/>
  <c r="H9" i="53"/>
  <c r="D45" i="53"/>
  <c r="E14" i="52"/>
  <c r="G16" i="55"/>
  <c r="K13" i="55"/>
  <c r="S20" i="55"/>
  <c r="O18" i="55"/>
  <c r="Y26" i="55"/>
  <c r="E45" i="52"/>
  <c r="U16" i="55"/>
  <c r="G23" i="55"/>
  <c r="E21" i="52"/>
  <c r="U22" i="55"/>
  <c r="Q21" i="55"/>
  <c r="M25" i="56"/>
  <c r="S22" i="56"/>
  <c r="E42" i="53"/>
  <c r="O27" i="56"/>
  <c r="M29" i="56"/>
  <c r="O21" i="56"/>
  <c r="Q21" i="56"/>
  <c r="U19" i="56"/>
  <c r="E45" i="53"/>
  <c r="W12" i="56"/>
  <c r="AR9" i="53"/>
  <c r="AA5" i="54"/>
  <c r="G10" i="55"/>
  <c r="E8" i="52"/>
  <c r="K17" i="55"/>
  <c r="E44" i="54"/>
  <c r="G5" i="54"/>
  <c r="E6" i="54"/>
  <c r="Y8" i="55"/>
  <c r="Y5" i="52"/>
  <c r="M25" i="55"/>
  <c r="E34" i="54"/>
  <c r="O23" i="55"/>
  <c r="K22" i="55"/>
  <c r="E45" i="54"/>
  <c r="E44" i="52"/>
  <c r="G25" i="55"/>
  <c r="M9" i="55"/>
  <c r="E40" i="52"/>
  <c r="G26" i="54"/>
  <c r="E27" i="54"/>
  <c r="E17" i="52"/>
  <c r="G19" i="55"/>
  <c r="Q9" i="55"/>
  <c r="K26" i="54"/>
  <c r="AA9" i="55"/>
  <c r="AA18" i="55"/>
  <c r="K9" i="55"/>
  <c r="Q23" i="55"/>
  <c r="E9" i="54"/>
  <c r="I14" i="55"/>
  <c r="Z40" i="53"/>
  <c r="AL9" i="53"/>
  <c r="I13" i="56"/>
  <c r="E35" i="53"/>
  <c r="I23" i="56"/>
  <c r="G12" i="56"/>
  <c r="E11" i="53"/>
  <c r="I24" i="56"/>
  <c r="E46" i="53"/>
  <c r="M9" i="53"/>
  <c r="M11" i="56"/>
  <c r="E28" i="53"/>
  <c r="G29" i="56"/>
  <c r="E33" i="53"/>
  <c r="I30" i="53"/>
  <c r="S23" i="56"/>
  <c r="Q17" i="56"/>
  <c r="S25" i="56"/>
  <c r="Q14" i="56"/>
  <c r="U28" i="56"/>
  <c r="R26" i="55"/>
  <c r="H12" i="55"/>
  <c r="N24" i="55"/>
  <c r="N5" i="52"/>
  <c r="N8" i="55"/>
  <c r="J14" i="55"/>
  <c r="P9" i="55"/>
  <c r="H11" i="55"/>
  <c r="L11" i="55"/>
  <c r="P11" i="55"/>
  <c r="H9" i="55"/>
  <c r="T10" i="55"/>
  <c r="J20" i="55"/>
  <c r="J19" i="55"/>
  <c r="L14" i="55"/>
  <c r="D12" i="54"/>
  <c r="Z20" i="55"/>
  <c r="H5" i="54"/>
  <c r="J9" i="55"/>
  <c r="D43" i="54"/>
  <c r="T26" i="52"/>
  <c r="AA9" i="53"/>
  <c r="Y10" i="53"/>
  <c r="V13" i="56"/>
  <c r="L19" i="56"/>
  <c r="T9" i="53"/>
  <c r="T11" i="56"/>
  <c r="N23" i="56"/>
  <c r="R29" i="56"/>
  <c r="H15" i="56"/>
  <c r="T24" i="56"/>
  <c r="T14" i="56"/>
  <c r="H18" i="56"/>
  <c r="Y42" i="53"/>
  <c r="D41" i="53"/>
  <c r="Y32" i="53"/>
  <c r="X32" i="53" s="1"/>
  <c r="H19" i="56"/>
  <c r="L14" i="56"/>
  <c r="J27" i="56"/>
  <c r="D37" i="53"/>
  <c r="T18" i="56"/>
  <c r="V28" i="56"/>
  <c r="L30" i="53"/>
  <c r="D48" i="53"/>
  <c r="D9" i="52"/>
  <c r="C9" i="52" s="1"/>
  <c r="G11" i="55"/>
  <c r="O9" i="56" l="1"/>
  <c r="X27" i="53"/>
  <c r="C41" i="53"/>
  <c r="C30" i="52"/>
  <c r="X48" i="53"/>
  <c r="X18" i="53"/>
  <c r="C16" i="54"/>
  <c r="C41" i="54"/>
  <c r="C34" i="52"/>
  <c r="C48" i="53"/>
  <c r="C27" i="53"/>
  <c r="X46" i="53"/>
  <c r="X20" i="53"/>
  <c r="T9" i="56"/>
  <c r="X39" i="53"/>
  <c r="Q7" i="55"/>
  <c r="N6" i="55"/>
  <c r="X19" i="53"/>
  <c r="X45" i="53"/>
  <c r="X24" i="53"/>
  <c r="X47" i="53"/>
  <c r="AA7" i="55"/>
  <c r="C32" i="54"/>
  <c r="X17" i="53"/>
  <c r="C17" i="54"/>
  <c r="X21" i="53"/>
  <c r="C40" i="54"/>
  <c r="C43" i="52"/>
  <c r="C31" i="54"/>
  <c r="C12" i="52"/>
  <c r="X49" i="53"/>
  <c r="X22" i="53"/>
  <c r="O6" i="55"/>
  <c r="L7" i="55"/>
  <c r="W6" i="55"/>
  <c r="X43" i="53"/>
  <c r="T10" i="56"/>
  <c r="C33" i="54"/>
  <c r="C15" i="54"/>
  <c r="C32" i="53"/>
  <c r="R9" i="56"/>
  <c r="C39" i="53"/>
  <c r="N10" i="56"/>
  <c r="C37" i="53"/>
  <c r="C49" i="53"/>
  <c r="C30" i="54"/>
  <c r="C36" i="52"/>
  <c r="E13" i="56"/>
  <c r="M9" i="56"/>
  <c r="Y6" i="55"/>
  <c r="X38" i="53"/>
  <c r="M10" i="56"/>
  <c r="C42" i="52"/>
  <c r="V6" i="55"/>
  <c r="C40" i="53"/>
  <c r="C46" i="53"/>
  <c r="E25" i="55"/>
  <c r="C13" i="54"/>
  <c r="C35" i="52"/>
  <c r="P9" i="56"/>
  <c r="O10" i="56"/>
  <c r="C20" i="52"/>
  <c r="U9" i="56"/>
  <c r="C33" i="52"/>
  <c r="C44" i="53"/>
  <c r="C14" i="52"/>
  <c r="M6" i="55"/>
  <c r="C8" i="54"/>
  <c r="C22" i="54"/>
  <c r="C29" i="54"/>
  <c r="C16" i="52"/>
  <c r="C23" i="54"/>
  <c r="Y7" i="55"/>
  <c r="L10" i="56"/>
  <c r="H9" i="56"/>
  <c r="C14" i="54"/>
  <c r="C11" i="54"/>
  <c r="C38" i="52"/>
  <c r="X44" i="53"/>
  <c r="N9" i="56"/>
  <c r="E19" i="55"/>
  <c r="X6" i="55"/>
  <c r="X41" i="53"/>
  <c r="C23" i="53"/>
  <c r="I6" i="55"/>
  <c r="C7" i="52"/>
  <c r="D20" i="55"/>
  <c r="C15" i="52"/>
  <c r="E25" i="56"/>
  <c r="F9" i="56"/>
  <c r="C42" i="54"/>
  <c r="V9" i="56"/>
  <c r="E16" i="55"/>
  <c r="X25" i="53"/>
  <c r="D17" i="55"/>
  <c r="E14" i="56"/>
  <c r="C15" i="53"/>
  <c r="H10" i="56"/>
  <c r="X14" i="53"/>
  <c r="C47" i="53"/>
  <c r="Q6" i="55"/>
  <c r="G7" i="55"/>
  <c r="C45" i="52"/>
  <c r="C24" i="52"/>
  <c r="R10" i="56"/>
  <c r="N7" i="55"/>
  <c r="E20" i="56"/>
  <c r="X23" i="53"/>
  <c r="X13" i="53"/>
  <c r="E29" i="56"/>
  <c r="C12" i="54"/>
  <c r="M8" i="56"/>
  <c r="C21" i="52"/>
  <c r="E30" i="53"/>
  <c r="E17" i="56"/>
  <c r="D11" i="55"/>
  <c r="X16" i="53"/>
  <c r="C36" i="53"/>
  <c r="J6" i="55"/>
  <c r="V7" i="55"/>
  <c r="C21" i="54"/>
  <c r="C11" i="53"/>
  <c r="C28" i="53"/>
  <c r="E26" i="54"/>
  <c r="D22" i="56"/>
  <c r="I8" i="56"/>
  <c r="D9" i="55"/>
  <c r="C25" i="53"/>
  <c r="N8" i="56"/>
  <c r="E5" i="54"/>
  <c r="D23" i="55"/>
  <c r="K10" i="56"/>
  <c r="U6" i="55"/>
  <c r="L9" i="56"/>
  <c r="X34" i="53"/>
  <c r="C21" i="53"/>
  <c r="C20" i="54"/>
  <c r="S6" i="55"/>
  <c r="E26" i="52"/>
  <c r="I9" i="56"/>
  <c r="C19" i="54"/>
  <c r="P10" i="56"/>
  <c r="D16" i="55"/>
  <c r="E18" i="56"/>
  <c r="L8" i="56"/>
  <c r="Z30" i="53"/>
  <c r="E19" i="56"/>
  <c r="X42" i="53"/>
  <c r="E15" i="55"/>
  <c r="C10" i="54"/>
  <c r="D12" i="56"/>
  <c r="E11" i="55"/>
  <c r="C18" i="54"/>
  <c r="E26" i="55"/>
  <c r="Q9" i="56"/>
  <c r="D25" i="55"/>
  <c r="T6" i="55"/>
  <c r="D12" i="55"/>
  <c r="AA6" i="55"/>
  <c r="K8" i="56"/>
  <c r="U10" i="56"/>
  <c r="E8" i="55"/>
  <c r="S9" i="56"/>
  <c r="E10" i="55"/>
  <c r="C45" i="53"/>
  <c r="O8" i="56"/>
  <c r="S8" i="56"/>
  <c r="C41" i="52"/>
  <c r="C24" i="54"/>
  <c r="D27" i="56"/>
  <c r="Q8" i="56"/>
  <c r="P8" i="56"/>
  <c r="C23" i="52"/>
  <c r="Z9" i="53"/>
  <c r="D18" i="56"/>
  <c r="C10" i="52"/>
  <c r="C43" i="53"/>
  <c r="C28" i="54"/>
  <c r="K9" i="56"/>
  <c r="C28" i="52"/>
  <c r="X33" i="53"/>
  <c r="U7" i="55"/>
  <c r="R8" i="56"/>
  <c r="G6" i="55"/>
  <c r="W9" i="56"/>
  <c r="E14" i="55"/>
  <c r="H6" i="55"/>
  <c r="E15" i="56"/>
  <c r="X10" i="53"/>
  <c r="Y9" i="53"/>
  <c r="M7" i="55"/>
  <c r="C19" i="53"/>
  <c r="D29" i="56"/>
  <c r="C27" i="54"/>
  <c r="D26" i="54"/>
  <c r="X40" i="53"/>
  <c r="O7" i="55"/>
  <c r="C37" i="52"/>
  <c r="E12" i="56"/>
  <c r="X37" i="53"/>
  <c r="S10" i="56"/>
  <c r="D17" i="56"/>
  <c r="P6" i="55"/>
  <c r="C29" i="52"/>
  <c r="R6" i="55"/>
  <c r="E24" i="56"/>
  <c r="C26" i="53"/>
  <c r="C36" i="54"/>
  <c r="C31" i="53"/>
  <c r="D30" i="53"/>
  <c r="C17" i="53"/>
  <c r="C7" i="54"/>
  <c r="R7" i="55"/>
  <c r="D15" i="56"/>
  <c r="E16" i="56"/>
  <c r="X28" i="53"/>
  <c r="C13" i="53"/>
  <c r="P7" i="55"/>
  <c r="D13" i="56"/>
  <c r="L6" i="55"/>
  <c r="E17" i="55"/>
  <c r="Y30" i="53"/>
  <c r="X31" i="53"/>
  <c r="C39" i="54"/>
  <c r="E5" i="52"/>
  <c r="E20" i="55"/>
  <c r="G9" i="56"/>
  <c r="D26" i="55"/>
  <c r="W8" i="56"/>
  <c r="D22" i="55"/>
  <c r="U8" i="56"/>
  <c r="E24" i="55"/>
  <c r="J10" i="56"/>
  <c r="D20" i="56"/>
  <c r="E23" i="55"/>
  <c r="W7" i="55"/>
  <c r="K7" i="55"/>
  <c r="C16" i="53"/>
  <c r="C44" i="52"/>
  <c r="E22" i="55"/>
  <c r="E13" i="55"/>
  <c r="E21" i="56"/>
  <c r="C18" i="53"/>
  <c r="C6" i="54"/>
  <c r="D5" i="54"/>
  <c r="E9" i="55"/>
  <c r="K6" i="55"/>
  <c r="C14" i="53"/>
  <c r="C34" i="53"/>
  <c r="X15" i="53"/>
  <c r="Z7" i="55"/>
  <c r="J7" i="55"/>
  <c r="X12" i="53"/>
  <c r="D14" i="56"/>
  <c r="C12" i="53"/>
  <c r="D24" i="55"/>
  <c r="D25" i="56"/>
  <c r="C45" i="54"/>
  <c r="C20" i="53"/>
  <c r="X7" i="55"/>
  <c r="E11" i="56"/>
  <c r="G8" i="56"/>
  <c r="E28" i="56"/>
  <c r="I7" i="55"/>
  <c r="C44" i="54"/>
  <c r="D14" i="55"/>
  <c r="E23" i="56"/>
  <c r="C22" i="53"/>
  <c r="E18" i="55"/>
  <c r="D19" i="56"/>
  <c r="C34" i="54"/>
  <c r="S7" i="55"/>
  <c r="X26" i="53"/>
  <c r="X35" i="53"/>
  <c r="D21" i="55"/>
  <c r="X11" i="53"/>
  <c r="C6" i="52"/>
  <c r="D5" i="52"/>
  <c r="C11" i="52"/>
  <c r="C22" i="52"/>
  <c r="C42" i="53"/>
  <c r="C24" i="53"/>
  <c r="C32" i="52"/>
  <c r="D21" i="56"/>
  <c r="H7" i="55"/>
  <c r="C37" i="54"/>
  <c r="E9" i="53"/>
  <c r="C9" i="54"/>
  <c r="C39" i="52"/>
  <c r="C43" i="54"/>
  <c r="I10" i="56"/>
  <c r="H8" i="56"/>
  <c r="E27" i="56"/>
  <c r="C38" i="53"/>
  <c r="E22" i="56"/>
  <c r="C35" i="53"/>
  <c r="C8" i="52"/>
  <c r="D23" i="56"/>
  <c r="D26" i="52"/>
  <c r="C27" i="52"/>
  <c r="X36" i="53"/>
  <c r="D15" i="55"/>
  <c r="D11" i="56"/>
  <c r="F8" i="56"/>
  <c r="C19" i="52"/>
  <c r="E12" i="55"/>
  <c r="D24" i="56"/>
  <c r="D19" i="55"/>
  <c r="F6" i="55"/>
  <c r="D18" i="55"/>
  <c r="D13" i="55"/>
  <c r="J8" i="56"/>
  <c r="C38" i="54"/>
  <c r="E21" i="55"/>
  <c r="T7" i="55"/>
  <c r="T8" i="56"/>
  <c r="D28" i="56"/>
  <c r="Q10" i="56"/>
  <c r="D10" i="55"/>
  <c r="D16" i="56"/>
  <c r="E26" i="56"/>
  <c r="C31" i="52"/>
  <c r="F7" i="55"/>
  <c r="C13" i="52"/>
  <c r="D9" i="53"/>
  <c r="C10" i="53"/>
  <c r="C33" i="53"/>
  <c r="C40" i="52"/>
  <c r="C17" i="52"/>
  <c r="D8" i="55"/>
  <c r="V8" i="56"/>
  <c r="Z6" i="55"/>
  <c r="D26" i="56"/>
  <c r="J9" i="56"/>
  <c r="X5" i="55" l="1"/>
  <c r="W5" i="55"/>
  <c r="L5" i="55"/>
  <c r="J5" i="55"/>
  <c r="M5" i="55"/>
  <c r="O5" i="55"/>
  <c r="C19" i="55"/>
  <c r="C21" i="56"/>
  <c r="C24" i="56"/>
  <c r="Y5" i="55"/>
  <c r="C13" i="56"/>
  <c r="Q5" i="55"/>
  <c r="N5" i="55"/>
  <c r="AA5" i="55"/>
  <c r="C11" i="55"/>
  <c r="C15" i="56"/>
  <c r="C14" i="55"/>
  <c r="C23" i="56"/>
  <c r="C29" i="56"/>
  <c r="C18" i="56"/>
  <c r="V5" i="55"/>
  <c r="I5" i="55"/>
  <c r="C25" i="56"/>
  <c r="C16" i="55"/>
  <c r="C8" i="55"/>
  <c r="D9" i="56"/>
  <c r="E10" i="56"/>
  <c r="C21" i="55"/>
  <c r="C14" i="56"/>
  <c r="C26" i="56"/>
  <c r="C16" i="56"/>
  <c r="C20" i="55"/>
  <c r="C22" i="56"/>
  <c r="C22" i="55"/>
  <c r="T5" i="55"/>
  <c r="C25" i="55"/>
  <c r="C26" i="55"/>
  <c r="C17" i="56"/>
  <c r="C20" i="56"/>
  <c r="C24" i="55"/>
  <c r="C17" i="55"/>
  <c r="U5" i="55"/>
  <c r="C27" i="56"/>
  <c r="D10" i="56"/>
  <c r="C26" i="52"/>
  <c r="E6" i="55"/>
  <c r="G5" i="55"/>
  <c r="D7" i="55"/>
  <c r="C13" i="55"/>
  <c r="E8" i="56"/>
  <c r="C9" i="53"/>
  <c r="C18" i="55"/>
  <c r="C11" i="56"/>
  <c r="D8" i="56"/>
  <c r="E9" i="56"/>
  <c r="X9" i="53"/>
  <c r="X30" i="53"/>
  <c r="R5" i="55"/>
  <c r="S5" i="55"/>
  <c r="Z5" i="55"/>
  <c r="C28" i="56"/>
  <c r="E7" i="55"/>
  <c r="F5" i="55"/>
  <c r="D6" i="55"/>
  <c r="C5" i="54"/>
  <c r="C12" i="56"/>
  <c r="K5" i="55"/>
  <c r="C30" i="53"/>
  <c r="H5" i="55"/>
  <c r="C26" i="54"/>
  <c r="C23" i="55"/>
  <c r="C10" i="55"/>
  <c r="P5" i="55"/>
  <c r="C15" i="55"/>
  <c r="C5" i="52"/>
  <c r="C19" i="56"/>
  <c r="C12" i="55"/>
  <c r="C9" i="55"/>
  <c r="C7" i="55" l="1"/>
  <c r="C9" i="56"/>
  <c r="C10" i="56"/>
  <c r="D5" i="55"/>
  <c r="C6" i="55"/>
  <c r="E5" i="55"/>
  <c r="C8" i="56"/>
  <c r="C5" i="55" l="1"/>
</calcChain>
</file>

<file path=xl/sharedStrings.xml><?xml version="1.0" encoding="utf-8"?>
<sst xmlns="http://schemas.openxmlformats.org/spreadsheetml/2006/main" count="2720" uniqueCount="144">
  <si>
    <t>計</t>
    <rPh sb="0" eb="1">
      <t>ケイ</t>
    </rPh>
    <phoneticPr fontId="2"/>
  </si>
  <si>
    <t>男</t>
    <rPh sb="0" eb="1">
      <t>オトコ</t>
    </rPh>
    <phoneticPr fontId="2"/>
  </si>
  <si>
    <t>女</t>
    <rPh sb="0" eb="1">
      <t>オンナ</t>
    </rPh>
    <phoneticPr fontId="2"/>
  </si>
  <si>
    <t>１学年</t>
    <rPh sb="1" eb="3">
      <t>ガクネン</t>
    </rPh>
    <phoneticPr fontId="2"/>
  </si>
  <si>
    <t>２学年</t>
    <rPh sb="1" eb="3">
      <t>ガクネン</t>
    </rPh>
    <phoneticPr fontId="2"/>
  </si>
  <si>
    <t>３学年</t>
    <rPh sb="1" eb="3">
      <t>ガクネン</t>
    </rPh>
    <phoneticPr fontId="2"/>
  </si>
  <si>
    <t>４学年</t>
    <rPh sb="1" eb="3">
      <t>ガクネン</t>
    </rPh>
    <phoneticPr fontId="2"/>
  </si>
  <si>
    <t>区　　分</t>
    <rPh sb="0" eb="4">
      <t>クブン</t>
    </rPh>
    <phoneticPr fontId="2"/>
  </si>
  <si>
    <t>大津市</t>
  </si>
  <si>
    <t>彦根市</t>
  </si>
  <si>
    <t>長浜市</t>
  </si>
  <si>
    <t>近江八幡市</t>
  </si>
  <si>
    <t>草津市</t>
  </si>
  <si>
    <t>守山市</t>
  </si>
  <si>
    <t>栗東市</t>
  </si>
  <si>
    <t>定時制計</t>
    <rPh sb="0" eb="3">
      <t>テイジセイ</t>
    </rPh>
    <rPh sb="3" eb="4">
      <t>ケイ</t>
    </rPh>
    <phoneticPr fontId="2"/>
  </si>
  <si>
    <t>全日制計</t>
    <rPh sb="0" eb="3">
      <t>ゼンニチセイ</t>
    </rPh>
    <rPh sb="3" eb="4">
      <t>ケイ</t>
    </rPh>
    <phoneticPr fontId="2"/>
  </si>
  <si>
    <t>　（単位：校、学級、人）</t>
    <rPh sb="2" eb="4">
      <t>タンイ</t>
    </rPh>
    <rPh sb="5" eb="6">
      <t>コウ</t>
    </rPh>
    <rPh sb="7" eb="9">
      <t>ガッキュウ</t>
    </rPh>
    <rPh sb="10" eb="11">
      <t>ニン</t>
    </rPh>
    <phoneticPr fontId="2"/>
  </si>
  <si>
    <t>高 等 学 校</t>
    <rPh sb="0" eb="1">
      <t>タカ</t>
    </rPh>
    <rPh sb="2" eb="3">
      <t>トウ</t>
    </rPh>
    <rPh sb="4" eb="5">
      <t>ガク</t>
    </rPh>
    <rPh sb="6" eb="7">
      <t>コウ</t>
    </rPh>
    <phoneticPr fontId="2"/>
  </si>
  <si>
    <t>愛荘町</t>
    <rPh sb="1" eb="2">
      <t>ソウ</t>
    </rPh>
    <phoneticPr fontId="2"/>
  </si>
  <si>
    <t>日野町</t>
  </si>
  <si>
    <t>米原市</t>
  </si>
  <si>
    <t>東近江市</t>
  </si>
  <si>
    <t>高島市</t>
  </si>
  <si>
    <t>湖南市</t>
  </si>
  <si>
    <t>野洲市</t>
  </si>
  <si>
    <t>甲賀市</t>
  </si>
  <si>
    <t>区分</t>
    <rPh sb="0" eb="2">
      <t>クブン</t>
    </rPh>
    <phoneticPr fontId="2"/>
  </si>
  <si>
    <t>（単位：人）</t>
    <rPh sb="1" eb="3">
      <t>タンイ</t>
    </rPh>
    <rPh sb="4" eb="5">
      <t>ヒト</t>
    </rPh>
    <phoneticPr fontId="2"/>
  </si>
  <si>
    <t>私立</t>
    <rPh sb="0" eb="2">
      <t>シリツ</t>
    </rPh>
    <phoneticPr fontId="2"/>
  </si>
  <si>
    <t>県立</t>
    <rPh sb="0" eb="2">
      <t>ケンリツ</t>
    </rPh>
    <phoneticPr fontId="2"/>
  </si>
  <si>
    <t>入学定員</t>
    <rPh sb="0" eb="2">
      <t>ニュウガク</t>
    </rPh>
    <rPh sb="2" eb="4">
      <t>テイイン</t>
    </rPh>
    <phoneticPr fontId="2"/>
  </si>
  <si>
    <t>定時制</t>
    <rPh sb="0" eb="3">
      <t>テイジセイ</t>
    </rPh>
    <phoneticPr fontId="2"/>
  </si>
  <si>
    <t>校長</t>
    <rPh sb="0" eb="2">
      <t>コウチョウ</t>
    </rPh>
    <phoneticPr fontId="2"/>
  </si>
  <si>
    <t>副校長</t>
    <rPh sb="0" eb="3">
      <t>フクコウチョウ</t>
    </rPh>
    <phoneticPr fontId="2"/>
  </si>
  <si>
    <t>教頭</t>
    <rPh sb="0" eb="2">
      <t>キョウトウ</t>
    </rPh>
    <phoneticPr fontId="2"/>
  </si>
  <si>
    <t>主幹教諭</t>
    <rPh sb="0" eb="2">
      <t>シュカン</t>
    </rPh>
    <rPh sb="2" eb="4">
      <t>キョウユ</t>
    </rPh>
    <phoneticPr fontId="2"/>
  </si>
  <si>
    <t>指導教諭</t>
    <rPh sb="0" eb="2">
      <t>シドウ</t>
    </rPh>
    <rPh sb="2" eb="4">
      <t>キョウユ</t>
    </rPh>
    <phoneticPr fontId="2"/>
  </si>
  <si>
    <t>教諭</t>
    <rPh sb="0" eb="2">
      <t>キョウユ</t>
    </rPh>
    <phoneticPr fontId="2"/>
  </si>
  <si>
    <t>助教諭</t>
    <rPh sb="0" eb="3">
      <t>ジョキョウユ</t>
    </rPh>
    <phoneticPr fontId="2"/>
  </si>
  <si>
    <t>養護教諭</t>
    <rPh sb="0" eb="2">
      <t>ヨウゴ</t>
    </rPh>
    <rPh sb="2" eb="4">
      <t>キョウユ</t>
    </rPh>
    <phoneticPr fontId="2"/>
  </si>
  <si>
    <t>養護助教諭</t>
    <rPh sb="0" eb="2">
      <t>ヨウゴ</t>
    </rPh>
    <rPh sb="2" eb="3">
      <t>ジョ</t>
    </rPh>
    <rPh sb="3" eb="5">
      <t>キョウユ</t>
    </rPh>
    <phoneticPr fontId="2"/>
  </si>
  <si>
    <t>栄養教諭</t>
    <rPh sb="0" eb="2">
      <t>エイヨウ</t>
    </rPh>
    <rPh sb="2" eb="4">
      <t>キョウユ</t>
    </rPh>
    <phoneticPr fontId="2"/>
  </si>
  <si>
    <t>講師</t>
    <rPh sb="0" eb="2">
      <t>コウシ</t>
    </rPh>
    <phoneticPr fontId="2"/>
  </si>
  <si>
    <t>（単位：人）</t>
  </si>
  <si>
    <t>事務職員</t>
    <rPh sb="0" eb="2">
      <t>ジム</t>
    </rPh>
    <rPh sb="2" eb="4">
      <t>ショクイン</t>
    </rPh>
    <phoneticPr fontId="2"/>
  </si>
  <si>
    <t>学校図書館
事務員</t>
    <rPh sb="0" eb="2">
      <t>ガッコウ</t>
    </rPh>
    <rPh sb="2" eb="5">
      <t>トショカン</t>
    </rPh>
    <rPh sb="6" eb="9">
      <t>ジムイン</t>
    </rPh>
    <phoneticPr fontId="2"/>
  </si>
  <si>
    <t>技術職員</t>
    <rPh sb="0" eb="2">
      <t>ギジュツ</t>
    </rPh>
    <rPh sb="2" eb="4">
      <t>ショクイン</t>
    </rPh>
    <phoneticPr fontId="2"/>
  </si>
  <si>
    <t>実習助手</t>
    <rPh sb="0" eb="2">
      <t>ジッシュウ</t>
    </rPh>
    <rPh sb="2" eb="4">
      <t>ジョシュ</t>
    </rPh>
    <phoneticPr fontId="2"/>
  </si>
  <si>
    <t>養護職員
（看護師等）</t>
    <rPh sb="0" eb="2">
      <t>ヨウゴ</t>
    </rPh>
    <rPh sb="2" eb="4">
      <t>ショクイン</t>
    </rPh>
    <rPh sb="6" eb="9">
      <t>カンゴシ</t>
    </rPh>
    <rPh sb="9" eb="10">
      <t>トウ</t>
    </rPh>
    <phoneticPr fontId="2"/>
  </si>
  <si>
    <t>用務員</t>
    <rPh sb="0" eb="3">
      <t>ヨウムイン</t>
    </rPh>
    <phoneticPr fontId="2"/>
  </si>
  <si>
    <t>警備員
その他</t>
    <rPh sb="0" eb="3">
      <t>ケイビイン</t>
    </rPh>
    <rPh sb="6" eb="7">
      <t>タ</t>
    </rPh>
    <phoneticPr fontId="2"/>
  </si>
  <si>
    <t>主事・主事補等</t>
    <rPh sb="0" eb="2">
      <t>シュジ</t>
    </rPh>
    <rPh sb="3" eb="6">
      <t>シュジホ</t>
    </rPh>
    <rPh sb="6" eb="7">
      <t>トウ</t>
    </rPh>
    <phoneticPr fontId="2"/>
  </si>
  <si>
    <t>その他</t>
    <rPh sb="2" eb="3">
      <t>タ</t>
    </rPh>
    <phoneticPr fontId="2"/>
  </si>
  <si>
    <t>県立定時制計</t>
    <rPh sb="0" eb="1">
      <t>ケン</t>
    </rPh>
    <phoneticPr fontId="2"/>
  </si>
  <si>
    <t>県立全日制計</t>
    <rPh sb="0" eb="1">
      <t>ケン</t>
    </rPh>
    <phoneticPr fontId="2"/>
  </si>
  <si>
    <t>全日制</t>
    <rPh sb="0" eb="1">
      <t>ゼン</t>
    </rPh>
    <rPh sb="1" eb="2">
      <t>ニチ</t>
    </rPh>
    <rPh sb="2" eb="3">
      <t>セイ</t>
    </rPh>
    <phoneticPr fontId="2"/>
  </si>
  <si>
    <t>1学年</t>
    <rPh sb="1" eb="3">
      <t>ガクネン</t>
    </rPh>
    <phoneticPr fontId="2"/>
  </si>
  <si>
    <t>2学年</t>
    <rPh sb="1" eb="3">
      <t>ガクネン</t>
    </rPh>
    <phoneticPr fontId="2"/>
  </si>
  <si>
    <t>3学年</t>
    <rPh sb="1" eb="3">
      <t>ガクネン</t>
    </rPh>
    <phoneticPr fontId="2"/>
  </si>
  <si>
    <t>4学年</t>
    <rPh sb="1" eb="3">
      <t>ガクネン</t>
    </rPh>
    <phoneticPr fontId="2"/>
  </si>
  <si>
    <t>併置</t>
    <rPh sb="0" eb="2">
      <t>ヘイチ</t>
    </rPh>
    <phoneticPr fontId="2"/>
  </si>
  <si>
    <t>普通科</t>
    <rPh sb="0" eb="3">
      <t>フツウカ</t>
    </rPh>
    <phoneticPr fontId="2"/>
  </si>
  <si>
    <t>私立定時制計</t>
    <phoneticPr fontId="2"/>
  </si>
  <si>
    <t>竜王町</t>
  </si>
  <si>
    <t>豊郷町</t>
  </si>
  <si>
    <t>甲良町</t>
  </si>
  <si>
    <t>多賀町</t>
  </si>
  <si>
    <t>全日制</t>
    <rPh sb="0" eb="3">
      <t>ゼンニチセイ</t>
    </rPh>
    <phoneticPr fontId="2"/>
  </si>
  <si>
    <t>…</t>
    <phoneticPr fontId="2"/>
  </si>
  <si>
    <t>注１　「併置」とは、全日制と定時制の両方の課程を設置している学校をいう。</t>
    <rPh sb="0" eb="1">
      <t>チュウ</t>
    </rPh>
    <rPh sb="4" eb="6">
      <t>ヘイチ</t>
    </rPh>
    <rPh sb="10" eb="13">
      <t>ゼンニチセイ</t>
    </rPh>
    <rPh sb="14" eb="17">
      <t>テイジセイ</t>
    </rPh>
    <rPh sb="18" eb="20">
      <t>リョウホウ</t>
    </rPh>
    <rPh sb="21" eb="23">
      <t>カテイ</t>
    </rPh>
    <rPh sb="24" eb="26">
      <t>セッチ</t>
    </rPh>
    <rPh sb="30" eb="32">
      <t>ガッコウ</t>
    </rPh>
    <phoneticPr fontId="2"/>
  </si>
  <si>
    <t>農業</t>
    <rPh sb="0" eb="2">
      <t>ノウギョウ</t>
    </rPh>
    <phoneticPr fontId="2"/>
  </si>
  <si>
    <t>工業</t>
    <rPh sb="0" eb="2">
      <t>コウギョウ</t>
    </rPh>
    <phoneticPr fontId="2"/>
  </si>
  <si>
    <t>商業</t>
    <rPh sb="0" eb="2">
      <t>ショウギョウ</t>
    </rPh>
    <phoneticPr fontId="2"/>
  </si>
  <si>
    <t>水産</t>
    <rPh sb="0" eb="2">
      <t>スイサン</t>
    </rPh>
    <phoneticPr fontId="2"/>
  </si>
  <si>
    <t>家庭</t>
    <rPh sb="0" eb="2">
      <t>カテイ</t>
    </rPh>
    <phoneticPr fontId="2"/>
  </si>
  <si>
    <t>看護</t>
    <rPh sb="0" eb="2">
      <t>カンゴ</t>
    </rPh>
    <phoneticPr fontId="2"/>
  </si>
  <si>
    <t>福祉</t>
    <rPh sb="0" eb="2">
      <t>フクシ</t>
    </rPh>
    <phoneticPr fontId="2"/>
  </si>
  <si>
    <t>情報</t>
    <rPh sb="0" eb="2">
      <t>ジョウホウ</t>
    </rPh>
    <phoneticPr fontId="2"/>
  </si>
  <si>
    <t>入学志願者</t>
    <rPh sb="0" eb="2">
      <t>ニュウガク</t>
    </rPh>
    <rPh sb="2" eb="5">
      <t>シガンシャ</t>
    </rPh>
    <phoneticPr fontId="2"/>
  </si>
  <si>
    <t>入学者</t>
    <rPh sb="0" eb="3">
      <t>ニュウガクシャ</t>
    </rPh>
    <phoneticPr fontId="2"/>
  </si>
  <si>
    <t>（単位：人）</t>
    <rPh sb="1" eb="3">
      <t>タンイ</t>
    </rPh>
    <rPh sb="4" eb="5">
      <t>ニン</t>
    </rPh>
    <phoneticPr fontId="2"/>
  </si>
  <si>
    <t>県立計</t>
    <rPh sb="0" eb="2">
      <t>ケンリツ</t>
    </rPh>
    <rPh sb="2" eb="3">
      <t>ケイ</t>
    </rPh>
    <phoneticPr fontId="2"/>
  </si>
  <si>
    <t>私立計</t>
    <rPh sb="0" eb="2">
      <t>シリツ</t>
    </rPh>
    <rPh sb="2" eb="3">
      <t>ケイ</t>
    </rPh>
    <phoneticPr fontId="2"/>
  </si>
  <si>
    <t>…</t>
    <phoneticPr fontId="2"/>
  </si>
  <si>
    <t>主事・
主事補等</t>
    <rPh sb="0" eb="2">
      <t>シュジ</t>
    </rPh>
    <rPh sb="4" eb="7">
      <t>シュジホ</t>
    </rPh>
    <rPh sb="7" eb="8">
      <t>トウ</t>
    </rPh>
    <phoneticPr fontId="2"/>
  </si>
  <si>
    <t>…</t>
    <phoneticPr fontId="2"/>
  </si>
  <si>
    <t>…</t>
    <phoneticPr fontId="2"/>
  </si>
  <si>
    <t>専攻科</t>
    <rPh sb="0" eb="3">
      <t>センコウカ</t>
    </rPh>
    <phoneticPr fontId="2"/>
  </si>
  <si>
    <t>別科</t>
    <rPh sb="0" eb="2">
      <t>ベッカ</t>
    </rPh>
    <phoneticPr fontId="2"/>
  </si>
  <si>
    <t>本科</t>
    <rPh sb="0" eb="2">
      <t>ホンカ</t>
    </rPh>
    <phoneticPr fontId="2"/>
  </si>
  <si>
    <t>私立計</t>
    <rPh sb="0" eb="2">
      <t>ワタクシリツ</t>
    </rPh>
    <rPh sb="2" eb="3">
      <t>ケイ</t>
    </rPh>
    <phoneticPr fontId="2"/>
  </si>
  <si>
    <t>大津市</t>
    <phoneticPr fontId="2"/>
  </si>
  <si>
    <t>うち過年度
中学校卒業者
および中等教育学校
前期課程修了者</t>
    <rPh sb="2" eb="5">
      <t>カネンド</t>
    </rPh>
    <rPh sb="6" eb="8">
      <t>チュウガク</t>
    </rPh>
    <rPh sb="8" eb="9">
      <t>コウ</t>
    </rPh>
    <rPh sb="9" eb="12">
      <t>ソツギョウシャ</t>
    </rPh>
    <rPh sb="16" eb="18">
      <t>チュウトウ</t>
    </rPh>
    <rPh sb="18" eb="20">
      <t>キョウイク</t>
    </rPh>
    <rPh sb="20" eb="22">
      <t>ガッコウ</t>
    </rPh>
    <rPh sb="23" eb="25">
      <t>ゼンキ</t>
    </rPh>
    <rPh sb="25" eb="27">
      <t>カテイ</t>
    </rPh>
    <rPh sb="27" eb="30">
      <t>シュウリョウシャ</t>
    </rPh>
    <phoneticPr fontId="2"/>
  </si>
  <si>
    <t>第26表　学校数、学級数および学年別生徒数</t>
    <rPh sb="0" eb="1">
      <t>ダイ</t>
    </rPh>
    <rPh sb="3" eb="4">
      <t>ヒョウ</t>
    </rPh>
    <rPh sb="5" eb="8">
      <t>ガッコウスウ</t>
    </rPh>
    <rPh sb="9" eb="11">
      <t>ガッキュウ</t>
    </rPh>
    <rPh sb="11" eb="12">
      <t>スウ</t>
    </rPh>
    <rPh sb="15" eb="18">
      <t>ガクネンベツ</t>
    </rPh>
    <phoneticPr fontId="2"/>
  </si>
  <si>
    <t>第27表　本科の入学状況</t>
    <phoneticPr fontId="2"/>
  </si>
  <si>
    <t>第28表　外国人生徒数</t>
    <phoneticPr fontId="2"/>
  </si>
  <si>
    <t>第29表　帰国生徒数</t>
    <phoneticPr fontId="2"/>
  </si>
  <si>
    <t>第31表　課程学科別本科の入学状況</t>
    <rPh sb="5" eb="7">
      <t>カテイ</t>
    </rPh>
    <rPh sb="7" eb="9">
      <t>ガッカ</t>
    </rPh>
    <rPh sb="9" eb="10">
      <t>ベツ</t>
    </rPh>
    <rPh sb="10" eb="12">
      <t>ホンカ</t>
    </rPh>
    <phoneticPr fontId="2"/>
  </si>
  <si>
    <t>第32表　職名別教員数（本務者）（総数）</t>
    <rPh sb="0" eb="1">
      <t>ダイ</t>
    </rPh>
    <rPh sb="3" eb="4">
      <t>ヒョウ</t>
    </rPh>
    <rPh sb="5" eb="7">
      <t>ショクメイ</t>
    </rPh>
    <rPh sb="7" eb="8">
      <t>ベツ</t>
    </rPh>
    <rPh sb="17" eb="19">
      <t>ソウスウ</t>
    </rPh>
    <phoneticPr fontId="2"/>
  </si>
  <si>
    <t>第32表　職名別教員数（本務者）（全日制）</t>
    <rPh sb="0" eb="1">
      <t>ダイ</t>
    </rPh>
    <rPh sb="3" eb="4">
      <t>ヒョウ</t>
    </rPh>
    <rPh sb="5" eb="7">
      <t>ショクメイ</t>
    </rPh>
    <rPh sb="7" eb="8">
      <t>ベツ</t>
    </rPh>
    <rPh sb="17" eb="20">
      <t>ゼンニチセイ</t>
    </rPh>
    <phoneticPr fontId="2"/>
  </si>
  <si>
    <t>第32表　職名別教員数（本務者）（定時制）</t>
    <rPh sb="0" eb="1">
      <t>ダイ</t>
    </rPh>
    <rPh sb="3" eb="4">
      <t>ヒョウ</t>
    </rPh>
    <rPh sb="5" eb="7">
      <t>ショクメイ</t>
    </rPh>
    <rPh sb="7" eb="8">
      <t>ベツ</t>
    </rPh>
    <rPh sb="17" eb="20">
      <t>テイジセイ</t>
    </rPh>
    <phoneticPr fontId="2"/>
  </si>
  <si>
    <t>左記
「主事・主事補等」
のうち
学校図書館
事務従事者
（再掲）</t>
    <rPh sb="0" eb="2">
      <t>サキ</t>
    </rPh>
    <rPh sb="4" eb="6">
      <t>シュジ</t>
    </rPh>
    <rPh sb="7" eb="10">
      <t>シュジホ</t>
    </rPh>
    <rPh sb="10" eb="11">
      <t>トウ</t>
    </rPh>
    <rPh sb="17" eb="19">
      <t>ガッコウ</t>
    </rPh>
    <rPh sb="19" eb="22">
      <t>トショカン</t>
    </rPh>
    <rPh sb="23" eb="25">
      <t>ジム</t>
    </rPh>
    <rPh sb="25" eb="28">
      <t>ジュウジシャ</t>
    </rPh>
    <rPh sb="30" eb="32">
      <t>サイケイ</t>
    </rPh>
    <phoneticPr fontId="2"/>
  </si>
  <si>
    <t>警備員・
その他</t>
    <rPh sb="0" eb="3">
      <t>ケイビイン</t>
    </rPh>
    <rPh sb="7" eb="8">
      <t>タ</t>
    </rPh>
    <phoneticPr fontId="2"/>
  </si>
  <si>
    <t>第33表　職員数（本務者）（総数）</t>
    <rPh sb="0" eb="1">
      <t>ダイ</t>
    </rPh>
    <rPh sb="3" eb="4">
      <t>ヒョウ</t>
    </rPh>
    <rPh sb="14" eb="16">
      <t>ソウスウ</t>
    </rPh>
    <phoneticPr fontId="2"/>
  </si>
  <si>
    <t>第33表　職員数（本務者）（全日制・定時制）</t>
    <rPh sb="0" eb="1">
      <t>ダイ</t>
    </rPh>
    <rPh sb="3" eb="4">
      <t>ヒョウ</t>
    </rPh>
    <rPh sb="14" eb="17">
      <t>ゼンニチセイ</t>
    </rPh>
    <rPh sb="18" eb="21">
      <t>テイジセイ</t>
    </rPh>
    <phoneticPr fontId="2"/>
  </si>
  <si>
    <t>学校図書館事務員</t>
    <rPh sb="0" eb="2">
      <t>ガッコウ</t>
    </rPh>
    <rPh sb="2" eb="5">
      <t>トショカン</t>
    </rPh>
    <rPh sb="5" eb="8">
      <t>ジムイン</t>
    </rPh>
    <phoneticPr fontId="2"/>
  </si>
  <si>
    <t>　左記
「主事・主事補等」
　のうち学校図書館
　事務従事者(再掲)</t>
    <rPh sb="1" eb="3">
      <t>サキ</t>
    </rPh>
    <rPh sb="5" eb="7">
      <t>シュジ</t>
    </rPh>
    <rPh sb="8" eb="11">
      <t>シュジホ</t>
    </rPh>
    <rPh sb="11" eb="12">
      <t>トウ</t>
    </rPh>
    <rPh sb="18" eb="20">
      <t>ガッコウ</t>
    </rPh>
    <rPh sb="20" eb="23">
      <t>トショカン</t>
    </rPh>
    <rPh sb="25" eb="27">
      <t>ジム</t>
    </rPh>
    <rPh sb="27" eb="30">
      <t>ジュウジシャ</t>
    </rPh>
    <rPh sb="31" eb="33">
      <t>サイケイ</t>
    </rPh>
    <phoneticPr fontId="2"/>
  </si>
  <si>
    <t>総合学科</t>
    <rPh sb="0" eb="2">
      <t>ソウゴウ</t>
    </rPh>
    <phoneticPr fontId="2"/>
  </si>
  <si>
    <t>うち他府県の
中学校卒業者
および
中等教育学校前期課程修了者</t>
    <rPh sb="2" eb="3">
      <t>タ</t>
    </rPh>
    <rPh sb="3" eb="5">
      <t>フケン</t>
    </rPh>
    <rPh sb="7" eb="9">
      <t>チュウガク</t>
    </rPh>
    <rPh sb="9" eb="10">
      <t>コウ</t>
    </rPh>
    <rPh sb="10" eb="13">
      <t>ソツギョウシャ</t>
    </rPh>
    <rPh sb="18" eb="20">
      <t>チュウトウ</t>
    </rPh>
    <rPh sb="20" eb="22">
      <t>キョウイク</t>
    </rPh>
    <rPh sb="22" eb="24">
      <t>ガッコウ</t>
    </rPh>
    <rPh sb="24" eb="26">
      <t>ゼンキ</t>
    </rPh>
    <rPh sb="26" eb="28">
      <t>カテイ</t>
    </rPh>
    <rPh sb="28" eb="31">
      <t>シュウリョウシャ</t>
    </rPh>
    <phoneticPr fontId="2"/>
  </si>
  <si>
    <t>生徒数（総数）</t>
    <rPh sb="0" eb="3">
      <t>セイトスウ</t>
    </rPh>
    <rPh sb="4" eb="6">
      <t>ソウスウ</t>
    </rPh>
    <phoneticPr fontId="2"/>
  </si>
  <si>
    <t>生徒数（全日制）</t>
    <rPh sb="0" eb="3">
      <t>セイトスウ</t>
    </rPh>
    <rPh sb="4" eb="7">
      <t>ゼンニチセイ</t>
    </rPh>
    <phoneticPr fontId="2"/>
  </si>
  <si>
    <t>生徒数（定時制）</t>
    <rPh sb="0" eb="3">
      <t>セイトスウ</t>
    </rPh>
    <rPh sb="4" eb="7">
      <t>テイジセイ</t>
    </rPh>
    <phoneticPr fontId="2"/>
  </si>
  <si>
    <t>うち他都道府県の中学校卒業者および中等教育学校前期課程修了者</t>
    <rPh sb="2" eb="3">
      <t>タ</t>
    </rPh>
    <rPh sb="3" eb="5">
      <t>トドウ</t>
    </rPh>
    <rPh sb="5" eb="7">
      <t>フケン</t>
    </rPh>
    <rPh sb="8" eb="11">
      <t>チュウガッコウ</t>
    </rPh>
    <rPh sb="11" eb="14">
      <t>ソツギョウシャ</t>
    </rPh>
    <rPh sb="17" eb="19">
      <t>チュウトウ</t>
    </rPh>
    <rPh sb="19" eb="21">
      <t>キョウイク</t>
    </rPh>
    <rPh sb="21" eb="23">
      <t>ガッコウ</t>
    </rPh>
    <rPh sb="23" eb="25">
      <t>ゼンキ</t>
    </rPh>
    <rPh sb="25" eb="27">
      <t>カテイ</t>
    </rPh>
    <rPh sb="27" eb="30">
      <t>シュウリョウシャ</t>
    </rPh>
    <phoneticPr fontId="2"/>
  </si>
  <si>
    <t>学際領域</t>
    <rPh sb="0" eb="2">
      <t>ガクサイ</t>
    </rPh>
    <rPh sb="2" eb="4">
      <t>リョウイキ</t>
    </rPh>
    <phoneticPr fontId="2"/>
  </si>
  <si>
    <t>地域社会</t>
    <rPh sb="0" eb="4">
      <t>チイキシャカイ</t>
    </rPh>
    <phoneticPr fontId="2"/>
  </si>
  <si>
    <t>（令和６年４月１日から令和７年３月31日までの間に帰国した生徒数）</t>
    <rPh sb="1" eb="3">
      <t>レイワ</t>
    </rPh>
    <rPh sb="11" eb="13">
      <t>レイワ</t>
    </rPh>
    <rPh sb="23" eb="24">
      <t>アイダ</t>
    </rPh>
    <rPh sb="29" eb="31">
      <t>セイト</t>
    </rPh>
    <phoneticPr fontId="2"/>
  </si>
  <si>
    <t>高等学校</t>
    <rPh sb="0" eb="1">
      <t>タカ</t>
    </rPh>
    <rPh sb="1" eb="2">
      <t>トウ</t>
    </rPh>
    <rPh sb="2" eb="4">
      <t>ガッコウ</t>
    </rPh>
    <phoneticPr fontId="2"/>
  </si>
  <si>
    <t>高等学校</t>
    <rPh sb="0" eb="1">
      <t>タカ</t>
    </rPh>
    <rPh sb="1" eb="2">
      <t>トウ</t>
    </rPh>
    <rPh sb="2" eb="3">
      <t>ガク</t>
    </rPh>
    <rPh sb="3" eb="4">
      <t>コウ</t>
    </rPh>
    <phoneticPr fontId="2"/>
  </si>
  <si>
    <t>高等学校</t>
    <rPh sb="0" eb="4">
      <t>コウトウガッコウ</t>
    </rPh>
    <phoneticPr fontId="2"/>
  </si>
  <si>
    <t>彦根市</t>
    <phoneticPr fontId="2"/>
  </si>
  <si>
    <t>豊郷町</t>
    <phoneticPr fontId="2"/>
  </si>
  <si>
    <t>甲良町</t>
    <phoneticPr fontId="2"/>
  </si>
  <si>
    <t>日野町</t>
    <phoneticPr fontId="2"/>
  </si>
  <si>
    <t>竜王町</t>
    <phoneticPr fontId="2"/>
  </si>
  <si>
    <t>私立全日制計</t>
    <phoneticPr fontId="2"/>
  </si>
  <si>
    <t>学校数</t>
    <rPh sb="0" eb="1">
      <t>ガク</t>
    </rPh>
    <rPh sb="1" eb="2">
      <t>コウ</t>
    </rPh>
    <rPh sb="2" eb="3">
      <t>スウ</t>
    </rPh>
    <phoneticPr fontId="2"/>
  </si>
  <si>
    <t>学級数</t>
    <rPh sb="0" eb="1">
      <t>ガク</t>
    </rPh>
    <rPh sb="1" eb="2">
      <t>キュウ</t>
    </rPh>
    <rPh sb="2" eb="3">
      <t>スウ</t>
    </rPh>
    <phoneticPr fontId="2"/>
  </si>
  <si>
    <t>注２　上記のほか、通信制課程を置く高等学校については、第66表から第70表に記載している。</t>
    <rPh sb="0" eb="1">
      <t>チュウ</t>
    </rPh>
    <rPh sb="3" eb="5">
      <t>ジョウキ</t>
    </rPh>
    <rPh sb="9" eb="12">
      <t>ツウシンセイ</t>
    </rPh>
    <rPh sb="12" eb="14">
      <t>カテイ</t>
    </rPh>
    <rPh sb="15" eb="16">
      <t>オ</t>
    </rPh>
    <rPh sb="17" eb="19">
      <t>コウトウ</t>
    </rPh>
    <rPh sb="19" eb="21">
      <t>ガッコウ</t>
    </rPh>
    <rPh sb="27" eb="28">
      <t>ダイ</t>
    </rPh>
    <rPh sb="30" eb="31">
      <t>ヒョウ</t>
    </rPh>
    <rPh sb="33" eb="34">
      <t>ダイ</t>
    </rPh>
    <rPh sb="36" eb="37">
      <t>ヒョウ</t>
    </rPh>
    <rPh sb="38" eb="40">
      <t>キサイ</t>
    </rPh>
    <phoneticPr fontId="2"/>
  </si>
  <si>
    <t>うち過年度中学校卒業者および中等教育学校前期課程修了者</t>
    <rPh sb="2" eb="5">
      <t>カネンド</t>
    </rPh>
    <rPh sb="5" eb="7">
      <t>チュウガク</t>
    </rPh>
    <rPh sb="7" eb="8">
      <t>コウ</t>
    </rPh>
    <rPh sb="8" eb="11">
      <t>ソツギョウシャ</t>
    </rPh>
    <rPh sb="14" eb="16">
      <t>チュウトウ</t>
    </rPh>
    <rPh sb="16" eb="18">
      <t>キョウイク</t>
    </rPh>
    <rPh sb="18" eb="20">
      <t>ガッコウ</t>
    </rPh>
    <rPh sb="20" eb="22">
      <t>ゼンキ</t>
    </rPh>
    <rPh sb="22" eb="24">
      <t>カテイ</t>
    </rPh>
    <rPh sb="24" eb="27">
      <t>シュウリョウシャ</t>
    </rPh>
    <phoneticPr fontId="2"/>
  </si>
  <si>
    <t xml:space="preserve"> - </t>
  </si>
  <si>
    <t>米原市</t>
    <phoneticPr fontId="2"/>
  </si>
  <si>
    <t>東近江市</t>
    <phoneticPr fontId="2"/>
  </si>
  <si>
    <t>第30表　課程学科別学年別生徒数（本科）</t>
    <rPh sb="0" eb="1">
      <t>ダイ</t>
    </rPh>
    <rPh sb="3" eb="4">
      <t>ヒョウ</t>
    </rPh>
    <rPh sb="5" eb="7">
      <t>カテイ</t>
    </rPh>
    <rPh sb="7" eb="9">
      <t>ガッカ</t>
    </rPh>
    <rPh sb="9" eb="10">
      <t>ベツ</t>
    </rPh>
    <rPh sb="10" eb="13">
      <t>ガクネンベツ</t>
    </rPh>
    <rPh sb="17" eb="19">
      <t>ホンカ</t>
    </rPh>
    <phoneticPr fontId="2"/>
  </si>
  <si>
    <t>本科</t>
    <rPh sb="0" eb="1">
      <t>モト</t>
    </rPh>
    <rPh sb="1" eb="2">
      <t>カ</t>
    </rPh>
    <phoneticPr fontId="2"/>
  </si>
  <si>
    <t>県立全日制</t>
    <rPh sb="0" eb="1">
      <t>ケン</t>
    </rPh>
    <phoneticPr fontId="2"/>
  </si>
  <si>
    <t>県立全日制</t>
    <rPh sb="0" eb="2">
      <t>ケンリツ</t>
    </rPh>
    <rPh sb="2" eb="5">
      <t>ゼンニチセイ</t>
    </rPh>
    <phoneticPr fontId="2"/>
  </si>
  <si>
    <t>地域社会</t>
    <rPh sb="0" eb="2">
      <t>チイキ</t>
    </rPh>
    <rPh sb="2" eb="4">
      <t>シャカイ</t>
    </rPh>
    <phoneticPr fontId="2"/>
  </si>
  <si>
    <t>総合学科</t>
    <rPh sb="0" eb="2">
      <t>ソウゴウ</t>
    </rPh>
    <rPh sb="2" eb="4">
      <t>ガッカ</t>
    </rPh>
    <phoneticPr fontId="2"/>
  </si>
  <si>
    <t>私立全日制</t>
  </si>
  <si>
    <t>私立全日制</t>
    <phoneticPr fontId="2"/>
  </si>
  <si>
    <t>私立全日制</t>
    <rPh sb="0" eb="2">
      <t>シリツ</t>
    </rPh>
    <rPh sb="2" eb="5">
      <t>ゼンニチセイ</t>
    </rPh>
    <phoneticPr fontId="2"/>
  </si>
  <si>
    <t>県立定時制</t>
    <rPh sb="0" eb="1">
      <t>ケン</t>
    </rPh>
    <phoneticPr fontId="2"/>
  </si>
  <si>
    <t>私立定時制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</si>
</sst>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0;\-#,##0;&quot;-&quot;"/>
    <numFmt numFmtId="177" formatCode="[$-411]g/&quot;標&quot;&quot;準&quot;"/>
    <numFmt numFmtId="178" formatCode="&quot;｣&quot;#,##0;[Red]\-&quot;｣&quot;#,##0"/>
    <numFmt numFmtId="179" formatCode="_ &quot;SFr.&quot;* #,##0.00_ ;_ &quot;SFr.&quot;* \-#,##0.00_ ;_ &quot;SFr.&quot;* &quot;-&quot;??_ ;_ @_ "/>
    <numFmt numFmtId="180" formatCode="#,##0_ "/>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sz val="10"/>
      <name val="Arial"/>
      <family val="2"/>
    </font>
    <font>
      <sz val="9"/>
      <name val="Times New Roman"/>
      <family val="1"/>
    </font>
    <font>
      <sz val="8"/>
      <name val="Arial"/>
      <family val="2"/>
    </font>
    <font>
      <b/>
      <sz val="12"/>
      <name val="Arial"/>
      <family val="2"/>
    </font>
    <font>
      <sz val="10"/>
      <name val="ＭＳ 明朝"/>
      <family val="1"/>
      <charset val="128"/>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sz val="9"/>
      <name val="BIZ UDP明朝 Medium"/>
      <family val="1"/>
      <charset val="128"/>
    </font>
    <font>
      <sz val="8"/>
      <name val="BIZ UDP明朝 Medium"/>
      <family val="1"/>
      <charset val="128"/>
    </font>
    <font>
      <sz val="9"/>
      <name val="BIZ UDゴシック"/>
      <family val="3"/>
      <charset val="128"/>
    </font>
    <font>
      <sz val="8"/>
      <name val="BIZ UDゴシック"/>
      <family val="3"/>
      <charset val="128"/>
    </font>
    <font>
      <sz val="10"/>
      <name val="BIZ UDゴシック"/>
      <family val="3"/>
      <charset val="128"/>
    </font>
    <font>
      <sz val="10"/>
      <name val="BIZ UDP明朝 Medium"/>
      <family val="1"/>
      <charset val="128"/>
    </font>
    <font>
      <sz val="8"/>
      <name val="BIZ UD明朝 Medium"/>
      <family val="1"/>
      <charset val="128"/>
    </font>
    <font>
      <sz val="12"/>
      <name val="BIZ UDゴシック"/>
      <family val="3"/>
      <charset val="128"/>
    </font>
    <font>
      <sz val="9"/>
      <name val="BIZ UD明朝 Medium"/>
      <family val="1"/>
      <charset val="128"/>
    </font>
    <font>
      <sz val="11"/>
      <name val="BIZ UDゴシック"/>
      <family val="3"/>
      <charset val="128"/>
    </font>
    <font>
      <b/>
      <sz val="8"/>
      <name val="BIZ UDP明朝 Medium"/>
      <family val="1"/>
      <charset val="128"/>
    </font>
    <font>
      <sz val="11"/>
      <color theme="1"/>
      <name val="ＭＳ Ｐゴシック"/>
      <family val="2"/>
      <scheme val="minor"/>
    </font>
    <font>
      <b/>
      <sz val="11"/>
      <color rgb="FFFF0000"/>
      <name val="BIZ UDゴシック"/>
      <family val="3"/>
      <charset val="128"/>
    </font>
    <font>
      <b/>
      <sz val="10"/>
      <name val="BIZ UDゴシック"/>
      <family val="3"/>
      <charset val="128"/>
    </font>
    <font>
      <sz val="1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8" tint="0.79998168889431442"/>
        <bgColor indexed="64"/>
      </patternFill>
    </fill>
  </fills>
  <borders count="3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s>
  <cellStyleXfs count="28">
    <xf numFmtId="0" fontId="0" fillId="0" borderId="0"/>
    <xf numFmtId="176" fontId="3" fillId="0" borderId="0" applyFill="0" applyBorder="0" applyAlignment="0"/>
    <xf numFmtId="41" fontId="4" fillId="0" borderId="0" applyFont="0" applyFill="0" applyBorder="0" applyAlignment="0" applyProtection="0"/>
    <xf numFmtId="43" fontId="4" fillId="0" borderId="0" applyFont="0" applyFill="0" applyBorder="0" applyAlignment="0" applyProtection="0"/>
    <xf numFmtId="177" fontId="1" fillId="0" borderId="0" applyFont="0" applyFill="0" applyBorder="0" applyAlignment="0" applyProtection="0"/>
    <xf numFmtId="178" fontId="1" fillId="0" borderId="0" applyFont="0" applyFill="0" applyBorder="0" applyAlignment="0" applyProtection="0"/>
    <xf numFmtId="0" fontId="5" fillId="0" borderId="0">
      <alignment horizontal="left"/>
    </xf>
    <xf numFmtId="38" fontId="6" fillId="2" borderId="0" applyNumberFormat="0" applyBorder="0" applyAlignment="0" applyProtection="0"/>
    <xf numFmtId="0" fontId="7" fillId="0" borderId="1" applyNumberFormat="0" applyAlignment="0" applyProtection="0">
      <alignment horizontal="left" vertical="center"/>
    </xf>
    <xf numFmtId="0" fontId="7" fillId="0" borderId="2">
      <alignment horizontal="left" vertical="center"/>
    </xf>
    <xf numFmtId="10" fontId="6" fillId="3" borderId="3" applyNumberFormat="0" applyBorder="0" applyAlignment="0" applyProtection="0"/>
    <xf numFmtId="179" fontId="8" fillId="0" borderId="0"/>
    <xf numFmtId="0" fontId="4" fillId="0" borderId="0"/>
    <xf numFmtId="10" fontId="4" fillId="0" borderId="0" applyFont="0" applyFill="0" applyBorder="0" applyAlignment="0" applyProtection="0"/>
    <xf numFmtId="4" fontId="5" fillId="0" borderId="0">
      <alignment horizontal="right"/>
    </xf>
    <xf numFmtId="4" fontId="9" fillId="0" borderId="0">
      <alignment horizontal="right"/>
    </xf>
    <xf numFmtId="0" fontId="10" fillId="0" borderId="0">
      <alignment horizontal="left"/>
    </xf>
    <xf numFmtId="0" fontId="11" fillId="0" borderId="0"/>
    <xf numFmtId="0" fontId="12" fillId="0" borderId="0">
      <alignment horizontal="center"/>
    </xf>
    <xf numFmtId="0" fontId="13" fillId="0" borderId="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5" fillId="0" borderId="0"/>
    <xf numFmtId="0" fontId="1" fillId="0" borderId="0"/>
  </cellStyleXfs>
  <cellXfs count="297">
    <xf numFmtId="0" fontId="0" fillId="0" borderId="0" xfId="0"/>
    <xf numFmtId="0" fontId="14" fillId="0" borderId="0" xfId="0" applyFont="1" applyFill="1"/>
    <xf numFmtId="0" fontId="14" fillId="0" borderId="7" xfId="0" applyFont="1" applyFill="1" applyBorder="1" applyAlignment="1">
      <alignment horizontal="distributed"/>
    </xf>
    <xf numFmtId="0" fontId="14" fillId="0" borderId="5" xfId="0" applyFont="1" applyFill="1" applyBorder="1"/>
    <xf numFmtId="0" fontId="14" fillId="0" borderId="4" xfId="0" applyFont="1" applyFill="1" applyBorder="1"/>
    <xf numFmtId="49" fontId="14" fillId="0" borderId="9" xfId="0" applyNumberFormat="1" applyFont="1" applyFill="1" applyBorder="1" applyAlignment="1">
      <alignment horizontal="distributed"/>
    </xf>
    <xf numFmtId="49" fontId="14" fillId="0" borderId="15" xfId="0" applyNumberFormat="1" applyFont="1" applyFill="1" applyBorder="1" applyAlignment="1">
      <alignment horizontal="distributed"/>
    </xf>
    <xf numFmtId="49" fontId="14" fillId="0" borderId="21" xfId="0" applyNumberFormat="1" applyFont="1" applyFill="1" applyBorder="1" applyAlignment="1">
      <alignment horizontal="distributed"/>
    </xf>
    <xf numFmtId="49" fontId="14" fillId="0" borderId="11" xfId="0" applyNumberFormat="1" applyFont="1" applyFill="1" applyBorder="1" applyAlignment="1">
      <alignment horizontal="distributed"/>
    </xf>
    <xf numFmtId="0" fontId="14" fillId="0" borderId="8" xfId="0" applyFont="1" applyFill="1" applyBorder="1"/>
    <xf numFmtId="49" fontId="14" fillId="0" borderId="8" xfId="0" applyNumberFormat="1" applyFont="1" applyFill="1" applyBorder="1" applyAlignment="1">
      <alignment horizontal="distributed"/>
    </xf>
    <xf numFmtId="49" fontId="14" fillId="0" borderId="5" xfId="0" applyNumberFormat="1" applyFont="1" applyFill="1" applyBorder="1" applyAlignment="1">
      <alignment horizontal="distributed"/>
    </xf>
    <xf numFmtId="0" fontId="14" fillId="0" borderId="0" xfId="0" applyFont="1" applyFill="1" applyBorder="1" applyAlignment="1">
      <alignment horizontal="distributed"/>
    </xf>
    <xf numFmtId="0" fontId="15" fillId="0" borderId="10" xfId="0" applyFont="1" applyFill="1" applyBorder="1" applyAlignment="1">
      <alignment horizontal="center" vertical="center"/>
    </xf>
    <xf numFmtId="0" fontId="15" fillId="0" borderId="0" xfId="0" applyFont="1" applyFill="1"/>
    <xf numFmtId="0" fontId="15" fillId="0" borderId="3"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6" xfId="0" applyFont="1" applyFill="1" applyBorder="1" applyAlignment="1">
      <alignment horizontal="distributed"/>
    </xf>
    <xf numFmtId="0" fontId="15" fillId="0" borderId="7" xfId="0" applyFont="1" applyFill="1" applyBorder="1" applyAlignment="1">
      <alignment horizontal="distributed"/>
    </xf>
    <xf numFmtId="0" fontId="15" fillId="0" borderId="11" xfId="0" applyFont="1" applyBorder="1" applyAlignment="1">
      <alignment horizontal="distributed"/>
    </xf>
    <xf numFmtId="0" fontId="15" fillId="0" borderId="7" xfId="0" applyFont="1" applyBorder="1" applyAlignment="1">
      <alignment horizontal="distributed"/>
    </xf>
    <xf numFmtId="0" fontId="15" fillId="0" borderId="0" xfId="0" applyFont="1" applyBorder="1" applyAlignment="1">
      <alignment horizontal="distributed"/>
    </xf>
    <xf numFmtId="0" fontId="15" fillId="0" borderId="5" xfId="0" applyFont="1" applyFill="1" applyBorder="1"/>
    <xf numFmtId="0" fontId="18" fillId="0" borderId="0" xfId="0" applyFont="1" applyFill="1" applyAlignment="1">
      <alignment vertical="center"/>
    </xf>
    <xf numFmtId="0" fontId="18" fillId="0" borderId="0" xfId="0" applyFont="1" applyFill="1" applyAlignment="1">
      <alignment horizontal="right" vertical="center"/>
    </xf>
    <xf numFmtId="0" fontId="18" fillId="0" borderId="0" xfId="0" applyFont="1" applyAlignment="1">
      <alignment vertical="center"/>
    </xf>
    <xf numFmtId="0" fontId="15" fillId="0" borderId="9" xfId="0" applyFont="1" applyFill="1" applyBorder="1" applyAlignment="1">
      <alignment horizontal="center" vertical="center"/>
    </xf>
    <xf numFmtId="41" fontId="16" fillId="0" borderId="5" xfId="0" applyNumberFormat="1" applyFont="1" applyFill="1" applyBorder="1" applyAlignment="1">
      <alignment horizontal="right" shrinkToFit="1"/>
    </xf>
    <xf numFmtId="41" fontId="16" fillId="0" borderId="8" xfId="0" applyNumberFormat="1" applyFont="1" applyFill="1" applyBorder="1" applyAlignment="1">
      <alignment horizontal="right" shrinkToFit="1"/>
    </xf>
    <xf numFmtId="41" fontId="16" fillId="0" borderId="4" xfId="0" applyNumberFormat="1" applyFont="1" applyFill="1" applyBorder="1" applyAlignment="1">
      <alignment horizontal="right" shrinkToFit="1"/>
    </xf>
    <xf numFmtId="0" fontId="15" fillId="0" borderId="13" xfId="0" applyFont="1" applyFill="1" applyBorder="1" applyAlignment="1">
      <alignment horizontal="center" vertical="center"/>
    </xf>
    <xf numFmtId="49" fontId="15" fillId="0" borderId="15" xfId="0" applyNumberFormat="1" applyFont="1" applyFill="1" applyBorder="1" applyAlignment="1">
      <alignment horizontal="distributed"/>
    </xf>
    <xf numFmtId="49" fontId="15" fillId="0" borderId="21" xfId="0" applyNumberFormat="1" applyFont="1" applyFill="1" applyBorder="1" applyAlignment="1">
      <alignment horizontal="distributed"/>
    </xf>
    <xf numFmtId="49" fontId="15" fillId="0" borderId="11" xfId="0" applyNumberFormat="1" applyFont="1" applyFill="1" applyBorder="1" applyAlignment="1">
      <alignment horizontal="distributed"/>
    </xf>
    <xf numFmtId="0" fontId="16" fillId="0" borderId="8" xfId="0" applyFont="1" applyFill="1" applyBorder="1"/>
    <xf numFmtId="0" fontId="16" fillId="0" borderId="4" xfId="0" applyFont="1" applyFill="1" applyBorder="1"/>
    <xf numFmtId="49" fontId="15" fillId="0" borderId="27" xfId="0" applyNumberFormat="1" applyFont="1" applyFill="1" applyBorder="1" applyAlignment="1">
      <alignment horizontal="distributed"/>
    </xf>
    <xf numFmtId="49" fontId="15" fillId="0" borderId="0" xfId="0" applyNumberFormat="1" applyFont="1" applyFill="1" applyBorder="1" applyAlignment="1">
      <alignment horizontal="distributed"/>
    </xf>
    <xf numFmtId="49" fontId="15" fillId="0" borderId="7" xfId="0" applyNumberFormat="1" applyFont="1" applyFill="1" applyBorder="1" applyAlignment="1">
      <alignment horizontal="distributed"/>
    </xf>
    <xf numFmtId="41" fontId="17" fillId="0" borderId="7" xfId="0" applyNumberFormat="1" applyFont="1" applyFill="1" applyBorder="1" applyAlignment="1">
      <alignment horizontal="right" shrinkToFit="1"/>
    </xf>
    <xf numFmtId="41" fontId="17" fillId="0" borderId="0" xfId="0" applyNumberFormat="1" applyFont="1" applyFill="1" applyBorder="1" applyAlignment="1">
      <alignment horizontal="right" shrinkToFit="1"/>
    </xf>
    <xf numFmtId="41" fontId="17" fillId="0" borderId="6" xfId="0" applyNumberFormat="1" applyFont="1" applyFill="1" applyBorder="1" applyAlignment="1">
      <alignment horizontal="right" shrinkToFit="1"/>
    </xf>
    <xf numFmtId="0" fontId="15" fillId="0" borderId="10" xfId="0" applyFont="1" applyFill="1" applyBorder="1" applyAlignment="1">
      <alignment horizontal="distributed"/>
    </xf>
    <xf numFmtId="0" fontId="15" fillId="0" borderId="4" xfId="0" applyFont="1" applyFill="1" applyBorder="1"/>
    <xf numFmtId="0" fontId="15" fillId="0" borderId="8" xfId="0" applyFont="1" applyFill="1" applyBorder="1"/>
    <xf numFmtId="0" fontId="21" fillId="0" borderId="0" xfId="0" applyFont="1" applyFill="1" applyAlignment="1">
      <alignment vertical="center"/>
    </xf>
    <xf numFmtId="0" fontId="17" fillId="0" borderId="0" xfId="0" applyFont="1" applyFill="1" applyAlignment="1">
      <alignment horizontal="right" vertical="center"/>
    </xf>
    <xf numFmtId="0" fontId="20" fillId="0" borderId="0" xfId="0" applyFont="1" applyFill="1" applyBorder="1" applyAlignment="1"/>
    <xf numFmtId="0" fontId="20" fillId="0" borderId="8" xfId="0" applyFont="1" applyFill="1" applyBorder="1" applyAlignment="1"/>
    <xf numFmtId="0" fontId="20" fillId="0" borderId="3"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30" xfId="0" applyFont="1" applyFill="1" applyBorder="1" applyAlignment="1">
      <alignment horizontal="center" vertical="center"/>
    </xf>
    <xf numFmtId="0" fontId="22" fillId="0" borderId="6" xfId="0" applyFont="1" applyFill="1" applyBorder="1" applyAlignment="1">
      <alignment horizontal="distributed"/>
    </xf>
    <xf numFmtId="0" fontId="22" fillId="0" borderId="7" xfId="0" applyFont="1" applyFill="1" applyBorder="1" applyAlignment="1">
      <alignment horizontal="distributed"/>
    </xf>
    <xf numFmtId="0" fontId="20" fillId="0" borderId="0" xfId="0" applyFont="1" applyFill="1" applyBorder="1" applyAlignment="1">
      <alignment vertical="center"/>
    </xf>
    <xf numFmtId="0" fontId="20" fillId="0" borderId="0" xfId="0" applyFont="1" applyFill="1"/>
    <xf numFmtId="49" fontId="20" fillId="0" borderId="27" xfId="0" applyNumberFormat="1" applyFont="1" applyFill="1" applyBorder="1" applyAlignment="1">
      <alignment horizontal="distributed"/>
    </xf>
    <xf numFmtId="0" fontId="20" fillId="0" borderId="6" xfId="0" applyFont="1" applyFill="1" applyBorder="1" applyAlignment="1">
      <alignment horizontal="distributed"/>
    </xf>
    <xf numFmtId="0" fontId="20" fillId="0" borderId="7" xfId="0" applyFont="1" applyFill="1" applyBorder="1" applyAlignment="1">
      <alignment horizontal="distributed"/>
    </xf>
    <xf numFmtId="49" fontId="20" fillId="0" borderId="0" xfId="0" applyNumberFormat="1" applyFont="1" applyFill="1" applyBorder="1" applyAlignment="1">
      <alignment horizontal="distributed"/>
    </xf>
    <xf numFmtId="49" fontId="20" fillId="0" borderId="7" xfId="0" applyNumberFormat="1" applyFont="1" applyFill="1" applyBorder="1" applyAlignment="1">
      <alignment horizontal="distributed"/>
    </xf>
    <xf numFmtId="49" fontId="20" fillId="0" borderId="28" xfId="0" applyNumberFormat="1" applyFont="1" applyFill="1" applyBorder="1" applyAlignment="1">
      <alignment horizontal="distributed"/>
    </xf>
    <xf numFmtId="0" fontId="20" fillId="0" borderId="4" xfId="0" applyFont="1" applyFill="1" applyBorder="1"/>
    <xf numFmtId="49" fontId="20" fillId="0" borderId="9" xfId="0" applyNumberFormat="1" applyFont="1" applyFill="1" applyBorder="1" applyAlignment="1">
      <alignment horizontal="distributed"/>
    </xf>
    <xf numFmtId="0" fontId="20" fillId="0" borderId="5" xfId="0" applyFont="1" applyFill="1" applyBorder="1"/>
    <xf numFmtId="0" fontId="22" fillId="0" borderId="0" xfId="0" applyFont="1" applyFill="1"/>
    <xf numFmtId="0" fontId="20" fillId="0" borderId="27" xfId="0" applyFont="1" applyFill="1" applyBorder="1" applyAlignment="1">
      <alignment horizontal="distributed"/>
    </xf>
    <xf numFmtId="0" fontId="20" fillId="0" borderId="0" xfId="0" applyFont="1" applyFill="1" applyBorder="1" applyAlignment="1">
      <alignment horizontal="distributed"/>
    </xf>
    <xf numFmtId="41" fontId="17" fillId="0" borderId="23" xfId="0" applyNumberFormat="1" applyFont="1" applyFill="1" applyBorder="1" applyAlignment="1">
      <alignment horizontal="right"/>
    </xf>
    <xf numFmtId="41" fontId="17" fillId="0" borderId="0" xfId="0" applyNumberFormat="1" applyFont="1" applyFill="1" applyBorder="1" applyAlignment="1">
      <alignment horizontal="right"/>
    </xf>
    <xf numFmtId="0" fontId="15" fillId="0" borderId="18" xfId="0" applyFont="1" applyFill="1" applyBorder="1" applyAlignment="1">
      <alignment horizontal="distributed"/>
    </xf>
    <xf numFmtId="0" fontId="15" fillId="0" borderId="11" xfId="0" applyFont="1" applyFill="1" applyBorder="1" applyAlignment="1">
      <alignment horizontal="distributed"/>
    </xf>
    <xf numFmtId="41" fontId="17" fillId="0" borderId="17" xfId="0" applyNumberFormat="1" applyFont="1" applyFill="1" applyBorder="1" applyAlignment="1">
      <alignment horizontal="right"/>
    </xf>
    <xf numFmtId="41" fontId="17" fillId="0" borderId="17" xfId="0" applyNumberFormat="1" applyFont="1" applyFill="1" applyBorder="1" applyAlignment="1">
      <alignment horizontal="right" shrinkToFit="1"/>
    </xf>
    <xf numFmtId="0" fontId="15" fillId="0" borderId="0" xfId="0" applyFont="1" applyFill="1" applyBorder="1" applyAlignment="1">
      <alignment horizontal="distributed"/>
    </xf>
    <xf numFmtId="41" fontId="17" fillId="0" borderId="11" xfId="0" applyNumberFormat="1" applyFont="1" applyFill="1" applyBorder="1" applyAlignment="1">
      <alignment horizontal="right"/>
    </xf>
    <xf numFmtId="41" fontId="17" fillId="0" borderId="28" xfId="0" applyNumberFormat="1" applyFont="1" applyFill="1" applyBorder="1" applyAlignment="1">
      <alignment horizontal="right"/>
    </xf>
    <xf numFmtId="0" fontId="15" fillId="4" borderId="3"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6" xfId="0" applyFont="1" applyFill="1" applyBorder="1" applyAlignment="1">
      <alignment horizontal="distributed"/>
    </xf>
    <xf numFmtId="0" fontId="15" fillId="4" borderId="18" xfId="0" applyFont="1" applyFill="1" applyBorder="1" applyAlignment="1">
      <alignment horizontal="distributed"/>
    </xf>
    <xf numFmtId="0" fontId="15" fillId="4" borderId="7" xfId="0" applyFont="1" applyFill="1" applyBorder="1" applyAlignment="1">
      <alignment horizontal="distributed"/>
    </xf>
    <xf numFmtId="0" fontId="15" fillId="4" borderId="11" xfId="0" applyFont="1" applyFill="1" applyBorder="1" applyAlignment="1">
      <alignment horizontal="distributed"/>
    </xf>
    <xf numFmtId="41" fontId="17" fillId="0" borderId="7" xfId="0" applyNumberFormat="1" applyFont="1" applyFill="1" applyBorder="1" applyAlignment="1">
      <alignment horizontal="right"/>
    </xf>
    <xf numFmtId="0" fontId="20" fillId="0" borderId="18" xfId="0" applyFont="1" applyFill="1" applyBorder="1" applyAlignment="1">
      <alignment horizontal="distributed"/>
    </xf>
    <xf numFmtId="41" fontId="17" fillId="0" borderId="18" xfId="0" applyNumberFormat="1" applyFont="1" applyFill="1" applyBorder="1" applyAlignment="1">
      <alignment horizontal="right"/>
    </xf>
    <xf numFmtId="0" fontId="20" fillId="0" borderId="11" xfId="0" applyFont="1" applyFill="1" applyBorder="1" applyAlignment="1">
      <alignment horizontal="distributed"/>
    </xf>
    <xf numFmtId="41" fontId="17" fillId="0" borderId="25" xfId="0" applyNumberFormat="1" applyFont="1" applyFill="1" applyBorder="1" applyAlignment="1">
      <alignment horizontal="right"/>
    </xf>
    <xf numFmtId="41" fontId="17" fillId="0" borderId="11" xfId="0" applyNumberFormat="1" applyFont="1" applyFill="1" applyBorder="1" applyAlignment="1">
      <alignment horizontal="right" shrinkToFit="1"/>
    </xf>
    <xf numFmtId="41" fontId="17" fillId="0" borderId="22" xfId="0" applyNumberFormat="1" applyFont="1" applyFill="1" applyBorder="1" applyAlignment="1">
      <alignment horizontal="right" shrinkToFit="1"/>
    </xf>
    <xf numFmtId="0" fontId="20" fillId="0" borderId="26" xfId="0" applyFont="1" applyFill="1" applyBorder="1" applyAlignment="1">
      <alignment horizontal="distributed"/>
    </xf>
    <xf numFmtId="41" fontId="17" fillId="0" borderId="22" xfId="0" applyNumberFormat="1" applyFont="1" applyFill="1" applyBorder="1" applyAlignment="1">
      <alignment horizontal="right"/>
    </xf>
    <xf numFmtId="41" fontId="17" fillId="0" borderId="27" xfId="0" applyNumberFormat="1" applyFont="1" applyFill="1" applyBorder="1" applyAlignment="1">
      <alignment horizontal="right"/>
    </xf>
    <xf numFmtId="41" fontId="17" fillId="0" borderId="26" xfId="0" applyNumberFormat="1" applyFont="1" applyFill="1" applyBorder="1" applyAlignment="1">
      <alignment horizontal="right"/>
    </xf>
    <xf numFmtId="41" fontId="17" fillId="0" borderId="6" xfId="0" applyNumberFormat="1" applyFont="1" applyFill="1" applyBorder="1" applyAlignment="1">
      <alignment horizontal="right"/>
    </xf>
    <xf numFmtId="41" fontId="17" fillId="0" borderId="27" xfId="0" applyNumberFormat="1" applyFont="1" applyFill="1" applyBorder="1" applyAlignment="1">
      <alignment horizontal="right" shrinkToFit="1"/>
    </xf>
    <xf numFmtId="41" fontId="17" fillId="0" borderId="28" xfId="0" applyNumberFormat="1" applyFont="1" applyFill="1" applyBorder="1" applyAlignment="1">
      <alignment horizontal="right" shrinkToFit="1"/>
    </xf>
    <xf numFmtId="41" fontId="17" fillId="0" borderId="26" xfId="0" applyNumberFormat="1" applyFont="1" applyFill="1" applyBorder="1" applyAlignment="1">
      <alignment horizontal="right" shrinkToFit="1"/>
    </xf>
    <xf numFmtId="0" fontId="15" fillId="0" borderId="12" xfId="0" applyFont="1" applyFill="1" applyBorder="1" applyAlignment="1">
      <alignment horizontal="distributed"/>
    </xf>
    <xf numFmtId="0" fontId="22" fillId="0" borderId="16" xfId="0" applyFont="1" applyFill="1" applyBorder="1" applyAlignment="1">
      <alignment horizontal="distributed"/>
    </xf>
    <xf numFmtId="41" fontId="17" fillId="0" borderId="24" xfId="0" applyNumberFormat="1" applyFont="1" applyFill="1" applyBorder="1" applyAlignment="1">
      <alignment horizontal="right"/>
    </xf>
    <xf numFmtId="0" fontId="22" fillId="0" borderId="15" xfId="0" applyFont="1" applyFill="1" applyBorder="1" applyAlignment="1">
      <alignment horizontal="distributed"/>
    </xf>
    <xf numFmtId="0" fontId="22" fillId="0" borderId="29" xfId="0" applyFont="1" applyFill="1" applyBorder="1" applyAlignment="1">
      <alignment horizontal="distributed"/>
    </xf>
    <xf numFmtId="0" fontId="22" fillId="0" borderId="21" xfId="0" applyFont="1" applyFill="1" applyBorder="1" applyAlignment="1">
      <alignment horizontal="distributed"/>
    </xf>
    <xf numFmtId="0" fontId="22" fillId="0" borderId="18" xfId="0" applyFont="1" applyFill="1" applyBorder="1" applyAlignment="1">
      <alignment horizontal="distributed"/>
    </xf>
    <xf numFmtId="0" fontId="22" fillId="0" borderId="11" xfId="0" applyFont="1" applyFill="1" applyBorder="1" applyAlignment="1">
      <alignment horizontal="distributed"/>
    </xf>
    <xf numFmtId="0" fontId="14" fillId="0" borderId="11" xfId="0" applyFont="1" applyFill="1" applyBorder="1" applyAlignment="1">
      <alignment horizontal="distributed"/>
    </xf>
    <xf numFmtId="41" fontId="17" fillId="0" borderId="18" xfId="0" applyNumberFormat="1" applyFont="1" applyFill="1" applyBorder="1" applyAlignment="1">
      <alignment horizontal="right" shrinkToFit="1"/>
    </xf>
    <xf numFmtId="41" fontId="17" fillId="0" borderId="21" xfId="0" applyNumberFormat="1" applyFont="1" applyFill="1" applyBorder="1" applyAlignment="1">
      <alignment horizontal="right"/>
    </xf>
    <xf numFmtId="41" fontId="14" fillId="0" borderId="5" xfId="0" applyNumberFormat="1" applyFont="1" applyFill="1" applyBorder="1" applyAlignment="1">
      <alignment horizontal="right"/>
    </xf>
    <xf numFmtId="41" fontId="14" fillId="0" borderId="8" xfId="0" applyNumberFormat="1" applyFont="1" applyFill="1" applyBorder="1" applyAlignment="1">
      <alignment horizontal="right"/>
    </xf>
    <xf numFmtId="41" fontId="17" fillId="0" borderId="0" xfId="0" applyNumberFormat="1" applyFont="1" applyFill="1" applyBorder="1" applyAlignment="1">
      <alignment shrinkToFit="1"/>
    </xf>
    <xf numFmtId="41" fontId="17" fillId="0" borderId="6" xfId="0" applyNumberFormat="1" applyFont="1" applyFill="1" applyBorder="1" applyAlignment="1">
      <alignment shrinkToFit="1"/>
    </xf>
    <xf numFmtId="41" fontId="17" fillId="0" borderId="17" xfId="0" applyNumberFormat="1" applyFont="1" applyFill="1" applyBorder="1" applyAlignment="1">
      <alignment shrinkToFit="1"/>
    </xf>
    <xf numFmtId="41" fontId="17" fillId="0" borderId="18" xfId="0" applyNumberFormat="1" applyFont="1" applyFill="1" applyBorder="1" applyAlignment="1">
      <alignment shrinkToFit="1"/>
    </xf>
    <xf numFmtId="41" fontId="20" fillId="0" borderId="5" xfId="0" applyNumberFormat="1" applyFont="1" applyFill="1" applyBorder="1" applyAlignment="1">
      <alignment horizontal="right"/>
    </xf>
    <xf numFmtId="41" fontId="20" fillId="0" borderId="8" xfId="0" applyNumberFormat="1" applyFont="1" applyFill="1" applyBorder="1" applyAlignment="1">
      <alignment horizontal="right"/>
    </xf>
    <xf numFmtId="41" fontId="20" fillId="0" borderId="4" xfId="0" applyNumberFormat="1" applyFont="1" applyFill="1" applyBorder="1" applyAlignment="1">
      <alignment horizontal="right"/>
    </xf>
    <xf numFmtId="49" fontId="24" fillId="0" borderId="28" xfId="0" applyNumberFormat="1" applyFont="1" applyFill="1" applyBorder="1" applyAlignment="1">
      <alignment horizontal="distributed"/>
    </xf>
    <xf numFmtId="0" fontId="24" fillId="0" borderId="26" xfId="0" applyFont="1" applyFill="1" applyBorder="1" applyAlignment="1">
      <alignment horizontal="distributed"/>
    </xf>
    <xf numFmtId="0" fontId="24" fillId="0" borderId="27" xfId="0" applyFont="1" applyFill="1" applyBorder="1" applyAlignment="1">
      <alignment horizontal="distributed"/>
    </xf>
    <xf numFmtId="49" fontId="24" fillId="0" borderId="27" xfId="0" applyNumberFormat="1" applyFont="1" applyFill="1" applyBorder="1" applyAlignment="1">
      <alignment horizontal="distributed"/>
    </xf>
    <xf numFmtId="0" fontId="15" fillId="4" borderId="16" xfId="0" applyFont="1" applyFill="1" applyBorder="1" applyAlignment="1">
      <alignment horizontal="distributed"/>
    </xf>
    <xf numFmtId="0" fontId="15" fillId="4" borderId="29" xfId="0" applyFont="1" applyFill="1" applyBorder="1" applyAlignment="1">
      <alignment horizontal="distributed"/>
    </xf>
    <xf numFmtId="0" fontId="15" fillId="4" borderId="6" xfId="0" applyFont="1" applyFill="1" applyBorder="1" applyAlignment="1"/>
    <xf numFmtId="0" fontId="15" fillId="4" borderId="15" xfId="0" applyFont="1" applyFill="1" applyBorder="1" applyAlignment="1">
      <alignment horizontal="distributed"/>
    </xf>
    <xf numFmtId="0" fontId="15" fillId="4" borderId="21" xfId="0" applyFont="1" applyFill="1" applyBorder="1" applyAlignment="1">
      <alignment horizontal="distributed"/>
    </xf>
    <xf numFmtId="0" fontId="15" fillId="4" borderId="7" xfId="0" applyFont="1" applyFill="1" applyBorder="1" applyAlignment="1"/>
    <xf numFmtId="0" fontId="23" fillId="0" borderId="0" xfId="0" applyFont="1" applyAlignment="1">
      <alignment vertical="center"/>
    </xf>
    <xf numFmtId="0" fontId="23" fillId="0" borderId="0" xfId="0" applyFont="1"/>
    <xf numFmtId="0" fontId="23" fillId="0" borderId="0" xfId="0" applyFont="1" applyAlignment="1">
      <alignment horizontal="right" vertical="center"/>
    </xf>
    <xf numFmtId="0" fontId="26"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right" vertical="center" justifyLastLine="1"/>
    </xf>
    <xf numFmtId="0" fontId="18" fillId="0" borderId="0" xfId="0" applyFont="1" applyAlignment="1">
      <alignment horizontal="right" vertical="distributed" justifyLastLine="1"/>
    </xf>
    <xf numFmtId="0" fontId="19" fillId="0" borderId="0" xfId="0" applyFont="1"/>
    <xf numFmtId="0" fontId="18" fillId="0" borderId="0" xfId="0" applyFont="1" applyAlignment="1">
      <alignment horizontal="right" vertical="center" wrapText="1"/>
    </xf>
    <xf numFmtId="41" fontId="18" fillId="0" borderId="0" xfId="0" applyNumberFormat="1" applyFont="1" applyAlignment="1">
      <alignment horizontal="right" vertical="center"/>
    </xf>
    <xf numFmtId="41" fontId="18" fillId="0" borderId="0" xfId="0" applyNumberFormat="1" applyFont="1" applyAlignment="1">
      <alignment horizontal="right" vertical="center" justifyLastLine="1"/>
    </xf>
    <xf numFmtId="41" fontId="18" fillId="0" borderId="0" xfId="0" applyNumberFormat="1" applyFont="1" applyAlignment="1">
      <alignment horizontal="right" vertical="center" wrapText="1"/>
    </xf>
    <xf numFmtId="0" fontId="18" fillId="0" borderId="0" xfId="0" applyFont="1" applyAlignment="1">
      <alignment horizontal="right"/>
    </xf>
    <xf numFmtId="0" fontId="19" fillId="0" borderId="0" xfId="0" applyFont="1" applyAlignment="1">
      <alignment horizontal="right"/>
    </xf>
    <xf numFmtId="0" fontId="18" fillId="0" borderId="0" xfId="0" applyFont="1" applyAlignment="1">
      <alignment horizontal="left" vertical="center"/>
    </xf>
    <xf numFmtId="41" fontId="18" fillId="0" borderId="0" xfId="0" applyNumberFormat="1" applyFont="1" applyAlignment="1">
      <alignment horizontal="right"/>
    </xf>
    <xf numFmtId="41" fontId="18" fillId="0" borderId="0" xfId="0" applyNumberFormat="1" applyFont="1" applyAlignment="1">
      <alignment horizontal="right" shrinkToFit="1"/>
    </xf>
    <xf numFmtId="0" fontId="18" fillId="0" borderId="0" xfId="0" applyFont="1" applyAlignment="1">
      <alignment horizontal="left" vertical="center" shrinkToFit="1"/>
    </xf>
    <xf numFmtId="0" fontId="27" fillId="0" borderId="0" xfId="0" applyFont="1" applyAlignment="1">
      <alignment horizontal="left" vertical="center"/>
    </xf>
    <xf numFmtId="0" fontId="18" fillId="0" borderId="0" xfId="0" applyFont="1"/>
    <xf numFmtId="0" fontId="19" fillId="0" borderId="0" xfId="0" applyFont="1" applyAlignment="1">
      <alignment vertical="center"/>
    </xf>
    <xf numFmtId="0" fontId="23" fillId="0" borderId="0" xfId="0" applyFont="1" applyAlignment="1">
      <alignment vertical="center" wrapText="1"/>
    </xf>
    <xf numFmtId="0" fontId="18" fillId="0" borderId="0" xfId="0" applyFont="1" applyAlignment="1">
      <alignment horizontal="left" vertical="center" justifyLastLine="1"/>
    </xf>
    <xf numFmtId="0" fontId="18" fillId="0" borderId="0" xfId="0" applyFont="1" applyAlignment="1">
      <alignment vertical="center" justifyLastLine="1"/>
    </xf>
    <xf numFmtId="0" fontId="18" fillId="0" borderId="0" xfId="0" applyFont="1" applyAlignment="1">
      <alignment horizontal="right" vertical="center" wrapText="1" justifyLastLine="1"/>
    </xf>
    <xf numFmtId="0" fontId="27" fillId="0" borderId="0" xfId="0" applyFont="1"/>
    <xf numFmtId="41" fontId="18" fillId="0" borderId="0" xfId="0" applyNumberFormat="1" applyFont="1"/>
    <xf numFmtId="0" fontId="18" fillId="0" borderId="0" xfId="0" applyFont="1" applyAlignment="1">
      <alignment shrinkToFit="1"/>
    </xf>
    <xf numFmtId="0" fontId="18" fillId="0" borderId="0" xfId="0" applyFont="1" applyAlignment="1">
      <alignment vertical="center" wrapText="1" justifyLastLine="1"/>
    </xf>
    <xf numFmtId="0" fontId="18" fillId="0" borderId="0" xfId="0" applyFont="1" applyAlignment="1">
      <alignment horizontal="right" shrinkToFit="1"/>
    </xf>
    <xf numFmtId="41" fontId="18" fillId="0" borderId="0" xfId="0" applyNumberFormat="1" applyFont="1" applyAlignment="1">
      <alignment vertical="center"/>
    </xf>
    <xf numFmtId="41" fontId="18" fillId="0" borderId="0" xfId="0" applyNumberFormat="1" applyFont="1" applyAlignment="1">
      <alignment shrinkToFit="1"/>
    </xf>
    <xf numFmtId="41" fontId="18" fillId="0" borderId="0" xfId="0" applyNumberFormat="1" applyFont="1" applyAlignment="1">
      <alignment horizontal="right" vertical="center" shrinkToFit="1"/>
    </xf>
    <xf numFmtId="0" fontId="23" fillId="0" borderId="0" xfId="0" applyFont="1" applyAlignment="1">
      <alignment vertical="center" justifyLastLine="1"/>
    </xf>
    <xf numFmtId="0" fontId="23" fillId="0" borderId="0" xfId="0" applyFont="1" applyAlignment="1">
      <alignment vertical="center" wrapText="1" justifyLastLine="1"/>
    </xf>
    <xf numFmtId="0" fontId="28" fillId="0" borderId="0" xfId="0" applyFont="1"/>
    <xf numFmtId="0" fontId="23" fillId="0" borderId="0" xfId="0" applyFont="1" applyAlignment="1">
      <alignment horizontal="right"/>
    </xf>
    <xf numFmtId="0" fontId="18" fillId="0" borderId="0" xfId="0" applyFont="1" applyAlignment="1">
      <alignment horizontal="center" vertical="center"/>
    </xf>
    <xf numFmtId="0" fontId="18" fillId="0" borderId="0" xfId="21" applyFont="1" applyAlignment="1"/>
    <xf numFmtId="0" fontId="18" fillId="0" borderId="0" xfId="20" applyNumberFormat="1" applyFont="1" applyFill="1" applyBorder="1" applyAlignment="1">
      <alignment horizontal="right"/>
    </xf>
    <xf numFmtId="0" fontId="27" fillId="0" borderId="0" xfId="21" applyFont="1" applyAlignment="1"/>
    <xf numFmtId="41" fontId="18" fillId="0" borderId="0" xfId="20" applyNumberFormat="1" applyFont="1" applyFill="1" applyBorder="1" applyAlignment="1">
      <alignment horizontal="right"/>
    </xf>
    <xf numFmtId="0" fontId="18" fillId="0" borderId="0" xfId="0" applyFont="1" applyAlignment="1">
      <alignment horizontal="distributed"/>
    </xf>
    <xf numFmtId="0" fontId="27" fillId="0" borderId="0" xfId="0" applyFont="1" applyAlignment="1">
      <alignment vertical="center"/>
    </xf>
    <xf numFmtId="0" fontId="18" fillId="0" borderId="17" xfId="0" applyFont="1" applyBorder="1" applyAlignment="1">
      <alignment horizontal="left" vertical="center"/>
    </xf>
    <xf numFmtId="41" fontId="18" fillId="0" borderId="17" xfId="0" applyNumberFormat="1" applyFont="1" applyBorder="1" applyAlignment="1">
      <alignment horizontal="right"/>
    </xf>
    <xf numFmtId="41" fontId="18" fillId="0" borderId="17" xfId="0" applyNumberFormat="1" applyFont="1" applyBorder="1" applyAlignment="1">
      <alignment horizontal="right" shrinkToFit="1"/>
    </xf>
    <xf numFmtId="41" fontId="18" fillId="0" borderId="17" xfId="0" applyNumberFormat="1" applyFont="1" applyBorder="1" applyAlignment="1">
      <alignment horizontal="right" vertical="center"/>
    </xf>
    <xf numFmtId="0" fontId="18" fillId="0" borderId="17" xfId="0" applyFont="1" applyBorder="1" applyAlignment="1">
      <alignment horizontal="right"/>
    </xf>
    <xf numFmtId="0" fontId="19" fillId="0" borderId="17" xfId="0" applyFont="1" applyBorder="1"/>
    <xf numFmtId="0" fontId="18" fillId="0" borderId="17" xfId="0" applyFont="1" applyBorder="1"/>
    <xf numFmtId="41" fontId="18" fillId="0" borderId="17" xfId="0" applyNumberFormat="1" applyFont="1" applyBorder="1"/>
    <xf numFmtId="0" fontId="18" fillId="0" borderId="0" xfId="0" applyNumberFormat="1" applyFont="1"/>
    <xf numFmtId="0" fontId="27" fillId="0" borderId="17" xfId="21" applyFont="1" applyBorder="1" applyAlignment="1"/>
    <xf numFmtId="0" fontId="18" fillId="0" borderId="17" xfId="21" applyFont="1" applyBorder="1" applyAlignment="1"/>
    <xf numFmtId="41" fontId="18" fillId="0" borderId="17" xfId="20" applyNumberFormat="1" applyFont="1" applyFill="1" applyBorder="1" applyAlignment="1">
      <alignment horizontal="right"/>
    </xf>
    <xf numFmtId="176" fontId="23" fillId="0" borderId="0" xfId="0" applyNumberFormat="1" applyFont="1" applyAlignment="1">
      <alignment vertical="center"/>
    </xf>
    <xf numFmtId="176" fontId="23" fillId="0" borderId="0" xfId="0" applyNumberFormat="1" applyFont="1" applyAlignment="1">
      <alignment horizontal="right" vertical="center"/>
    </xf>
    <xf numFmtId="176" fontId="18" fillId="0" borderId="0" xfId="0" applyNumberFormat="1" applyFont="1" applyAlignment="1">
      <alignment vertical="center"/>
    </xf>
    <xf numFmtId="176" fontId="17" fillId="0" borderId="0" xfId="0" applyNumberFormat="1" applyFont="1"/>
    <xf numFmtId="176" fontId="18" fillId="0" borderId="0" xfId="0" applyNumberFormat="1" applyFont="1" applyAlignment="1">
      <alignment horizontal="left" justifyLastLine="1"/>
    </xf>
    <xf numFmtId="176" fontId="18" fillId="0" borderId="0" xfId="20" applyNumberFormat="1" applyFont="1" applyAlignment="1">
      <alignment horizontal="right"/>
    </xf>
    <xf numFmtId="176" fontId="18" fillId="0" borderId="0" xfId="0" applyNumberFormat="1" applyFont="1" applyAlignment="1">
      <alignment horizontal="right"/>
    </xf>
    <xf numFmtId="176" fontId="18" fillId="0" borderId="0" xfId="0" applyNumberFormat="1" applyFont="1" applyAlignment="1">
      <alignment horizontal="right" justifyLastLine="1"/>
    </xf>
    <xf numFmtId="176" fontId="17" fillId="0" borderId="0" xfId="0" applyNumberFormat="1" applyFont="1" applyAlignment="1">
      <alignment horizontal="right"/>
    </xf>
    <xf numFmtId="176" fontId="18" fillId="0" borderId="0" xfId="0" applyNumberFormat="1" applyFont="1" applyAlignment="1">
      <alignment horizontal="left"/>
    </xf>
    <xf numFmtId="176" fontId="16" fillId="0" borderId="0" xfId="0" applyNumberFormat="1" applyFont="1" applyAlignment="1">
      <alignment horizontal="distributed"/>
    </xf>
    <xf numFmtId="176" fontId="16" fillId="0" borderId="0" xfId="0" applyNumberFormat="1" applyFont="1" applyAlignment="1">
      <alignment horizontal="right" shrinkToFit="1"/>
    </xf>
    <xf numFmtId="176" fontId="16" fillId="0" borderId="0" xfId="0" applyNumberFormat="1" applyFont="1"/>
    <xf numFmtId="0" fontId="27" fillId="0" borderId="0" xfId="0" applyFont="1" applyAlignment="1">
      <alignment horizontal="left" vertical="center" justifyLastLine="1"/>
    </xf>
    <xf numFmtId="49" fontId="18" fillId="0" borderId="0" xfId="0" applyNumberFormat="1" applyFont="1"/>
    <xf numFmtId="49" fontId="27" fillId="0" borderId="0" xfId="0" applyNumberFormat="1" applyFont="1"/>
    <xf numFmtId="0" fontId="18" fillId="0" borderId="0" xfId="0" applyFont="1" applyAlignment="1">
      <alignment horizontal="left" vertical="top"/>
    </xf>
    <xf numFmtId="0" fontId="23" fillId="0" borderId="0" xfId="0" applyFont="1" applyAlignment="1">
      <alignment horizontal="left" vertical="top"/>
    </xf>
    <xf numFmtId="0" fontId="18" fillId="0" borderId="0" xfId="0" applyFont="1" applyAlignment="1">
      <alignment horizontal="left" vertical="top" justifyLastLine="1"/>
    </xf>
    <xf numFmtId="176" fontId="16" fillId="0" borderId="0" xfId="0" applyNumberFormat="1" applyFont="1" applyAlignment="1">
      <alignment vertical="center"/>
    </xf>
    <xf numFmtId="176" fontId="18" fillId="0" borderId="0" xfId="0" applyNumberFormat="1" applyFont="1"/>
    <xf numFmtId="41" fontId="18" fillId="0" borderId="0" xfId="0" applyNumberFormat="1" applyFont="1" applyAlignment="1">
      <alignment horizontal="right" justifyLastLine="1"/>
    </xf>
    <xf numFmtId="41" fontId="27" fillId="0" borderId="0" xfId="0" applyNumberFormat="1" applyFont="1" applyAlignment="1">
      <alignment horizontal="right"/>
    </xf>
    <xf numFmtId="176" fontId="18" fillId="0" borderId="0" xfId="0" applyNumberFormat="1" applyFont="1" applyAlignment="1">
      <alignment horizontal="right" vertical="center"/>
    </xf>
    <xf numFmtId="176" fontId="18" fillId="0" borderId="0" xfId="0" applyNumberFormat="1" applyFont="1" applyAlignment="1">
      <alignment horizontal="right" vertical="center" justifyLastLine="1"/>
    </xf>
    <xf numFmtId="0" fontId="18" fillId="0" borderId="0" xfId="0" applyFont="1" applyAlignment="1">
      <alignment horizontal="right" vertical="top"/>
    </xf>
    <xf numFmtId="0" fontId="23" fillId="0" borderId="0" xfId="0" applyFont="1" applyBorder="1" applyAlignment="1">
      <alignment vertical="center"/>
    </xf>
    <xf numFmtId="0" fontId="18" fillId="0" borderId="0" xfId="0" applyFont="1" applyBorder="1"/>
    <xf numFmtId="0" fontId="23" fillId="0" borderId="0" xfId="27" applyFont="1" applyAlignment="1">
      <alignment vertical="center"/>
    </xf>
    <xf numFmtId="0" fontId="18" fillId="0" borderId="0" xfId="27" applyFont="1" applyAlignment="1">
      <alignment vertical="center"/>
    </xf>
    <xf numFmtId="0" fontId="23" fillId="0" borderId="0" xfId="21" applyFont="1">
      <alignment vertical="center"/>
    </xf>
    <xf numFmtId="0" fontId="18" fillId="0" borderId="0" xfId="27" applyFont="1" applyAlignment="1">
      <alignment horizontal="right" vertical="center"/>
    </xf>
    <xf numFmtId="0" fontId="18" fillId="0" borderId="0" xfId="27" applyFont="1" applyAlignment="1">
      <alignment horizontal="right" vertical="center" justifyLastLine="1"/>
    </xf>
    <xf numFmtId="0" fontId="17" fillId="0" borderId="0" xfId="27" applyFont="1"/>
    <xf numFmtId="0" fontId="18" fillId="0" borderId="0" xfId="27" applyFont="1"/>
    <xf numFmtId="41" fontId="18" fillId="0" borderId="0" xfId="27" applyNumberFormat="1" applyFont="1" applyAlignment="1">
      <alignment horizontal="right"/>
    </xf>
    <xf numFmtId="41" fontId="18" fillId="0" borderId="0" xfId="27" applyNumberFormat="1" applyFont="1" applyAlignment="1">
      <alignment horizontal="right" shrinkToFit="1"/>
    </xf>
    <xf numFmtId="41" fontId="18" fillId="0" borderId="0" xfId="27" applyNumberFormat="1" applyFont="1" applyAlignment="1">
      <alignment horizontal="right" wrapText="1"/>
    </xf>
    <xf numFmtId="0" fontId="17" fillId="0" borderId="0" xfId="27" applyFont="1" applyAlignment="1">
      <alignment horizontal="distributed"/>
    </xf>
    <xf numFmtId="180" fontId="17" fillId="0" borderId="0" xfId="27" applyNumberFormat="1" applyFont="1"/>
    <xf numFmtId="0" fontId="16" fillId="0" borderId="0" xfId="0" applyFont="1"/>
    <xf numFmtId="0" fontId="15" fillId="4" borderId="16" xfId="0" applyFont="1" applyFill="1" applyBorder="1" applyAlignment="1">
      <alignment horizontal="distributed" vertical="center" justifyLastLine="1"/>
    </xf>
    <xf numFmtId="0" fontId="15" fillId="4" borderId="4" xfId="0" applyFont="1" applyFill="1" applyBorder="1" applyAlignment="1">
      <alignment horizontal="distributed" vertical="center" justifyLastLine="1"/>
    </xf>
    <xf numFmtId="0" fontId="15" fillId="4" borderId="15" xfId="0" applyFont="1" applyFill="1" applyBorder="1" applyAlignment="1">
      <alignment horizontal="distributed" vertical="center" justifyLastLine="1"/>
    </xf>
    <xf numFmtId="0" fontId="15" fillId="4" borderId="5" xfId="0" applyFont="1" applyFill="1" applyBorder="1" applyAlignment="1">
      <alignment horizontal="distributed" vertical="center" justifyLastLine="1"/>
    </xf>
    <xf numFmtId="0" fontId="15" fillId="4" borderId="19"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20" xfId="0" applyFont="1" applyFill="1" applyBorder="1" applyAlignment="1">
      <alignment horizontal="center" vertical="center"/>
    </xf>
    <xf numFmtId="0" fontId="15" fillId="4" borderId="3" xfId="0" applyFont="1" applyFill="1" applyBorder="1" applyAlignment="1">
      <alignment horizontal="center" vertical="center"/>
    </xf>
    <xf numFmtId="0" fontId="15" fillId="0" borderId="16" xfId="0" applyFont="1" applyFill="1" applyBorder="1" applyAlignment="1">
      <alignment horizontal="distributed" vertical="center" justifyLastLine="1"/>
    </xf>
    <xf numFmtId="0" fontId="15" fillId="0" borderId="4" xfId="0" applyFont="1" applyFill="1" applyBorder="1" applyAlignment="1">
      <alignment horizontal="distributed" vertical="center" justifyLastLine="1"/>
    </xf>
    <xf numFmtId="0" fontId="15" fillId="0" borderId="15" xfId="0" applyFont="1" applyFill="1" applyBorder="1" applyAlignment="1">
      <alignment horizontal="distributed" vertical="center" justifyLastLine="1"/>
    </xf>
    <xf numFmtId="0" fontId="15" fillId="0" borderId="5" xfId="0" applyFont="1" applyFill="1" applyBorder="1" applyAlignment="1">
      <alignment horizontal="distributed" vertical="center" justifyLastLine="1"/>
    </xf>
    <xf numFmtId="0" fontId="15" fillId="0" borderId="19"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3" xfId="0" applyFont="1" applyFill="1" applyBorder="1" applyAlignment="1">
      <alignment horizontal="center" vertical="center"/>
    </xf>
    <xf numFmtId="0" fontId="20" fillId="0" borderId="16" xfId="0" applyFont="1" applyFill="1" applyBorder="1" applyAlignment="1">
      <alignment horizontal="distributed" vertical="center" wrapText="1" justifyLastLine="1"/>
    </xf>
    <xf numFmtId="0" fontId="20" fillId="0" borderId="6" xfId="0" applyFont="1" applyFill="1" applyBorder="1" applyAlignment="1">
      <alignment horizontal="distributed" vertical="center" wrapText="1" justifyLastLine="1"/>
    </xf>
    <xf numFmtId="0" fontId="20" fillId="0" borderId="4" xfId="0" applyFont="1" applyFill="1" applyBorder="1" applyAlignment="1">
      <alignment horizontal="distributed" vertical="center" wrapText="1" justifyLastLine="1"/>
    </xf>
    <xf numFmtId="0" fontId="20" fillId="0" borderId="15" xfId="0" applyFont="1" applyFill="1" applyBorder="1" applyAlignment="1">
      <alignment horizontal="distributed" vertical="center" justifyLastLine="1"/>
    </xf>
    <xf numFmtId="0" fontId="20" fillId="0" borderId="7" xfId="0" applyFont="1" applyFill="1" applyBorder="1" applyAlignment="1">
      <alignment horizontal="distributed" vertical="center" justifyLastLine="1"/>
    </xf>
    <xf numFmtId="0" fontId="20" fillId="0" borderId="5" xfId="0" applyFont="1" applyFill="1" applyBorder="1" applyAlignment="1">
      <alignment horizontal="distributed" vertical="center" justifyLastLine="1"/>
    </xf>
    <xf numFmtId="0" fontId="20" fillId="0" borderId="3" xfId="0" applyFont="1" applyFill="1" applyBorder="1" applyAlignment="1">
      <alignment horizontal="center" vertical="center"/>
    </xf>
    <xf numFmtId="0" fontId="20" fillId="0" borderId="14" xfId="0" applyFont="1" applyFill="1" applyBorder="1" applyAlignment="1">
      <alignment horizontal="distributed" vertical="center" justifyLastLine="1"/>
    </xf>
    <xf numFmtId="0" fontId="20" fillId="0" borderId="16" xfId="0" applyFont="1" applyFill="1" applyBorder="1" applyAlignment="1">
      <alignment horizontal="distributed" vertical="center" justifyLastLine="1"/>
    </xf>
    <xf numFmtId="0" fontId="20" fillId="0" borderId="8" xfId="0" applyFont="1" applyFill="1" applyBorder="1" applyAlignment="1">
      <alignment horizontal="distributed" vertical="center" justifyLastLine="1"/>
    </xf>
    <xf numFmtId="0" fontId="20" fillId="0" borderId="4" xfId="0" applyFont="1" applyFill="1" applyBorder="1" applyAlignment="1">
      <alignment horizontal="distributed" vertical="center" justifyLastLine="1"/>
    </xf>
    <xf numFmtId="0" fontId="20" fillId="0" borderId="15" xfId="0" applyFont="1" applyFill="1" applyBorder="1" applyAlignment="1">
      <alignment horizontal="center" vertical="center" wrapText="1"/>
    </xf>
    <xf numFmtId="0" fontId="20" fillId="0" borderId="14"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6" xfId="0" applyFont="1" applyFill="1" applyBorder="1" applyAlignment="1">
      <alignment vertical="center"/>
    </xf>
    <xf numFmtId="0" fontId="20" fillId="0" borderId="7" xfId="0" applyFont="1" applyFill="1" applyBorder="1" applyAlignment="1">
      <alignment vertical="center"/>
    </xf>
    <xf numFmtId="0" fontId="20" fillId="0" borderId="6" xfId="0" applyFont="1" applyFill="1" applyBorder="1" applyAlignment="1">
      <alignment vertical="center"/>
    </xf>
    <xf numFmtId="0" fontId="20" fillId="0" borderId="15"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4"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5"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3" xfId="0" applyFont="1" applyFill="1" applyBorder="1" applyAlignment="1">
      <alignment horizontal="center" vertical="center" textRotation="255"/>
    </xf>
    <xf numFmtId="0" fontId="20" fillId="0" borderId="15" xfId="0" applyFont="1" applyFill="1" applyBorder="1" applyAlignment="1">
      <alignment horizontal="center" vertical="center" textRotation="255" wrapText="1"/>
    </xf>
    <xf numFmtId="0" fontId="20" fillId="0" borderId="14" xfId="0" applyFont="1" applyFill="1" applyBorder="1" applyAlignment="1">
      <alignment horizontal="center" vertical="center" textRotation="255"/>
    </xf>
    <xf numFmtId="0" fontId="20" fillId="0" borderId="7" xfId="0" applyFont="1" applyFill="1" applyBorder="1" applyAlignment="1">
      <alignment horizontal="center" vertical="center" textRotation="255"/>
    </xf>
    <xf numFmtId="0" fontId="20" fillId="0" borderId="0" xfId="0" applyFont="1" applyFill="1" applyBorder="1" applyAlignment="1">
      <alignment horizontal="center" vertical="center" textRotation="255"/>
    </xf>
    <xf numFmtId="0" fontId="20" fillId="0" borderId="16" xfId="0" applyFont="1" applyFill="1" applyBorder="1" applyAlignment="1">
      <alignment horizontal="center" vertical="center" textRotation="255" wrapText="1"/>
    </xf>
    <xf numFmtId="0" fontId="20" fillId="0" borderId="7" xfId="0" applyFont="1" applyFill="1" applyBorder="1" applyAlignment="1">
      <alignment horizontal="center" vertical="center" textRotation="255" wrapText="1"/>
    </xf>
    <xf numFmtId="0" fontId="20" fillId="0" borderId="6" xfId="0" applyFont="1" applyFill="1" applyBorder="1" applyAlignment="1">
      <alignment horizontal="center" vertical="center" textRotation="255" wrapText="1"/>
    </xf>
    <xf numFmtId="0" fontId="20" fillId="0" borderId="16" xfId="0" applyFont="1" applyFill="1" applyBorder="1" applyAlignment="1">
      <alignment vertical="center" textRotation="255"/>
    </xf>
    <xf numFmtId="0" fontId="20" fillId="0" borderId="7" xfId="0" applyFont="1" applyFill="1" applyBorder="1" applyAlignment="1">
      <alignment vertical="center" textRotation="255"/>
    </xf>
    <xf numFmtId="0" fontId="20" fillId="0" borderId="6" xfId="0" applyFont="1" applyFill="1" applyBorder="1" applyAlignment="1">
      <alignment vertical="center" textRotation="255"/>
    </xf>
    <xf numFmtId="0" fontId="20" fillId="0" borderId="15" xfId="0" applyFont="1" applyFill="1" applyBorder="1" applyAlignment="1">
      <alignment horizontal="center" vertical="center" textRotation="255"/>
    </xf>
    <xf numFmtId="0" fontId="20" fillId="0" borderId="16" xfId="0" applyFont="1" applyFill="1" applyBorder="1" applyAlignment="1">
      <alignment horizontal="center" vertical="center" textRotation="255"/>
    </xf>
    <xf numFmtId="0" fontId="20" fillId="0" borderId="6" xfId="0" applyFont="1" applyFill="1" applyBorder="1" applyAlignment="1">
      <alignment horizontal="center" vertical="center" textRotation="255"/>
    </xf>
    <xf numFmtId="0" fontId="20" fillId="0" borderId="14"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20" fillId="0" borderId="31" xfId="0" applyFont="1" applyFill="1" applyBorder="1" applyAlignment="1">
      <alignment horizontal="center" vertical="top" textRotation="255" wrapText="1"/>
    </xf>
    <xf numFmtId="0" fontId="20" fillId="0" borderId="16" xfId="0" applyFont="1" applyFill="1" applyBorder="1" applyAlignment="1">
      <alignment horizontal="center" vertical="top" textRotation="255" wrapText="1"/>
    </xf>
    <xf numFmtId="0" fontId="20" fillId="0" borderId="32" xfId="0" applyFont="1" applyFill="1" applyBorder="1" applyAlignment="1">
      <alignment horizontal="center" vertical="top" textRotation="255" wrapText="1"/>
    </xf>
    <xf numFmtId="0" fontId="20" fillId="0" borderId="6" xfId="0" applyFont="1" applyFill="1" applyBorder="1" applyAlignment="1">
      <alignment horizontal="center" vertical="top" textRotation="255" wrapText="1"/>
    </xf>
    <xf numFmtId="0" fontId="20" fillId="0" borderId="19" xfId="0" applyFont="1" applyFill="1" applyBorder="1" applyAlignment="1">
      <alignment horizontal="distributed" vertical="center" justifyLastLine="1"/>
    </xf>
    <xf numFmtId="0" fontId="20" fillId="0" borderId="2" xfId="0" applyFont="1" applyFill="1" applyBorder="1" applyAlignment="1">
      <alignment horizontal="distributed" vertical="center" justifyLastLine="1"/>
    </xf>
    <xf numFmtId="0" fontId="20" fillId="0" borderId="20" xfId="0" applyFont="1" applyFill="1" applyBorder="1" applyAlignment="1">
      <alignment horizontal="distributed" vertical="center" justifyLastLine="1"/>
    </xf>
    <xf numFmtId="0" fontId="20" fillId="0" borderId="3" xfId="0" applyFont="1" applyFill="1" applyBorder="1" applyAlignment="1">
      <alignment horizontal="distributed" vertical="center" justifyLastLine="1"/>
    </xf>
    <xf numFmtId="0" fontId="20" fillId="0" borderId="3" xfId="0" applyFont="1" applyFill="1" applyBorder="1" applyAlignment="1">
      <alignment horizontal="center" vertical="center" wrapText="1"/>
    </xf>
  </cellXfs>
  <cellStyles count="28">
    <cellStyle name="Calc Currency (0)" xfId="1" xr:uid="{00000000-0005-0000-0000-000000000000}"/>
    <cellStyle name="Comma [0]_Full Year FY96" xfId="2" xr:uid="{00000000-0005-0000-0000-000001000000}"/>
    <cellStyle name="Comma_Full Year FY96" xfId="3" xr:uid="{00000000-0005-0000-0000-000002000000}"/>
    <cellStyle name="Currency [0]_CCOCPX" xfId="4" xr:uid="{00000000-0005-0000-0000-000003000000}"/>
    <cellStyle name="Currency_CCOCPX" xfId="5" xr:uid="{00000000-0005-0000-0000-000004000000}"/>
    <cellStyle name="entry" xfId="6" xr:uid="{00000000-0005-0000-0000-000005000000}"/>
    <cellStyle name="Grey" xfId="7" xr:uid="{00000000-0005-0000-0000-000006000000}"/>
    <cellStyle name="Header1" xfId="8" xr:uid="{00000000-0005-0000-0000-000007000000}"/>
    <cellStyle name="Header2" xfId="9" xr:uid="{00000000-0005-0000-0000-000008000000}"/>
    <cellStyle name="Input [yellow]" xfId="10" xr:uid="{00000000-0005-0000-0000-000009000000}"/>
    <cellStyle name="Normal - Style1" xfId="11" xr:uid="{00000000-0005-0000-0000-00000A000000}"/>
    <cellStyle name="Normal_#18-Internet" xfId="12" xr:uid="{00000000-0005-0000-0000-00000B000000}"/>
    <cellStyle name="Percent [2]" xfId="13" xr:uid="{00000000-0005-0000-0000-00000C000000}"/>
    <cellStyle name="price" xfId="14" xr:uid="{00000000-0005-0000-0000-00000D000000}"/>
    <cellStyle name="revised" xfId="15" xr:uid="{00000000-0005-0000-0000-00000E000000}"/>
    <cellStyle name="section" xfId="16" xr:uid="{00000000-0005-0000-0000-00000F000000}"/>
    <cellStyle name="subhead" xfId="17" xr:uid="{00000000-0005-0000-0000-000010000000}"/>
    <cellStyle name="title" xfId="18" xr:uid="{00000000-0005-0000-0000-000011000000}"/>
    <cellStyle name="センター" xfId="19" xr:uid="{00000000-0005-0000-0000-000012000000}"/>
    <cellStyle name="桁区切り" xfId="20" builtinId="6"/>
    <cellStyle name="標準" xfId="0" builtinId="0"/>
    <cellStyle name="標準 2" xfId="21" xr:uid="{00000000-0005-0000-0000-000015000000}"/>
    <cellStyle name="標準 2 2" xfId="27" xr:uid="{89E794EC-646F-45C6-A9CC-5F786C6120AF}"/>
    <cellStyle name="標準 3" xfId="22" xr:uid="{00000000-0005-0000-0000-000016000000}"/>
    <cellStyle name="標準 4" xfId="23" xr:uid="{00000000-0005-0000-0000-000017000000}"/>
    <cellStyle name="標準 5" xfId="24" xr:uid="{00000000-0005-0000-0000-000018000000}"/>
    <cellStyle name="標準 6" xfId="25" xr:uid="{00000000-0005-0000-0000-000019000000}"/>
    <cellStyle name="標準 7" xfId="26" xr:uid="{EA4F6544-5C7C-477F-86B7-7F837DF82D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74"/>
  <sheetViews>
    <sheetView tabSelected="1" zoomScaleNormal="100" zoomScaleSheetLayoutView="40" workbookViewId="0">
      <pane xSplit="1" ySplit="7" topLeftCell="B8" activePane="bottomRight" state="frozen"/>
      <selection pane="topRight" activeCell="B1" sqref="B1"/>
      <selection pane="bottomLeft" activeCell="A8" sqref="A8"/>
      <selection pane="bottomRight"/>
    </sheetView>
  </sheetViews>
  <sheetFormatPr defaultColWidth="8.5" defaultRowHeight="12" x14ac:dyDescent="0.15"/>
  <cols>
    <col min="1" max="1" width="10.625" style="135" bestFit="1" customWidth="1"/>
    <col min="2" max="8" width="7" style="135" bestFit="1" customWidth="1"/>
    <col min="9" max="25" width="14.5" style="135" bestFit="1" customWidth="1"/>
    <col min="26" max="56" width="16.375" style="135" bestFit="1" customWidth="1"/>
    <col min="57" max="57" width="10.625" style="141" bestFit="1" customWidth="1"/>
    <col min="58" max="16384" width="8.5" style="135"/>
  </cols>
  <sheetData>
    <row r="1" spans="1:57" s="128" customFormat="1" ht="13.5" customHeight="1" x14ac:dyDescent="0.15">
      <c r="A1" s="128" t="s">
        <v>117</v>
      </c>
      <c r="BE1" s="130"/>
    </row>
    <row r="2" spans="1:57" s="128" customFormat="1" ht="13.5" customHeight="1" x14ac:dyDescent="0.15">
      <c r="A2" s="128" t="s">
        <v>94</v>
      </c>
      <c r="L2" s="131"/>
      <c r="P2" s="131"/>
      <c r="AC2" s="131"/>
      <c r="AG2" s="131"/>
      <c r="BD2" s="130"/>
      <c r="BE2" s="130" t="s">
        <v>17</v>
      </c>
    </row>
    <row r="3" spans="1:57" s="128" customFormat="1" ht="13.5" customHeight="1" x14ac:dyDescent="0.15">
      <c r="L3" s="131"/>
      <c r="P3" s="131"/>
      <c r="AC3" s="131"/>
      <c r="AG3" s="131"/>
      <c r="BD3" s="130"/>
      <c r="BE3" s="130"/>
    </row>
    <row r="4" spans="1:57" s="25" customFormat="1" x14ac:dyDescent="0.15">
      <c r="A4" s="25" t="s">
        <v>27</v>
      </c>
      <c r="B4" s="132" t="s">
        <v>126</v>
      </c>
      <c r="C4" s="132" t="s">
        <v>126</v>
      </c>
      <c r="D4" s="132" t="s">
        <v>126</v>
      </c>
      <c r="E4" s="132" t="s">
        <v>126</v>
      </c>
      <c r="F4" s="132" t="s">
        <v>127</v>
      </c>
      <c r="G4" s="132" t="s">
        <v>127</v>
      </c>
      <c r="H4" s="132" t="s">
        <v>127</v>
      </c>
      <c r="I4" s="132" t="s">
        <v>110</v>
      </c>
      <c r="J4" s="132" t="s">
        <v>110</v>
      </c>
      <c r="K4" s="132" t="s">
        <v>110</v>
      </c>
      <c r="L4" s="132" t="s">
        <v>110</v>
      </c>
      <c r="M4" s="132" t="s">
        <v>110</v>
      </c>
      <c r="N4" s="132" t="s">
        <v>110</v>
      </c>
      <c r="O4" s="132" t="s">
        <v>110</v>
      </c>
      <c r="P4" s="132" t="s">
        <v>110</v>
      </c>
      <c r="Q4" s="132" t="s">
        <v>110</v>
      </c>
      <c r="R4" s="132" t="s">
        <v>110</v>
      </c>
      <c r="S4" s="132" t="s">
        <v>110</v>
      </c>
      <c r="T4" s="132" t="s">
        <v>110</v>
      </c>
      <c r="U4" s="132" t="s">
        <v>110</v>
      </c>
      <c r="V4" s="132" t="s">
        <v>110</v>
      </c>
      <c r="W4" s="132" t="s">
        <v>110</v>
      </c>
      <c r="X4" s="132" t="s">
        <v>110</v>
      </c>
      <c r="Y4" s="132" t="s">
        <v>110</v>
      </c>
      <c r="Z4" s="132" t="s">
        <v>111</v>
      </c>
      <c r="AA4" s="132" t="s">
        <v>111</v>
      </c>
      <c r="AB4" s="132" t="s">
        <v>111</v>
      </c>
      <c r="AC4" s="132" t="s">
        <v>111</v>
      </c>
      <c r="AD4" s="132" t="s">
        <v>111</v>
      </c>
      <c r="AE4" s="132" t="s">
        <v>111</v>
      </c>
      <c r="AF4" s="132" t="s">
        <v>111</v>
      </c>
      <c r="AG4" s="132" t="s">
        <v>111</v>
      </c>
      <c r="AH4" s="132" t="s">
        <v>111</v>
      </c>
      <c r="AI4" s="132" t="s">
        <v>111</v>
      </c>
      <c r="AJ4" s="132" t="s">
        <v>111</v>
      </c>
      <c r="AK4" s="132" t="s">
        <v>111</v>
      </c>
      <c r="AL4" s="132" t="s">
        <v>111</v>
      </c>
      <c r="AM4" s="132" t="s">
        <v>111</v>
      </c>
      <c r="AN4" s="132" t="s">
        <v>112</v>
      </c>
      <c r="AO4" s="132" t="s">
        <v>112</v>
      </c>
      <c r="AP4" s="132" t="s">
        <v>112</v>
      </c>
      <c r="AQ4" s="132" t="s">
        <v>112</v>
      </c>
      <c r="AR4" s="132" t="s">
        <v>112</v>
      </c>
      <c r="AS4" s="132" t="s">
        <v>112</v>
      </c>
      <c r="AT4" s="132" t="s">
        <v>112</v>
      </c>
      <c r="AU4" s="132" t="s">
        <v>112</v>
      </c>
      <c r="AV4" s="132" t="s">
        <v>112</v>
      </c>
      <c r="AW4" s="132" t="s">
        <v>112</v>
      </c>
      <c r="AX4" s="132" t="s">
        <v>112</v>
      </c>
      <c r="AY4" s="132" t="s">
        <v>112</v>
      </c>
      <c r="AZ4" s="132" t="s">
        <v>112</v>
      </c>
      <c r="BA4" s="132" t="s">
        <v>112</v>
      </c>
      <c r="BB4" s="132" t="s">
        <v>112</v>
      </c>
      <c r="BC4" s="132" t="s">
        <v>112</v>
      </c>
      <c r="BD4" s="132" t="s">
        <v>112</v>
      </c>
      <c r="BE4" s="132" t="s">
        <v>27</v>
      </c>
    </row>
    <row r="5" spans="1:57" ht="12" customHeight="1" x14ac:dyDescent="0.15">
      <c r="A5" s="25" t="s">
        <v>27</v>
      </c>
      <c r="B5" s="133" t="s">
        <v>0</v>
      </c>
      <c r="C5" s="133" t="s">
        <v>56</v>
      </c>
      <c r="D5" s="133" t="s">
        <v>32</v>
      </c>
      <c r="E5" s="134" t="s">
        <v>61</v>
      </c>
      <c r="F5" s="134" t="s">
        <v>0</v>
      </c>
      <c r="G5" s="134" t="s">
        <v>68</v>
      </c>
      <c r="H5" s="133" t="s">
        <v>32</v>
      </c>
      <c r="I5" s="133" t="s">
        <v>90</v>
      </c>
      <c r="J5" s="133" t="s">
        <v>90</v>
      </c>
      <c r="K5" s="133" t="s">
        <v>90</v>
      </c>
      <c r="L5" s="133" t="s">
        <v>90</v>
      </c>
      <c r="M5" s="133" t="s">
        <v>90</v>
      </c>
      <c r="N5" s="133" t="s">
        <v>90</v>
      </c>
      <c r="O5" s="133" t="s">
        <v>90</v>
      </c>
      <c r="P5" s="133" t="s">
        <v>90</v>
      </c>
      <c r="Q5" s="133" t="s">
        <v>90</v>
      </c>
      <c r="R5" s="133" t="s">
        <v>90</v>
      </c>
      <c r="S5" s="133" t="s">
        <v>90</v>
      </c>
      <c r="T5" s="133" t="s">
        <v>90</v>
      </c>
      <c r="U5" s="133" t="s">
        <v>90</v>
      </c>
      <c r="V5" s="133" t="s">
        <v>90</v>
      </c>
      <c r="W5" s="133" t="s">
        <v>90</v>
      </c>
      <c r="X5" s="133" t="s">
        <v>88</v>
      </c>
      <c r="Y5" s="133" t="s">
        <v>89</v>
      </c>
      <c r="Z5" s="133" t="s">
        <v>90</v>
      </c>
      <c r="AA5" s="133" t="s">
        <v>90</v>
      </c>
      <c r="AB5" s="133" t="s">
        <v>90</v>
      </c>
      <c r="AC5" s="133" t="s">
        <v>90</v>
      </c>
      <c r="AD5" s="133" t="s">
        <v>90</v>
      </c>
      <c r="AE5" s="133" t="s">
        <v>90</v>
      </c>
      <c r="AF5" s="133" t="s">
        <v>90</v>
      </c>
      <c r="AG5" s="133" t="s">
        <v>90</v>
      </c>
      <c r="AH5" s="133" t="s">
        <v>90</v>
      </c>
      <c r="AI5" s="133" t="s">
        <v>90</v>
      </c>
      <c r="AJ5" s="133" t="s">
        <v>90</v>
      </c>
      <c r="AK5" s="133" t="s">
        <v>90</v>
      </c>
      <c r="AL5" s="133" t="s">
        <v>88</v>
      </c>
      <c r="AM5" s="133" t="s">
        <v>89</v>
      </c>
      <c r="AN5" s="133" t="s">
        <v>90</v>
      </c>
      <c r="AO5" s="133" t="s">
        <v>90</v>
      </c>
      <c r="AP5" s="133" t="s">
        <v>90</v>
      </c>
      <c r="AQ5" s="133" t="s">
        <v>90</v>
      </c>
      <c r="AR5" s="133" t="s">
        <v>90</v>
      </c>
      <c r="AS5" s="133" t="s">
        <v>90</v>
      </c>
      <c r="AT5" s="133" t="s">
        <v>90</v>
      </c>
      <c r="AU5" s="133" t="s">
        <v>90</v>
      </c>
      <c r="AV5" s="133" t="s">
        <v>90</v>
      </c>
      <c r="AW5" s="133" t="s">
        <v>90</v>
      </c>
      <c r="AX5" s="133" t="s">
        <v>90</v>
      </c>
      <c r="AY5" s="133" t="s">
        <v>90</v>
      </c>
      <c r="AZ5" s="133" t="s">
        <v>90</v>
      </c>
      <c r="BA5" s="133" t="s">
        <v>90</v>
      </c>
      <c r="BB5" s="133" t="s">
        <v>90</v>
      </c>
      <c r="BC5" s="133" t="s">
        <v>88</v>
      </c>
      <c r="BD5" s="133" t="s">
        <v>89</v>
      </c>
      <c r="BE5" s="132" t="s">
        <v>27</v>
      </c>
    </row>
    <row r="6" spans="1:57" ht="12" customHeight="1" x14ac:dyDescent="0.15">
      <c r="A6" s="25" t="s">
        <v>27</v>
      </c>
      <c r="B6" s="133" t="s">
        <v>0</v>
      </c>
      <c r="C6" s="133" t="s">
        <v>56</v>
      </c>
      <c r="D6" s="133" t="s">
        <v>32</v>
      </c>
      <c r="E6" s="134" t="s">
        <v>61</v>
      </c>
      <c r="F6" s="134" t="s">
        <v>0</v>
      </c>
      <c r="G6" s="134" t="s">
        <v>68</v>
      </c>
      <c r="H6" s="133" t="s">
        <v>32</v>
      </c>
      <c r="I6" s="133" t="s">
        <v>0</v>
      </c>
      <c r="J6" s="133" t="s">
        <v>0</v>
      </c>
      <c r="K6" s="133" t="s">
        <v>0</v>
      </c>
      <c r="L6" s="133" t="s">
        <v>57</v>
      </c>
      <c r="M6" s="133" t="s">
        <v>57</v>
      </c>
      <c r="N6" s="133" t="s">
        <v>57</v>
      </c>
      <c r="O6" s="133" t="s">
        <v>58</v>
      </c>
      <c r="P6" s="133" t="s">
        <v>58</v>
      </c>
      <c r="Q6" s="133" t="s">
        <v>58</v>
      </c>
      <c r="R6" s="133" t="s">
        <v>59</v>
      </c>
      <c r="S6" s="133" t="s">
        <v>59</v>
      </c>
      <c r="T6" s="133" t="s">
        <v>59</v>
      </c>
      <c r="U6" s="133" t="s">
        <v>60</v>
      </c>
      <c r="V6" s="133" t="s">
        <v>60</v>
      </c>
      <c r="W6" s="132" t="s">
        <v>60</v>
      </c>
      <c r="X6" s="133" t="s">
        <v>88</v>
      </c>
      <c r="Y6" s="133" t="s">
        <v>89</v>
      </c>
      <c r="Z6" s="133" t="s">
        <v>0</v>
      </c>
      <c r="AA6" s="133" t="s">
        <v>0</v>
      </c>
      <c r="AB6" s="133" t="s">
        <v>0</v>
      </c>
      <c r="AC6" s="133" t="s">
        <v>57</v>
      </c>
      <c r="AD6" s="133" t="s">
        <v>57</v>
      </c>
      <c r="AE6" s="133" t="s">
        <v>57</v>
      </c>
      <c r="AF6" s="133" t="s">
        <v>58</v>
      </c>
      <c r="AG6" s="133" t="s">
        <v>58</v>
      </c>
      <c r="AH6" s="133" t="s">
        <v>58</v>
      </c>
      <c r="AI6" s="133" t="s">
        <v>59</v>
      </c>
      <c r="AJ6" s="133" t="s">
        <v>59</v>
      </c>
      <c r="AK6" s="136" t="s">
        <v>59</v>
      </c>
      <c r="AL6" s="133" t="s">
        <v>88</v>
      </c>
      <c r="AM6" s="133" t="s">
        <v>89</v>
      </c>
      <c r="AN6" s="133" t="s">
        <v>0</v>
      </c>
      <c r="AO6" s="133" t="s">
        <v>0</v>
      </c>
      <c r="AP6" s="133" t="s">
        <v>0</v>
      </c>
      <c r="AQ6" s="133" t="s">
        <v>57</v>
      </c>
      <c r="AR6" s="133" t="s">
        <v>57</v>
      </c>
      <c r="AS6" s="133" t="s">
        <v>57</v>
      </c>
      <c r="AT6" s="133" t="s">
        <v>58</v>
      </c>
      <c r="AU6" s="133" t="s">
        <v>58</v>
      </c>
      <c r="AV6" s="133" t="s">
        <v>58</v>
      </c>
      <c r="AW6" s="133" t="s">
        <v>59</v>
      </c>
      <c r="AX6" s="133" t="s">
        <v>59</v>
      </c>
      <c r="AY6" s="133" t="s">
        <v>59</v>
      </c>
      <c r="AZ6" s="133" t="s">
        <v>60</v>
      </c>
      <c r="BA6" s="133" t="s">
        <v>60</v>
      </c>
      <c r="BB6" s="136" t="s">
        <v>60</v>
      </c>
      <c r="BC6" s="133" t="s">
        <v>88</v>
      </c>
      <c r="BD6" s="133" t="s">
        <v>89</v>
      </c>
      <c r="BE6" s="132" t="s">
        <v>27</v>
      </c>
    </row>
    <row r="7" spans="1:57" ht="12" customHeight="1" x14ac:dyDescent="0.15">
      <c r="A7" s="25" t="s">
        <v>27</v>
      </c>
      <c r="B7" s="133" t="s">
        <v>0</v>
      </c>
      <c r="C7" s="133" t="s">
        <v>56</v>
      </c>
      <c r="D7" s="133" t="s">
        <v>32</v>
      </c>
      <c r="E7" s="134" t="s">
        <v>61</v>
      </c>
      <c r="F7" s="134" t="s">
        <v>0</v>
      </c>
      <c r="G7" s="134" t="s">
        <v>68</v>
      </c>
      <c r="H7" s="133" t="s">
        <v>32</v>
      </c>
      <c r="I7" s="132" t="s">
        <v>0</v>
      </c>
      <c r="J7" s="132" t="s">
        <v>1</v>
      </c>
      <c r="K7" s="133" t="s">
        <v>2</v>
      </c>
      <c r="L7" s="133" t="s">
        <v>0</v>
      </c>
      <c r="M7" s="133" t="s">
        <v>1</v>
      </c>
      <c r="N7" s="133" t="s">
        <v>2</v>
      </c>
      <c r="O7" s="133" t="s">
        <v>0</v>
      </c>
      <c r="P7" s="133" t="s">
        <v>1</v>
      </c>
      <c r="Q7" s="133" t="s">
        <v>2</v>
      </c>
      <c r="R7" s="133" t="s">
        <v>0</v>
      </c>
      <c r="S7" s="133" t="s">
        <v>1</v>
      </c>
      <c r="T7" s="133" t="s">
        <v>2</v>
      </c>
      <c r="U7" s="133" t="s">
        <v>0</v>
      </c>
      <c r="V7" s="133" t="s">
        <v>1</v>
      </c>
      <c r="W7" s="132" t="s">
        <v>2</v>
      </c>
      <c r="X7" s="133" t="s">
        <v>88</v>
      </c>
      <c r="Y7" s="133" t="s">
        <v>89</v>
      </c>
      <c r="Z7" s="132" t="s">
        <v>0</v>
      </c>
      <c r="AA7" s="132" t="s">
        <v>1</v>
      </c>
      <c r="AB7" s="133" t="s">
        <v>2</v>
      </c>
      <c r="AC7" s="133" t="s">
        <v>0</v>
      </c>
      <c r="AD7" s="133" t="s">
        <v>1</v>
      </c>
      <c r="AE7" s="133" t="s">
        <v>2</v>
      </c>
      <c r="AF7" s="133" t="s">
        <v>0</v>
      </c>
      <c r="AG7" s="133" t="s">
        <v>1</v>
      </c>
      <c r="AH7" s="133" t="s">
        <v>2</v>
      </c>
      <c r="AI7" s="133" t="s">
        <v>0</v>
      </c>
      <c r="AJ7" s="133" t="s">
        <v>1</v>
      </c>
      <c r="AK7" s="136" t="s">
        <v>2</v>
      </c>
      <c r="AL7" s="133" t="s">
        <v>88</v>
      </c>
      <c r="AM7" s="133" t="s">
        <v>89</v>
      </c>
      <c r="AN7" s="132" t="s">
        <v>0</v>
      </c>
      <c r="AO7" s="132" t="s">
        <v>1</v>
      </c>
      <c r="AP7" s="133" t="s">
        <v>2</v>
      </c>
      <c r="AQ7" s="133" t="s">
        <v>0</v>
      </c>
      <c r="AR7" s="133" t="s">
        <v>1</v>
      </c>
      <c r="AS7" s="133" t="s">
        <v>2</v>
      </c>
      <c r="AT7" s="133" t="s">
        <v>0</v>
      </c>
      <c r="AU7" s="133" t="s">
        <v>1</v>
      </c>
      <c r="AV7" s="133" t="s">
        <v>2</v>
      </c>
      <c r="AW7" s="133" t="s">
        <v>0</v>
      </c>
      <c r="AX7" s="133" t="s">
        <v>1</v>
      </c>
      <c r="AY7" s="133" t="s">
        <v>2</v>
      </c>
      <c r="AZ7" s="133" t="s">
        <v>0</v>
      </c>
      <c r="BA7" s="133" t="s">
        <v>1</v>
      </c>
      <c r="BB7" s="136" t="s">
        <v>2</v>
      </c>
      <c r="BC7" s="133" t="s">
        <v>88</v>
      </c>
      <c r="BD7" s="133" t="s">
        <v>89</v>
      </c>
      <c r="BE7" s="132" t="s">
        <v>27</v>
      </c>
    </row>
    <row r="8" spans="1:57" ht="12" customHeight="1" x14ac:dyDescent="0.15">
      <c r="A8" s="171" t="s">
        <v>0</v>
      </c>
      <c r="B8" s="138">
        <v>56</v>
      </c>
      <c r="C8" s="138">
        <v>49</v>
      </c>
      <c r="D8" s="138">
        <v>2</v>
      </c>
      <c r="E8" s="205">
        <v>5</v>
      </c>
      <c r="F8" s="205">
        <v>751</v>
      </c>
      <c r="G8" s="205">
        <v>720</v>
      </c>
      <c r="H8" s="138">
        <v>31</v>
      </c>
      <c r="I8" s="137">
        <v>35400</v>
      </c>
      <c r="J8" s="137">
        <v>18250</v>
      </c>
      <c r="K8" s="138">
        <v>17150</v>
      </c>
      <c r="L8" s="138">
        <v>12067</v>
      </c>
      <c r="M8" s="138">
        <v>6216</v>
      </c>
      <c r="N8" s="138">
        <v>5851</v>
      </c>
      <c r="O8" s="138">
        <v>11802</v>
      </c>
      <c r="P8" s="138">
        <v>6062</v>
      </c>
      <c r="Q8" s="138">
        <v>5740</v>
      </c>
      <c r="R8" s="138">
        <v>11470</v>
      </c>
      <c r="S8" s="138">
        <v>5930</v>
      </c>
      <c r="T8" s="138">
        <v>5540</v>
      </c>
      <c r="U8" s="138">
        <v>61</v>
      </c>
      <c r="V8" s="138">
        <v>42</v>
      </c>
      <c r="W8" s="137">
        <v>19</v>
      </c>
      <c r="X8" s="138">
        <v>0</v>
      </c>
      <c r="Y8" s="138">
        <v>0</v>
      </c>
      <c r="Z8" s="137">
        <v>34681</v>
      </c>
      <c r="AA8" s="137">
        <v>17894</v>
      </c>
      <c r="AB8" s="138">
        <v>16787</v>
      </c>
      <c r="AC8" s="138">
        <v>11805</v>
      </c>
      <c r="AD8" s="138">
        <v>6092</v>
      </c>
      <c r="AE8" s="138">
        <v>5713</v>
      </c>
      <c r="AF8" s="138">
        <v>11604</v>
      </c>
      <c r="AG8" s="138">
        <v>5960</v>
      </c>
      <c r="AH8" s="138">
        <v>5644</v>
      </c>
      <c r="AI8" s="138">
        <v>11272</v>
      </c>
      <c r="AJ8" s="138">
        <v>5842</v>
      </c>
      <c r="AK8" s="139">
        <v>5430</v>
      </c>
      <c r="AL8" s="138">
        <v>0</v>
      </c>
      <c r="AM8" s="138">
        <v>0</v>
      </c>
      <c r="AN8" s="137">
        <v>719</v>
      </c>
      <c r="AO8" s="137">
        <v>356</v>
      </c>
      <c r="AP8" s="138">
        <v>363</v>
      </c>
      <c r="AQ8" s="138">
        <v>262</v>
      </c>
      <c r="AR8" s="138">
        <v>124</v>
      </c>
      <c r="AS8" s="138">
        <v>138</v>
      </c>
      <c r="AT8" s="138">
        <v>198</v>
      </c>
      <c r="AU8" s="138">
        <v>102</v>
      </c>
      <c r="AV8" s="138">
        <v>96</v>
      </c>
      <c r="AW8" s="138">
        <v>198</v>
      </c>
      <c r="AX8" s="138">
        <v>88</v>
      </c>
      <c r="AY8" s="138">
        <v>110</v>
      </c>
      <c r="AZ8" s="138">
        <v>61</v>
      </c>
      <c r="BA8" s="138">
        <v>42</v>
      </c>
      <c r="BB8" s="139">
        <v>19</v>
      </c>
      <c r="BC8" s="138">
        <v>0</v>
      </c>
      <c r="BD8" s="138">
        <v>0</v>
      </c>
      <c r="BE8" s="132" t="s">
        <v>0</v>
      </c>
    </row>
    <row r="9" spans="1:57" s="141" customFormat="1" ht="12" customHeight="1" x14ac:dyDescent="0.15">
      <c r="A9" s="150" t="s">
        <v>92</v>
      </c>
      <c r="B9" s="137">
        <v>13</v>
      </c>
      <c r="C9" s="137">
        <v>10</v>
      </c>
      <c r="D9" s="137">
        <v>2</v>
      </c>
      <c r="E9" s="138">
        <v>1</v>
      </c>
      <c r="F9" s="143">
        <v>189</v>
      </c>
      <c r="G9" s="143">
        <v>173</v>
      </c>
      <c r="H9" s="137">
        <v>16</v>
      </c>
      <c r="I9" s="137">
        <v>9157</v>
      </c>
      <c r="J9" s="137">
        <v>4674</v>
      </c>
      <c r="K9" s="137">
        <v>4483</v>
      </c>
      <c r="L9" s="137">
        <v>3099</v>
      </c>
      <c r="M9" s="137">
        <v>1582</v>
      </c>
      <c r="N9" s="137">
        <v>1517</v>
      </c>
      <c r="O9" s="137">
        <v>3105</v>
      </c>
      <c r="P9" s="137">
        <v>1557</v>
      </c>
      <c r="Q9" s="137">
        <v>1548</v>
      </c>
      <c r="R9" s="137">
        <v>2916</v>
      </c>
      <c r="S9" s="137">
        <v>1506</v>
      </c>
      <c r="T9" s="137">
        <v>1410</v>
      </c>
      <c r="U9" s="137">
        <v>37</v>
      </c>
      <c r="V9" s="137">
        <v>29</v>
      </c>
      <c r="W9" s="137">
        <v>8</v>
      </c>
      <c r="X9" s="137">
        <v>0</v>
      </c>
      <c r="Y9" s="137">
        <v>0</v>
      </c>
      <c r="Z9" s="137">
        <v>8876</v>
      </c>
      <c r="AA9" s="137">
        <v>4503</v>
      </c>
      <c r="AB9" s="137">
        <v>4373</v>
      </c>
      <c r="AC9" s="137">
        <v>2998</v>
      </c>
      <c r="AD9" s="137">
        <v>1524</v>
      </c>
      <c r="AE9" s="137">
        <v>1474</v>
      </c>
      <c r="AF9" s="137">
        <v>3031</v>
      </c>
      <c r="AG9" s="137">
        <v>1510</v>
      </c>
      <c r="AH9" s="137">
        <v>1521</v>
      </c>
      <c r="AI9" s="137">
        <v>2847</v>
      </c>
      <c r="AJ9" s="137">
        <v>1469</v>
      </c>
      <c r="AK9" s="139">
        <v>1378</v>
      </c>
      <c r="AL9" s="139">
        <v>0</v>
      </c>
      <c r="AM9" s="137">
        <v>0</v>
      </c>
      <c r="AN9" s="137">
        <v>281</v>
      </c>
      <c r="AO9" s="137">
        <v>171</v>
      </c>
      <c r="AP9" s="137">
        <v>110</v>
      </c>
      <c r="AQ9" s="137">
        <v>101</v>
      </c>
      <c r="AR9" s="137">
        <v>58</v>
      </c>
      <c r="AS9" s="137">
        <v>43</v>
      </c>
      <c r="AT9" s="137">
        <v>74</v>
      </c>
      <c r="AU9" s="137">
        <v>47</v>
      </c>
      <c r="AV9" s="137">
        <v>27</v>
      </c>
      <c r="AW9" s="137">
        <v>69</v>
      </c>
      <c r="AX9" s="137">
        <v>37</v>
      </c>
      <c r="AY9" s="137">
        <v>32</v>
      </c>
      <c r="AZ9" s="137">
        <v>37</v>
      </c>
      <c r="BA9" s="137">
        <v>29</v>
      </c>
      <c r="BB9" s="139">
        <v>8</v>
      </c>
      <c r="BC9" s="139">
        <v>0</v>
      </c>
      <c r="BD9" s="138">
        <v>0</v>
      </c>
      <c r="BE9" s="140" t="s">
        <v>92</v>
      </c>
    </row>
    <row r="10" spans="1:57" ht="12" customHeight="1" x14ac:dyDescent="0.15">
      <c r="A10" s="142" t="s">
        <v>120</v>
      </c>
      <c r="B10" s="143">
        <v>6</v>
      </c>
      <c r="C10" s="143">
        <v>5</v>
      </c>
      <c r="D10" s="143">
        <v>0</v>
      </c>
      <c r="E10" s="143">
        <v>1</v>
      </c>
      <c r="F10" s="143">
        <v>85</v>
      </c>
      <c r="G10" s="143">
        <v>81</v>
      </c>
      <c r="H10" s="143">
        <v>4</v>
      </c>
      <c r="I10" s="143">
        <v>4575</v>
      </c>
      <c r="J10" s="143">
        <v>2697</v>
      </c>
      <c r="K10" s="143">
        <v>1878</v>
      </c>
      <c r="L10" s="143">
        <v>1503</v>
      </c>
      <c r="M10" s="143">
        <v>885</v>
      </c>
      <c r="N10" s="143">
        <v>618</v>
      </c>
      <c r="O10" s="143">
        <v>1513</v>
      </c>
      <c r="P10" s="143">
        <v>874</v>
      </c>
      <c r="Q10" s="143">
        <v>639</v>
      </c>
      <c r="R10" s="143">
        <v>1549</v>
      </c>
      <c r="S10" s="143">
        <v>928</v>
      </c>
      <c r="T10" s="143">
        <v>621</v>
      </c>
      <c r="U10" s="143">
        <v>10</v>
      </c>
      <c r="V10" s="143">
        <v>10</v>
      </c>
      <c r="W10" s="143">
        <v>0</v>
      </c>
      <c r="X10" s="143">
        <v>0</v>
      </c>
      <c r="Y10" s="143">
        <v>0</v>
      </c>
      <c r="Z10" s="143">
        <v>4536</v>
      </c>
      <c r="AA10" s="143">
        <v>2659</v>
      </c>
      <c r="AB10" s="143">
        <v>1877</v>
      </c>
      <c r="AC10" s="143">
        <v>1493</v>
      </c>
      <c r="AD10" s="143">
        <v>875</v>
      </c>
      <c r="AE10" s="143">
        <v>618</v>
      </c>
      <c r="AF10" s="143">
        <v>1506</v>
      </c>
      <c r="AG10" s="143">
        <v>867</v>
      </c>
      <c r="AH10" s="143">
        <v>639</v>
      </c>
      <c r="AI10" s="143">
        <v>1537</v>
      </c>
      <c r="AJ10" s="143">
        <v>917</v>
      </c>
      <c r="AK10" s="143">
        <v>620</v>
      </c>
      <c r="AL10" s="143">
        <v>0</v>
      </c>
      <c r="AM10" s="143">
        <v>0</v>
      </c>
      <c r="AN10" s="143">
        <v>39</v>
      </c>
      <c r="AO10" s="143">
        <v>38</v>
      </c>
      <c r="AP10" s="143">
        <v>1</v>
      </c>
      <c r="AQ10" s="143">
        <v>10</v>
      </c>
      <c r="AR10" s="143">
        <v>10</v>
      </c>
      <c r="AS10" s="143">
        <v>0</v>
      </c>
      <c r="AT10" s="143">
        <v>7</v>
      </c>
      <c r="AU10" s="143">
        <v>7</v>
      </c>
      <c r="AV10" s="143">
        <v>0</v>
      </c>
      <c r="AW10" s="143">
        <v>12</v>
      </c>
      <c r="AX10" s="143">
        <v>11</v>
      </c>
      <c r="AY10" s="143">
        <v>1</v>
      </c>
      <c r="AZ10" s="143">
        <v>10</v>
      </c>
      <c r="BA10" s="143">
        <v>10</v>
      </c>
      <c r="BB10" s="143">
        <v>0</v>
      </c>
      <c r="BC10" s="143">
        <v>0</v>
      </c>
      <c r="BD10" s="137">
        <v>0</v>
      </c>
      <c r="BE10" s="140" t="s">
        <v>9</v>
      </c>
    </row>
    <row r="11" spans="1:57" ht="12" customHeight="1" x14ac:dyDescent="0.15">
      <c r="A11" s="142" t="s">
        <v>10</v>
      </c>
      <c r="B11" s="143">
        <v>5</v>
      </c>
      <c r="C11" s="143">
        <v>4</v>
      </c>
      <c r="D11" s="143">
        <v>0</v>
      </c>
      <c r="E11" s="143">
        <v>1</v>
      </c>
      <c r="F11" s="144">
        <v>71</v>
      </c>
      <c r="G11" s="144">
        <v>67</v>
      </c>
      <c r="H11" s="143">
        <v>4</v>
      </c>
      <c r="I11" s="143">
        <v>2493</v>
      </c>
      <c r="J11" s="143">
        <v>1213</v>
      </c>
      <c r="K11" s="143">
        <v>1280</v>
      </c>
      <c r="L11" s="143">
        <v>859</v>
      </c>
      <c r="M11" s="143">
        <v>439</v>
      </c>
      <c r="N11" s="143">
        <v>420</v>
      </c>
      <c r="O11" s="143">
        <v>819</v>
      </c>
      <c r="P11" s="143">
        <v>380</v>
      </c>
      <c r="Q11" s="143">
        <v>439</v>
      </c>
      <c r="R11" s="143">
        <v>809</v>
      </c>
      <c r="S11" s="143">
        <v>393</v>
      </c>
      <c r="T11" s="143">
        <v>416</v>
      </c>
      <c r="U11" s="143">
        <v>6</v>
      </c>
      <c r="V11" s="143">
        <v>1</v>
      </c>
      <c r="W11" s="143">
        <v>5</v>
      </c>
      <c r="X11" s="143">
        <v>0</v>
      </c>
      <c r="Y11" s="143">
        <v>0</v>
      </c>
      <c r="Z11" s="143">
        <v>2450</v>
      </c>
      <c r="AA11" s="143">
        <v>1188</v>
      </c>
      <c r="AB11" s="143">
        <v>1262</v>
      </c>
      <c r="AC11" s="143">
        <v>849</v>
      </c>
      <c r="AD11" s="143">
        <v>432</v>
      </c>
      <c r="AE11" s="143">
        <v>417</v>
      </c>
      <c r="AF11" s="143">
        <v>808</v>
      </c>
      <c r="AG11" s="143">
        <v>374</v>
      </c>
      <c r="AH11" s="143">
        <v>434</v>
      </c>
      <c r="AI11" s="143">
        <v>793</v>
      </c>
      <c r="AJ11" s="143">
        <v>382</v>
      </c>
      <c r="AK11" s="143">
        <v>411</v>
      </c>
      <c r="AL11" s="143">
        <v>0</v>
      </c>
      <c r="AM11" s="143">
        <v>0</v>
      </c>
      <c r="AN11" s="143">
        <v>43</v>
      </c>
      <c r="AO11" s="143">
        <v>25</v>
      </c>
      <c r="AP11" s="143">
        <v>18</v>
      </c>
      <c r="AQ11" s="143">
        <v>10</v>
      </c>
      <c r="AR11" s="143">
        <v>7</v>
      </c>
      <c r="AS11" s="143">
        <v>3</v>
      </c>
      <c r="AT11" s="143">
        <v>11</v>
      </c>
      <c r="AU11" s="143">
        <v>6</v>
      </c>
      <c r="AV11" s="143">
        <v>5</v>
      </c>
      <c r="AW11" s="143">
        <v>16</v>
      </c>
      <c r="AX11" s="143">
        <v>11</v>
      </c>
      <c r="AY11" s="143">
        <v>5</v>
      </c>
      <c r="AZ11" s="143">
        <v>6</v>
      </c>
      <c r="BA11" s="143">
        <v>1</v>
      </c>
      <c r="BB11" s="143">
        <v>5</v>
      </c>
      <c r="BC11" s="143">
        <v>0</v>
      </c>
      <c r="BD11" s="137">
        <v>0</v>
      </c>
      <c r="BE11" s="140" t="s">
        <v>10</v>
      </c>
    </row>
    <row r="12" spans="1:57" ht="12" customHeight="1" x14ac:dyDescent="0.15">
      <c r="A12" s="142" t="s">
        <v>11</v>
      </c>
      <c r="B12" s="143">
        <v>4</v>
      </c>
      <c r="C12" s="143">
        <v>4</v>
      </c>
      <c r="D12" s="143">
        <v>0</v>
      </c>
      <c r="E12" s="143">
        <v>0</v>
      </c>
      <c r="F12" s="144">
        <v>56</v>
      </c>
      <c r="G12" s="144">
        <v>56</v>
      </c>
      <c r="H12" s="143">
        <v>0</v>
      </c>
      <c r="I12" s="143">
        <v>3250</v>
      </c>
      <c r="J12" s="143">
        <v>1731</v>
      </c>
      <c r="K12" s="143">
        <v>1519</v>
      </c>
      <c r="L12" s="143">
        <v>1037</v>
      </c>
      <c r="M12" s="143">
        <v>548</v>
      </c>
      <c r="N12" s="143">
        <v>489</v>
      </c>
      <c r="O12" s="143">
        <v>1123</v>
      </c>
      <c r="P12" s="143">
        <v>613</v>
      </c>
      <c r="Q12" s="143">
        <v>510</v>
      </c>
      <c r="R12" s="143">
        <v>1090</v>
      </c>
      <c r="S12" s="143">
        <v>570</v>
      </c>
      <c r="T12" s="143">
        <v>520</v>
      </c>
      <c r="U12" s="143">
        <v>0</v>
      </c>
      <c r="V12" s="143">
        <v>0</v>
      </c>
      <c r="W12" s="143">
        <v>0</v>
      </c>
      <c r="X12" s="143">
        <v>0</v>
      </c>
      <c r="Y12" s="143">
        <v>0</v>
      </c>
      <c r="Z12" s="143">
        <v>3250</v>
      </c>
      <c r="AA12" s="143">
        <v>1731</v>
      </c>
      <c r="AB12" s="143">
        <v>1519</v>
      </c>
      <c r="AC12" s="143">
        <v>1037</v>
      </c>
      <c r="AD12" s="143">
        <v>548</v>
      </c>
      <c r="AE12" s="143">
        <v>489</v>
      </c>
      <c r="AF12" s="143">
        <v>1123</v>
      </c>
      <c r="AG12" s="143">
        <v>613</v>
      </c>
      <c r="AH12" s="143">
        <v>510</v>
      </c>
      <c r="AI12" s="143">
        <v>1090</v>
      </c>
      <c r="AJ12" s="143">
        <v>570</v>
      </c>
      <c r="AK12" s="143">
        <v>520</v>
      </c>
      <c r="AL12" s="143">
        <v>0</v>
      </c>
      <c r="AM12" s="143">
        <v>0</v>
      </c>
      <c r="AN12" s="143">
        <v>0</v>
      </c>
      <c r="AO12" s="143">
        <v>0</v>
      </c>
      <c r="AP12" s="143">
        <v>0</v>
      </c>
      <c r="AQ12" s="143">
        <v>0</v>
      </c>
      <c r="AR12" s="143">
        <v>0</v>
      </c>
      <c r="AS12" s="143">
        <v>0</v>
      </c>
      <c r="AT12" s="143">
        <v>0</v>
      </c>
      <c r="AU12" s="143">
        <v>0</v>
      </c>
      <c r="AV12" s="143">
        <v>0</v>
      </c>
      <c r="AW12" s="143">
        <v>0</v>
      </c>
      <c r="AX12" s="143">
        <v>0</v>
      </c>
      <c r="AY12" s="143">
        <v>0</v>
      </c>
      <c r="AZ12" s="143">
        <v>0</v>
      </c>
      <c r="BA12" s="143">
        <v>0</v>
      </c>
      <c r="BB12" s="143">
        <v>0</v>
      </c>
      <c r="BC12" s="143">
        <v>0</v>
      </c>
      <c r="BD12" s="137">
        <v>0</v>
      </c>
      <c r="BE12" s="140" t="s">
        <v>11</v>
      </c>
    </row>
    <row r="13" spans="1:57" ht="12" customHeight="1" x14ac:dyDescent="0.15">
      <c r="A13" s="142" t="s">
        <v>12</v>
      </c>
      <c r="B13" s="143">
        <v>6</v>
      </c>
      <c r="C13" s="143">
        <v>5</v>
      </c>
      <c r="D13" s="143">
        <v>0</v>
      </c>
      <c r="E13" s="143">
        <v>1</v>
      </c>
      <c r="F13" s="144">
        <v>81</v>
      </c>
      <c r="G13" s="144">
        <v>81</v>
      </c>
      <c r="H13" s="143">
        <v>0</v>
      </c>
      <c r="I13" s="143">
        <v>4839</v>
      </c>
      <c r="J13" s="143">
        <v>2485</v>
      </c>
      <c r="K13" s="143">
        <v>2354</v>
      </c>
      <c r="L13" s="143">
        <v>1752</v>
      </c>
      <c r="M13" s="143">
        <v>908</v>
      </c>
      <c r="N13" s="143">
        <v>844</v>
      </c>
      <c r="O13" s="143">
        <v>1527</v>
      </c>
      <c r="P13" s="143">
        <v>795</v>
      </c>
      <c r="Q13" s="143">
        <v>732</v>
      </c>
      <c r="R13" s="143">
        <v>1560</v>
      </c>
      <c r="S13" s="143">
        <v>782</v>
      </c>
      <c r="T13" s="143">
        <v>778</v>
      </c>
      <c r="U13" s="143">
        <v>0</v>
      </c>
      <c r="V13" s="143">
        <v>0</v>
      </c>
      <c r="W13" s="143">
        <v>0</v>
      </c>
      <c r="X13" s="143">
        <v>0</v>
      </c>
      <c r="Y13" s="143">
        <v>0</v>
      </c>
      <c r="Z13" s="143">
        <v>4626</v>
      </c>
      <c r="AA13" s="143">
        <v>2416</v>
      </c>
      <c r="AB13" s="143">
        <v>2210</v>
      </c>
      <c r="AC13" s="143">
        <v>1667</v>
      </c>
      <c r="AD13" s="143">
        <v>877</v>
      </c>
      <c r="AE13" s="143">
        <v>790</v>
      </c>
      <c r="AF13" s="143">
        <v>1465</v>
      </c>
      <c r="AG13" s="143">
        <v>773</v>
      </c>
      <c r="AH13" s="143">
        <v>692</v>
      </c>
      <c r="AI13" s="143">
        <v>1494</v>
      </c>
      <c r="AJ13" s="143">
        <v>766</v>
      </c>
      <c r="AK13" s="143">
        <v>728</v>
      </c>
      <c r="AL13" s="143">
        <v>0</v>
      </c>
      <c r="AM13" s="143">
        <v>0</v>
      </c>
      <c r="AN13" s="143">
        <v>213</v>
      </c>
      <c r="AO13" s="143">
        <v>69</v>
      </c>
      <c r="AP13" s="143">
        <v>144</v>
      </c>
      <c r="AQ13" s="143">
        <v>85</v>
      </c>
      <c r="AR13" s="143">
        <v>31</v>
      </c>
      <c r="AS13" s="143">
        <v>54</v>
      </c>
      <c r="AT13" s="143">
        <v>62</v>
      </c>
      <c r="AU13" s="143">
        <v>22</v>
      </c>
      <c r="AV13" s="143">
        <v>40</v>
      </c>
      <c r="AW13" s="143">
        <v>66</v>
      </c>
      <c r="AX13" s="143">
        <v>16</v>
      </c>
      <c r="AY13" s="143">
        <v>50</v>
      </c>
      <c r="AZ13" s="143">
        <v>0</v>
      </c>
      <c r="BA13" s="143">
        <v>0</v>
      </c>
      <c r="BB13" s="143">
        <v>0</v>
      </c>
      <c r="BC13" s="143">
        <v>0</v>
      </c>
      <c r="BD13" s="137">
        <v>0</v>
      </c>
      <c r="BE13" s="140" t="s">
        <v>12</v>
      </c>
    </row>
    <row r="14" spans="1:57" ht="12" customHeight="1" x14ac:dyDescent="0.15">
      <c r="A14" s="145" t="s">
        <v>13</v>
      </c>
      <c r="B14" s="143">
        <v>3</v>
      </c>
      <c r="C14" s="143">
        <v>3</v>
      </c>
      <c r="D14" s="143">
        <v>0</v>
      </c>
      <c r="E14" s="143">
        <v>0</v>
      </c>
      <c r="F14" s="144">
        <v>35</v>
      </c>
      <c r="G14" s="144">
        <v>35</v>
      </c>
      <c r="H14" s="143">
        <v>0</v>
      </c>
      <c r="I14" s="143">
        <v>2213</v>
      </c>
      <c r="J14" s="143">
        <v>1122</v>
      </c>
      <c r="K14" s="143">
        <v>1091</v>
      </c>
      <c r="L14" s="143">
        <v>745</v>
      </c>
      <c r="M14" s="143">
        <v>378</v>
      </c>
      <c r="N14" s="143">
        <v>367</v>
      </c>
      <c r="O14" s="143">
        <v>745</v>
      </c>
      <c r="P14" s="143">
        <v>385</v>
      </c>
      <c r="Q14" s="143">
        <v>360</v>
      </c>
      <c r="R14" s="143">
        <v>723</v>
      </c>
      <c r="S14" s="143">
        <v>359</v>
      </c>
      <c r="T14" s="143">
        <v>364</v>
      </c>
      <c r="U14" s="143">
        <v>0</v>
      </c>
      <c r="V14" s="143">
        <v>0</v>
      </c>
      <c r="W14" s="143">
        <v>0</v>
      </c>
      <c r="X14" s="143">
        <v>0</v>
      </c>
      <c r="Y14" s="143">
        <v>0</v>
      </c>
      <c r="Z14" s="143">
        <v>2213</v>
      </c>
      <c r="AA14" s="143">
        <v>1122</v>
      </c>
      <c r="AB14" s="143">
        <v>1091</v>
      </c>
      <c r="AC14" s="143">
        <v>745</v>
      </c>
      <c r="AD14" s="143">
        <v>378</v>
      </c>
      <c r="AE14" s="143">
        <v>367</v>
      </c>
      <c r="AF14" s="143">
        <v>745</v>
      </c>
      <c r="AG14" s="143">
        <v>385</v>
      </c>
      <c r="AH14" s="143">
        <v>360</v>
      </c>
      <c r="AI14" s="143">
        <v>723</v>
      </c>
      <c r="AJ14" s="143">
        <v>359</v>
      </c>
      <c r="AK14" s="143">
        <v>364</v>
      </c>
      <c r="AL14" s="143">
        <v>0</v>
      </c>
      <c r="AM14" s="143">
        <v>0</v>
      </c>
      <c r="AN14" s="143">
        <v>0</v>
      </c>
      <c r="AO14" s="143">
        <v>0</v>
      </c>
      <c r="AP14" s="143">
        <v>0</v>
      </c>
      <c r="AQ14" s="143">
        <v>0</v>
      </c>
      <c r="AR14" s="143">
        <v>0</v>
      </c>
      <c r="AS14" s="143">
        <v>0</v>
      </c>
      <c r="AT14" s="143">
        <v>0</v>
      </c>
      <c r="AU14" s="143">
        <v>0</v>
      </c>
      <c r="AV14" s="143">
        <v>0</v>
      </c>
      <c r="AW14" s="143">
        <v>0</v>
      </c>
      <c r="AX14" s="143">
        <v>0</v>
      </c>
      <c r="AY14" s="143">
        <v>0</v>
      </c>
      <c r="AZ14" s="143">
        <v>0</v>
      </c>
      <c r="BA14" s="143">
        <v>0</v>
      </c>
      <c r="BB14" s="143">
        <v>0</v>
      </c>
      <c r="BC14" s="143">
        <v>0</v>
      </c>
      <c r="BD14" s="160">
        <v>0</v>
      </c>
      <c r="BE14" s="140" t="s">
        <v>13</v>
      </c>
    </row>
    <row r="15" spans="1:57" ht="12" customHeight="1" x14ac:dyDescent="0.15">
      <c r="A15" s="142" t="s">
        <v>14</v>
      </c>
      <c r="B15" s="143">
        <v>2</v>
      </c>
      <c r="C15" s="143">
        <v>2</v>
      </c>
      <c r="D15" s="143">
        <v>0</v>
      </c>
      <c r="E15" s="143">
        <v>0</v>
      </c>
      <c r="F15" s="144">
        <v>33</v>
      </c>
      <c r="G15" s="144">
        <v>33</v>
      </c>
      <c r="H15" s="143">
        <v>0</v>
      </c>
      <c r="I15" s="143">
        <v>1249</v>
      </c>
      <c r="J15" s="143">
        <v>511</v>
      </c>
      <c r="K15" s="143">
        <v>738</v>
      </c>
      <c r="L15" s="143">
        <v>432</v>
      </c>
      <c r="M15" s="143">
        <v>167</v>
      </c>
      <c r="N15" s="143">
        <v>265</v>
      </c>
      <c r="O15" s="143">
        <v>420</v>
      </c>
      <c r="P15" s="143">
        <v>167</v>
      </c>
      <c r="Q15" s="143">
        <v>253</v>
      </c>
      <c r="R15" s="143">
        <v>397</v>
      </c>
      <c r="S15" s="143">
        <v>177</v>
      </c>
      <c r="T15" s="143">
        <v>220</v>
      </c>
      <c r="U15" s="143">
        <v>0</v>
      </c>
      <c r="V15" s="143">
        <v>0</v>
      </c>
      <c r="W15" s="143">
        <v>0</v>
      </c>
      <c r="X15" s="143">
        <v>0</v>
      </c>
      <c r="Y15" s="143">
        <v>0</v>
      </c>
      <c r="Z15" s="143">
        <v>1249</v>
      </c>
      <c r="AA15" s="143">
        <v>511</v>
      </c>
      <c r="AB15" s="143">
        <v>738</v>
      </c>
      <c r="AC15" s="143">
        <v>432</v>
      </c>
      <c r="AD15" s="143">
        <v>167</v>
      </c>
      <c r="AE15" s="143">
        <v>265</v>
      </c>
      <c r="AF15" s="143">
        <v>420</v>
      </c>
      <c r="AG15" s="143">
        <v>167</v>
      </c>
      <c r="AH15" s="143">
        <v>253</v>
      </c>
      <c r="AI15" s="143">
        <v>397</v>
      </c>
      <c r="AJ15" s="143">
        <v>177</v>
      </c>
      <c r="AK15" s="143">
        <v>220</v>
      </c>
      <c r="AL15" s="143">
        <v>0</v>
      </c>
      <c r="AM15" s="143">
        <v>0</v>
      </c>
      <c r="AN15" s="143">
        <v>0</v>
      </c>
      <c r="AO15" s="143">
        <v>0</v>
      </c>
      <c r="AP15" s="143">
        <v>0</v>
      </c>
      <c r="AQ15" s="143">
        <v>0</v>
      </c>
      <c r="AR15" s="143">
        <v>0</v>
      </c>
      <c r="AS15" s="143">
        <v>0</v>
      </c>
      <c r="AT15" s="143">
        <v>0</v>
      </c>
      <c r="AU15" s="143">
        <v>0</v>
      </c>
      <c r="AV15" s="143">
        <v>0</v>
      </c>
      <c r="AW15" s="143">
        <v>0</v>
      </c>
      <c r="AX15" s="143">
        <v>0</v>
      </c>
      <c r="AY15" s="143">
        <v>0</v>
      </c>
      <c r="AZ15" s="143">
        <v>0</v>
      </c>
      <c r="BA15" s="143">
        <v>0</v>
      </c>
      <c r="BB15" s="143">
        <v>0</v>
      </c>
      <c r="BC15" s="143">
        <v>0</v>
      </c>
      <c r="BD15" s="137">
        <v>0</v>
      </c>
      <c r="BE15" s="140" t="s">
        <v>14</v>
      </c>
    </row>
    <row r="16" spans="1:57" ht="12" customHeight="1" x14ac:dyDescent="0.15">
      <c r="A16" s="142" t="s">
        <v>26</v>
      </c>
      <c r="B16" s="143">
        <v>4</v>
      </c>
      <c r="C16" s="143">
        <v>4</v>
      </c>
      <c r="D16" s="143">
        <v>0</v>
      </c>
      <c r="E16" s="143">
        <v>0</v>
      </c>
      <c r="F16" s="144">
        <v>45</v>
      </c>
      <c r="G16" s="144">
        <v>45</v>
      </c>
      <c r="H16" s="143">
        <v>0</v>
      </c>
      <c r="I16" s="143">
        <v>1613</v>
      </c>
      <c r="J16" s="143">
        <v>867</v>
      </c>
      <c r="K16" s="143">
        <v>746</v>
      </c>
      <c r="L16" s="143">
        <v>558</v>
      </c>
      <c r="M16" s="143">
        <v>302</v>
      </c>
      <c r="N16" s="143">
        <v>256</v>
      </c>
      <c r="O16" s="143">
        <v>519</v>
      </c>
      <c r="P16" s="143">
        <v>275</v>
      </c>
      <c r="Q16" s="143">
        <v>244</v>
      </c>
      <c r="R16" s="143">
        <v>536</v>
      </c>
      <c r="S16" s="143">
        <v>290</v>
      </c>
      <c r="T16" s="143">
        <v>246</v>
      </c>
      <c r="U16" s="143">
        <v>0</v>
      </c>
      <c r="V16" s="143">
        <v>0</v>
      </c>
      <c r="W16" s="143">
        <v>0</v>
      </c>
      <c r="X16" s="143">
        <v>0</v>
      </c>
      <c r="Y16" s="143">
        <v>0</v>
      </c>
      <c r="Z16" s="143">
        <v>1613</v>
      </c>
      <c r="AA16" s="143">
        <v>867</v>
      </c>
      <c r="AB16" s="143">
        <v>746</v>
      </c>
      <c r="AC16" s="143">
        <v>558</v>
      </c>
      <c r="AD16" s="143">
        <v>302</v>
      </c>
      <c r="AE16" s="143">
        <v>256</v>
      </c>
      <c r="AF16" s="143">
        <v>519</v>
      </c>
      <c r="AG16" s="143">
        <v>275</v>
      </c>
      <c r="AH16" s="143">
        <v>244</v>
      </c>
      <c r="AI16" s="143">
        <v>536</v>
      </c>
      <c r="AJ16" s="143">
        <v>290</v>
      </c>
      <c r="AK16" s="143">
        <v>246</v>
      </c>
      <c r="AL16" s="143">
        <v>0</v>
      </c>
      <c r="AM16" s="143">
        <v>0</v>
      </c>
      <c r="AN16" s="143">
        <v>0</v>
      </c>
      <c r="AO16" s="143">
        <v>0</v>
      </c>
      <c r="AP16" s="143">
        <v>0</v>
      </c>
      <c r="AQ16" s="143">
        <v>0</v>
      </c>
      <c r="AR16" s="143">
        <v>0</v>
      </c>
      <c r="AS16" s="143">
        <v>0</v>
      </c>
      <c r="AT16" s="143">
        <v>0</v>
      </c>
      <c r="AU16" s="143">
        <v>0</v>
      </c>
      <c r="AV16" s="143">
        <v>0</v>
      </c>
      <c r="AW16" s="143">
        <v>0</v>
      </c>
      <c r="AX16" s="143">
        <v>0</v>
      </c>
      <c r="AY16" s="143">
        <v>0</v>
      </c>
      <c r="AZ16" s="143">
        <v>0</v>
      </c>
      <c r="BA16" s="143">
        <v>0</v>
      </c>
      <c r="BB16" s="143">
        <v>0</v>
      </c>
      <c r="BC16" s="143">
        <v>0</v>
      </c>
      <c r="BD16" s="137">
        <v>0</v>
      </c>
      <c r="BE16" s="140" t="s">
        <v>26</v>
      </c>
    </row>
    <row r="17" spans="1:57" ht="12" customHeight="1" x14ac:dyDescent="0.15">
      <c r="A17" s="142" t="s">
        <v>25</v>
      </c>
      <c r="B17" s="143">
        <v>1</v>
      </c>
      <c r="C17" s="143">
        <v>1</v>
      </c>
      <c r="D17" s="143">
        <v>0</v>
      </c>
      <c r="E17" s="143">
        <v>0</v>
      </c>
      <c r="F17" s="144">
        <v>12</v>
      </c>
      <c r="G17" s="144">
        <v>12</v>
      </c>
      <c r="H17" s="143">
        <v>0</v>
      </c>
      <c r="I17" s="143">
        <v>303</v>
      </c>
      <c r="J17" s="143">
        <v>157</v>
      </c>
      <c r="K17" s="143">
        <v>146</v>
      </c>
      <c r="L17" s="143">
        <v>114</v>
      </c>
      <c r="M17" s="143">
        <v>60</v>
      </c>
      <c r="N17" s="143">
        <v>54</v>
      </c>
      <c r="O17" s="143">
        <v>108</v>
      </c>
      <c r="P17" s="143">
        <v>44</v>
      </c>
      <c r="Q17" s="143">
        <v>64</v>
      </c>
      <c r="R17" s="143">
        <v>81</v>
      </c>
      <c r="S17" s="143">
        <v>53</v>
      </c>
      <c r="T17" s="143">
        <v>28</v>
      </c>
      <c r="U17" s="143">
        <v>0</v>
      </c>
      <c r="V17" s="143">
        <v>0</v>
      </c>
      <c r="W17" s="143">
        <v>0</v>
      </c>
      <c r="X17" s="143">
        <v>0</v>
      </c>
      <c r="Y17" s="143">
        <v>0</v>
      </c>
      <c r="Z17" s="143">
        <v>303</v>
      </c>
      <c r="AA17" s="143">
        <v>157</v>
      </c>
      <c r="AB17" s="143">
        <v>146</v>
      </c>
      <c r="AC17" s="143">
        <v>114</v>
      </c>
      <c r="AD17" s="143">
        <v>60</v>
      </c>
      <c r="AE17" s="143">
        <v>54</v>
      </c>
      <c r="AF17" s="143">
        <v>108</v>
      </c>
      <c r="AG17" s="143">
        <v>44</v>
      </c>
      <c r="AH17" s="143">
        <v>64</v>
      </c>
      <c r="AI17" s="143">
        <v>81</v>
      </c>
      <c r="AJ17" s="143">
        <v>53</v>
      </c>
      <c r="AK17" s="143">
        <v>28</v>
      </c>
      <c r="AL17" s="143">
        <v>0</v>
      </c>
      <c r="AM17" s="143">
        <v>0</v>
      </c>
      <c r="AN17" s="143">
        <v>0</v>
      </c>
      <c r="AO17" s="143">
        <v>0</v>
      </c>
      <c r="AP17" s="143">
        <v>0</v>
      </c>
      <c r="AQ17" s="143">
        <v>0</v>
      </c>
      <c r="AR17" s="143">
        <v>0</v>
      </c>
      <c r="AS17" s="143">
        <v>0</v>
      </c>
      <c r="AT17" s="143">
        <v>0</v>
      </c>
      <c r="AU17" s="143">
        <v>0</v>
      </c>
      <c r="AV17" s="143">
        <v>0</v>
      </c>
      <c r="AW17" s="143">
        <v>0</v>
      </c>
      <c r="AX17" s="143">
        <v>0</v>
      </c>
      <c r="AY17" s="143">
        <v>0</v>
      </c>
      <c r="AZ17" s="143">
        <v>0</v>
      </c>
      <c r="BA17" s="143">
        <v>0</v>
      </c>
      <c r="BB17" s="143">
        <v>0</v>
      </c>
      <c r="BC17" s="143">
        <v>0</v>
      </c>
      <c r="BD17" s="137">
        <v>0</v>
      </c>
      <c r="BE17" s="140" t="s">
        <v>25</v>
      </c>
    </row>
    <row r="18" spans="1:57" ht="12" customHeight="1" x14ac:dyDescent="0.15">
      <c r="A18" s="142" t="s">
        <v>24</v>
      </c>
      <c r="B18" s="143">
        <v>2</v>
      </c>
      <c r="C18" s="143">
        <v>2</v>
      </c>
      <c r="D18" s="143">
        <v>0</v>
      </c>
      <c r="E18" s="143">
        <v>0</v>
      </c>
      <c r="F18" s="144">
        <v>26</v>
      </c>
      <c r="G18" s="144">
        <v>26</v>
      </c>
      <c r="H18" s="143">
        <v>0</v>
      </c>
      <c r="I18" s="143">
        <v>972</v>
      </c>
      <c r="J18" s="143">
        <v>483</v>
      </c>
      <c r="K18" s="143">
        <v>489</v>
      </c>
      <c r="L18" s="143">
        <v>305</v>
      </c>
      <c r="M18" s="143">
        <v>148</v>
      </c>
      <c r="N18" s="143">
        <v>157</v>
      </c>
      <c r="O18" s="143">
        <v>345</v>
      </c>
      <c r="P18" s="143">
        <v>182</v>
      </c>
      <c r="Q18" s="143">
        <v>163</v>
      </c>
      <c r="R18" s="143">
        <v>322</v>
      </c>
      <c r="S18" s="143">
        <v>153</v>
      </c>
      <c r="T18" s="143">
        <v>169</v>
      </c>
      <c r="U18" s="143">
        <v>0</v>
      </c>
      <c r="V18" s="143">
        <v>0</v>
      </c>
      <c r="W18" s="143">
        <v>0</v>
      </c>
      <c r="X18" s="143">
        <v>0</v>
      </c>
      <c r="Y18" s="143">
        <v>0</v>
      </c>
      <c r="Z18" s="143">
        <v>972</v>
      </c>
      <c r="AA18" s="143">
        <v>483</v>
      </c>
      <c r="AB18" s="143">
        <v>489</v>
      </c>
      <c r="AC18" s="143">
        <v>305</v>
      </c>
      <c r="AD18" s="143">
        <v>148</v>
      </c>
      <c r="AE18" s="143">
        <v>157</v>
      </c>
      <c r="AF18" s="143">
        <v>345</v>
      </c>
      <c r="AG18" s="143">
        <v>182</v>
      </c>
      <c r="AH18" s="143">
        <v>163</v>
      </c>
      <c r="AI18" s="143">
        <v>322</v>
      </c>
      <c r="AJ18" s="143">
        <v>153</v>
      </c>
      <c r="AK18" s="143">
        <v>169</v>
      </c>
      <c r="AL18" s="143">
        <v>0</v>
      </c>
      <c r="AM18" s="143">
        <v>0</v>
      </c>
      <c r="AN18" s="143">
        <v>0</v>
      </c>
      <c r="AO18" s="143">
        <v>0</v>
      </c>
      <c r="AP18" s="143">
        <v>0</v>
      </c>
      <c r="AQ18" s="143">
        <v>0</v>
      </c>
      <c r="AR18" s="143">
        <v>0</v>
      </c>
      <c r="AS18" s="143">
        <v>0</v>
      </c>
      <c r="AT18" s="143">
        <v>0</v>
      </c>
      <c r="AU18" s="143">
        <v>0</v>
      </c>
      <c r="AV18" s="143">
        <v>0</v>
      </c>
      <c r="AW18" s="143">
        <v>0</v>
      </c>
      <c r="AX18" s="143">
        <v>0</v>
      </c>
      <c r="AY18" s="143">
        <v>0</v>
      </c>
      <c r="AZ18" s="143">
        <v>0</v>
      </c>
      <c r="BA18" s="143">
        <v>0</v>
      </c>
      <c r="BB18" s="143">
        <v>0</v>
      </c>
      <c r="BC18" s="143">
        <v>0</v>
      </c>
      <c r="BD18" s="137">
        <v>0</v>
      </c>
      <c r="BE18" s="140" t="s">
        <v>24</v>
      </c>
    </row>
    <row r="19" spans="1:57" ht="12" customHeight="1" x14ac:dyDescent="0.15">
      <c r="A19" s="142" t="s">
        <v>23</v>
      </c>
      <c r="B19" s="143">
        <v>2</v>
      </c>
      <c r="C19" s="143">
        <v>2</v>
      </c>
      <c r="D19" s="143">
        <v>0</v>
      </c>
      <c r="E19" s="143">
        <v>0</v>
      </c>
      <c r="F19" s="144">
        <v>24</v>
      </c>
      <c r="G19" s="144">
        <v>24</v>
      </c>
      <c r="H19" s="143">
        <v>0</v>
      </c>
      <c r="I19" s="143">
        <v>739</v>
      </c>
      <c r="J19" s="143">
        <v>379</v>
      </c>
      <c r="K19" s="143">
        <v>360</v>
      </c>
      <c r="L19" s="143">
        <v>257</v>
      </c>
      <c r="M19" s="143">
        <v>139</v>
      </c>
      <c r="N19" s="143">
        <v>118</v>
      </c>
      <c r="O19" s="143">
        <v>236</v>
      </c>
      <c r="P19" s="143">
        <v>121</v>
      </c>
      <c r="Q19" s="143">
        <v>115</v>
      </c>
      <c r="R19" s="143">
        <v>246</v>
      </c>
      <c r="S19" s="143">
        <v>119</v>
      </c>
      <c r="T19" s="143">
        <v>127</v>
      </c>
      <c r="U19" s="143">
        <v>0</v>
      </c>
      <c r="V19" s="143">
        <v>0</v>
      </c>
      <c r="W19" s="143">
        <v>0</v>
      </c>
      <c r="X19" s="143">
        <v>0</v>
      </c>
      <c r="Y19" s="143">
        <v>0</v>
      </c>
      <c r="Z19" s="143">
        <v>739</v>
      </c>
      <c r="AA19" s="143">
        <v>379</v>
      </c>
      <c r="AB19" s="143">
        <v>360</v>
      </c>
      <c r="AC19" s="143">
        <v>257</v>
      </c>
      <c r="AD19" s="143">
        <v>139</v>
      </c>
      <c r="AE19" s="143">
        <v>118</v>
      </c>
      <c r="AF19" s="143">
        <v>236</v>
      </c>
      <c r="AG19" s="143">
        <v>121</v>
      </c>
      <c r="AH19" s="143">
        <v>115</v>
      </c>
      <c r="AI19" s="143">
        <v>246</v>
      </c>
      <c r="AJ19" s="143">
        <v>119</v>
      </c>
      <c r="AK19" s="143">
        <v>127</v>
      </c>
      <c r="AL19" s="143">
        <v>0</v>
      </c>
      <c r="AM19" s="143">
        <v>0</v>
      </c>
      <c r="AN19" s="143">
        <v>0</v>
      </c>
      <c r="AO19" s="143">
        <v>0</v>
      </c>
      <c r="AP19" s="143">
        <v>0</v>
      </c>
      <c r="AQ19" s="143">
        <v>0</v>
      </c>
      <c r="AR19" s="143">
        <v>0</v>
      </c>
      <c r="AS19" s="143">
        <v>0</v>
      </c>
      <c r="AT19" s="143">
        <v>0</v>
      </c>
      <c r="AU19" s="143">
        <v>0</v>
      </c>
      <c r="AV19" s="143">
        <v>0</v>
      </c>
      <c r="AW19" s="143">
        <v>0</v>
      </c>
      <c r="AX19" s="143">
        <v>0</v>
      </c>
      <c r="AY19" s="143">
        <v>0</v>
      </c>
      <c r="AZ19" s="143">
        <v>0</v>
      </c>
      <c r="BA19" s="143">
        <v>0</v>
      </c>
      <c r="BB19" s="143">
        <v>0</v>
      </c>
      <c r="BC19" s="143">
        <v>0</v>
      </c>
      <c r="BD19" s="137">
        <v>0</v>
      </c>
      <c r="BE19" s="140" t="s">
        <v>23</v>
      </c>
    </row>
    <row r="20" spans="1:57" ht="12" customHeight="1" x14ac:dyDescent="0.15">
      <c r="A20" s="142" t="s">
        <v>22</v>
      </c>
      <c r="B20" s="143">
        <v>4</v>
      </c>
      <c r="C20" s="143">
        <v>3</v>
      </c>
      <c r="D20" s="143">
        <v>0</v>
      </c>
      <c r="E20" s="143">
        <v>1</v>
      </c>
      <c r="F20" s="144">
        <v>46</v>
      </c>
      <c r="G20" s="144">
        <v>39</v>
      </c>
      <c r="H20" s="143">
        <v>7</v>
      </c>
      <c r="I20" s="143">
        <v>2265</v>
      </c>
      <c r="J20" s="143">
        <v>1071</v>
      </c>
      <c r="K20" s="143">
        <v>1194</v>
      </c>
      <c r="L20" s="143">
        <v>799</v>
      </c>
      <c r="M20" s="143">
        <v>367</v>
      </c>
      <c r="N20" s="143">
        <v>432</v>
      </c>
      <c r="O20" s="143">
        <v>778</v>
      </c>
      <c r="P20" s="143">
        <v>378</v>
      </c>
      <c r="Q20" s="143">
        <v>400</v>
      </c>
      <c r="R20" s="143">
        <v>680</v>
      </c>
      <c r="S20" s="143">
        <v>324</v>
      </c>
      <c r="T20" s="143">
        <v>356</v>
      </c>
      <c r="U20" s="143">
        <v>8</v>
      </c>
      <c r="V20" s="143">
        <v>2</v>
      </c>
      <c r="W20" s="143">
        <v>6</v>
      </c>
      <c r="X20" s="143">
        <v>0</v>
      </c>
      <c r="Y20" s="143">
        <v>0</v>
      </c>
      <c r="Z20" s="143">
        <v>2122</v>
      </c>
      <c r="AA20" s="143">
        <v>1018</v>
      </c>
      <c r="AB20" s="143">
        <v>1104</v>
      </c>
      <c r="AC20" s="143">
        <v>743</v>
      </c>
      <c r="AD20" s="143">
        <v>349</v>
      </c>
      <c r="AE20" s="143">
        <v>394</v>
      </c>
      <c r="AF20" s="143">
        <v>734</v>
      </c>
      <c r="AG20" s="143">
        <v>358</v>
      </c>
      <c r="AH20" s="143">
        <v>376</v>
      </c>
      <c r="AI20" s="143">
        <v>645</v>
      </c>
      <c r="AJ20" s="143">
        <v>311</v>
      </c>
      <c r="AK20" s="143">
        <v>334</v>
      </c>
      <c r="AL20" s="143">
        <v>0</v>
      </c>
      <c r="AM20" s="143">
        <v>0</v>
      </c>
      <c r="AN20" s="143">
        <v>143</v>
      </c>
      <c r="AO20" s="143">
        <v>53</v>
      </c>
      <c r="AP20" s="143">
        <v>90</v>
      </c>
      <c r="AQ20" s="143">
        <v>56</v>
      </c>
      <c r="AR20" s="143">
        <v>18</v>
      </c>
      <c r="AS20" s="143">
        <v>38</v>
      </c>
      <c r="AT20" s="143">
        <v>44</v>
      </c>
      <c r="AU20" s="143">
        <v>20</v>
      </c>
      <c r="AV20" s="143">
        <v>24</v>
      </c>
      <c r="AW20" s="143">
        <v>35</v>
      </c>
      <c r="AX20" s="143">
        <v>13</v>
      </c>
      <c r="AY20" s="143">
        <v>22</v>
      </c>
      <c r="AZ20" s="143">
        <v>8</v>
      </c>
      <c r="BA20" s="143">
        <v>2</v>
      </c>
      <c r="BB20" s="143">
        <v>6</v>
      </c>
      <c r="BC20" s="143">
        <v>0</v>
      </c>
      <c r="BD20" s="137">
        <v>0</v>
      </c>
      <c r="BE20" s="140" t="s">
        <v>22</v>
      </c>
    </row>
    <row r="21" spans="1:57" ht="12" customHeight="1" x14ac:dyDescent="0.15">
      <c r="A21" s="142" t="s">
        <v>21</v>
      </c>
      <c r="B21" s="143">
        <v>2</v>
      </c>
      <c r="C21" s="143">
        <v>2</v>
      </c>
      <c r="D21" s="143">
        <v>0</v>
      </c>
      <c r="E21" s="143">
        <v>0</v>
      </c>
      <c r="F21" s="144">
        <v>27</v>
      </c>
      <c r="G21" s="144">
        <v>27</v>
      </c>
      <c r="H21" s="143">
        <v>0</v>
      </c>
      <c r="I21" s="143">
        <v>1006</v>
      </c>
      <c r="J21" s="143">
        <v>555</v>
      </c>
      <c r="K21" s="143">
        <v>451</v>
      </c>
      <c r="L21" s="143">
        <v>336</v>
      </c>
      <c r="M21" s="143">
        <v>186</v>
      </c>
      <c r="N21" s="143">
        <v>150</v>
      </c>
      <c r="O21" s="143">
        <v>335</v>
      </c>
      <c r="P21" s="143">
        <v>196</v>
      </c>
      <c r="Q21" s="143">
        <v>139</v>
      </c>
      <c r="R21" s="143">
        <v>335</v>
      </c>
      <c r="S21" s="143">
        <v>173</v>
      </c>
      <c r="T21" s="143">
        <v>162</v>
      </c>
      <c r="U21" s="143">
        <v>0</v>
      </c>
      <c r="V21" s="143">
        <v>0</v>
      </c>
      <c r="W21" s="143">
        <v>0</v>
      </c>
      <c r="X21" s="143">
        <v>0</v>
      </c>
      <c r="Y21" s="143">
        <v>0</v>
      </c>
      <c r="Z21" s="143">
        <v>1006</v>
      </c>
      <c r="AA21" s="143">
        <v>555</v>
      </c>
      <c r="AB21" s="143">
        <v>451</v>
      </c>
      <c r="AC21" s="143">
        <v>336</v>
      </c>
      <c r="AD21" s="143">
        <v>186</v>
      </c>
      <c r="AE21" s="143">
        <v>150</v>
      </c>
      <c r="AF21" s="143">
        <v>335</v>
      </c>
      <c r="AG21" s="143">
        <v>196</v>
      </c>
      <c r="AH21" s="143">
        <v>139</v>
      </c>
      <c r="AI21" s="143">
        <v>335</v>
      </c>
      <c r="AJ21" s="143">
        <v>173</v>
      </c>
      <c r="AK21" s="143">
        <v>162</v>
      </c>
      <c r="AL21" s="143">
        <v>0</v>
      </c>
      <c r="AM21" s="143">
        <v>0</v>
      </c>
      <c r="AN21" s="143">
        <v>0</v>
      </c>
      <c r="AO21" s="143">
        <v>0</v>
      </c>
      <c r="AP21" s="143">
        <v>0</v>
      </c>
      <c r="AQ21" s="143">
        <v>0</v>
      </c>
      <c r="AR21" s="143">
        <v>0</v>
      </c>
      <c r="AS21" s="143">
        <v>0</v>
      </c>
      <c r="AT21" s="143">
        <v>0</v>
      </c>
      <c r="AU21" s="143">
        <v>0</v>
      </c>
      <c r="AV21" s="143">
        <v>0</v>
      </c>
      <c r="AW21" s="143">
        <v>0</v>
      </c>
      <c r="AX21" s="143">
        <v>0</v>
      </c>
      <c r="AY21" s="143">
        <v>0</v>
      </c>
      <c r="AZ21" s="143">
        <v>0</v>
      </c>
      <c r="BA21" s="143">
        <v>0</v>
      </c>
      <c r="BB21" s="143">
        <v>0</v>
      </c>
      <c r="BC21" s="143">
        <v>0</v>
      </c>
      <c r="BD21" s="137">
        <v>0</v>
      </c>
      <c r="BE21" s="140" t="s">
        <v>21</v>
      </c>
    </row>
    <row r="22" spans="1:57" ht="12" customHeight="1" x14ac:dyDescent="0.15">
      <c r="A22" s="142" t="s">
        <v>20</v>
      </c>
      <c r="B22" s="143">
        <v>1</v>
      </c>
      <c r="C22" s="143">
        <v>1</v>
      </c>
      <c r="D22" s="143">
        <v>0</v>
      </c>
      <c r="E22" s="143">
        <v>0</v>
      </c>
      <c r="F22" s="144">
        <v>12</v>
      </c>
      <c r="G22" s="144">
        <v>12</v>
      </c>
      <c r="H22" s="143">
        <v>0</v>
      </c>
      <c r="I22" s="143">
        <v>439</v>
      </c>
      <c r="J22" s="143">
        <v>195</v>
      </c>
      <c r="K22" s="143">
        <v>244</v>
      </c>
      <c r="L22" s="143">
        <v>161</v>
      </c>
      <c r="M22" s="143">
        <v>69</v>
      </c>
      <c r="N22" s="143">
        <v>92</v>
      </c>
      <c r="O22" s="143">
        <v>137</v>
      </c>
      <c r="P22" s="143">
        <v>67</v>
      </c>
      <c r="Q22" s="143">
        <v>70</v>
      </c>
      <c r="R22" s="143">
        <v>141</v>
      </c>
      <c r="S22" s="143">
        <v>59</v>
      </c>
      <c r="T22" s="143">
        <v>82</v>
      </c>
      <c r="U22" s="143">
        <v>0</v>
      </c>
      <c r="V22" s="143">
        <v>0</v>
      </c>
      <c r="W22" s="143">
        <v>0</v>
      </c>
      <c r="X22" s="143">
        <v>0</v>
      </c>
      <c r="Y22" s="143">
        <v>0</v>
      </c>
      <c r="Z22" s="143">
        <v>439</v>
      </c>
      <c r="AA22" s="143">
        <v>195</v>
      </c>
      <c r="AB22" s="143">
        <v>244</v>
      </c>
      <c r="AC22" s="143">
        <v>161</v>
      </c>
      <c r="AD22" s="143">
        <v>69</v>
      </c>
      <c r="AE22" s="143">
        <v>92</v>
      </c>
      <c r="AF22" s="143">
        <v>137</v>
      </c>
      <c r="AG22" s="143">
        <v>67</v>
      </c>
      <c r="AH22" s="143">
        <v>70</v>
      </c>
      <c r="AI22" s="143">
        <v>141</v>
      </c>
      <c r="AJ22" s="143">
        <v>59</v>
      </c>
      <c r="AK22" s="143">
        <v>82</v>
      </c>
      <c r="AL22" s="143">
        <v>0</v>
      </c>
      <c r="AM22" s="143">
        <v>0</v>
      </c>
      <c r="AN22" s="143">
        <v>0</v>
      </c>
      <c r="AO22" s="143">
        <v>0</v>
      </c>
      <c r="AP22" s="143">
        <v>0</v>
      </c>
      <c r="AQ22" s="143">
        <v>0</v>
      </c>
      <c r="AR22" s="143">
        <v>0</v>
      </c>
      <c r="AS22" s="143">
        <v>0</v>
      </c>
      <c r="AT22" s="143">
        <v>0</v>
      </c>
      <c r="AU22" s="143">
        <v>0</v>
      </c>
      <c r="AV22" s="143">
        <v>0</v>
      </c>
      <c r="AW22" s="143">
        <v>0</v>
      </c>
      <c r="AX22" s="143">
        <v>0</v>
      </c>
      <c r="AY22" s="143">
        <v>0</v>
      </c>
      <c r="AZ22" s="143">
        <v>0</v>
      </c>
      <c r="BA22" s="143">
        <v>0</v>
      </c>
      <c r="BB22" s="143">
        <v>0</v>
      </c>
      <c r="BC22" s="143">
        <v>0</v>
      </c>
      <c r="BD22" s="137">
        <v>0</v>
      </c>
      <c r="BE22" s="140" t="s">
        <v>20</v>
      </c>
    </row>
    <row r="23" spans="1:57" ht="12" customHeight="1" x14ac:dyDescent="0.15">
      <c r="A23" s="142" t="s">
        <v>64</v>
      </c>
      <c r="B23" s="143">
        <v>0</v>
      </c>
      <c r="C23" s="143">
        <v>0</v>
      </c>
      <c r="D23" s="143">
        <v>0</v>
      </c>
      <c r="E23" s="143">
        <v>0</v>
      </c>
      <c r="F23" s="144">
        <v>0</v>
      </c>
      <c r="G23" s="144">
        <v>0</v>
      </c>
      <c r="H23" s="143">
        <v>0</v>
      </c>
      <c r="I23" s="143">
        <v>0</v>
      </c>
      <c r="J23" s="143">
        <v>0</v>
      </c>
      <c r="K23" s="143">
        <v>0</v>
      </c>
      <c r="L23" s="143">
        <v>0</v>
      </c>
      <c r="M23" s="143">
        <v>0</v>
      </c>
      <c r="N23" s="143">
        <v>0</v>
      </c>
      <c r="O23" s="143">
        <v>0</v>
      </c>
      <c r="P23" s="143">
        <v>0</v>
      </c>
      <c r="Q23" s="143">
        <v>0</v>
      </c>
      <c r="R23" s="143">
        <v>0</v>
      </c>
      <c r="S23" s="143">
        <v>0</v>
      </c>
      <c r="T23" s="143">
        <v>0</v>
      </c>
      <c r="U23" s="143">
        <v>0</v>
      </c>
      <c r="V23" s="143">
        <v>0</v>
      </c>
      <c r="W23" s="143">
        <v>0</v>
      </c>
      <c r="X23" s="143">
        <v>0</v>
      </c>
      <c r="Y23" s="143">
        <v>0</v>
      </c>
      <c r="Z23" s="143">
        <v>0</v>
      </c>
      <c r="AA23" s="143">
        <v>0</v>
      </c>
      <c r="AB23" s="143">
        <v>0</v>
      </c>
      <c r="AC23" s="143">
        <v>0</v>
      </c>
      <c r="AD23" s="143">
        <v>0</v>
      </c>
      <c r="AE23" s="143">
        <v>0</v>
      </c>
      <c r="AF23" s="143">
        <v>0</v>
      </c>
      <c r="AG23" s="143">
        <v>0</v>
      </c>
      <c r="AH23" s="143">
        <v>0</v>
      </c>
      <c r="AI23" s="143">
        <v>0</v>
      </c>
      <c r="AJ23" s="143">
        <v>0</v>
      </c>
      <c r="AK23" s="143">
        <v>0</v>
      </c>
      <c r="AL23" s="143">
        <v>0</v>
      </c>
      <c r="AM23" s="143">
        <v>0</v>
      </c>
      <c r="AN23" s="143">
        <v>0</v>
      </c>
      <c r="AO23" s="143">
        <v>0</v>
      </c>
      <c r="AP23" s="143">
        <v>0</v>
      </c>
      <c r="AQ23" s="143">
        <v>0</v>
      </c>
      <c r="AR23" s="143">
        <v>0</v>
      </c>
      <c r="AS23" s="143">
        <v>0</v>
      </c>
      <c r="AT23" s="143">
        <v>0</v>
      </c>
      <c r="AU23" s="143">
        <v>0</v>
      </c>
      <c r="AV23" s="143">
        <v>0</v>
      </c>
      <c r="AW23" s="143">
        <v>0</v>
      </c>
      <c r="AX23" s="143">
        <v>0</v>
      </c>
      <c r="AY23" s="143">
        <v>0</v>
      </c>
      <c r="AZ23" s="143">
        <v>0</v>
      </c>
      <c r="BA23" s="143">
        <v>0</v>
      </c>
      <c r="BB23" s="143">
        <v>0</v>
      </c>
      <c r="BC23" s="143">
        <v>0</v>
      </c>
      <c r="BD23" s="137">
        <v>0</v>
      </c>
      <c r="BE23" s="140" t="s">
        <v>64</v>
      </c>
    </row>
    <row r="24" spans="1:57" ht="12" customHeight="1" x14ac:dyDescent="0.15">
      <c r="A24" s="142" t="s">
        <v>19</v>
      </c>
      <c r="B24" s="143">
        <v>1</v>
      </c>
      <c r="C24" s="143">
        <v>1</v>
      </c>
      <c r="D24" s="143">
        <v>0</v>
      </c>
      <c r="E24" s="143">
        <v>0</v>
      </c>
      <c r="F24" s="144">
        <v>9</v>
      </c>
      <c r="G24" s="144">
        <v>9</v>
      </c>
      <c r="H24" s="143">
        <v>0</v>
      </c>
      <c r="I24" s="143">
        <v>287</v>
      </c>
      <c r="J24" s="143">
        <v>110</v>
      </c>
      <c r="K24" s="143">
        <v>177</v>
      </c>
      <c r="L24" s="143">
        <v>110</v>
      </c>
      <c r="M24" s="143">
        <v>38</v>
      </c>
      <c r="N24" s="143">
        <v>72</v>
      </c>
      <c r="O24" s="143">
        <v>92</v>
      </c>
      <c r="P24" s="143">
        <v>28</v>
      </c>
      <c r="Q24" s="143">
        <v>64</v>
      </c>
      <c r="R24" s="143">
        <v>85</v>
      </c>
      <c r="S24" s="143">
        <v>44</v>
      </c>
      <c r="T24" s="143">
        <v>41</v>
      </c>
      <c r="U24" s="143">
        <v>0</v>
      </c>
      <c r="V24" s="143">
        <v>0</v>
      </c>
      <c r="W24" s="143">
        <v>0</v>
      </c>
      <c r="X24" s="143">
        <v>0</v>
      </c>
      <c r="Y24" s="143">
        <v>0</v>
      </c>
      <c r="Z24" s="143">
        <v>287</v>
      </c>
      <c r="AA24" s="143">
        <v>110</v>
      </c>
      <c r="AB24" s="143">
        <v>177</v>
      </c>
      <c r="AC24" s="143">
        <v>110</v>
      </c>
      <c r="AD24" s="143">
        <v>38</v>
      </c>
      <c r="AE24" s="143">
        <v>72</v>
      </c>
      <c r="AF24" s="143">
        <v>92</v>
      </c>
      <c r="AG24" s="143">
        <v>28</v>
      </c>
      <c r="AH24" s="143">
        <v>64</v>
      </c>
      <c r="AI24" s="143">
        <v>85</v>
      </c>
      <c r="AJ24" s="143">
        <v>44</v>
      </c>
      <c r="AK24" s="143">
        <v>41</v>
      </c>
      <c r="AL24" s="143">
        <v>0</v>
      </c>
      <c r="AM24" s="143">
        <v>0</v>
      </c>
      <c r="AN24" s="143">
        <v>0</v>
      </c>
      <c r="AO24" s="143">
        <v>0</v>
      </c>
      <c r="AP24" s="143">
        <v>0</v>
      </c>
      <c r="AQ24" s="143">
        <v>0</v>
      </c>
      <c r="AR24" s="143">
        <v>0</v>
      </c>
      <c r="AS24" s="143">
        <v>0</v>
      </c>
      <c r="AT24" s="143">
        <v>0</v>
      </c>
      <c r="AU24" s="143">
        <v>0</v>
      </c>
      <c r="AV24" s="143">
        <v>0</v>
      </c>
      <c r="AW24" s="143">
        <v>0</v>
      </c>
      <c r="AX24" s="143">
        <v>0</v>
      </c>
      <c r="AY24" s="143">
        <v>0</v>
      </c>
      <c r="AZ24" s="143">
        <v>0</v>
      </c>
      <c r="BA24" s="143">
        <v>0</v>
      </c>
      <c r="BB24" s="143">
        <v>0</v>
      </c>
      <c r="BC24" s="143">
        <v>0</v>
      </c>
      <c r="BD24" s="137">
        <v>0</v>
      </c>
      <c r="BE24" s="140" t="s">
        <v>19</v>
      </c>
    </row>
    <row r="25" spans="1:57" ht="12" customHeight="1" x14ac:dyDescent="0.15">
      <c r="A25" s="142" t="s">
        <v>121</v>
      </c>
      <c r="B25" s="143">
        <v>0</v>
      </c>
      <c r="C25" s="143">
        <v>0</v>
      </c>
      <c r="D25" s="143">
        <v>0</v>
      </c>
      <c r="E25" s="143">
        <v>0</v>
      </c>
      <c r="F25" s="144">
        <v>0</v>
      </c>
      <c r="G25" s="144">
        <v>0</v>
      </c>
      <c r="H25" s="143">
        <v>0</v>
      </c>
      <c r="I25" s="143">
        <v>0</v>
      </c>
      <c r="J25" s="143">
        <v>0</v>
      </c>
      <c r="K25" s="143">
        <v>0</v>
      </c>
      <c r="L25" s="143">
        <v>0</v>
      </c>
      <c r="M25" s="143">
        <v>0</v>
      </c>
      <c r="N25" s="143">
        <v>0</v>
      </c>
      <c r="O25" s="143">
        <v>0</v>
      </c>
      <c r="P25" s="143">
        <v>0</v>
      </c>
      <c r="Q25" s="143">
        <v>0</v>
      </c>
      <c r="R25" s="143">
        <v>0</v>
      </c>
      <c r="S25" s="143">
        <v>0</v>
      </c>
      <c r="T25" s="143">
        <v>0</v>
      </c>
      <c r="U25" s="143">
        <v>0</v>
      </c>
      <c r="V25" s="143">
        <v>0</v>
      </c>
      <c r="W25" s="143">
        <v>0</v>
      </c>
      <c r="X25" s="143">
        <v>0</v>
      </c>
      <c r="Y25" s="143">
        <v>0</v>
      </c>
      <c r="Z25" s="143">
        <v>0</v>
      </c>
      <c r="AA25" s="143">
        <v>0</v>
      </c>
      <c r="AB25" s="143">
        <v>0</v>
      </c>
      <c r="AC25" s="143">
        <v>0</v>
      </c>
      <c r="AD25" s="143">
        <v>0</v>
      </c>
      <c r="AE25" s="143">
        <v>0</v>
      </c>
      <c r="AF25" s="143">
        <v>0</v>
      </c>
      <c r="AG25" s="143">
        <v>0</v>
      </c>
      <c r="AH25" s="143">
        <v>0</v>
      </c>
      <c r="AI25" s="143">
        <v>0</v>
      </c>
      <c r="AJ25" s="143">
        <v>0</v>
      </c>
      <c r="AK25" s="143">
        <v>0</v>
      </c>
      <c r="AL25" s="143">
        <v>0</v>
      </c>
      <c r="AM25" s="143">
        <v>0</v>
      </c>
      <c r="AN25" s="143">
        <v>0</v>
      </c>
      <c r="AO25" s="143">
        <v>0</v>
      </c>
      <c r="AP25" s="143">
        <v>0</v>
      </c>
      <c r="AQ25" s="143">
        <v>0</v>
      </c>
      <c r="AR25" s="143">
        <v>0</v>
      </c>
      <c r="AS25" s="143">
        <v>0</v>
      </c>
      <c r="AT25" s="143">
        <v>0</v>
      </c>
      <c r="AU25" s="143">
        <v>0</v>
      </c>
      <c r="AV25" s="143">
        <v>0</v>
      </c>
      <c r="AW25" s="143">
        <v>0</v>
      </c>
      <c r="AX25" s="143">
        <v>0</v>
      </c>
      <c r="AY25" s="143">
        <v>0</v>
      </c>
      <c r="AZ25" s="143">
        <v>0</v>
      </c>
      <c r="BA25" s="143">
        <v>0</v>
      </c>
      <c r="BB25" s="143">
        <v>0</v>
      </c>
      <c r="BC25" s="143">
        <v>0</v>
      </c>
      <c r="BD25" s="137">
        <v>0</v>
      </c>
      <c r="BE25" s="140" t="s">
        <v>121</v>
      </c>
    </row>
    <row r="26" spans="1:57" ht="12" customHeight="1" x14ac:dyDescent="0.15">
      <c r="A26" s="142" t="s">
        <v>122</v>
      </c>
      <c r="B26" s="143">
        <v>0</v>
      </c>
      <c r="C26" s="143">
        <v>0</v>
      </c>
      <c r="D26" s="143">
        <v>0</v>
      </c>
      <c r="E26" s="143">
        <v>0</v>
      </c>
      <c r="F26" s="144">
        <v>0</v>
      </c>
      <c r="G26" s="144">
        <v>0</v>
      </c>
      <c r="H26" s="143">
        <v>0</v>
      </c>
      <c r="I26" s="143">
        <v>0</v>
      </c>
      <c r="J26" s="143">
        <v>0</v>
      </c>
      <c r="K26" s="143">
        <v>0</v>
      </c>
      <c r="L26" s="143">
        <v>0</v>
      </c>
      <c r="M26" s="143">
        <v>0</v>
      </c>
      <c r="N26" s="143">
        <v>0</v>
      </c>
      <c r="O26" s="143">
        <v>0</v>
      </c>
      <c r="P26" s="143">
        <v>0</v>
      </c>
      <c r="Q26" s="143">
        <v>0</v>
      </c>
      <c r="R26" s="143">
        <v>0</v>
      </c>
      <c r="S26" s="143">
        <v>0</v>
      </c>
      <c r="T26" s="143">
        <v>0</v>
      </c>
      <c r="U26" s="143">
        <v>0</v>
      </c>
      <c r="V26" s="143">
        <v>0</v>
      </c>
      <c r="W26" s="143">
        <v>0</v>
      </c>
      <c r="X26" s="143">
        <v>0</v>
      </c>
      <c r="Y26" s="143">
        <v>0</v>
      </c>
      <c r="Z26" s="143">
        <v>0</v>
      </c>
      <c r="AA26" s="143">
        <v>0</v>
      </c>
      <c r="AB26" s="143">
        <v>0</v>
      </c>
      <c r="AC26" s="143">
        <v>0</v>
      </c>
      <c r="AD26" s="143">
        <v>0</v>
      </c>
      <c r="AE26" s="143">
        <v>0</v>
      </c>
      <c r="AF26" s="143">
        <v>0</v>
      </c>
      <c r="AG26" s="143">
        <v>0</v>
      </c>
      <c r="AH26" s="143">
        <v>0</v>
      </c>
      <c r="AI26" s="143">
        <v>0</v>
      </c>
      <c r="AJ26" s="143">
        <v>0</v>
      </c>
      <c r="AK26" s="143">
        <v>0</v>
      </c>
      <c r="AL26" s="143">
        <v>0</v>
      </c>
      <c r="AM26" s="143">
        <v>0</v>
      </c>
      <c r="AN26" s="143">
        <v>0</v>
      </c>
      <c r="AO26" s="143">
        <v>0</v>
      </c>
      <c r="AP26" s="143">
        <v>0</v>
      </c>
      <c r="AQ26" s="143">
        <v>0</v>
      </c>
      <c r="AR26" s="143">
        <v>0</v>
      </c>
      <c r="AS26" s="143">
        <v>0</v>
      </c>
      <c r="AT26" s="143">
        <v>0</v>
      </c>
      <c r="AU26" s="143">
        <v>0</v>
      </c>
      <c r="AV26" s="143">
        <v>0</v>
      </c>
      <c r="AW26" s="143">
        <v>0</v>
      </c>
      <c r="AX26" s="143">
        <v>0</v>
      </c>
      <c r="AY26" s="143">
        <v>0</v>
      </c>
      <c r="AZ26" s="143">
        <v>0</v>
      </c>
      <c r="BA26" s="143">
        <v>0</v>
      </c>
      <c r="BB26" s="143">
        <v>0</v>
      </c>
      <c r="BC26" s="143">
        <v>0</v>
      </c>
      <c r="BD26" s="137">
        <v>0</v>
      </c>
      <c r="BE26" s="140" t="s">
        <v>66</v>
      </c>
    </row>
    <row r="27" spans="1:57" s="177" customFormat="1" ht="12" customHeight="1" x14ac:dyDescent="0.15">
      <c r="A27" s="172" t="s">
        <v>67</v>
      </c>
      <c r="B27" s="173">
        <v>0</v>
      </c>
      <c r="C27" s="173">
        <v>0</v>
      </c>
      <c r="D27" s="173">
        <v>0</v>
      </c>
      <c r="E27" s="173">
        <v>0</v>
      </c>
      <c r="F27" s="174">
        <v>0</v>
      </c>
      <c r="G27" s="174">
        <v>0</v>
      </c>
      <c r="H27" s="173">
        <v>0</v>
      </c>
      <c r="I27" s="173">
        <v>0</v>
      </c>
      <c r="J27" s="173">
        <v>0</v>
      </c>
      <c r="K27" s="173">
        <v>0</v>
      </c>
      <c r="L27" s="173">
        <v>0</v>
      </c>
      <c r="M27" s="173">
        <v>0</v>
      </c>
      <c r="N27" s="173">
        <v>0</v>
      </c>
      <c r="O27" s="173">
        <v>0</v>
      </c>
      <c r="P27" s="173">
        <v>0</v>
      </c>
      <c r="Q27" s="173">
        <v>0</v>
      </c>
      <c r="R27" s="173">
        <v>0</v>
      </c>
      <c r="S27" s="173">
        <v>0</v>
      </c>
      <c r="T27" s="173">
        <v>0</v>
      </c>
      <c r="U27" s="173">
        <v>0</v>
      </c>
      <c r="V27" s="173">
        <v>0</v>
      </c>
      <c r="W27" s="173">
        <v>0</v>
      </c>
      <c r="X27" s="173">
        <v>0</v>
      </c>
      <c r="Y27" s="173">
        <v>0</v>
      </c>
      <c r="Z27" s="173">
        <v>0</v>
      </c>
      <c r="AA27" s="173">
        <v>0</v>
      </c>
      <c r="AB27" s="173">
        <v>0</v>
      </c>
      <c r="AC27" s="173">
        <v>0</v>
      </c>
      <c r="AD27" s="173">
        <v>0</v>
      </c>
      <c r="AE27" s="173">
        <v>0</v>
      </c>
      <c r="AF27" s="173">
        <v>0</v>
      </c>
      <c r="AG27" s="173">
        <v>0</v>
      </c>
      <c r="AH27" s="173">
        <v>0</v>
      </c>
      <c r="AI27" s="173">
        <v>0</v>
      </c>
      <c r="AJ27" s="173">
        <v>0</v>
      </c>
      <c r="AK27" s="173">
        <v>0</v>
      </c>
      <c r="AL27" s="173">
        <v>0</v>
      </c>
      <c r="AM27" s="173">
        <v>0</v>
      </c>
      <c r="AN27" s="173">
        <v>0</v>
      </c>
      <c r="AO27" s="173">
        <v>0</v>
      </c>
      <c r="AP27" s="173">
        <v>0</v>
      </c>
      <c r="AQ27" s="173">
        <v>0</v>
      </c>
      <c r="AR27" s="173">
        <v>0</v>
      </c>
      <c r="AS27" s="173">
        <v>0</v>
      </c>
      <c r="AT27" s="173">
        <v>0</v>
      </c>
      <c r="AU27" s="173">
        <v>0</v>
      </c>
      <c r="AV27" s="173">
        <v>0</v>
      </c>
      <c r="AW27" s="173">
        <v>0</v>
      </c>
      <c r="AX27" s="173">
        <v>0</v>
      </c>
      <c r="AY27" s="173">
        <v>0</v>
      </c>
      <c r="AZ27" s="173">
        <v>0</v>
      </c>
      <c r="BA27" s="173">
        <v>0</v>
      </c>
      <c r="BB27" s="173">
        <v>0</v>
      </c>
      <c r="BC27" s="173">
        <v>0</v>
      </c>
      <c r="BD27" s="175">
        <v>0</v>
      </c>
      <c r="BE27" s="176" t="s">
        <v>67</v>
      </c>
    </row>
    <row r="28" spans="1:57" ht="12" customHeight="1" x14ac:dyDescent="0.15">
      <c r="A28" s="146" t="s">
        <v>82</v>
      </c>
      <c r="B28" s="143">
        <v>46</v>
      </c>
      <c r="C28" s="143">
        <v>40</v>
      </c>
      <c r="D28" s="143">
        <v>2</v>
      </c>
      <c r="E28" s="143">
        <v>4</v>
      </c>
      <c r="F28" s="144">
        <v>751</v>
      </c>
      <c r="G28" s="144">
        <v>720</v>
      </c>
      <c r="H28" s="143">
        <v>31</v>
      </c>
      <c r="I28" s="143">
        <v>27370</v>
      </c>
      <c r="J28" s="143">
        <v>13938</v>
      </c>
      <c r="K28" s="143">
        <v>13432</v>
      </c>
      <c r="L28" s="143">
        <v>9316</v>
      </c>
      <c r="M28" s="143">
        <v>4755</v>
      </c>
      <c r="N28" s="143">
        <v>4561</v>
      </c>
      <c r="O28" s="143">
        <v>9097</v>
      </c>
      <c r="P28" s="143">
        <v>4595</v>
      </c>
      <c r="Q28" s="143">
        <v>4502</v>
      </c>
      <c r="R28" s="143">
        <v>8896</v>
      </c>
      <c r="S28" s="143">
        <v>4546</v>
      </c>
      <c r="T28" s="143">
        <v>4350</v>
      </c>
      <c r="U28" s="143">
        <v>61</v>
      </c>
      <c r="V28" s="143">
        <v>42</v>
      </c>
      <c r="W28" s="143">
        <v>19</v>
      </c>
      <c r="X28" s="143">
        <v>0</v>
      </c>
      <c r="Y28" s="143">
        <v>0</v>
      </c>
      <c r="Z28" s="143">
        <v>26864</v>
      </c>
      <c r="AA28" s="143">
        <v>13651</v>
      </c>
      <c r="AB28" s="143">
        <v>13213</v>
      </c>
      <c r="AC28" s="143">
        <v>9139</v>
      </c>
      <c r="AD28" s="143">
        <v>4662</v>
      </c>
      <c r="AE28" s="143">
        <v>4477</v>
      </c>
      <c r="AF28" s="143">
        <v>8961</v>
      </c>
      <c r="AG28" s="143">
        <v>4515</v>
      </c>
      <c r="AH28" s="143">
        <v>4446</v>
      </c>
      <c r="AI28" s="143">
        <v>8764</v>
      </c>
      <c r="AJ28" s="143">
        <v>4474</v>
      </c>
      <c r="AK28" s="143">
        <v>4290</v>
      </c>
      <c r="AL28" s="143">
        <v>0</v>
      </c>
      <c r="AM28" s="143">
        <v>0</v>
      </c>
      <c r="AN28" s="143">
        <v>506</v>
      </c>
      <c r="AO28" s="143">
        <v>287</v>
      </c>
      <c r="AP28" s="143">
        <v>219</v>
      </c>
      <c r="AQ28" s="143">
        <v>177</v>
      </c>
      <c r="AR28" s="143">
        <v>93</v>
      </c>
      <c r="AS28" s="143">
        <v>84</v>
      </c>
      <c r="AT28" s="143">
        <v>136</v>
      </c>
      <c r="AU28" s="143">
        <v>80</v>
      </c>
      <c r="AV28" s="143">
        <v>56</v>
      </c>
      <c r="AW28" s="143">
        <v>132</v>
      </c>
      <c r="AX28" s="143">
        <v>72</v>
      </c>
      <c r="AY28" s="143">
        <v>60</v>
      </c>
      <c r="AZ28" s="143">
        <v>61</v>
      </c>
      <c r="BA28" s="143">
        <v>42</v>
      </c>
      <c r="BB28" s="143">
        <v>19</v>
      </c>
      <c r="BC28" s="143">
        <v>0</v>
      </c>
      <c r="BD28" s="137">
        <v>0</v>
      </c>
      <c r="BE28" s="140" t="s">
        <v>82</v>
      </c>
    </row>
    <row r="29" spans="1:57" ht="12" customHeight="1" x14ac:dyDescent="0.15">
      <c r="A29" s="142" t="s">
        <v>92</v>
      </c>
      <c r="B29" s="143">
        <v>10</v>
      </c>
      <c r="C29" s="143">
        <v>7</v>
      </c>
      <c r="D29" s="143">
        <v>2</v>
      </c>
      <c r="E29" s="143">
        <v>1</v>
      </c>
      <c r="F29" s="143">
        <v>189</v>
      </c>
      <c r="G29" s="143">
        <v>173</v>
      </c>
      <c r="H29" s="143">
        <v>16</v>
      </c>
      <c r="I29" s="143">
        <v>6901</v>
      </c>
      <c r="J29" s="143">
        <v>3525</v>
      </c>
      <c r="K29" s="143">
        <v>3376</v>
      </c>
      <c r="L29" s="143">
        <v>2337</v>
      </c>
      <c r="M29" s="143">
        <v>1194</v>
      </c>
      <c r="N29" s="143">
        <v>1143</v>
      </c>
      <c r="O29" s="143">
        <v>2302</v>
      </c>
      <c r="P29" s="143">
        <v>1153</v>
      </c>
      <c r="Q29" s="143">
        <v>1149</v>
      </c>
      <c r="R29" s="143">
        <v>2225</v>
      </c>
      <c r="S29" s="143">
        <v>1149</v>
      </c>
      <c r="T29" s="143">
        <v>1076</v>
      </c>
      <c r="U29" s="143">
        <v>37</v>
      </c>
      <c r="V29" s="143">
        <v>29</v>
      </c>
      <c r="W29" s="143">
        <v>8</v>
      </c>
      <c r="X29" s="143">
        <v>0</v>
      </c>
      <c r="Y29" s="143">
        <v>0</v>
      </c>
      <c r="Z29" s="143">
        <v>6620</v>
      </c>
      <c r="AA29" s="143">
        <v>3354</v>
      </c>
      <c r="AB29" s="143">
        <v>3266</v>
      </c>
      <c r="AC29" s="143">
        <v>2236</v>
      </c>
      <c r="AD29" s="143">
        <v>1136</v>
      </c>
      <c r="AE29" s="143">
        <v>1100</v>
      </c>
      <c r="AF29" s="143">
        <v>2228</v>
      </c>
      <c r="AG29" s="143">
        <v>1106</v>
      </c>
      <c r="AH29" s="143">
        <v>1122</v>
      </c>
      <c r="AI29" s="143">
        <v>2156</v>
      </c>
      <c r="AJ29" s="143">
        <v>1112</v>
      </c>
      <c r="AK29" s="143">
        <v>1044</v>
      </c>
      <c r="AL29" s="143">
        <v>0</v>
      </c>
      <c r="AM29" s="143">
        <v>0</v>
      </c>
      <c r="AN29" s="143">
        <v>281</v>
      </c>
      <c r="AO29" s="143">
        <v>171</v>
      </c>
      <c r="AP29" s="143">
        <v>110</v>
      </c>
      <c r="AQ29" s="143">
        <v>101</v>
      </c>
      <c r="AR29" s="143">
        <v>58</v>
      </c>
      <c r="AS29" s="143">
        <v>43</v>
      </c>
      <c r="AT29" s="143">
        <v>74</v>
      </c>
      <c r="AU29" s="143">
        <v>47</v>
      </c>
      <c r="AV29" s="143">
        <v>27</v>
      </c>
      <c r="AW29" s="143">
        <v>69</v>
      </c>
      <c r="AX29" s="143">
        <v>37</v>
      </c>
      <c r="AY29" s="143">
        <v>32</v>
      </c>
      <c r="AZ29" s="143">
        <v>37</v>
      </c>
      <c r="BA29" s="143">
        <v>29</v>
      </c>
      <c r="BB29" s="143">
        <v>8</v>
      </c>
      <c r="BC29" s="143">
        <v>0</v>
      </c>
      <c r="BD29" s="137">
        <v>0</v>
      </c>
      <c r="BE29" s="140" t="s">
        <v>92</v>
      </c>
    </row>
    <row r="30" spans="1:57" ht="12" customHeight="1" x14ac:dyDescent="0.15">
      <c r="A30" s="142" t="s">
        <v>120</v>
      </c>
      <c r="B30" s="143">
        <v>4</v>
      </c>
      <c r="C30" s="143">
        <v>3</v>
      </c>
      <c r="D30" s="143">
        <v>0</v>
      </c>
      <c r="E30" s="143">
        <v>1</v>
      </c>
      <c r="F30" s="143">
        <v>85</v>
      </c>
      <c r="G30" s="143">
        <v>81</v>
      </c>
      <c r="H30" s="143">
        <v>4</v>
      </c>
      <c r="I30" s="143">
        <v>3156</v>
      </c>
      <c r="J30" s="143">
        <v>1825</v>
      </c>
      <c r="K30" s="143">
        <v>1331</v>
      </c>
      <c r="L30" s="143">
        <v>1074</v>
      </c>
      <c r="M30" s="143">
        <v>624</v>
      </c>
      <c r="N30" s="143">
        <v>450</v>
      </c>
      <c r="O30" s="143">
        <v>1032</v>
      </c>
      <c r="P30" s="143">
        <v>577</v>
      </c>
      <c r="Q30" s="143">
        <v>455</v>
      </c>
      <c r="R30" s="143">
        <v>1040</v>
      </c>
      <c r="S30" s="143">
        <v>614</v>
      </c>
      <c r="T30" s="143">
        <v>426</v>
      </c>
      <c r="U30" s="143">
        <v>10</v>
      </c>
      <c r="V30" s="143">
        <v>10</v>
      </c>
      <c r="W30" s="143">
        <v>0</v>
      </c>
      <c r="X30" s="143">
        <v>0</v>
      </c>
      <c r="Y30" s="143">
        <v>0</v>
      </c>
      <c r="Z30" s="143">
        <v>3117</v>
      </c>
      <c r="AA30" s="143">
        <v>1787</v>
      </c>
      <c r="AB30" s="143">
        <v>1330</v>
      </c>
      <c r="AC30" s="143">
        <v>1064</v>
      </c>
      <c r="AD30" s="143">
        <v>614</v>
      </c>
      <c r="AE30" s="143">
        <v>450</v>
      </c>
      <c r="AF30" s="143">
        <v>1025</v>
      </c>
      <c r="AG30" s="143">
        <v>570</v>
      </c>
      <c r="AH30" s="143">
        <v>455</v>
      </c>
      <c r="AI30" s="143">
        <v>1028</v>
      </c>
      <c r="AJ30" s="143">
        <v>603</v>
      </c>
      <c r="AK30" s="143">
        <v>425</v>
      </c>
      <c r="AL30" s="143">
        <v>0</v>
      </c>
      <c r="AM30" s="143">
        <v>0</v>
      </c>
      <c r="AN30" s="143">
        <v>39</v>
      </c>
      <c r="AO30" s="143">
        <v>38</v>
      </c>
      <c r="AP30" s="143">
        <v>1</v>
      </c>
      <c r="AQ30" s="143">
        <v>10</v>
      </c>
      <c r="AR30" s="143">
        <v>10</v>
      </c>
      <c r="AS30" s="143">
        <v>0</v>
      </c>
      <c r="AT30" s="143">
        <v>7</v>
      </c>
      <c r="AU30" s="143">
        <v>7</v>
      </c>
      <c r="AV30" s="143">
        <v>0</v>
      </c>
      <c r="AW30" s="143">
        <v>12</v>
      </c>
      <c r="AX30" s="143">
        <v>11</v>
      </c>
      <c r="AY30" s="143">
        <v>1</v>
      </c>
      <c r="AZ30" s="143">
        <v>10</v>
      </c>
      <c r="BA30" s="143">
        <v>10</v>
      </c>
      <c r="BB30" s="143">
        <v>0</v>
      </c>
      <c r="BC30" s="143">
        <v>0</v>
      </c>
      <c r="BD30" s="137">
        <v>0</v>
      </c>
      <c r="BE30" s="140" t="s">
        <v>9</v>
      </c>
    </row>
    <row r="31" spans="1:57" ht="12" customHeight="1" x14ac:dyDescent="0.15">
      <c r="A31" s="142" t="s">
        <v>10</v>
      </c>
      <c r="B31" s="143">
        <v>5</v>
      </c>
      <c r="C31" s="143">
        <v>4</v>
      </c>
      <c r="D31" s="143">
        <v>0</v>
      </c>
      <c r="E31" s="143">
        <v>1</v>
      </c>
      <c r="F31" s="144">
        <v>71</v>
      </c>
      <c r="G31" s="144">
        <v>67</v>
      </c>
      <c r="H31" s="143">
        <v>4</v>
      </c>
      <c r="I31" s="143">
        <v>2493</v>
      </c>
      <c r="J31" s="143">
        <v>1213</v>
      </c>
      <c r="K31" s="143">
        <v>1280</v>
      </c>
      <c r="L31" s="143">
        <v>859</v>
      </c>
      <c r="M31" s="143">
        <v>439</v>
      </c>
      <c r="N31" s="143">
        <v>420</v>
      </c>
      <c r="O31" s="143">
        <v>819</v>
      </c>
      <c r="P31" s="143">
        <v>380</v>
      </c>
      <c r="Q31" s="143">
        <v>439</v>
      </c>
      <c r="R31" s="143">
        <v>809</v>
      </c>
      <c r="S31" s="143">
        <v>393</v>
      </c>
      <c r="T31" s="143">
        <v>416</v>
      </c>
      <c r="U31" s="143">
        <v>6</v>
      </c>
      <c r="V31" s="143">
        <v>1</v>
      </c>
      <c r="W31" s="143">
        <v>5</v>
      </c>
      <c r="X31" s="143">
        <v>0</v>
      </c>
      <c r="Y31" s="143">
        <v>0</v>
      </c>
      <c r="Z31" s="143">
        <v>2450</v>
      </c>
      <c r="AA31" s="143">
        <v>1188</v>
      </c>
      <c r="AB31" s="143">
        <v>1262</v>
      </c>
      <c r="AC31" s="143">
        <v>849</v>
      </c>
      <c r="AD31" s="143">
        <v>432</v>
      </c>
      <c r="AE31" s="143">
        <v>417</v>
      </c>
      <c r="AF31" s="143">
        <v>808</v>
      </c>
      <c r="AG31" s="143">
        <v>374</v>
      </c>
      <c r="AH31" s="143">
        <v>434</v>
      </c>
      <c r="AI31" s="143">
        <v>793</v>
      </c>
      <c r="AJ31" s="143">
        <v>382</v>
      </c>
      <c r="AK31" s="143">
        <v>411</v>
      </c>
      <c r="AL31" s="143">
        <v>0</v>
      </c>
      <c r="AM31" s="143">
        <v>0</v>
      </c>
      <c r="AN31" s="143">
        <v>43</v>
      </c>
      <c r="AO31" s="143">
        <v>25</v>
      </c>
      <c r="AP31" s="143">
        <v>18</v>
      </c>
      <c r="AQ31" s="143">
        <v>10</v>
      </c>
      <c r="AR31" s="143">
        <v>7</v>
      </c>
      <c r="AS31" s="143">
        <v>3</v>
      </c>
      <c r="AT31" s="143">
        <v>11</v>
      </c>
      <c r="AU31" s="143">
        <v>6</v>
      </c>
      <c r="AV31" s="143">
        <v>5</v>
      </c>
      <c r="AW31" s="143">
        <v>16</v>
      </c>
      <c r="AX31" s="143">
        <v>11</v>
      </c>
      <c r="AY31" s="143">
        <v>5</v>
      </c>
      <c r="AZ31" s="143">
        <v>6</v>
      </c>
      <c r="BA31" s="143">
        <v>1</v>
      </c>
      <c r="BB31" s="143">
        <v>5</v>
      </c>
      <c r="BC31" s="143">
        <v>0</v>
      </c>
      <c r="BD31" s="137">
        <v>0</v>
      </c>
      <c r="BE31" s="140" t="s">
        <v>10</v>
      </c>
    </row>
    <row r="32" spans="1:57" ht="12" customHeight="1" x14ac:dyDescent="0.15">
      <c r="A32" s="142" t="s">
        <v>11</v>
      </c>
      <c r="B32" s="143">
        <v>3</v>
      </c>
      <c r="C32" s="143">
        <v>3</v>
      </c>
      <c r="D32" s="143">
        <v>0</v>
      </c>
      <c r="E32" s="143">
        <v>0</v>
      </c>
      <c r="F32" s="144">
        <v>56</v>
      </c>
      <c r="G32" s="144">
        <v>56</v>
      </c>
      <c r="H32" s="143">
        <v>0</v>
      </c>
      <c r="I32" s="143">
        <v>2179</v>
      </c>
      <c r="J32" s="143">
        <v>1265</v>
      </c>
      <c r="K32" s="143">
        <v>914</v>
      </c>
      <c r="L32" s="143">
        <v>714</v>
      </c>
      <c r="M32" s="143">
        <v>417</v>
      </c>
      <c r="N32" s="143">
        <v>297</v>
      </c>
      <c r="O32" s="143">
        <v>745</v>
      </c>
      <c r="P32" s="143">
        <v>443</v>
      </c>
      <c r="Q32" s="143">
        <v>302</v>
      </c>
      <c r="R32" s="143">
        <v>720</v>
      </c>
      <c r="S32" s="143">
        <v>405</v>
      </c>
      <c r="T32" s="143">
        <v>315</v>
      </c>
      <c r="U32" s="143">
        <v>0</v>
      </c>
      <c r="V32" s="143">
        <v>0</v>
      </c>
      <c r="W32" s="143">
        <v>0</v>
      </c>
      <c r="X32" s="143">
        <v>0</v>
      </c>
      <c r="Y32" s="143">
        <v>0</v>
      </c>
      <c r="Z32" s="143">
        <v>2179</v>
      </c>
      <c r="AA32" s="143">
        <v>1265</v>
      </c>
      <c r="AB32" s="143">
        <v>914</v>
      </c>
      <c r="AC32" s="143">
        <v>714</v>
      </c>
      <c r="AD32" s="143">
        <v>417</v>
      </c>
      <c r="AE32" s="143">
        <v>297</v>
      </c>
      <c r="AF32" s="143">
        <v>745</v>
      </c>
      <c r="AG32" s="143">
        <v>443</v>
      </c>
      <c r="AH32" s="143">
        <v>302</v>
      </c>
      <c r="AI32" s="143">
        <v>720</v>
      </c>
      <c r="AJ32" s="143">
        <v>405</v>
      </c>
      <c r="AK32" s="143">
        <v>315</v>
      </c>
      <c r="AL32" s="143">
        <v>0</v>
      </c>
      <c r="AM32" s="143">
        <v>0</v>
      </c>
      <c r="AN32" s="143">
        <v>0</v>
      </c>
      <c r="AO32" s="143">
        <v>0</v>
      </c>
      <c r="AP32" s="143">
        <v>0</v>
      </c>
      <c r="AQ32" s="143">
        <v>0</v>
      </c>
      <c r="AR32" s="143">
        <v>0</v>
      </c>
      <c r="AS32" s="143">
        <v>0</v>
      </c>
      <c r="AT32" s="143">
        <v>0</v>
      </c>
      <c r="AU32" s="143">
        <v>0</v>
      </c>
      <c r="AV32" s="143">
        <v>0</v>
      </c>
      <c r="AW32" s="143">
        <v>0</v>
      </c>
      <c r="AX32" s="143">
        <v>0</v>
      </c>
      <c r="AY32" s="143">
        <v>0</v>
      </c>
      <c r="AZ32" s="143">
        <v>0</v>
      </c>
      <c r="BA32" s="143">
        <v>0</v>
      </c>
      <c r="BB32" s="143">
        <v>0</v>
      </c>
      <c r="BC32" s="143">
        <v>0</v>
      </c>
      <c r="BD32" s="137">
        <v>0</v>
      </c>
      <c r="BE32" s="140" t="s">
        <v>11</v>
      </c>
    </row>
    <row r="33" spans="1:59" ht="12" customHeight="1" x14ac:dyDescent="0.15">
      <c r="A33" s="142" t="s">
        <v>12</v>
      </c>
      <c r="B33" s="143">
        <v>4</v>
      </c>
      <c r="C33" s="143">
        <v>4</v>
      </c>
      <c r="D33" s="143">
        <v>0</v>
      </c>
      <c r="E33" s="143">
        <v>0</v>
      </c>
      <c r="F33" s="144">
        <v>81</v>
      </c>
      <c r="G33" s="144">
        <v>81</v>
      </c>
      <c r="H33" s="143">
        <v>0</v>
      </c>
      <c r="I33" s="143">
        <v>3161</v>
      </c>
      <c r="J33" s="143">
        <v>1528</v>
      </c>
      <c r="K33" s="143">
        <v>1633</v>
      </c>
      <c r="L33" s="143">
        <v>1072</v>
      </c>
      <c r="M33" s="143">
        <v>513</v>
      </c>
      <c r="N33" s="143">
        <v>559</v>
      </c>
      <c r="O33" s="143">
        <v>1056</v>
      </c>
      <c r="P33" s="143">
        <v>516</v>
      </c>
      <c r="Q33" s="143">
        <v>540</v>
      </c>
      <c r="R33" s="143">
        <v>1033</v>
      </c>
      <c r="S33" s="143">
        <v>499</v>
      </c>
      <c r="T33" s="143">
        <v>534</v>
      </c>
      <c r="U33" s="143">
        <v>0</v>
      </c>
      <c r="V33" s="143">
        <v>0</v>
      </c>
      <c r="W33" s="143">
        <v>0</v>
      </c>
      <c r="X33" s="143">
        <v>0</v>
      </c>
      <c r="Y33" s="143">
        <v>0</v>
      </c>
      <c r="Z33" s="143">
        <v>3161</v>
      </c>
      <c r="AA33" s="143">
        <v>1528</v>
      </c>
      <c r="AB33" s="143">
        <v>1633</v>
      </c>
      <c r="AC33" s="143">
        <v>1072</v>
      </c>
      <c r="AD33" s="143">
        <v>513</v>
      </c>
      <c r="AE33" s="143">
        <v>559</v>
      </c>
      <c r="AF33" s="143">
        <v>1056</v>
      </c>
      <c r="AG33" s="143">
        <v>516</v>
      </c>
      <c r="AH33" s="143">
        <v>540</v>
      </c>
      <c r="AI33" s="143">
        <v>1033</v>
      </c>
      <c r="AJ33" s="143">
        <v>499</v>
      </c>
      <c r="AK33" s="143">
        <v>534</v>
      </c>
      <c r="AL33" s="143">
        <v>0</v>
      </c>
      <c r="AM33" s="143">
        <v>0</v>
      </c>
      <c r="AN33" s="143">
        <v>0</v>
      </c>
      <c r="AO33" s="143">
        <v>0</v>
      </c>
      <c r="AP33" s="143">
        <v>0</v>
      </c>
      <c r="AQ33" s="143">
        <v>0</v>
      </c>
      <c r="AR33" s="143">
        <v>0</v>
      </c>
      <c r="AS33" s="143">
        <v>0</v>
      </c>
      <c r="AT33" s="143">
        <v>0</v>
      </c>
      <c r="AU33" s="143">
        <v>0</v>
      </c>
      <c r="AV33" s="143">
        <v>0</v>
      </c>
      <c r="AW33" s="143">
        <v>0</v>
      </c>
      <c r="AX33" s="143">
        <v>0</v>
      </c>
      <c r="AY33" s="143">
        <v>0</v>
      </c>
      <c r="AZ33" s="143">
        <v>0</v>
      </c>
      <c r="BA33" s="143">
        <v>0</v>
      </c>
      <c r="BB33" s="143">
        <v>0</v>
      </c>
      <c r="BC33" s="143">
        <v>0</v>
      </c>
      <c r="BD33" s="137">
        <v>0</v>
      </c>
      <c r="BE33" s="140" t="s">
        <v>12</v>
      </c>
    </row>
    <row r="34" spans="1:59" ht="12" customHeight="1" x14ac:dyDescent="0.15">
      <c r="A34" s="145" t="s">
        <v>13</v>
      </c>
      <c r="B34" s="143">
        <v>2</v>
      </c>
      <c r="C34" s="143">
        <v>2</v>
      </c>
      <c r="D34" s="143">
        <v>0</v>
      </c>
      <c r="E34" s="143">
        <v>0</v>
      </c>
      <c r="F34" s="144">
        <v>35</v>
      </c>
      <c r="G34" s="144">
        <v>35</v>
      </c>
      <c r="H34" s="143">
        <v>0</v>
      </c>
      <c r="I34" s="143">
        <v>1191</v>
      </c>
      <c r="J34" s="143">
        <v>588</v>
      </c>
      <c r="K34" s="143">
        <v>603</v>
      </c>
      <c r="L34" s="143">
        <v>410</v>
      </c>
      <c r="M34" s="143">
        <v>205</v>
      </c>
      <c r="N34" s="143">
        <v>205</v>
      </c>
      <c r="O34" s="143">
        <v>394</v>
      </c>
      <c r="P34" s="143">
        <v>203</v>
      </c>
      <c r="Q34" s="143">
        <v>191</v>
      </c>
      <c r="R34" s="143">
        <v>387</v>
      </c>
      <c r="S34" s="143">
        <v>180</v>
      </c>
      <c r="T34" s="143">
        <v>207</v>
      </c>
      <c r="U34" s="143">
        <v>0</v>
      </c>
      <c r="V34" s="143">
        <v>0</v>
      </c>
      <c r="W34" s="143">
        <v>0</v>
      </c>
      <c r="X34" s="143">
        <v>0</v>
      </c>
      <c r="Y34" s="143">
        <v>0</v>
      </c>
      <c r="Z34" s="143">
        <v>1191</v>
      </c>
      <c r="AA34" s="143">
        <v>588</v>
      </c>
      <c r="AB34" s="143">
        <v>603</v>
      </c>
      <c r="AC34" s="143">
        <v>410</v>
      </c>
      <c r="AD34" s="143">
        <v>205</v>
      </c>
      <c r="AE34" s="143">
        <v>205</v>
      </c>
      <c r="AF34" s="143">
        <v>394</v>
      </c>
      <c r="AG34" s="143">
        <v>203</v>
      </c>
      <c r="AH34" s="143">
        <v>191</v>
      </c>
      <c r="AI34" s="143">
        <v>387</v>
      </c>
      <c r="AJ34" s="143">
        <v>180</v>
      </c>
      <c r="AK34" s="143">
        <v>207</v>
      </c>
      <c r="AL34" s="143">
        <v>0</v>
      </c>
      <c r="AM34" s="143">
        <v>0</v>
      </c>
      <c r="AN34" s="143">
        <v>0</v>
      </c>
      <c r="AO34" s="143">
        <v>0</v>
      </c>
      <c r="AP34" s="143">
        <v>0</v>
      </c>
      <c r="AQ34" s="143">
        <v>0</v>
      </c>
      <c r="AR34" s="143">
        <v>0</v>
      </c>
      <c r="AS34" s="143">
        <v>0</v>
      </c>
      <c r="AT34" s="143">
        <v>0</v>
      </c>
      <c r="AU34" s="143">
        <v>0</v>
      </c>
      <c r="AV34" s="143">
        <v>0</v>
      </c>
      <c r="AW34" s="143">
        <v>0</v>
      </c>
      <c r="AX34" s="143">
        <v>0</v>
      </c>
      <c r="AY34" s="143">
        <v>0</v>
      </c>
      <c r="AZ34" s="143">
        <v>0</v>
      </c>
      <c r="BA34" s="143">
        <v>0</v>
      </c>
      <c r="BB34" s="143">
        <v>0</v>
      </c>
      <c r="BC34" s="143">
        <v>0</v>
      </c>
      <c r="BD34" s="160">
        <v>0</v>
      </c>
      <c r="BE34" s="140" t="s">
        <v>13</v>
      </c>
    </row>
    <row r="35" spans="1:59" ht="12" customHeight="1" x14ac:dyDescent="0.15">
      <c r="A35" s="142" t="s">
        <v>14</v>
      </c>
      <c r="B35" s="143">
        <v>2</v>
      </c>
      <c r="C35" s="143">
        <v>2</v>
      </c>
      <c r="D35" s="143">
        <v>0</v>
      </c>
      <c r="E35" s="143">
        <v>0</v>
      </c>
      <c r="F35" s="144">
        <v>33</v>
      </c>
      <c r="G35" s="144">
        <v>33</v>
      </c>
      <c r="H35" s="143">
        <v>0</v>
      </c>
      <c r="I35" s="143">
        <v>1249</v>
      </c>
      <c r="J35" s="143">
        <v>511</v>
      </c>
      <c r="K35" s="143">
        <v>738</v>
      </c>
      <c r="L35" s="143">
        <v>432</v>
      </c>
      <c r="M35" s="143">
        <v>167</v>
      </c>
      <c r="N35" s="143">
        <v>265</v>
      </c>
      <c r="O35" s="143">
        <v>420</v>
      </c>
      <c r="P35" s="143">
        <v>167</v>
      </c>
      <c r="Q35" s="143">
        <v>253</v>
      </c>
      <c r="R35" s="143">
        <v>397</v>
      </c>
      <c r="S35" s="143">
        <v>177</v>
      </c>
      <c r="T35" s="143">
        <v>220</v>
      </c>
      <c r="U35" s="143">
        <v>0</v>
      </c>
      <c r="V35" s="143">
        <v>0</v>
      </c>
      <c r="W35" s="143">
        <v>0</v>
      </c>
      <c r="X35" s="143">
        <v>0</v>
      </c>
      <c r="Y35" s="143">
        <v>0</v>
      </c>
      <c r="Z35" s="143">
        <v>1249</v>
      </c>
      <c r="AA35" s="143">
        <v>511</v>
      </c>
      <c r="AB35" s="143">
        <v>738</v>
      </c>
      <c r="AC35" s="143">
        <v>432</v>
      </c>
      <c r="AD35" s="143">
        <v>167</v>
      </c>
      <c r="AE35" s="143">
        <v>265</v>
      </c>
      <c r="AF35" s="143">
        <v>420</v>
      </c>
      <c r="AG35" s="143">
        <v>167</v>
      </c>
      <c r="AH35" s="143">
        <v>253</v>
      </c>
      <c r="AI35" s="143">
        <v>397</v>
      </c>
      <c r="AJ35" s="143">
        <v>177</v>
      </c>
      <c r="AK35" s="143">
        <v>220</v>
      </c>
      <c r="AL35" s="143">
        <v>0</v>
      </c>
      <c r="AM35" s="143">
        <v>0</v>
      </c>
      <c r="AN35" s="143">
        <v>0</v>
      </c>
      <c r="AO35" s="143">
        <v>0</v>
      </c>
      <c r="AP35" s="143">
        <v>0</v>
      </c>
      <c r="AQ35" s="143">
        <v>0</v>
      </c>
      <c r="AR35" s="143">
        <v>0</v>
      </c>
      <c r="AS35" s="143">
        <v>0</v>
      </c>
      <c r="AT35" s="143">
        <v>0</v>
      </c>
      <c r="AU35" s="143">
        <v>0</v>
      </c>
      <c r="AV35" s="143">
        <v>0</v>
      </c>
      <c r="AW35" s="143">
        <v>0</v>
      </c>
      <c r="AX35" s="143">
        <v>0</v>
      </c>
      <c r="AY35" s="143">
        <v>0</v>
      </c>
      <c r="AZ35" s="143">
        <v>0</v>
      </c>
      <c r="BA35" s="143">
        <v>0</v>
      </c>
      <c r="BB35" s="143">
        <v>0</v>
      </c>
      <c r="BC35" s="143">
        <v>0</v>
      </c>
      <c r="BD35" s="137">
        <v>0</v>
      </c>
      <c r="BE35" s="140" t="s">
        <v>14</v>
      </c>
    </row>
    <row r="36" spans="1:59" ht="12" customHeight="1" x14ac:dyDescent="0.15">
      <c r="A36" s="142" t="s">
        <v>26</v>
      </c>
      <c r="B36" s="143">
        <v>4</v>
      </c>
      <c r="C36" s="143">
        <v>4</v>
      </c>
      <c r="D36" s="143">
        <v>0</v>
      </c>
      <c r="E36" s="143">
        <v>0</v>
      </c>
      <c r="F36" s="144">
        <v>45</v>
      </c>
      <c r="G36" s="144">
        <v>45</v>
      </c>
      <c r="H36" s="143">
        <v>0</v>
      </c>
      <c r="I36" s="143">
        <v>1613</v>
      </c>
      <c r="J36" s="143">
        <v>867</v>
      </c>
      <c r="K36" s="143">
        <v>746</v>
      </c>
      <c r="L36" s="143">
        <v>558</v>
      </c>
      <c r="M36" s="143">
        <v>302</v>
      </c>
      <c r="N36" s="143">
        <v>256</v>
      </c>
      <c r="O36" s="143">
        <v>519</v>
      </c>
      <c r="P36" s="143">
        <v>275</v>
      </c>
      <c r="Q36" s="143">
        <v>244</v>
      </c>
      <c r="R36" s="143">
        <v>536</v>
      </c>
      <c r="S36" s="143">
        <v>290</v>
      </c>
      <c r="T36" s="143">
        <v>246</v>
      </c>
      <c r="U36" s="143">
        <v>0</v>
      </c>
      <c r="V36" s="143">
        <v>0</v>
      </c>
      <c r="W36" s="143">
        <v>0</v>
      </c>
      <c r="X36" s="143">
        <v>0</v>
      </c>
      <c r="Y36" s="143">
        <v>0</v>
      </c>
      <c r="Z36" s="143">
        <v>1613</v>
      </c>
      <c r="AA36" s="143">
        <v>867</v>
      </c>
      <c r="AB36" s="143">
        <v>746</v>
      </c>
      <c r="AC36" s="143">
        <v>558</v>
      </c>
      <c r="AD36" s="143">
        <v>302</v>
      </c>
      <c r="AE36" s="143">
        <v>256</v>
      </c>
      <c r="AF36" s="143">
        <v>519</v>
      </c>
      <c r="AG36" s="143">
        <v>275</v>
      </c>
      <c r="AH36" s="143">
        <v>244</v>
      </c>
      <c r="AI36" s="143">
        <v>536</v>
      </c>
      <c r="AJ36" s="143">
        <v>290</v>
      </c>
      <c r="AK36" s="143">
        <v>246</v>
      </c>
      <c r="AL36" s="143">
        <v>0</v>
      </c>
      <c r="AM36" s="143">
        <v>0</v>
      </c>
      <c r="AN36" s="143">
        <v>0</v>
      </c>
      <c r="AO36" s="143">
        <v>0</v>
      </c>
      <c r="AP36" s="143">
        <v>0</v>
      </c>
      <c r="AQ36" s="143">
        <v>0</v>
      </c>
      <c r="AR36" s="143">
        <v>0</v>
      </c>
      <c r="AS36" s="143">
        <v>0</v>
      </c>
      <c r="AT36" s="143">
        <v>0</v>
      </c>
      <c r="AU36" s="143">
        <v>0</v>
      </c>
      <c r="AV36" s="143">
        <v>0</v>
      </c>
      <c r="AW36" s="143">
        <v>0</v>
      </c>
      <c r="AX36" s="143">
        <v>0</v>
      </c>
      <c r="AY36" s="143">
        <v>0</v>
      </c>
      <c r="AZ36" s="143">
        <v>0</v>
      </c>
      <c r="BA36" s="143">
        <v>0</v>
      </c>
      <c r="BB36" s="143">
        <v>0</v>
      </c>
      <c r="BC36" s="143">
        <v>0</v>
      </c>
      <c r="BD36" s="137">
        <v>0</v>
      </c>
      <c r="BE36" s="140" t="s">
        <v>26</v>
      </c>
    </row>
    <row r="37" spans="1:59" ht="12" customHeight="1" x14ac:dyDescent="0.15">
      <c r="A37" s="142" t="s">
        <v>25</v>
      </c>
      <c r="B37" s="143">
        <v>1</v>
      </c>
      <c r="C37" s="143">
        <v>1</v>
      </c>
      <c r="D37" s="143">
        <v>0</v>
      </c>
      <c r="E37" s="143">
        <v>0</v>
      </c>
      <c r="F37" s="144">
        <v>12</v>
      </c>
      <c r="G37" s="144">
        <v>12</v>
      </c>
      <c r="H37" s="143">
        <v>0</v>
      </c>
      <c r="I37" s="143">
        <v>303</v>
      </c>
      <c r="J37" s="143">
        <v>157</v>
      </c>
      <c r="K37" s="143">
        <v>146</v>
      </c>
      <c r="L37" s="143">
        <v>114</v>
      </c>
      <c r="M37" s="143">
        <v>60</v>
      </c>
      <c r="N37" s="143">
        <v>54</v>
      </c>
      <c r="O37" s="143">
        <v>108</v>
      </c>
      <c r="P37" s="143">
        <v>44</v>
      </c>
      <c r="Q37" s="143">
        <v>64</v>
      </c>
      <c r="R37" s="143">
        <v>81</v>
      </c>
      <c r="S37" s="143">
        <v>53</v>
      </c>
      <c r="T37" s="143">
        <v>28</v>
      </c>
      <c r="U37" s="143">
        <v>0</v>
      </c>
      <c r="V37" s="143">
        <v>0</v>
      </c>
      <c r="W37" s="143">
        <v>0</v>
      </c>
      <c r="X37" s="143">
        <v>0</v>
      </c>
      <c r="Y37" s="143">
        <v>0</v>
      </c>
      <c r="Z37" s="143">
        <v>303</v>
      </c>
      <c r="AA37" s="143">
        <v>157</v>
      </c>
      <c r="AB37" s="143">
        <v>146</v>
      </c>
      <c r="AC37" s="143">
        <v>114</v>
      </c>
      <c r="AD37" s="143">
        <v>60</v>
      </c>
      <c r="AE37" s="143">
        <v>54</v>
      </c>
      <c r="AF37" s="143">
        <v>108</v>
      </c>
      <c r="AG37" s="143">
        <v>44</v>
      </c>
      <c r="AH37" s="143">
        <v>64</v>
      </c>
      <c r="AI37" s="143">
        <v>81</v>
      </c>
      <c r="AJ37" s="143">
        <v>53</v>
      </c>
      <c r="AK37" s="143">
        <v>28</v>
      </c>
      <c r="AL37" s="143">
        <v>0</v>
      </c>
      <c r="AM37" s="143">
        <v>0</v>
      </c>
      <c r="AN37" s="143">
        <v>0</v>
      </c>
      <c r="AO37" s="143">
        <v>0</v>
      </c>
      <c r="AP37" s="143">
        <v>0</v>
      </c>
      <c r="AQ37" s="143">
        <v>0</v>
      </c>
      <c r="AR37" s="143">
        <v>0</v>
      </c>
      <c r="AS37" s="143">
        <v>0</v>
      </c>
      <c r="AT37" s="143">
        <v>0</v>
      </c>
      <c r="AU37" s="143">
        <v>0</v>
      </c>
      <c r="AV37" s="143">
        <v>0</v>
      </c>
      <c r="AW37" s="143">
        <v>0</v>
      </c>
      <c r="AX37" s="143">
        <v>0</v>
      </c>
      <c r="AY37" s="143">
        <v>0</v>
      </c>
      <c r="AZ37" s="143">
        <v>0</v>
      </c>
      <c r="BA37" s="143">
        <v>0</v>
      </c>
      <c r="BB37" s="143">
        <v>0</v>
      </c>
      <c r="BC37" s="143">
        <v>0</v>
      </c>
      <c r="BD37" s="137">
        <v>0</v>
      </c>
      <c r="BE37" s="140" t="s">
        <v>25</v>
      </c>
    </row>
    <row r="38" spans="1:59" ht="12" customHeight="1" x14ac:dyDescent="0.15">
      <c r="A38" s="142" t="s">
        <v>24</v>
      </c>
      <c r="B38" s="143">
        <v>2</v>
      </c>
      <c r="C38" s="143">
        <v>2</v>
      </c>
      <c r="D38" s="143">
        <v>0</v>
      </c>
      <c r="E38" s="143">
        <v>0</v>
      </c>
      <c r="F38" s="144">
        <v>26</v>
      </c>
      <c r="G38" s="144">
        <v>26</v>
      </c>
      <c r="H38" s="143">
        <v>0</v>
      </c>
      <c r="I38" s="143">
        <v>972</v>
      </c>
      <c r="J38" s="143">
        <v>483</v>
      </c>
      <c r="K38" s="143">
        <v>489</v>
      </c>
      <c r="L38" s="143">
        <v>305</v>
      </c>
      <c r="M38" s="143">
        <v>148</v>
      </c>
      <c r="N38" s="143">
        <v>157</v>
      </c>
      <c r="O38" s="143">
        <v>345</v>
      </c>
      <c r="P38" s="143">
        <v>182</v>
      </c>
      <c r="Q38" s="143">
        <v>163</v>
      </c>
      <c r="R38" s="143">
        <v>322</v>
      </c>
      <c r="S38" s="143">
        <v>153</v>
      </c>
      <c r="T38" s="143">
        <v>169</v>
      </c>
      <c r="U38" s="143">
        <v>0</v>
      </c>
      <c r="V38" s="143">
        <v>0</v>
      </c>
      <c r="W38" s="143">
        <v>0</v>
      </c>
      <c r="X38" s="143">
        <v>0</v>
      </c>
      <c r="Y38" s="143">
        <v>0</v>
      </c>
      <c r="Z38" s="143">
        <v>972</v>
      </c>
      <c r="AA38" s="143">
        <v>483</v>
      </c>
      <c r="AB38" s="143">
        <v>489</v>
      </c>
      <c r="AC38" s="143">
        <v>305</v>
      </c>
      <c r="AD38" s="143">
        <v>148</v>
      </c>
      <c r="AE38" s="143">
        <v>157</v>
      </c>
      <c r="AF38" s="143">
        <v>345</v>
      </c>
      <c r="AG38" s="143">
        <v>182</v>
      </c>
      <c r="AH38" s="143">
        <v>163</v>
      </c>
      <c r="AI38" s="143">
        <v>322</v>
      </c>
      <c r="AJ38" s="143">
        <v>153</v>
      </c>
      <c r="AK38" s="143">
        <v>169</v>
      </c>
      <c r="AL38" s="143">
        <v>0</v>
      </c>
      <c r="AM38" s="143">
        <v>0</v>
      </c>
      <c r="AN38" s="143">
        <v>0</v>
      </c>
      <c r="AO38" s="143">
        <v>0</v>
      </c>
      <c r="AP38" s="143">
        <v>0</v>
      </c>
      <c r="AQ38" s="143">
        <v>0</v>
      </c>
      <c r="AR38" s="143">
        <v>0</v>
      </c>
      <c r="AS38" s="143">
        <v>0</v>
      </c>
      <c r="AT38" s="143">
        <v>0</v>
      </c>
      <c r="AU38" s="143">
        <v>0</v>
      </c>
      <c r="AV38" s="143">
        <v>0</v>
      </c>
      <c r="AW38" s="143">
        <v>0</v>
      </c>
      <c r="AX38" s="143">
        <v>0</v>
      </c>
      <c r="AY38" s="143">
        <v>0</v>
      </c>
      <c r="AZ38" s="143">
        <v>0</v>
      </c>
      <c r="BA38" s="143">
        <v>0</v>
      </c>
      <c r="BB38" s="143">
        <v>0</v>
      </c>
      <c r="BC38" s="143">
        <v>0</v>
      </c>
      <c r="BD38" s="137">
        <v>0</v>
      </c>
      <c r="BE38" s="140" t="s">
        <v>24</v>
      </c>
    </row>
    <row r="39" spans="1:59" ht="12" customHeight="1" x14ac:dyDescent="0.15">
      <c r="A39" s="142" t="s">
        <v>23</v>
      </c>
      <c r="B39" s="143">
        <v>2</v>
      </c>
      <c r="C39" s="143">
        <v>2</v>
      </c>
      <c r="D39" s="143">
        <v>0</v>
      </c>
      <c r="E39" s="143">
        <v>0</v>
      </c>
      <c r="F39" s="144">
        <v>24</v>
      </c>
      <c r="G39" s="144">
        <v>24</v>
      </c>
      <c r="H39" s="143">
        <v>0</v>
      </c>
      <c r="I39" s="143">
        <v>739</v>
      </c>
      <c r="J39" s="143">
        <v>379</v>
      </c>
      <c r="K39" s="143">
        <v>360</v>
      </c>
      <c r="L39" s="143">
        <v>257</v>
      </c>
      <c r="M39" s="143">
        <v>139</v>
      </c>
      <c r="N39" s="143">
        <v>118</v>
      </c>
      <c r="O39" s="143">
        <v>236</v>
      </c>
      <c r="P39" s="143">
        <v>121</v>
      </c>
      <c r="Q39" s="143">
        <v>115</v>
      </c>
      <c r="R39" s="143">
        <v>246</v>
      </c>
      <c r="S39" s="143">
        <v>119</v>
      </c>
      <c r="T39" s="143">
        <v>127</v>
      </c>
      <c r="U39" s="143">
        <v>0</v>
      </c>
      <c r="V39" s="143">
        <v>0</v>
      </c>
      <c r="W39" s="143">
        <v>0</v>
      </c>
      <c r="X39" s="143">
        <v>0</v>
      </c>
      <c r="Y39" s="143">
        <v>0</v>
      </c>
      <c r="Z39" s="143">
        <v>739</v>
      </c>
      <c r="AA39" s="143">
        <v>379</v>
      </c>
      <c r="AB39" s="143">
        <v>360</v>
      </c>
      <c r="AC39" s="143">
        <v>257</v>
      </c>
      <c r="AD39" s="143">
        <v>139</v>
      </c>
      <c r="AE39" s="143">
        <v>118</v>
      </c>
      <c r="AF39" s="143">
        <v>236</v>
      </c>
      <c r="AG39" s="143">
        <v>121</v>
      </c>
      <c r="AH39" s="143">
        <v>115</v>
      </c>
      <c r="AI39" s="143">
        <v>246</v>
      </c>
      <c r="AJ39" s="143">
        <v>119</v>
      </c>
      <c r="AK39" s="143">
        <v>127</v>
      </c>
      <c r="AL39" s="143">
        <v>0</v>
      </c>
      <c r="AM39" s="143">
        <v>0</v>
      </c>
      <c r="AN39" s="143">
        <v>0</v>
      </c>
      <c r="AO39" s="143">
        <v>0</v>
      </c>
      <c r="AP39" s="143">
        <v>0</v>
      </c>
      <c r="AQ39" s="143">
        <v>0</v>
      </c>
      <c r="AR39" s="143">
        <v>0</v>
      </c>
      <c r="AS39" s="143">
        <v>0</v>
      </c>
      <c r="AT39" s="143">
        <v>0</v>
      </c>
      <c r="AU39" s="143">
        <v>0</v>
      </c>
      <c r="AV39" s="143">
        <v>0</v>
      </c>
      <c r="AW39" s="143">
        <v>0</v>
      </c>
      <c r="AX39" s="143">
        <v>0</v>
      </c>
      <c r="AY39" s="143">
        <v>0</v>
      </c>
      <c r="AZ39" s="143">
        <v>0</v>
      </c>
      <c r="BA39" s="143">
        <v>0</v>
      </c>
      <c r="BB39" s="143">
        <v>0</v>
      </c>
      <c r="BC39" s="143">
        <v>0</v>
      </c>
      <c r="BD39" s="137">
        <v>0</v>
      </c>
      <c r="BE39" s="140" t="s">
        <v>23</v>
      </c>
    </row>
    <row r="40" spans="1:59" ht="12" customHeight="1" x14ac:dyDescent="0.15">
      <c r="A40" s="142" t="s">
        <v>22</v>
      </c>
      <c r="B40" s="143">
        <v>3</v>
      </c>
      <c r="C40" s="143">
        <v>2</v>
      </c>
      <c r="D40" s="143">
        <v>0</v>
      </c>
      <c r="E40" s="143">
        <v>1</v>
      </c>
      <c r="F40" s="144">
        <v>46</v>
      </c>
      <c r="G40" s="144">
        <v>39</v>
      </c>
      <c r="H40" s="143">
        <v>7</v>
      </c>
      <c r="I40" s="143">
        <v>1681</v>
      </c>
      <c r="J40" s="143">
        <v>737</v>
      </c>
      <c r="K40" s="143">
        <v>944</v>
      </c>
      <c r="L40" s="143">
        <v>577</v>
      </c>
      <c r="M40" s="143">
        <v>254</v>
      </c>
      <c r="N40" s="143">
        <v>323</v>
      </c>
      <c r="O40" s="143">
        <v>557</v>
      </c>
      <c r="P40" s="143">
        <v>243</v>
      </c>
      <c r="Q40" s="143">
        <v>314</v>
      </c>
      <c r="R40" s="143">
        <v>539</v>
      </c>
      <c r="S40" s="143">
        <v>238</v>
      </c>
      <c r="T40" s="143">
        <v>301</v>
      </c>
      <c r="U40" s="143">
        <v>8</v>
      </c>
      <c r="V40" s="143">
        <v>2</v>
      </c>
      <c r="W40" s="143">
        <v>6</v>
      </c>
      <c r="X40" s="143">
        <v>0</v>
      </c>
      <c r="Y40" s="143">
        <v>0</v>
      </c>
      <c r="Z40" s="143">
        <v>1538</v>
      </c>
      <c r="AA40" s="143">
        <v>684</v>
      </c>
      <c r="AB40" s="143">
        <v>854</v>
      </c>
      <c r="AC40" s="143">
        <v>521</v>
      </c>
      <c r="AD40" s="143">
        <v>236</v>
      </c>
      <c r="AE40" s="143">
        <v>285</v>
      </c>
      <c r="AF40" s="143">
        <v>513</v>
      </c>
      <c r="AG40" s="143">
        <v>223</v>
      </c>
      <c r="AH40" s="143">
        <v>290</v>
      </c>
      <c r="AI40" s="143">
        <v>504</v>
      </c>
      <c r="AJ40" s="143">
        <v>225</v>
      </c>
      <c r="AK40" s="143">
        <v>279</v>
      </c>
      <c r="AL40" s="143">
        <v>0</v>
      </c>
      <c r="AM40" s="143">
        <v>0</v>
      </c>
      <c r="AN40" s="143">
        <v>143</v>
      </c>
      <c r="AO40" s="143">
        <v>53</v>
      </c>
      <c r="AP40" s="143">
        <v>90</v>
      </c>
      <c r="AQ40" s="143">
        <v>56</v>
      </c>
      <c r="AR40" s="143">
        <v>18</v>
      </c>
      <c r="AS40" s="143">
        <v>38</v>
      </c>
      <c r="AT40" s="143">
        <v>44</v>
      </c>
      <c r="AU40" s="143">
        <v>20</v>
      </c>
      <c r="AV40" s="143">
        <v>24</v>
      </c>
      <c r="AW40" s="143">
        <v>35</v>
      </c>
      <c r="AX40" s="143">
        <v>13</v>
      </c>
      <c r="AY40" s="143">
        <v>22</v>
      </c>
      <c r="AZ40" s="143">
        <v>8</v>
      </c>
      <c r="BA40" s="143">
        <v>2</v>
      </c>
      <c r="BB40" s="143">
        <v>6</v>
      </c>
      <c r="BC40" s="143">
        <v>0</v>
      </c>
      <c r="BD40" s="137">
        <v>0</v>
      </c>
      <c r="BE40" s="140" t="s">
        <v>22</v>
      </c>
    </row>
    <row r="41" spans="1:59" ht="12" customHeight="1" x14ac:dyDescent="0.15">
      <c r="A41" s="142" t="s">
        <v>21</v>
      </c>
      <c r="B41" s="143">
        <v>2</v>
      </c>
      <c r="C41" s="143">
        <v>2</v>
      </c>
      <c r="D41" s="143">
        <v>0</v>
      </c>
      <c r="E41" s="143">
        <v>0</v>
      </c>
      <c r="F41" s="144">
        <v>27</v>
      </c>
      <c r="G41" s="144">
        <v>27</v>
      </c>
      <c r="H41" s="143">
        <v>0</v>
      </c>
      <c r="I41" s="143">
        <v>1006</v>
      </c>
      <c r="J41" s="143">
        <v>555</v>
      </c>
      <c r="K41" s="143">
        <v>451</v>
      </c>
      <c r="L41" s="143">
        <v>336</v>
      </c>
      <c r="M41" s="143">
        <v>186</v>
      </c>
      <c r="N41" s="143">
        <v>150</v>
      </c>
      <c r="O41" s="143">
        <v>335</v>
      </c>
      <c r="P41" s="143">
        <v>196</v>
      </c>
      <c r="Q41" s="143">
        <v>139</v>
      </c>
      <c r="R41" s="143">
        <v>335</v>
      </c>
      <c r="S41" s="143">
        <v>173</v>
      </c>
      <c r="T41" s="143">
        <v>162</v>
      </c>
      <c r="U41" s="143">
        <v>0</v>
      </c>
      <c r="V41" s="143">
        <v>0</v>
      </c>
      <c r="W41" s="143">
        <v>0</v>
      </c>
      <c r="X41" s="143">
        <v>0</v>
      </c>
      <c r="Y41" s="143">
        <v>0</v>
      </c>
      <c r="Z41" s="143">
        <v>1006</v>
      </c>
      <c r="AA41" s="143">
        <v>555</v>
      </c>
      <c r="AB41" s="143">
        <v>451</v>
      </c>
      <c r="AC41" s="143">
        <v>336</v>
      </c>
      <c r="AD41" s="143">
        <v>186</v>
      </c>
      <c r="AE41" s="143">
        <v>150</v>
      </c>
      <c r="AF41" s="143">
        <v>335</v>
      </c>
      <c r="AG41" s="143">
        <v>196</v>
      </c>
      <c r="AH41" s="143">
        <v>139</v>
      </c>
      <c r="AI41" s="143">
        <v>335</v>
      </c>
      <c r="AJ41" s="143">
        <v>173</v>
      </c>
      <c r="AK41" s="143">
        <v>162</v>
      </c>
      <c r="AL41" s="143">
        <v>0</v>
      </c>
      <c r="AM41" s="143">
        <v>0</v>
      </c>
      <c r="AN41" s="143">
        <v>0</v>
      </c>
      <c r="AO41" s="143">
        <v>0</v>
      </c>
      <c r="AP41" s="143">
        <v>0</v>
      </c>
      <c r="AQ41" s="143">
        <v>0</v>
      </c>
      <c r="AR41" s="143">
        <v>0</v>
      </c>
      <c r="AS41" s="143">
        <v>0</v>
      </c>
      <c r="AT41" s="143">
        <v>0</v>
      </c>
      <c r="AU41" s="143">
        <v>0</v>
      </c>
      <c r="AV41" s="143">
        <v>0</v>
      </c>
      <c r="AW41" s="143">
        <v>0</v>
      </c>
      <c r="AX41" s="143">
        <v>0</v>
      </c>
      <c r="AY41" s="143">
        <v>0</v>
      </c>
      <c r="AZ41" s="143">
        <v>0</v>
      </c>
      <c r="BA41" s="143">
        <v>0</v>
      </c>
      <c r="BB41" s="143">
        <v>0</v>
      </c>
      <c r="BC41" s="143">
        <v>0</v>
      </c>
      <c r="BD41" s="137">
        <v>0</v>
      </c>
      <c r="BE41" s="140" t="s">
        <v>21</v>
      </c>
    </row>
    <row r="42" spans="1:59" ht="12" customHeight="1" x14ac:dyDescent="0.15">
      <c r="A42" s="142" t="s">
        <v>20</v>
      </c>
      <c r="B42" s="143">
        <v>1</v>
      </c>
      <c r="C42" s="143">
        <v>1</v>
      </c>
      <c r="D42" s="143">
        <v>0</v>
      </c>
      <c r="E42" s="143">
        <v>0</v>
      </c>
      <c r="F42" s="144">
        <v>12</v>
      </c>
      <c r="G42" s="144">
        <v>12</v>
      </c>
      <c r="H42" s="143">
        <v>0</v>
      </c>
      <c r="I42" s="143">
        <v>439</v>
      </c>
      <c r="J42" s="143">
        <v>195</v>
      </c>
      <c r="K42" s="143">
        <v>244</v>
      </c>
      <c r="L42" s="143">
        <v>161</v>
      </c>
      <c r="M42" s="143">
        <v>69</v>
      </c>
      <c r="N42" s="143">
        <v>92</v>
      </c>
      <c r="O42" s="143">
        <v>137</v>
      </c>
      <c r="P42" s="143">
        <v>67</v>
      </c>
      <c r="Q42" s="143">
        <v>70</v>
      </c>
      <c r="R42" s="143">
        <v>141</v>
      </c>
      <c r="S42" s="143">
        <v>59</v>
      </c>
      <c r="T42" s="143">
        <v>82</v>
      </c>
      <c r="U42" s="143">
        <v>0</v>
      </c>
      <c r="V42" s="143">
        <v>0</v>
      </c>
      <c r="W42" s="143">
        <v>0</v>
      </c>
      <c r="X42" s="143">
        <v>0</v>
      </c>
      <c r="Y42" s="143">
        <v>0</v>
      </c>
      <c r="Z42" s="143">
        <v>439</v>
      </c>
      <c r="AA42" s="143">
        <v>195</v>
      </c>
      <c r="AB42" s="143">
        <v>244</v>
      </c>
      <c r="AC42" s="143">
        <v>161</v>
      </c>
      <c r="AD42" s="143">
        <v>69</v>
      </c>
      <c r="AE42" s="143">
        <v>92</v>
      </c>
      <c r="AF42" s="143">
        <v>137</v>
      </c>
      <c r="AG42" s="143">
        <v>67</v>
      </c>
      <c r="AH42" s="143">
        <v>70</v>
      </c>
      <c r="AI42" s="143">
        <v>141</v>
      </c>
      <c r="AJ42" s="143">
        <v>59</v>
      </c>
      <c r="AK42" s="143">
        <v>82</v>
      </c>
      <c r="AL42" s="143">
        <v>0</v>
      </c>
      <c r="AM42" s="143">
        <v>0</v>
      </c>
      <c r="AN42" s="143">
        <v>0</v>
      </c>
      <c r="AO42" s="143">
        <v>0</v>
      </c>
      <c r="AP42" s="143">
        <v>0</v>
      </c>
      <c r="AQ42" s="143">
        <v>0</v>
      </c>
      <c r="AR42" s="143">
        <v>0</v>
      </c>
      <c r="AS42" s="143">
        <v>0</v>
      </c>
      <c r="AT42" s="143">
        <v>0</v>
      </c>
      <c r="AU42" s="143">
        <v>0</v>
      </c>
      <c r="AV42" s="143">
        <v>0</v>
      </c>
      <c r="AW42" s="143">
        <v>0</v>
      </c>
      <c r="AX42" s="143">
        <v>0</v>
      </c>
      <c r="AY42" s="143">
        <v>0</v>
      </c>
      <c r="AZ42" s="143">
        <v>0</v>
      </c>
      <c r="BA42" s="143">
        <v>0</v>
      </c>
      <c r="BB42" s="143">
        <v>0</v>
      </c>
      <c r="BC42" s="143">
        <v>0</v>
      </c>
      <c r="BD42" s="137">
        <v>0</v>
      </c>
      <c r="BE42" s="140" t="s">
        <v>20</v>
      </c>
    </row>
    <row r="43" spans="1:59" ht="12" customHeight="1" x14ac:dyDescent="0.15">
      <c r="A43" s="142" t="s">
        <v>64</v>
      </c>
      <c r="B43" s="143">
        <v>0</v>
      </c>
      <c r="C43" s="143">
        <v>0</v>
      </c>
      <c r="D43" s="143">
        <v>0</v>
      </c>
      <c r="E43" s="143">
        <v>0</v>
      </c>
      <c r="F43" s="144">
        <v>0</v>
      </c>
      <c r="G43" s="144">
        <v>0</v>
      </c>
      <c r="H43" s="143">
        <v>0</v>
      </c>
      <c r="I43" s="143">
        <v>0</v>
      </c>
      <c r="J43" s="143">
        <v>0</v>
      </c>
      <c r="K43" s="143">
        <v>0</v>
      </c>
      <c r="L43" s="143">
        <v>0</v>
      </c>
      <c r="M43" s="143">
        <v>0</v>
      </c>
      <c r="N43" s="143">
        <v>0</v>
      </c>
      <c r="O43" s="143">
        <v>0</v>
      </c>
      <c r="P43" s="143">
        <v>0</v>
      </c>
      <c r="Q43" s="143">
        <v>0</v>
      </c>
      <c r="R43" s="143">
        <v>0</v>
      </c>
      <c r="S43" s="143">
        <v>0</v>
      </c>
      <c r="T43" s="143">
        <v>0</v>
      </c>
      <c r="U43" s="143">
        <v>0</v>
      </c>
      <c r="V43" s="143">
        <v>0</v>
      </c>
      <c r="W43" s="143">
        <v>0</v>
      </c>
      <c r="X43" s="143">
        <v>0</v>
      </c>
      <c r="Y43" s="143">
        <v>0</v>
      </c>
      <c r="Z43" s="143">
        <v>0</v>
      </c>
      <c r="AA43" s="143">
        <v>0</v>
      </c>
      <c r="AB43" s="143">
        <v>0</v>
      </c>
      <c r="AC43" s="143">
        <v>0</v>
      </c>
      <c r="AD43" s="143">
        <v>0</v>
      </c>
      <c r="AE43" s="143">
        <v>0</v>
      </c>
      <c r="AF43" s="143">
        <v>0</v>
      </c>
      <c r="AG43" s="143">
        <v>0</v>
      </c>
      <c r="AH43" s="143">
        <v>0</v>
      </c>
      <c r="AI43" s="143">
        <v>0</v>
      </c>
      <c r="AJ43" s="143">
        <v>0</v>
      </c>
      <c r="AK43" s="143">
        <v>0</v>
      </c>
      <c r="AL43" s="143">
        <v>0</v>
      </c>
      <c r="AM43" s="143">
        <v>0</v>
      </c>
      <c r="AN43" s="143">
        <v>0</v>
      </c>
      <c r="AO43" s="143">
        <v>0</v>
      </c>
      <c r="AP43" s="143">
        <v>0</v>
      </c>
      <c r="AQ43" s="143">
        <v>0</v>
      </c>
      <c r="AR43" s="143">
        <v>0</v>
      </c>
      <c r="AS43" s="143">
        <v>0</v>
      </c>
      <c r="AT43" s="143">
        <v>0</v>
      </c>
      <c r="AU43" s="143">
        <v>0</v>
      </c>
      <c r="AV43" s="143">
        <v>0</v>
      </c>
      <c r="AW43" s="143">
        <v>0</v>
      </c>
      <c r="AX43" s="143">
        <v>0</v>
      </c>
      <c r="AY43" s="143">
        <v>0</v>
      </c>
      <c r="AZ43" s="143">
        <v>0</v>
      </c>
      <c r="BA43" s="143">
        <v>0</v>
      </c>
      <c r="BB43" s="143">
        <v>0</v>
      </c>
      <c r="BC43" s="143">
        <v>0</v>
      </c>
      <c r="BD43" s="137">
        <v>0</v>
      </c>
      <c r="BE43" s="140" t="s">
        <v>64</v>
      </c>
    </row>
    <row r="44" spans="1:59" ht="12" customHeight="1" x14ac:dyDescent="0.15">
      <c r="A44" s="142" t="s">
        <v>19</v>
      </c>
      <c r="B44" s="143">
        <v>1</v>
      </c>
      <c r="C44" s="143">
        <v>1</v>
      </c>
      <c r="D44" s="143">
        <v>0</v>
      </c>
      <c r="E44" s="143">
        <v>0</v>
      </c>
      <c r="F44" s="144">
        <v>9</v>
      </c>
      <c r="G44" s="144">
        <v>9</v>
      </c>
      <c r="H44" s="143">
        <v>0</v>
      </c>
      <c r="I44" s="143">
        <v>287</v>
      </c>
      <c r="J44" s="143">
        <v>110</v>
      </c>
      <c r="K44" s="143">
        <v>177</v>
      </c>
      <c r="L44" s="143">
        <v>110</v>
      </c>
      <c r="M44" s="143">
        <v>38</v>
      </c>
      <c r="N44" s="143">
        <v>72</v>
      </c>
      <c r="O44" s="143">
        <v>92</v>
      </c>
      <c r="P44" s="143">
        <v>28</v>
      </c>
      <c r="Q44" s="143">
        <v>64</v>
      </c>
      <c r="R44" s="143">
        <v>85</v>
      </c>
      <c r="S44" s="143">
        <v>44</v>
      </c>
      <c r="T44" s="143">
        <v>41</v>
      </c>
      <c r="U44" s="143">
        <v>0</v>
      </c>
      <c r="V44" s="143">
        <v>0</v>
      </c>
      <c r="W44" s="143">
        <v>0</v>
      </c>
      <c r="X44" s="143">
        <v>0</v>
      </c>
      <c r="Y44" s="143">
        <v>0</v>
      </c>
      <c r="Z44" s="143">
        <v>287</v>
      </c>
      <c r="AA44" s="143">
        <v>110</v>
      </c>
      <c r="AB44" s="143">
        <v>177</v>
      </c>
      <c r="AC44" s="143">
        <v>110</v>
      </c>
      <c r="AD44" s="143">
        <v>38</v>
      </c>
      <c r="AE44" s="143">
        <v>72</v>
      </c>
      <c r="AF44" s="143">
        <v>92</v>
      </c>
      <c r="AG44" s="143">
        <v>28</v>
      </c>
      <c r="AH44" s="143">
        <v>64</v>
      </c>
      <c r="AI44" s="143">
        <v>85</v>
      </c>
      <c r="AJ44" s="143">
        <v>44</v>
      </c>
      <c r="AK44" s="143">
        <v>41</v>
      </c>
      <c r="AL44" s="143">
        <v>0</v>
      </c>
      <c r="AM44" s="143">
        <v>0</v>
      </c>
      <c r="AN44" s="143">
        <v>0</v>
      </c>
      <c r="AO44" s="143">
        <v>0</v>
      </c>
      <c r="AP44" s="143">
        <v>0</v>
      </c>
      <c r="AQ44" s="143">
        <v>0</v>
      </c>
      <c r="AR44" s="143">
        <v>0</v>
      </c>
      <c r="AS44" s="143">
        <v>0</v>
      </c>
      <c r="AT44" s="143">
        <v>0</v>
      </c>
      <c r="AU44" s="143">
        <v>0</v>
      </c>
      <c r="AV44" s="143">
        <v>0</v>
      </c>
      <c r="AW44" s="143">
        <v>0</v>
      </c>
      <c r="AX44" s="143">
        <v>0</v>
      </c>
      <c r="AY44" s="143">
        <v>0</v>
      </c>
      <c r="AZ44" s="143">
        <v>0</v>
      </c>
      <c r="BA44" s="143">
        <v>0</v>
      </c>
      <c r="BB44" s="143">
        <v>0</v>
      </c>
      <c r="BC44" s="143">
        <v>0</v>
      </c>
      <c r="BD44" s="137">
        <v>0</v>
      </c>
      <c r="BE44" s="140" t="s">
        <v>19</v>
      </c>
    </row>
    <row r="45" spans="1:59" ht="12" customHeight="1" x14ac:dyDescent="0.15">
      <c r="A45" s="142" t="s">
        <v>121</v>
      </c>
      <c r="B45" s="143">
        <v>0</v>
      </c>
      <c r="C45" s="143">
        <v>0</v>
      </c>
      <c r="D45" s="143">
        <v>0</v>
      </c>
      <c r="E45" s="143">
        <v>0</v>
      </c>
      <c r="F45" s="144">
        <v>0</v>
      </c>
      <c r="G45" s="144">
        <v>0</v>
      </c>
      <c r="H45" s="143">
        <v>0</v>
      </c>
      <c r="I45" s="143">
        <v>0</v>
      </c>
      <c r="J45" s="143">
        <v>0</v>
      </c>
      <c r="K45" s="143">
        <v>0</v>
      </c>
      <c r="L45" s="143">
        <v>0</v>
      </c>
      <c r="M45" s="143">
        <v>0</v>
      </c>
      <c r="N45" s="143">
        <v>0</v>
      </c>
      <c r="O45" s="143">
        <v>0</v>
      </c>
      <c r="P45" s="143">
        <v>0</v>
      </c>
      <c r="Q45" s="143">
        <v>0</v>
      </c>
      <c r="R45" s="143">
        <v>0</v>
      </c>
      <c r="S45" s="143">
        <v>0</v>
      </c>
      <c r="T45" s="143">
        <v>0</v>
      </c>
      <c r="U45" s="143">
        <v>0</v>
      </c>
      <c r="V45" s="143">
        <v>0</v>
      </c>
      <c r="W45" s="143">
        <v>0</v>
      </c>
      <c r="X45" s="143">
        <v>0</v>
      </c>
      <c r="Y45" s="143">
        <v>0</v>
      </c>
      <c r="Z45" s="143">
        <v>0</v>
      </c>
      <c r="AA45" s="143">
        <v>0</v>
      </c>
      <c r="AB45" s="143">
        <v>0</v>
      </c>
      <c r="AC45" s="143">
        <v>0</v>
      </c>
      <c r="AD45" s="143">
        <v>0</v>
      </c>
      <c r="AE45" s="143">
        <v>0</v>
      </c>
      <c r="AF45" s="143">
        <v>0</v>
      </c>
      <c r="AG45" s="143">
        <v>0</v>
      </c>
      <c r="AH45" s="143">
        <v>0</v>
      </c>
      <c r="AI45" s="143">
        <v>0</v>
      </c>
      <c r="AJ45" s="143">
        <v>0</v>
      </c>
      <c r="AK45" s="143">
        <v>0</v>
      </c>
      <c r="AL45" s="143">
        <v>0</v>
      </c>
      <c r="AM45" s="143">
        <v>0</v>
      </c>
      <c r="AN45" s="143">
        <v>0</v>
      </c>
      <c r="AO45" s="143">
        <v>0</v>
      </c>
      <c r="AP45" s="143">
        <v>0</v>
      </c>
      <c r="AQ45" s="143">
        <v>0</v>
      </c>
      <c r="AR45" s="143">
        <v>0</v>
      </c>
      <c r="AS45" s="143">
        <v>0</v>
      </c>
      <c r="AT45" s="143">
        <v>0</v>
      </c>
      <c r="AU45" s="143">
        <v>0</v>
      </c>
      <c r="AV45" s="143">
        <v>0</v>
      </c>
      <c r="AW45" s="143">
        <v>0</v>
      </c>
      <c r="AX45" s="143">
        <v>0</v>
      </c>
      <c r="AY45" s="143">
        <v>0</v>
      </c>
      <c r="AZ45" s="143">
        <v>0</v>
      </c>
      <c r="BA45" s="143">
        <v>0</v>
      </c>
      <c r="BB45" s="143">
        <v>0</v>
      </c>
      <c r="BC45" s="143">
        <v>0</v>
      </c>
      <c r="BD45" s="137">
        <v>0</v>
      </c>
      <c r="BE45" s="140" t="s">
        <v>121</v>
      </c>
    </row>
    <row r="46" spans="1:59" ht="12" customHeight="1" x14ac:dyDescent="0.15">
      <c r="A46" s="142" t="s">
        <v>122</v>
      </c>
      <c r="B46" s="143">
        <v>0</v>
      </c>
      <c r="C46" s="143">
        <v>0</v>
      </c>
      <c r="D46" s="143">
        <v>0</v>
      </c>
      <c r="E46" s="143">
        <v>0</v>
      </c>
      <c r="F46" s="144">
        <v>0</v>
      </c>
      <c r="G46" s="144">
        <v>0</v>
      </c>
      <c r="H46" s="143">
        <v>0</v>
      </c>
      <c r="I46" s="143">
        <v>0</v>
      </c>
      <c r="J46" s="143">
        <v>0</v>
      </c>
      <c r="K46" s="143">
        <v>0</v>
      </c>
      <c r="L46" s="143">
        <v>0</v>
      </c>
      <c r="M46" s="143">
        <v>0</v>
      </c>
      <c r="N46" s="143">
        <v>0</v>
      </c>
      <c r="O46" s="143">
        <v>0</v>
      </c>
      <c r="P46" s="143">
        <v>0</v>
      </c>
      <c r="Q46" s="143">
        <v>0</v>
      </c>
      <c r="R46" s="143">
        <v>0</v>
      </c>
      <c r="S46" s="143">
        <v>0</v>
      </c>
      <c r="T46" s="143">
        <v>0</v>
      </c>
      <c r="U46" s="143">
        <v>0</v>
      </c>
      <c r="V46" s="143">
        <v>0</v>
      </c>
      <c r="W46" s="143">
        <v>0</v>
      </c>
      <c r="X46" s="143">
        <v>0</v>
      </c>
      <c r="Y46" s="143">
        <v>0</v>
      </c>
      <c r="Z46" s="143">
        <v>0</v>
      </c>
      <c r="AA46" s="143">
        <v>0</v>
      </c>
      <c r="AB46" s="143">
        <v>0</v>
      </c>
      <c r="AC46" s="143">
        <v>0</v>
      </c>
      <c r="AD46" s="143">
        <v>0</v>
      </c>
      <c r="AE46" s="143">
        <v>0</v>
      </c>
      <c r="AF46" s="143">
        <v>0</v>
      </c>
      <c r="AG46" s="143">
        <v>0</v>
      </c>
      <c r="AH46" s="143">
        <v>0</v>
      </c>
      <c r="AI46" s="143">
        <v>0</v>
      </c>
      <c r="AJ46" s="143">
        <v>0</v>
      </c>
      <c r="AK46" s="143">
        <v>0</v>
      </c>
      <c r="AL46" s="143">
        <v>0</v>
      </c>
      <c r="AM46" s="143">
        <v>0</v>
      </c>
      <c r="AN46" s="143">
        <v>0</v>
      </c>
      <c r="AO46" s="143">
        <v>0</v>
      </c>
      <c r="AP46" s="143">
        <v>0</v>
      </c>
      <c r="AQ46" s="143">
        <v>0</v>
      </c>
      <c r="AR46" s="143">
        <v>0</v>
      </c>
      <c r="AS46" s="143">
        <v>0</v>
      </c>
      <c r="AT46" s="143">
        <v>0</v>
      </c>
      <c r="AU46" s="143">
        <v>0</v>
      </c>
      <c r="AV46" s="143">
        <v>0</v>
      </c>
      <c r="AW46" s="143">
        <v>0</v>
      </c>
      <c r="AX46" s="143">
        <v>0</v>
      </c>
      <c r="AY46" s="143">
        <v>0</v>
      </c>
      <c r="AZ46" s="143">
        <v>0</v>
      </c>
      <c r="BA46" s="143">
        <v>0</v>
      </c>
      <c r="BB46" s="143">
        <v>0</v>
      </c>
      <c r="BC46" s="143">
        <v>0</v>
      </c>
      <c r="BD46" s="137">
        <v>0</v>
      </c>
      <c r="BE46" s="140" t="s">
        <v>66</v>
      </c>
    </row>
    <row r="47" spans="1:59" ht="12" customHeight="1" x14ac:dyDescent="0.15">
      <c r="A47" s="172" t="s">
        <v>67</v>
      </c>
      <c r="B47" s="173">
        <v>0</v>
      </c>
      <c r="C47" s="173">
        <v>0</v>
      </c>
      <c r="D47" s="173">
        <v>0</v>
      </c>
      <c r="E47" s="173">
        <v>0</v>
      </c>
      <c r="F47" s="174">
        <v>0</v>
      </c>
      <c r="G47" s="174">
        <v>0</v>
      </c>
      <c r="H47" s="173">
        <v>0</v>
      </c>
      <c r="I47" s="173">
        <v>0</v>
      </c>
      <c r="J47" s="173">
        <v>0</v>
      </c>
      <c r="K47" s="173">
        <v>0</v>
      </c>
      <c r="L47" s="173">
        <v>0</v>
      </c>
      <c r="M47" s="173">
        <v>0</v>
      </c>
      <c r="N47" s="173">
        <v>0</v>
      </c>
      <c r="O47" s="173">
        <v>0</v>
      </c>
      <c r="P47" s="173">
        <v>0</v>
      </c>
      <c r="Q47" s="173">
        <v>0</v>
      </c>
      <c r="R47" s="173">
        <v>0</v>
      </c>
      <c r="S47" s="173">
        <v>0</v>
      </c>
      <c r="T47" s="173">
        <v>0</v>
      </c>
      <c r="U47" s="173">
        <v>0</v>
      </c>
      <c r="V47" s="173">
        <v>0</v>
      </c>
      <c r="W47" s="173">
        <v>0</v>
      </c>
      <c r="X47" s="173">
        <v>0</v>
      </c>
      <c r="Y47" s="173">
        <v>0</v>
      </c>
      <c r="Z47" s="173">
        <v>0</v>
      </c>
      <c r="AA47" s="173">
        <v>0</v>
      </c>
      <c r="AB47" s="173">
        <v>0</v>
      </c>
      <c r="AC47" s="173">
        <v>0</v>
      </c>
      <c r="AD47" s="173">
        <v>0</v>
      </c>
      <c r="AE47" s="173">
        <v>0</v>
      </c>
      <c r="AF47" s="173">
        <v>0</v>
      </c>
      <c r="AG47" s="173">
        <v>0</v>
      </c>
      <c r="AH47" s="173">
        <v>0</v>
      </c>
      <c r="AI47" s="173">
        <v>0</v>
      </c>
      <c r="AJ47" s="173">
        <v>0</v>
      </c>
      <c r="AK47" s="173">
        <v>0</v>
      </c>
      <c r="AL47" s="173">
        <v>0</v>
      </c>
      <c r="AM47" s="173">
        <v>0</v>
      </c>
      <c r="AN47" s="173">
        <v>0</v>
      </c>
      <c r="AO47" s="173">
        <v>0</v>
      </c>
      <c r="AP47" s="173">
        <v>0</v>
      </c>
      <c r="AQ47" s="173">
        <v>0</v>
      </c>
      <c r="AR47" s="173">
        <v>0</v>
      </c>
      <c r="AS47" s="173">
        <v>0</v>
      </c>
      <c r="AT47" s="173">
        <v>0</v>
      </c>
      <c r="AU47" s="173">
        <v>0</v>
      </c>
      <c r="AV47" s="173">
        <v>0</v>
      </c>
      <c r="AW47" s="173">
        <v>0</v>
      </c>
      <c r="AX47" s="173">
        <v>0</v>
      </c>
      <c r="AY47" s="173">
        <v>0</v>
      </c>
      <c r="AZ47" s="173">
        <v>0</v>
      </c>
      <c r="BA47" s="173">
        <v>0</v>
      </c>
      <c r="BB47" s="173">
        <v>0</v>
      </c>
      <c r="BC47" s="173">
        <v>0</v>
      </c>
      <c r="BD47" s="175">
        <v>0</v>
      </c>
      <c r="BE47" s="176" t="s">
        <v>67</v>
      </c>
      <c r="BF47" s="177"/>
      <c r="BG47" s="177"/>
    </row>
    <row r="48" spans="1:59" ht="12" customHeight="1" x14ac:dyDescent="0.15">
      <c r="A48" s="146" t="s">
        <v>83</v>
      </c>
      <c r="B48" s="143">
        <v>10</v>
      </c>
      <c r="C48" s="143">
        <v>9</v>
      </c>
      <c r="D48" s="143">
        <v>0</v>
      </c>
      <c r="E48" s="143">
        <v>1</v>
      </c>
      <c r="F48" s="144" t="s">
        <v>84</v>
      </c>
      <c r="G48" s="144" t="s">
        <v>84</v>
      </c>
      <c r="H48" s="143" t="s">
        <v>84</v>
      </c>
      <c r="I48" s="143">
        <v>8030</v>
      </c>
      <c r="J48" s="143">
        <v>4312</v>
      </c>
      <c r="K48" s="143">
        <v>3718</v>
      </c>
      <c r="L48" s="143">
        <v>2751</v>
      </c>
      <c r="M48" s="143">
        <v>1461</v>
      </c>
      <c r="N48" s="143">
        <v>1290</v>
      </c>
      <c r="O48" s="143">
        <v>2705</v>
      </c>
      <c r="P48" s="143">
        <v>1467</v>
      </c>
      <c r="Q48" s="143">
        <v>1238</v>
      </c>
      <c r="R48" s="143">
        <v>2574</v>
      </c>
      <c r="S48" s="143">
        <v>1384</v>
      </c>
      <c r="T48" s="143">
        <v>1190</v>
      </c>
      <c r="U48" s="143">
        <v>0</v>
      </c>
      <c r="V48" s="143">
        <v>0</v>
      </c>
      <c r="W48" s="143">
        <v>0</v>
      </c>
      <c r="X48" s="143">
        <v>0</v>
      </c>
      <c r="Y48" s="143">
        <v>0</v>
      </c>
      <c r="Z48" s="143">
        <v>7817</v>
      </c>
      <c r="AA48" s="143">
        <v>4243</v>
      </c>
      <c r="AB48" s="143">
        <v>3574</v>
      </c>
      <c r="AC48" s="143">
        <v>2666</v>
      </c>
      <c r="AD48" s="143">
        <v>1430</v>
      </c>
      <c r="AE48" s="143">
        <v>1236</v>
      </c>
      <c r="AF48" s="143">
        <v>2643</v>
      </c>
      <c r="AG48" s="143">
        <v>1445</v>
      </c>
      <c r="AH48" s="143">
        <v>1198</v>
      </c>
      <c r="AI48" s="143">
        <v>2508</v>
      </c>
      <c r="AJ48" s="143">
        <v>1368</v>
      </c>
      <c r="AK48" s="143">
        <v>1140</v>
      </c>
      <c r="AL48" s="143">
        <v>0</v>
      </c>
      <c r="AM48" s="143">
        <v>0</v>
      </c>
      <c r="AN48" s="143">
        <v>213</v>
      </c>
      <c r="AO48" s="143">
        <v>69</v>
      </c>
      <c r="AP48" s="143">
        <v>144</v>
      </c>
      <c r="AQ48" s="143">
        <v>85</v>
      </c>
      <c r="AR48" s="143">
        <v>31</v>
      </c>
      <c r="AS48" s="143">
        <v>54</v>
      </c>
      <c r="AT48" s="143">
        <v>62</v>
      </c>
      <c r="AU48" s="143">
        <v>22</v>
      </c>
      <c r="AV48" s="143">
        <v>40</v>
      </c>
      <c r="AW48" s="143">
        <v>66</v>
      </c>
      <c r="AX48" s="143">
        <v>16</v>
      </c>
      <c r="AY48" s="143">
        <v>50</v>
      </c>
      <c r="AZ48" s="143">
        <v>0</v>
      </c>
      <c r="BA48" s="143">
        <v>0</v>
      </c>
      <c r="BB48" s="143">
        <v>0</v>
      </c>
      <c r="BC48" s="143">
        <v>0</v>
      </c>
      <c r="BD48" s="137">
        <v>0</v>
      </c>
      <c r="BE48" s="140" t="s">
        <v>83</v>
      </c>
    </row>
    <row r="49" spans="1:57" ht="12" customHeight="1" x14ac:dyDescent="0.15">
      <c r="A49" s="142" t="s">
        <v>92</v>
      </c>
      <c r="B49" s="143">
        <v>3</v>
      </c>
      <c r="C49" s="143">
        <v>3</v>
      </c>
      <c r="D49" s="143">
        <v>0</v>
      </c>
      <c r="E49" s="143">
        <v>0</v>
      </c>
      <c r="F49" s="143" t="s">
        <v>69</v>
      </c>
      <c r="G49" s="143" t="s">
        <v>69</v>
      </c>
      <c r="H49" s="143" t="s">
        <v>69</v>
      </c>
      <c r="I49" s="143">
        <v>2256</v>
      </c>
      <c r="J49" s="143">
        <v>1149</v>
      </c>
      <c r="K49" s="143">
        <v>1107</v>
      </c>
      <c r="L49" s="143">
        <v>762</v>
      </c>
      <c r="M49" s="143">
        <v>388</v>
      </c>
      <c r="N49" s="143">
        <v>374</v>
      </c>
      <c r="O49" s="143">
        <v>803</v>
      </c>
      <c r="P49" s="143">
        <v>404</v>
      </c>
      <c r="Q49" s="143">
        <v>399</v>
      </c>
      <c r="R49" s="143">
        <v>691</v>
      </c>
      <c r="S49" s="143">
        <v>357</v>
      </c>
      <c r="T49" s="143">
        <v>334</v>
      </c>
      <c r="U49" s="143">
        <v>0</v>
      </c>
      <c r="V49" s="143">
        <v>0</v>
      </c>
      <c r="W49" s="143">
        <v>0</v>
      </c>
      <c r="X49" s="143">
        <v>0</v>
      </c>
      <c r="Y49" s="143">
        <v>0</v>
      </c>
      <c r="Z49" s="143">
        <v>2256</v>
      </c>
      <c r="AA49" s="143">
        <v>1149</v>
      </c>
      <c r="AB49" s="143">
        <v>1107</v>
      </c>
      <c r="AC49" s="143">
        <v>762</v>
      </c>
      <c r="AD49" s="143">
        <v>388</v>
      </c>
      <c r="AE49" s="143">
        <v>374</v>
      </c>
      <c r="AF49" s="143">
        <v>803</v>
      </c>
      <c r="AG49" s="143">
        <v>404</v>
      </c>
      <c r="AH49" s="143">
        <v>399</v>
      </c>
      <c r="AI49" s="143">
        <v>691</v>
      </c>
      <c r="AJ49" s="143">
        <v>357</v>
      </c>
      <c r="AK49" s="143">
        <v>334</v>
      </c>
      <c r="AL49" s="143">
        <v>0</v>
      </c>
      <c r="AM49" s="143">
        <v>0</v>
      </c>
      <c r="AN49" s="143">
        <v>0</v>
      </c>
      <c r="AO49" s="143">
        <v>0</v>
      </c>
      <c r="AP49" s="143">
        <v>0</v>
      </c>
      <c r="AQ49" s="143">
        <v>0</v>
      </c>
      <c r="AR49" s="143">
        <v>0</v>
      </c>
      <c r="AS49" s="143">
        <v>0</v>
      </c>
      <c r="AT49" s="143">
        <v>0</v>
      </c>
      <c r="AU49" s="143">
        <v>0</v>
      </c>
      <c r="AV49" s="143">
        <v>0</v>
      </c>
      <c r="AW49" s="143">
        <v>0</v>
      </c>
      <c r="AX49" s="143">
        <v>0</v>
      </c>
      <c r="AY49" s="143">
        <v>0</v>
      </c>
      <c r="AZ49" s="143">
        <v>0</v>
      </c>
      <c r="BA49" s="143">
        <v>0</v>
      </c>
      <c r="BB49" s="143">
        <v>0</v>
      </c>
      <c r="BC49" s="143">
        <v>0</v>
      </c>
      <c r="BD49" s="137">
        <v>0</v>
      </c>
      <c r="BE49" s="140" t="s">
        <v>92</v>
      </c>
    </row>
    <row r="50" spans="1:57" ht="12" customHeight="1" x14ac:dyDescent="0.15">
      <c r="A50" s="142" t="s">
        <v>120</v>
      </c>
      <c r="B50" s="143">
        <v>2</v>
      </c>
      <c r="C50" s="143">
        <v>2</v>
      </c>
      <c r="D50" s="143">
        <v>0</v>
      </c>
      <c r="E50" s="143">
        <v>0</v>
      </c>
      <c r="F50" s="143" t="s">
        <v>69</v>
      </c>
      <c r="G50" s="143" t="s">
        <v>69</v>
      </c>
      <c r="H50" s="143" t="s">
        <v>69</v>
      </c>
      <c r="I50" s="143">
        <v>1419</v>
      </c>
      <c r="J50" s="143">
        <v>872</v>
      </c>
      <c r="K50" s="143">
        <v>547</v>
      </c>
      <c r="L50" s="143">
        <v>429</v>
      </c>
      <c r="M50" s="143">
        <v>261</v>
      </c>
      <c r="N50" s="143">
        <v>168</v>
      </c>
      <c r="O50" s="143">
        <v>481</v>
      </c>
      <c r="P50" s="143">
        <v>297</v>
      </c>
      <c r="Q50" s="143">
        <v>184</v>
      </c>
      <c r="R50" s="143">
        <v>509</v>
      </c>
      <c r="S50" s="143">
        <v>314</v>
      </c>
      <c r="T50" s="143">
        <v>195</v>
      </c>
      <c r="U50" s="143">
        <v>0</v>
      </c>
      <c r="V50" s="143">
        <v>0</v>
      </c>
      <c r="W50" s="143">
        <v>0</v>
      </c>
      <c r="X50" s="143">
        <v>0</v>
      </c>
      <c r="Y50" s="143">
        <v>0</v>
      </c>
      <c r="Z50" s="143">
        <v>1419</v>
      </c>
      <c r="AA50" s="143">
        <v>872</v>
      </c>
      <c r="AB50" s="143">
        <v>547</v>
      </c>
      <c r="AC50" s="143">
        <v>429</v>
      </c>
      <c r="AD50" s="143">
        <v>261</v>
      </c>
      <c r="AE50" s="143">
        <v>168</v>
      </c>
      <c r="AF50" s="143">
        <v>481</v>
      </c>
      <c r="AG50" s="143">
        <v>297</v>
      </c>
      <c r="AH50" s="143">
        <v>184</v>
      </c>
      <c r="AI50" s="143">
        <v>509</v>
      </c>
      <c r="AJ50" s="143">
        <v>314</v>
      </c>
      <c r="AK50" s="143">
        <v>195</v>
      </c>
      <c r="AL50" s="143">
        <v>0</v>
      </c>
      <c r="AM50" s="143">
        <v>0</v>
      </c>
      <c r="AN50" s="143">
        <v>0</v>
      </c>
      <c r="AO50" s="143">
        <v>0</v>
      </c>
      <c r="AP50" s="143">
        <v>0</v>
      </c>
      <c r="AQ50" s="143">
        <v>0</v>
      </c>
      <c r="AR50" s="143">
        <v>0</v>
      </c>
      <c r="AS50" s="143">
        <v>0</v>
      </c>
      <c r="AT50" s="143">
        <v>0</v>
      </c>
      <c r="AU50" s="143">
        <v>0</v>
      </c>
      <c r="AV50" s="143">
        <v>0</v>
      </c>
      <c r="AW50" s="143">
        <v>0</v>
      </c>
      <c r="AX50" s="143">
        <v>0</v>
      </c>
      <c r="AY50" s="143">
        <v>0</v>
      </c>
      <c r="AZ50" s="143">
        <v>0</v>
      </c>
      <c r="BA50" s="143">
        <v>0</v>
      </c>
      <c r="BB50" s="143">
        <v>0</v>
      </c>
      <c r="BC50" s="143">
        <v>0</v>
      </c>
      <c r="BD50" s="137">
        <v>0</v>
      </c>
      <c r="BE50" s="140" t="s">
        <v>9</v>
      </c>
    </row>
    <row r="51" spans="1:57" ht="12" customHeight="1" x14ac:dyDescent="0.15">
      <c r="A51" s="142" t="s">
        <v>10</v>
      </c>
      <c r="B51" s="143">
        <v>0</v>
      </c>
      <c r="C51" s="143">
        <v>0</v>
      </c>
      <c r="D51" s="143">
        <v>0</v>
      </c>
      <c r="E51" s="143">
        <v>0</v>
      </c>
      <c r="F51" s="143" t="s">
        <v>69</v>
      </c>
      <c r="G51" s="143" t="s">
        <v>69</v>
      </c>
      <c r="H51" s="143" t="s">
        <v>69</v>
      </c>
      <c r="I51" s="143">
        <v>0</v>
      </c>
      <c r="J51" s="143">
        <v>0</v>
      </c>
      <c r="K51" s="143">
        <v>0</v>
      </c>
      <c r="L51" s="143">
        <v>0</v>
      </c>
      <c r="M51" s="143">
        <v>0</v>
      </c>
      <c r="N51" s="143">
        <v>0</v>
      </c>
      <c r="O51" s="143">
        <v>0</v>
      </c>
      <c r="P51" s="143">
        <v>0</v>
      </c>
      <c r="Q51" s="143">
        <v>0</v>
      </c>
      <c r="R51" s="143">
        <v>0</v>
      </c>
      <c r="S51" s="143">
        <v>0</v>
      </c>
      <c r="T51" s="143">
        <v>0</v>
      </c>
      <c r="U51" s="143">
        <v>0</v>
      </c>
      <c r="V51" s="143">
        <v>0</v>
      </c>
      <c r="W51" s="143">
        <v>0</v>
      </c>
      <c r="X51" s="143">
        <v>0</v>
      </c>
      <c r="Y51" s="143">
        <v>0</v>
      </c>
      <c r="Z51" s="143">
        <v>0</v>
      </c>
      <c r="AA51" s="143">
        <v>0</v>
      </c>
      <c r="AB51" s="143">
        <v>0</v>
      </c>
      <c r="AC51" s="143">
        <v>0</v>
      </c>
      <c r="AD51" s="143">
        <v>0</v>
      </c>
      <c r="AE51" s="143">
        <v>0</v>
      </c>
      <c r="AF51" s="143">
        <v>0</v>
      </c>
      <c r="AG51" s="143">
        <v>0</v>
      </c>
      <c r="AH51" s="143">
        <v>0</v>
      </c>
      <c r="AI51" s="143">
        <v>0</v>
      </c>
      <c r="AJ51" s="143">
        <v>0</v>
      </c>
      <c r="AK51" s="143">
        <v>0</v>
      </c>
      <c r="AL51" s="143">
        <v>0</v>
      </c>
      <c r="AM51" s="143">
        <v>0</v>
      </c>
      <c r="AN51" s="143">
        <v>0</v>
      </c>
      <c r="AO51" s="143">
        <v>0</v>
      </c>
      <c r="AP51" s="143">
        <v>0</v>
      </c>
      <c r="AQ51" s="143">
        <v>0</v>
      </c>
      <c r="AR51" s="143">
        <v>0</v>
      </c>
      <c r="AS51" s="143">
        <v>0</v>
      </c>
      <c r="AT51" s="143">
        <v>0</v>
      </c>
      <c r="AU51" s="143">
        <v>0</v>
      </c>
      <c r="AV51" s="143">
        <v>0</v>
      </c>
      <c r="AW51" s="143">
        <v>0</v>
      </c>
      <c r="AX51" s="143">
        <v>0</v>
      </c>
      <c r="AY51" s="143">
        <v>0</v>
      </c>
      <c r="AZ51" s="143">
        <v>0</v>
      </c>
      <c r="BA51" s="143">
        <v>0</v>
      </c>
      <c r="BB51" s="143">
        <v>0</v>
      </c>
      <c r="BC51" s="143">
        <v>0</v>
      </c>
      <c r="BD51" s="137">
        <v>0</v>
      </c>
      <c r="BE51" s="140" t="s">
        <v>10</v>
      </c>
    </row>
    <row r="52" spans="1:57" ht="12" customHeight="1" x14ac:dyDescent="0.15">
      <c r="A52" s="142" t="s">
        <v>11</v>
      </c>
      <c r="B52" s="143">
        <v>1</v>
      </c>
      <c r="C52" s="143">
        <v>1</v>
      </c>
      <c r="D52" s="143">
        <v>0</v>
      </c>
      <c r="E52" s="143">
        <v>0</v>
      </c>
      <c r="F52" s="143" t="s">
        <v>69</v>
      </c>
      <c r="G52" s="143" t="s">
        <v>69</v>
      </c>
      <c r="H52" s="173" t="s">
        <v>69</v>
      </c>
      <c r="I52" s="143">
        <v>1071</v>
      </c>
      <c r="J52" s="143">
        <v>466</v>
      </c>
      <c r="K52" s="143">
        <v>605</v>
      </c>
      <c r="L52" s="143">
        <v>323</v>
      </c>
      <c r="M52" s="143">
        <v>131</v>
      </c>
      <c r="N52" s="143">
        <v>192</v>
      </c>
      <c r="O52" s="143">
        <v>378</v>
      </c>
      <c r="P52" s="143">
        <v>170</v>
      </c>
      <c r="Q52" s="143">
        <v>208</v>
      </c>
      <c r="R52" s="143">
        <v>370</v>
      </c>
      <c r="S52" s="143">
        <v>165</v>
      </c>
      <c r="T52" s="143">
        <v>205</v>
      </c>
      <c r="U52" s="143">
        <v>0</v>
      </c>
      <c r="V52" s="143">
        <v>0</v>
      </c>
      <c r="W52" s="143">
        <v>0</v>
      </c>
      <c r="X52" s="143">
        <v>0</v>
      </c>
      <c r="Y52" s="143">
        <v>0</v>
      </c>
      <c r="Z52" s="143">
        <v>1071</v>
      </c>
      <c r="AA52" s="143">
        <v>466</v>
      </c>
      <c r="AB52" s="143">
        <v>605</v>
      </c>
      <c r="AC52" s="143">
        <v>323</v>
      </c>
      <c r="AD52" s="143">
        <v>131</v>
      </c>
      <c r="AE52" s="143">
        <v>192</v>
      </c>
      <c r="AF52" s="143">
        <v>378</v>
      </c>
      <c r="AG52" s="143">
        <v>170</v>
      </c>
      <c r="AH52" s="143">
        <v>208</v>
      </c>
      <c r="AI52" s="143">
        <v>370</v>
      </c>
      <c r="AJ52" s="143">
        <v>165</v>
      </c>
      <c r="AK52" s="143">
        <v>205</v>
      </c>
      <c r="AL52" s="143">
        <v>0</v>
      </c>
      <c r="AM52" s="143">
        <v>0</v>
      </c>
      <c r="AN52" s="143">
        <v>0</v>
      </c>
      <c r="AO52" s="143">
        <v>0</v>
      </c>
      <c r="AP52" s="143">
        <v>0</v>
      </c>
      <c r="AQ52" s="143">
        <v>0</v>
      </c>
      <c r="AR52" s="143">
        <v>0</v>
      </c>
      <c r="AS52" s="143">
        <v>0</v>
      </c>
      <c r="AT52" s="143">
        <v>0</v>
      </c>
      <c r="AU52" s="143">
        <v>0</v>
      </c>
      <c r="AV52" s="143">
        <v>0</v>
      </c>
      <c r="AW52" s="143">
        <v>0</v>
      </c>
      <c r="AX52" s="143">
        <v>0</v>
      </c>
      <c r="AY52" s="143">
        <v>0</v>
      </c>
      <c r="AZ52" s="143">
        <v>0</v>
      </c>
      <c r="BA52" s="143">
        <v>0</v>
      </c>
      <c r="BB52" s="143">
        <v>0</v>
      </c>
      <c r="BC52" s="143">
        <v>0</v>
      </c>
      <c r="BD52" s="137">
        <v>0</v>
      </c>
      <c r="BE52" s="140" t="s">
        <v>11</v>
      </c>
    </row>
    <row r="53" spans="1:57" ht="12" customHeight="1" x14ac:dyDescent="0.15">
      <c r="A53" s="142" t="s">
        <v>12</v>
      </c>
      <c r="B53" s="143">
        <v>2</v>
      </c>
      <c r="C53" s="143">
        <v>1</v>
      </c>
      <c r="D53" s="143">
        <v>0</v>
      </c>
      <c r="E53" s="143">
        <v>1</v>
      </c>
      <c r="F53" s="143" t="s">
        <v>69</v>
      </c>
      <c r="G53" s="143" t="s">
        <v>69</v>
      </c>
      <c r="H53" s="143" t="s">
        <v>69</v>
      </c>
      <c r="I53" s="143">
        <v>1678</v>
      </c>
      <c r="J53" s="143">
        <v>957</v>
      </c>
      <c r="K53" s="143">
        <v>721</v>
      </c>
      <c r="L53" s="143">
        <v>680</v>
      </c>
      <c r="M53" s="143">
        <v>395</v>
      </c>
      <c r="N53" s="143">
        <v>285</v>
      </c>
      <c r="O53" s="143">
        <v>471</v>
      </c>
      <c r="P53" s="143">
        <v>279</v>
      </c>
      <c r="Q53" s="143">
        <v>192</v>
      </c>
      <c r="R53" s="143">
        <v>527</v>
      </c>
      <c r="S53" s="143">
        <v>283</v>
      </c>
      <c r="T53" s="143">
        <v>244</v>
      </c>
      <c r="U53" s="143">
        <v>0</v>
      </c>
      <c r="V53" s="143">
        <v>0</v>
      </c>
      <c r="W53" s="143">
        <v>0</v>
      </c>
      <c r="X53" s="143">
        <v>0</v>
      </c>
      <c r="Y53" s="143">
        <v>0</v>
      </c>
      <c r="Z53" s="143">
        <v>1465</v>
      </c>
      <c r="AA53" s="143">
        <v>888</v>
      </c>
      <c r="AB53" s="143">
        <v>577</v>
      </c>
      <c r="AC53" s="143">
        <v>595</v>
      </c>
      <c r="AD53" s="143">
        <v>364</v>
      </c>
      <c r="AE53" s="143">
        <v>231</v>
      </c>
      <c r="AF53" s="143">
        <v>409</v>
      </c>
      <c r="AG53" s="143">
        <v>257</v>
      </c>
      <c r="AH53" s="143">
        <v>152</v>
      </c>
      <c r="AI53" s="143">
        <v>461</v>
      </c>
      <c r="AJ53" s="143">
        <v>267</v>
      </c>
      <c r="AK53" s="143">
        <v>194</v>
      </c>
      <c r="AL53" s="143">
        <v>0</v>
      </c>
      <c r="AM53" s="143">
        <v>0</v>
      </c>
      <c r="AN53" s="143">
        <v>213</v>
      </c>
      <c r="AO53" s="143">
        <v>69</v>
      </c>
      <c r="AP53" s="143">
        <v>144</v>
      </c>
      <c r="AQ53" s="143">
        <v>85</v>
      </c>
      <c r="AR53" s="143">
        <v>31</v>
      </c>
      <c r="AS53" s="143">
        <v>54</v>
      </c>
      <c r="AT53" s="143">
        <v>62</v>
      </c>
      <c r="AU53" s="143">
        <v>22</v>
      </c>
      <c r="AV53" s="143">
        <v>40</v>
      </c>
      <c r="AW53" s="143">
        <v>66</v>
      </c>
      <c r="AX53" s="143">
        <v>16</v>
      </c>
      <c r="AY53" s="143">
        <v>50</v>
      </c>
      <c r="AZ53" s="143">
        <v>0</v>
      </c>
      <c r="BA53" s="143">
        <v>0</v>
      </c>
      <c r="BB53" s="143">
        <v>0</v>
      </c>
      <c r="BC53" s="143">
        <v>0</v>
      </c>
      <c r="BD53" s="137">
        <v>0</v>
      </c>
      <c r="BE53" s="140" t="s">
        <v>12</v>
      </c>
    </row>
    <row r="54" spans="1:57" ht="12" customHeight="1" x14ac:dyDescent="0.15">
      <c r="A54" s="145" t="s">
        <v>13</v>
      </c>
      <c r="B54" s="143">
        <v>1</v>
      </c>
      <c r="C54" s="143">
        <v>1</v>
      </c>
      <c r="D54" s="143">
        <v>0</v>
      </c>
      <c r="E54" s="143">
        <v>0</v>
      </c>
      <c r="F54" s="143" t="s">
        <v>69</v>
      </c>
      <c r="G54" s="143" t="s">
        <v>69</v>
      </c>
      <c r="H54" s="143" t="s">
        <v>69</v>
      </c>
      <c r="I54" s="143">
        <v>1022</v>
      </c>
      <c r="J54" s="143">
        <v>534</v>
      </c>
      <c r="K54" s="143">
        <v>488</v>
      </c>
      <c r="L54" s="143">
        <v>335</v>
      </c>
      <c r="M54" s="143">
        <v>173</v>
      </c>
      <c r="N54" s="143">
        <v>162</v>
      </c>
      <c r="O54" s="143">
        <v>351</v>
      </c>
      <c r="P54" s="143">
        <v>182</v>
      </c>
      <c r="Q54" s="143">
        <v>169</v>
      </c>
      <c r="R54" s="143">
        <v>336</v>
      </c>
      <c r="S54" s="143">
        <v>179</v>
      </c>
      <c r="T54" s="143">
        <v>157</v>
      </c>
      <c r="U54" s="143">
        <v>0</v>
      </c>
      <c r="V54" s="143">
        <v>0</v>
      </c>
      <c r="W54" s="143">
        <v>0</v>
      </c>
      <c r="X54" s="143">
        <v>0</v>
      </c>
      <c r="Y54" s="143">
        <v>0</v>
      </c>
      <c r="Z54" s="143">
        <v>1022</v>
      </c>
      <c r="AA54" s="143">
        <v>534</v>
      </c>
      <c r="AB54" s="143">
        <v>488</v>
      </c>
      <c r="AC54" s="143">
        <v>335</v>
      </c>
      <c r="AD54" s="143">
        <v>173</v>
      </c>
      <c r="AE54" s="143">
        <v>162</v>
      </c>
      <c r="AF54" s="143">
        <v>351</v>
      </c>
      <c r="AG54" s="143">
        <v>182</v>
      </c>
      <c r="AH54" s="143">
        <v>169</v>
      </c>
      <c r="AI54" s="143">
        <v>336</v>
      </c>
      <c r="AJ54" s="143">
        <v>179</v>
      </c>
      <c r="AK54" s="143">
        <v>157</v>
      </c>
      <c r="AL54" s="143">
        <v>0</v>
      </c>
      <c r="AM54" s="143">
        <v>0</v>
      </c>
      <c r="AN54" s="143">
        <v>0</v>
      </c>
      <c r="AO54" s="143">
        <v>0</v>
      </c>
      <c r="AP54" s="143">
        <v>0</v>
      </c>
      <c r="AQ54" s="143">
        <v>0</v>
      </c>
      <c r="AR54" s="143">
        <v>0</v>
      </c>
      <c r="AS54" s="143">
        <v>0</v>
      </c>
      <c r="AT54" s="143">
        <v>0</v>
      </c>
      <c r="AU54" s="143">
        <v>0</v>
      </c>
      <c r="AV54" s="143">
        <v>0</v>
      </c>
      <c r="AW54" s="143">
        <v>0</v>
      </c>
      <c r="AX54" s="143">
        <v>0</v>
      </c>
      <c r="AY54" s="143">
        <v>0</v>
      </c>
      <c r="AZ54" s="143">
        <v>0</v>
      </c>
      <c r="BA54" s="143">
        <v>0</v>
      </c>
      <c r="BB54" s="143">
        <v>0</v>
      </c>
      <c r="BC54" s="143">
        <v>0</v>
      </c>
      <c r="BD54" s="160">
        <v>0</v>
      </c>
      <c r="BE54" s="140" t="s">
        <v>13</v>
      </c>
    </row>
    <row r="55" spans="1:57" ht="12" customHeight="1" x14ac:dyDescent="0.15">
      <c r="A55" s="142" t="s">
        <v>14</v>
      </c>
      <c r="B55" s="143">
        <v>0</v>
      </c>
      <c r="C55" s="143">
        <v>0</v>
      </c>
      <c r="D55" s="143">
        <v>0</v>
      </c>
      <c r="E55" s="143">
        <v>0</v>
      </c>
      <c r="F55" s="143" t="s">
        <v>69</v>
      </c>
      <c r="G55" s="143" t="s">
        <v>69</v>
      </c>
      <c r="H55" s="143" t="s">
        <v>69</v>
      </c>
      <c r="I55" s="143">
        <v>0</v>
      </c>
      <c r="J55" s="143">
        <v>0</v>
      </c>
      <c r="K55" s="143">
        <v>0</v>
      </c>
      <c r="L55" s="143">
        <v>0</v>
      </c>
      <c r="M55" s="143">
        <v>0</v>
      </c>
      <c r="N55" s="143">
        <v>0</v>
      </c>
      <c r="O55" s="143">
        <v>0</v>
      </c>
      <c r="P55" s="143">
        <v>0</v>
      </c>
      <c r="Q55" s="143">
        <v>0</v>
      </c>
      <c r="R55" s="143">
        <v>0</v>
      </c>
      <c r="S55" s="143">
        <v>0</v>
      </c>
      <c r="T55" s="143">
        <v>0</v>
      </c>
      <c r="U55" s="143">
        <v>0</v>
      </c>
      <c r="V55" s="143">
        <v>0</v>
      </c>
      <c r="W55" s="143">
        <v>0</v>
      </c>
      <c r="X55" s="143">
        <v>0</v>
      </c>
      <c r="Y55" s="143">
        <v>0</v>
      </c>
      <c r="Z55" s="143">
        <v>0</v>
      </c>
      <c r="AA55" s="143">
        <v>0</v>
      </c>
      <c r="AB55" s="143">
        <v>0</v>
      </c>
      <c r="AC55" s="143">
        <v>0</v>
      </c>
      <c r="AD55" s="143">
        <v>0</v>
      </c>
      <c r="AE55" s="143">
        <v>0</v>
      </c>
      <c r="AF55" s="143">
        <v>0</v>
      </c>
      <c r="AG55" s="143">
        <v>0</v>
      </c>
      <c r="AH55" s="143">
        <v>0</v>
      </c>
      <c r="AI55" s="143">
        <v>0</v>
      </c>
      <c r="AJ55" s="143">
        <v>0</v>
      </c>
      <c r="AK55" s="143">
        <v>0</v>
      </c>
      <c r="AL55" s="143">
        <v>0</v>
      </c>
      <c r="AM55" s="143">
        <v>0</v>
      </c>
      <c r="AN55" s="143">
        <v>0</v>
      </c>
      <c r="AO55" s="143">
        <v>0</v>
      </c>
      <c r="AP55" s="143">
        <v>0</v>
      </c>
      <c r="AQ55" s="143">
        <v>0</v>
      </c>
      <c r="AR55" s="143">
        <v>0</v>
      </c>
      <c r="AS55" s="143">
        <v>0</v>
      </c>
      <c r="AT55" s="143">
        <v>0</v>
      </c>
      <c r="AU55" s="143">
        <v>0</v>
      </c>
      <c r="AV55" s="143">
        <v>0</v>
      </c>
      <c r="AW55" s="143">
        <v>0</v>
      </c>
      <c r="AX55" s="143">
        <v>0</v>
      </c>
      <c r="AY55" s="143">
        <v>0</v>
      </c>
      <c r="AZ55" s="143">
        <v>0</v>
      </c>
      <c r="BA55" s="143">
        <v>0</v>
      </c>
      <c r="BB55" s="143">
        <v>0</v>
      </c>
      <c r="BC55" s="143">
        <v>0</v>
      </c>
      <c r="BD55" s="137">
        <v>0</v>
      </c>
      <c r="BE55" s="140" t="s">
        <v>14</v>
      </c>
    </row>
    <row r="56" spans="1:57" ht="12" customHeight="1" x14ac:dyDescent="0.15">
      <c r="A56" s="142" t="s">
        <v>26</v>
      </c>
      <c r="B56" s="143">
        <v>0</v>
      </c>
      <c r="C56" s="143">
        <v>0</v>
      </c>
      <c r="D56" s="143">
        <v>0</v>
      </c>
      <c r="E56" s="143">
        <v>0</v>
      </c>
      <c r="F56" s="143" t="s">
        <v>69</v>
      </c>
      <c r="G56" s="143" t="s">
        <v>69</v>
      </c>
      <c r="H56" s="143" t="s">
        <v>69</v>
      </c>
      <c r="I56" s="143">
        <v>0</v>
      </c>
      <c r="J56" s="143">
        <v>0</v>
      </c>
      <c r="K56" s="143">
        <v>0</v>
      </c>
      <c r="L56" s="143">
        <v>0</v>
      </c>
      <c r="M56" s="143">
        <v>0</v>
      </c>
      <c r="N56" s="143">
        <v>0</v>
      </c>
      <c r="O56" s="143">
        <v>0</v>
      </c>
      <c r="P56" s="143">
        <v>0</v>
      </c>
      <c r="Q56" s="143">
        <v>0</v>
      </c>
      <c r="R56" s="143">
        <v>0</v>
      </c>
      <c r="S56" s="143">
        <v>0</v>
      </c>
      <c r="T56" s="143">
        <v>0</v>
      </c>
      <c r="U56" s="143">
        <v>0</v>
      </c>
      <c r="V56" s="143">
        <v>0</v>
      </c>
      <c r="W56" s="143">
        <v>0</v>
      </c>
      <c r="X56" s="143">
        <v>0</v>
      </c>
      <c r="Y56" s="143">
        <v>0</v>
      </c>
      <c r="Z56" s="143">
        <v>0</v>
      </c>
      <c r="AA56" s="143">
        <v>0</v>
      </c>
      <c r="AB56" s="143">
        <v>0</v>
      </c>
      <c r="AC56" s="143">
        <v>0</v>
      </c>
      <c r="AD56" s="143">
        <v>0</v>
      </c>
      <c r="AE56" s="143">
        <v>0</v>
      </c>
      <c r="AF56" s="143">
        <v>0</v>
      </c>
      <c r="AG56" s="143">
        <v>0</v>
      </c>
      <c r="AH56" s="143">
        <v>0</v>
      </c>
      <c r="AI56" s="143">
        <v>0</v>
      </c>
      <c r="AJ56" s="143">
        <v>0</v>
      </c>
      <c r="AK56" s="143">
        <v>0</v>
      </c>
      <c r="AL56" s="143">
        <v>0</v>
      </c>
      <c r="AM56" s="143">
        <v>0</v>
      </c>
      <c r="AN56" s="143">
        <v>0</v>
      </c>
      <c r="AO56" s="143">
        <v>0</v>
      </c>
      <c r="AP56" s="143">
        <v>0</v>
      </c>
      <c r="AQ56" s="143">
        <v>0</v>
      </c>
      <c r="AR56" s="143">
        <v>0</v>
      </c>
      <c r="AS56" s="143">
        <v>0</v>
      </c>
      <c r="AT56" s="143">
        <v>0</v>
      </c>
      <c r="AU56" s="143">
        <v>0</v>
      </c>
      <c r="AV56" s="143">
        <v>0</v>
      </c>
      <c r="AW56" s="143">
        <v>0</v>
      </c>
      <c r="AX56" s="143">
        <v>0</v>
      </c>
      <c r="AY56" s="143">
        <v>0</v>
      </c>
      <c r="AZ56" s="143">
        <v>0</v>
      </c>
      <c r="BA56" s="143">
        <v>0</v>
      </c>
      <c r="BB56" s="143">
        <v>0</v>
      </c>
      <c r="BC56" s="143">
        <v>0</v>
      </c>
      <c r="BD56" s="137">
        <v>0</v>
      </c>
      <c r="BE56" s="140" t="s">
        <v>26</v>
      </c>
    </row>
    <row r="57" spans="1:57" ht="12" customHeight="1" x14ac:dyDescent="0.15">
      <c r="A57" s="142" t="s">
        <v>25</v>
      </c>
      <c r="B57" s="143">
        <v>0</v>
      </c>
      <c r="C57" s="143">
        <v>0</v>
      </c>
      <c r="D57" s="143">
        <v>0</v>
      </c>
      <c r="E57" s="143">
        <v>0</v>
      </c>
      <c r="F57" s="143" t="s">
        <v>69</v>
      </c>
      <c r="G57" s="143" t="s">
        <v>69</v>
      </c>
      <c r="H57" s="143" t="s">
        <v>69</v>
      </c>
      <c r="I57" s="143">
        <v>0</v>
      </c>
      <c r="J57" s="143">
        <v>0</v>
      </c>
      <c r="K57" s="143">
        <v>0</v>
      </c>
      <c r="L57" s="143">
        <v>0</v>
      </c>
      <c r="M57" s="143">
        <v>0</v>
      </c>
      <c r="N57" s="143">
        <v>0</v>
      </c>
      <c r="O57" s="143">
        <v>0</v>
      </c>
      <c r="P57" s="143">
        <v>0</v>
      </c>
      <c r="Q57" s="143">
        <v>0</v>
      </c>
      <c r="R57" s="143">
        <v>0</v>
      </c>
      <c r="S57" s="143">
        <v>0</v>
      </c>
      <c r="T57" s="143">
        <v>0</v>
      </c>
      <c r="U57" s="143">
        <v>0</v>
      </c>
      <c r="V57" s="143">
        <v>0</v>
      </c>
      <c r="W57" s="143">
        <v>0</v>
      </c>
      <c r="X57" s="143">
        <v>0</v>
      </c>
      <c r="Y57" s="143">
        <v>0</v>
      </c>
      <c r="Z57" s="143">
        <v>0</v>
      </c>
      <c r="AA57" s="143">
        <v>0</v>
      </c>
      <c r="AB57" s="143">
        <v>0</v>
      </c>
      <c r="AC57" s="143">
        <v>0</v>
      </c>
      <c r="AD57" s="143">
        <v>0</v>
      </c>
      <c r="AE57" s="143">
        <v>0</v>
      </c>
      <c r="AF57" s="143">
        <v>0</v>
      </c>
      <c r="AG57" s="143">
        <v>0</v>
      </c>
      <c r="AH57" s="143">
        <v>0</v>
      </c>
      <c r="AI57" s="143">
        <v>0</v>
      </c>
      <c r="AJ57" s="143">
        <v>0</v>
      </c>
      <c r="AK57" s="143">
        <v>0</v>
      </c>
      <c r="AL57" s="143">
        <v>0</v>
      </c>
      <c r="AM57" s="143">
        <v>0</v>
      </c>
      <c r="AN57" s="143">
        <v>0</v>
      </c>
      <c r="AO57" s="143">
        <v>0</v>
      </c>
      <c r="AP57" s="143">
        <v>0</v>
      </c>
      <c r="AQ57" s="143">
        <v>0</v>
      </c>
      <c r="AR57" s="143">
        <v>0</v>
      </c>
      <c r="AS57" s="143">
        <v>0</v>
      </c>
      <c r="AT57" s="143">
        <v>0</v>
      </c>
      <c r="AU57" s="143">
        <v>0</v>
      </c>
      <c r="AV57" s="143">
        <v>0</v>
      </c>
      <c r="AW57" s="143">
        <v>0</v>
      </c>
      <c r="AX57" s="143">
        <v>0</v>
      </c>
      <c r="AY57" s="143">
        <v>0</v>
      </c>
      <c r="AZ57" s="143">
        <v>0</v>
      </c>
      <c r="BA57" s="143">
        <v>0</v>
      </c>
      <c r="BB57" s="143">
        <v>0</v>
      </c>
      <c r="BC57" s="143">
        <v>0</v>
      </c>
      <c r="BD57" s="137">
        <v>0</v>
      </c>
      <c r="BE57" s="140" t="s">
        <v>25</v>
      </c>
    </row>
    <row r="58" spans="1:57" ht="12" customHeight="1" x14ac:dyDescent="0.15">
      <c r="A58" s="142" t="s">
        <v>24</v>
      </c>
      <c r="B58" s="143">
        <v>0</v>
      </c>
      <c r="C58" s="143">
        <v>0</v>
      </c>
      <c r="D58" s="143">
        <v>0</v>
      </c>
      <c r="E58" s="143">
        <v>0</v>
      </c>
      <c r="F58" s="143" t="s">
        <v>69</v>
      </c>
      <c r="G58" s="143" t="s">
        <v>69</v>
      </c>
      <c r="H58" s="143" t="s">
        <v>69</v>
      </c>
      <c r="I58" s="143">
        <v>0</v>
      </c>
      <c r="J58" s="143">
        <v>0</v>
      </c>
      <c r="K58" s="143">
        <v>0</v>
      </c>
      <c r="L58" s="143">
        <v>0</v>
      </c>
      <c r="M58" s="143">
        <v>0</v>
      </c>
      <c r="N58" s="143">
        <v>0</v>
      </c>
      <c r="O58" s="143">
        <v>0</v>
      </c>
      <c r="P58" s="143">
        <v>0</v>
      </c>
      <c r="Q58" s="143">
        <v>0</v>
      </c>
      <c r="R58" s="143">
        <v>0</v>
      </c>
      <c r="S58" s="143">
        <v>0</v>
      </c>
      <c r="T58" s="143">
        <v>0</v>
      </c>
      <c r="U58" s="143">
        <v>0</v>
      </c>
      <c r="V58" s="143">
        <v>0</v>
      </c>
      <c r="W58" s="143">
        <v>0</v>
      </c>
      <c r="X58" s="143">
        <v>0</v>
      </c>
      <c r="Y58" s="143">
        <v>0</v>
      </c>
      <c r="Z58" s="143">
        <v>0</v>
      </c>
      <c r="AA58" s="143">
        <v>0</v>
      </c>
      <c r="AB58" s="143">
        <v>0</v>
      </c>
      <c r="AC58" s="143">
        <v>0</v>
      </c>
      <c r="AD58" s="143">
        <v>0</v>
      </c>
      <c r="AE58" s="143">
        <v>0</v>
      </c>
      <c r="AF58" s="143">
        <v>0</v>
      </c>
      <c r="AG58" s="143">
        <v>0</v>
      </c>
      <c r="AH58" s="143">
        <v>0</v>
      </c>
      <c r="AI58" s="143">
        <v>0</v>
      </c>
      <c r="AJ58" s="143">
        <v>0</v>
      </c>
      <c r="AK58" s="143">
        <v>0</v>
      </c>
      <c r="AL58" s="143">
        <v>0</v>
      </c>
      <c r="AM58" s="143">
        <v>0</v>
      </c>
      <c r="AN58" s="143">
        <v>0</v>
      </c>
      <c r="AO58" s="143">
        <v>0</v>
      </c>
      <c r="AP58" s="143">
        <v>0</v>
      </c>
      <c r="AQ58" s="143">
        <v>0</v>
      </c>
      <c r="AR58" s="143">
        <v>0</v>
      </c>
      <c r="AS58" s="143">
        <v>0</v>
      </c>
      <c r="AT58" s="143">
        <v>0</v>
      </c>
      <c r="AU58" s="143">
        <v>0</v>
      </c>
      <c r="AV58" s="143">
        <v>0</v>
      </c>
      <c r="AW58" s="143">
        <v>0</v>
      </c>
      <c r="AX58" s="143">
        <v>0</v>
      </c>
      <c r="AY58" s="143">
        <v>0</v>
      </c>
      <c r="AZ58" s="143">
        <v>0</v>
      </c>
      <c r="BA58" s="143">
        <v>0</v>
      </c>
      <c r="BB58" s="143">
        <v>0</v>
      </c>
      <c r="BC58" s="143">
        <v>0</v>
      </c>
      <c r="BD58" s="137">
        <v>0</v>
      </c>
      <c r="BE58" s="140" t="s">
        <v>24</v>
      </c>
    </row>
    <row r="59" spans="1:57" ht="12" customHeight="1" x14ac:dyDescent="0.15">
      <c r="A59" s="142" t="s">
        <v>23</v>
      </c>
      <c r="B59" s="143">
        <v>0</v>
      </c>
      <c r="C59" s="143">
        <v>0</v>
      </c>
      <c r="D59" s="143">
        <v>0</v>
      </c>
      <c r="E59" s="143">
        <v>0</v>
      </c>
      <c r="F59" s="143" t="s">
        <v>69</v>
      </c>
      <c r="G59" s="143" t="s">
        <v>69</v>
      </c>
      <c r="H59" s="143" t="s">
        <v>69</v>
      </c>
      <c r="I59" s="143">
        <v>0</v>
      </c>
      <c r="J59" s="143">
        <v>0</v>
      </c>
      <c r="K59" s="143">
        <v>0</v>
      </c>
      <c r="L59" s="143">
        <v>0</v>
      </c>
      <c r="M59" s="143">
        <v>0</v>
      </c>
      <c r="N59" s="143">
        <v>0</v>
      </c>
      <c r="O59" s="143">
        <v>0</v>
      </c>
      <c r="P59" s="143">
        <v>0</v>
      </c>
      <c r="Q59" s="143">
        <v>0</v>
      </c>
      <c r="R59" s="143">
        <v>0</v>
      </c>
      <c r="S59" s="143">
        <v>0</v>
      </c>
      <c r="T59" s="143">
        <v>0</v>
      </c>
      <c r="U59" s="143">
        <v>0</v>
      </c>
      <c r="V59" s="143">
        <v>0</v>
      </c>
      <c r="W59" s="143">
        <v>0</v>
      </c>
      <c r="X59" s="143">
        <v>0</v>
      </c>
      <c r="Y59" s="143">
        <v>0</v>
      </c>
      <c r="Z59" s="143">
        <v>0</v>
      </c>
      <c r="AA59" s="143">
        <v>0</v>
      </c>
      <c r="AB59" s="143">
        <v>0</v>
      </c>
      <c r="AC59" s="143">
        <v>0</v>
      </c>
      <c r="AD59" s="143">
        <v>0</v>
      </c>
      <c r="AE59" s="143">
        <v>0</v>
      </c>
      <c r="AF59" s="143">
        <v>0</v>
      </c>
      <c r="AG59" s="143">
        <v>0</v>
      </c>
      <c r="AH59" s="143">
        <v>0</v>
      </c>
      <c r="AI59" s="143">
        <v>0</v>
      </c>
      <c r="AJ59" s="143">
        <v>0</v>
      </c>
      <c r="AK59" s="143">
        <v>0</v>
      </c>
      <c r="AL59" s="143">
        <v>0</v>
      </c>
      <c r="AM59" s="143">
        <v>0</v>
      </c>
      <c r="AN59" s="143">
        <v>0</v>
      </c>
      <c r="AO59" s="143">
        <v>0</v>
      </c>
      <c r="AP59" s="143">
        <v>0</v>
      </c>
      <c r="AQ59" s="143">
        <v>0</v>
      </c>
      <c r="AR59" s="143">
        <v>0</v>
      </c>
      <c r="AS59" s="143">
        <v>0</v>
      </c>
      <c r="AT59" s="143">
        <v>0</v>
      </c>
      <c r="AU59" s="143">
        <v>0</v>
      </c>
      <c r="AV59" s="143">
        <v>0</v>
      </c>
      <c r="AW59" s="143">
        <v>0</v>
      </c>
      <c r="AX59" s="143">
        <v>0</v>
      </c>
      <c r="AY59" s="143">
        <v>0</v>
      </c>
      <c r="AZ59" s="143">
        <v>0</v>
      </c>
      <c r="BA59" s="143">
        <v>0</v>
      </c>
      <c r="BB59" s="143">
        <v>0</v>
      </c>
      <c r="BC59" s="143">
        <v>0</v>
      </c>
      <c r="BD59" s="137">
        <v>0</v>
      </c>
      <c r="BE59" s="140" t="s">
        <v>23</v>
      </c>
    </row>
    <row r="60" spans="1:57" ht="12" customHeight="1" x14ac:dyDescent="0.15">
      <c r="A60" s="142" t="s">
        <v>22</v>
      </c>
      <c r="B60" s="143">
        <v>1</v>
      </c>
      <c r="C60" s="143">
        <v>1</v>
      </c>
      <c r="D60" s="143">
        <v>0</v>
      </c>
      <c r="E60" s="143">
        <v>0</v>
      </c>
      <c r="F60" s="143" t="s">
        <v>69</v>
      </c>
      <c r="G60" s="143" t="s">
        <v>69</v>
      </c>
      <c r="H60" s="143" t="s">
        <v>69</v>
      </c>
      <c r="I60" s="143">
        <v>584</v>
      </c>
      <c r="J60" s="143">
        <v>334</v>
      </c>
      <c r="K60" s="143">
        <v>250</v>
      </c>
      <c r="L60" s="143">
        <v>222</v>
      </c>
      <c r="M60" s="143">
        <v>113</v>
      </c>
      <c r="N60" s="143">
        <v>109</v>
      </c>
      <c r="O60" s="143">
        <v>221</v>
      </c>
      <c r="P60" s="143">
        <v>135</v>
      </c>
      <c r="Q60" s="143">
        <v>86</v>
      </c>
      <c r="R60" s="143">
        <v>141</v>
      </c>
      <c r="S60" s="143">
        <v>86</v>
      </c>
      <c r="T60" s="143">
        <v>55</v>
      </c>
      <c r="U60" s="143">
        <v>0</v>
      </c>
      <c r="V60" s="143">
        <v>0</v>
      </c>
      <c r="W60" s="143">
        <v>0</v>
      </c>
      <c r="X60" s="143">
        <v>0</v>
      </c>
      <c r="Y60" s="143">
        <v>0</v>
      </c>
      <c r="Z60" s="143">
        <v>584</v>
      </c>
      <c r="AA60" s="143">
        <v>334</v>
      </c>
      <c r="AB60" s="143">
        <v>250</v>
      </c>
      <c r="AC60" s="143">
        <v>222</v>
      </c>
      <c r="AD60" s="143">
        <v>113</v>
      </c>
      <c r="AE60" s="143">
        <v>109</v>
      </c>
      <c r="AF60" s="143">
        <v>221</v>
      </c>
      <c r="AG60" s="143">
        <v>135</v>
      </c>
      <c r="AH60" s="143">
        <v>86</v>
      </c>
      <c r="AI60" s="143">
        <v>141</v>
      </c>
      <c r="AJ60" s="143">
        <v>86</v>
      </c>
      <c r="AK60" s="143">
        <v>55</v>
      </c>
      <c r="AL60" s="143">
        <v>0</v>
      </c>
      <c r="AM60" s="143">
        <v>0</v>
      </c>
      <c r="AN60" s="143">
        <v>0</v>
      </c>
      <c r="AO60" s="143">
        <v>0</v>
      </c>
      <c r="AP60" s="143">
        <v>0</v>
      </c>
      <c r="AQ60" s="143">
        <v>0</v>
      </c>
      <c r="AR60" s="143">
        <v>0</v>
      </c>
      <c r="AS60" s="143">
        <v>0</v>
      </c>
      <c r="AT60" s="143">
        <v>0</v>
      </c>
      <c r="AU60" s="143">
        <v>0</v>
      </c>
      <c r="AV60" s="143">
        <v>0</v>
      </c>
      <c r="AW60" s="143">
        <v>0</v>
      </c>
      <c r="AX60" s="143">
        <v>0</v>
      </c>
      <c r="AY60" s="143">
        <v>0</v>
      </c>
      <c r="AZ60" s="143">
        <v>0</v>
      </c>
      <c r="BA60" s="143">
        <v>0</v>
      </c>
      <c r="BB60" s="143">
        <v>0</v>
      </c>
      <c r="BC60" s="143">
        <v>0</v>
      </c>
      <c r="BD60" s="137">
        <v>0</v>
      </c>
      <c r="BE60" s="140" t="s">
        <v>22</v>
      </c>
    </row>
    <row r="61" spans="1:57" ht="12" customHeight="1" x14ac:dyDescent="0.15">
      <c r="A61" s="142" t="s">
        <v>21</v>
      </c>
      <c r="B61" s="143">
        <v>0</v>
      </c>
      <c r="C61" s="143">
        <v>0</v>
      </c>
      <c r="D61" s="143">
        <v>0</v>
      </c>
      <c r="E61" s="143">
        <v>0</v>
      </c>
      <c r="F61" s="143" t="s">
        <v>69</v>
      </c>
      <c r="G61" s="143" t="s">
        <v>69</v>
      </c>
      <c r="H61" s="143" t="s">
        <v>69</v>
      </c>
      <c r="I61" s="143">
        <v>0</v>
      </c>
      <c r="J61" s="143">
        <v>0</v>
      </c>
      <c r="K61" s="143">
        <v>0</v>
      </c>
      <c r="L61" s="143">
        <v>0</v>
      </c>
      <c r="M61" s="143">
        <v>0</v>
      </c>
      <c r="N61" s="143">
        <v>0</v>
      </c>
      <c r="O61" s="143">
        <v>0</v>
      </c>
      <c r="P61" s="143">
        <v>0</v>
      </c>
      <c r="Q61" s="143">
        <v>0</v>
      </c>
      <c r="R61" s="143">
        <v>0</v>
      </c>
      <c r="S61" s="143">
        <v>0</v>
      </c>
      <c r="T61" s="143">
        <v>0</v>
      </c>
      <c r="U61" s="143">
        <v>0</v>
      </c>
      <c r="V61" s="143">
        <v>0</v>
      </c>
      <c r="W61" s="143">
        <v>0</v>
      </c>
      <c r="X61" s="143">
        <v>0</v>
      </c>
      <c r="Y61" s="143">
        <v>0</v>
      </c>
      <c r="Z61" s="143">
        <v>0</v>
      </c>
      <c r="AA61" s="143">
        <v>0</v>
      </c>
      <c r="AB61" s="143">
        <v>0</v>
      </c>
      <c r="AC61" s="143">
        <v>0</v>
      </c>
      <c r="AD61" s="143">
        <v>0</v>
      </c>
      <c r="AE61" s="143">
        <v>0</v>
      </c>
      <c r="AF61" s="143">
        <v>0</v>
      </c>
      <c r="AG61" s="143">
        <v>0</v>
      </c>
      <c r="AH61" s="143">
        <v>0</v>
      </c>
      <c r="AI61" s="143">
        <v>0</v>
      </c>
      <c r="AJ61" s="143">
        <v>0</v>
      </c>
      <c r="AK61" s="143">
        <v>0</v>
      </c>
      <c r="AL61" s="143">
        <v>0</v>
      </c>
      <c r="AM61" s="143">
        <v>0</v>
      </c>
      <c r="AN61" s="143">
        <v>0</v>
      </c>
      <c r="AO61" s="143">
        <v>0</v>
      </c>
      <c r="AP61" s="143">
        <v>0</v>
      </c>
      <c r="AQ61" s="143">
        <v>0</v>
      </c>
      <c r="AR61" s="143">
        <v>0</v>
      </c>
      <c r="AS61" s="143">
        <v>0</v>
      </c>
      <c r="AT61" s="143">
        <v>0</v>
      </c>
      <c r="AU61" s="143">
        <v>0</v>
      </c>
      <c r="AV61" s="143">
        <v>0</v>
      </c>
      <c r="AW61" s="143">
        <v>0</v>
      </c>
      <c r="AX61" s="143">
        <v>0</v>
      </c>
      <c r="AY61" s="143">
        <v>0</v>
      </c>
      <c r="AZ61" s="143">
        <v>0</v>
      </c>
      <c r="BA61" s="143">
        <v>0</v>
      </c>
      <c r="BB61" s="143">
        <v>0</v>
      </c>
      <c r="BC61" s="143">
        <v>0</v>
      </c>
      <c r="BD61" s="137">
        <v>0</v>
      </c>
      <c r="BE61" s="140" t="s">
        <v>21</v>
      </c>
    </row>
    <row r="62" spans="1:57" ht="12" customHeight="1" x14ac:dyDescent="0.15">
      <c r="A62" s="142" t="s">
        <v>20</v>
      </c>
      <c r="B62" s="143">
        <v>0</v>
      </c>
      <c r="C62" s="143">
        <v>0</v>
      </c>
      <c r="D62" s="143">
        <v>0</v>
      </c>
      <c r="E62" s="143">
        <v>0</v>
      </c>
      <c r="F62" s="143" t="s">
        <v>69</v>
      </c>
      <c r="G62" s="143" t="s">
        <v>69</v>
      </c>
      <c r="H62" s="143" t="s">
        <v>69</v>
      </c>
      <c r="I62" s="143">
        <v>0</v>
      </c>
      <c r="J62" s="143">
        <v>0</v>
      </c>
      <c r="K62" s="143">
        <v>0</v>
      </c>
      <c r="L62" s="143">
        <v>0</v>
      </c>
      <c r="M62" s="143">
        <v>0</v>
      </c>
      <c r="N62" s="143">
        <v>0</v>
      </c>
      <c r="O62" s="143">
        <v>0</v>
      </c>
      <c r="P62" s="143">
        <v>0</v>
      </c>
      <c r="Q62" s="143">
        <v>0</v>
      </c>
      <c r="R62" s="143">
        <v>0</v>
      </c>
      <c r="S62" s="143">
        <v>0</v>
      </c>
      <c r="T62" s="143">
        <v>0</v>
      </c>
      <c r="U62" s="143">
        <v>0</v>
      </c>
      <c r="V62" s="143">
        <v>0</v>
      </c>
      <c r="W62" s="143">
        <v>0</v>
      </c>
      <c r="X62" s="143">
        <v>0</v>
      </c>
      <c r="Y62" s="143">
        <v>0</v>
      </c>
      <c r="Z62" s="143">
        <v>0</v>
      </c>
      <c r="AA62" s="143">
        <v>0</v>
      </c>
      <c r="AB62" s="143">
        <v>0</v>
      </c>
      <c r="AC62" s="143">
        <v>0</v>
      </c>
      <c r="AD62" s="143">
        <v>0</v>
      </c>
      <c r="AE62" s="143">
        <v>0</v>
      </c>
      <c r="AF62" s="143">
        <v>0</v>
      </c>
      <c r="AG62" s="143">
        <v>0</v>
      </c>
      <c r="AH62" s="143">
        <v>0</v>
      </c>
      <c r="AI62" s="143">
        <v>0</v>
      </c>
      <c r="AJ62" s="143">
        <v>0</v>
      </c>
      <c r="AK62" s="143">
        <v>0</v>
      </c>
      <c r="AL62" s="143">
        <v>0</v>
      </c>
      <c r="AM62" s="143">
        <v>0</v>
      </c>
      <c r="AN62" s="143">
        <v>0</v>
      </c>
      <c r="AO62" s="143">
        <v>0</v>
      </c>
      <c r="AP62" s="143">
        <v>0</v>
      </c>
      <c r="AQ62" s="143">
        <v>0</v>
      </c>
      <c r="AR62" s="143">
        <v>0</v>
      </c>
      <c r="AS62" s="143">
        <v>0</v>
      </c>
      <c r="AT62" s="143">
        <v>0</v>
      </c>
      <c r="AU62" s="143">
        <v>0</v>
      </c>
      <c r="AV62" s="143">
        <v>0</v>
      </c>
      <c r="AW62" s="143">
        <v>0</v>
      </c>
      <c r="AX62" s="143">
        <v>0</v>
      </c>
      <c r="AY62" s="143">
        <v>0</v>
      </c>
      <c r="AZ62" s="143">
        <v>0</v>
      </c>
      <c r="BA62" s="143">
        <v>0</v>
      </c>
      <c r="BB62" s="143">
        <v>0</v>
      </c>
      <c r="BC62" s="143">
        <v>0</v>
      </c>
      <c r="BD62" s="137">
        <v>0</v>
      </c>
      <c r="BE62" s="140" t="s">
        <v>20</v>
      </c>
    </row>
    <row r="63" spans="1:57" ht="12" customHeight="1" x14ac:dyDescent="0.15">
      <c r="A63" s="142" t="s">
        <v>64</v>
      </c>
      <c r="B63" s="143">
        <v>0</v>
      </c>
      <c r="C63" s="143">
        <v>0</v>
      </c>
      <c r="D63" s="143">
        <v>0</v>
      </c>
      <c r="E63" s="143">
        <v>0</v>
      </c>
      <c r="F63" s="143" t="s">
        <v>69</v>
      </c>
      <c r="G63" s="143" t="s">
        <v>69</v>
      </c>
      <c r="H63" s="143" t="s">
        <v>69</v>
      </c>
      <c r="I63" s="143">
        <v>0</v>
      </c>
      <c r="J63" s="143">
        <v>0</v>
      </c>
      <c r="K63" s="143">
        <v>0</v>
      </c>
      <c r="L63" s="143">
        <v>0</v>
      </c>
      <c r="M63" s="143">
        <v>0</v>
      </c>
      <c r="N63" s="143">
        <v>0</v>
      </c>
      <c r="O63" s="143">
        <v>0</v>
      </c>
      <c r="P63" s="143">
        <v>0</v>
      </c>
      <c r="Q63" s="143">
        <v>0</v>
      </c>
      <c r="R63" s="143">
        <v>0</v>
      </c>
      <c r="S63" s="143">
        <v>0</v>
      </c>
      <c r="T63" s="143">
        <v>0</v>
      </c>
      <c r="U63" s="143">
        <v>0</v>
      </c>
      <c r="V63" s="143">
        <v>0</v>
      </c>
      <c r="W63" s="143">
        <v>0</v>
      </c>
      <c r="X63" s="143">
        <v>0</v>
      </c>
      <c r="Y63" s="143">
        <v>0</v>
      </c>
      <c r="Z63" s="143">
        <v>0</v>
      </c>
      <c r="AA63" s="143">
        <v>0</v>
      </c>
      <c r="AB63" s="143">
        <v>0</v>
      </c>
      <c r="AC63" s="143">
        <v>0</v>
      </c>
      <c r="AD63" s="143">
        <v>0</v>
      </c>
      <c r="AE63" s="143">
        <v>0</v>
      </c>
      <c r="AF63" s="143">
        <v>0</v>
      </c>
      <c r="AG63" s="143">
        <v>0</v>
      </c>
      <c r="AH63" s="143">
        <v>0</v>
      </c>
      <c r="AI63" s="143">
        <v>0</v>
      </c>
      <c r="AJ63" s="143">
        <v>0</v>
      </c>
      <c r="AK63" s="143">
        <v>0</v>
      </c>
      <c r="AL63" s="143">
        <v>0</v>
      </c>
      <c r="AM63" s="143">
        <v>0</v>
      </c>
      <c r="AN63" s="143">
        <v>0</v>
      </c>
      <c r="AO63" s="143">
        <v>0</v>
      </c>
      <c r="AP63" s="143">
        <v>0</v>
      </c>
      <c r="AQ63" s="143">
        <v>0</v>
      </c>
      <c r="AR63" s="143">
        <v>0</v>
      </c>
      <c r="AS63" s="143">
        <v>0</v>
      </c>
      <c r="AT63" s="143">
        <v>0</v>
      </c>
      <c r="AU63" s="143">
        <v>0</v>
      </c>
      <c r="AV63" s="143">
        <v>0</v>
      </c>
      <c r="AW63" s="143">
        <v>0</v>
      </c>
      <c r="AX63" s="143">
        <v>0</v>
      </c>
      <c r="AY63" s="143">
        <v>0</v>
      </c>
      <c r="AZ63" s="143">
        <v>0</v>
      </c>
      <c r="BA63" s="143">
        <v>0</v>
      </c>
      <c r="BB63" s="143">
        <v>0</v>
      </c>
      <c r="BC63" s="143">
        <v>0</v>
      </c>
      <c r="BD63" s="137">
        <v>0</v>
      </c>
      <c r="BE63" s="140" t="s">
        <v>64</v>
      </c>
    </row>
    <row r="64" spans="1:57" ht="12" customHeight="1" x14ac:dyDescent="0.15">
      <c r="A64" s="142" t="s">
        <v>19</v>
      </c>
      <c r="B64" s="143">
        <v>0</v>
      </c>
      <c r="C64" s="143">
        <v>0</v>
      </c>
      <c r="D64" s="143">
        <v>0</v>
      </c>
      <c r="E64" s="143">
        <v>0</v>
      </c>
      <c r="F64" s="143" t="s">
        <v>69</v>
      </c>
      <c r="G64" s="143" t="s">
        <v>69</v>
      </c>
      <c r="H64" s="143" t="s">
        <v>69</v>
      </c>
      <c r="I64" s="143">
        <v>0</v>
      </c>
      <c r="J64" s="143">
        <v>0</v>
      </c>
      <c r="K64" s="143">
        <v>0</v>
      </c>
      <c r="L64" s="143">
        <v>0</v>
      </c>
      <c r="M64" s="143">
        <v>0</v>
      </c>
      <c r="N64" s="143">
        <v>0</v>
      </c>
      <c r="O64" s="143">
        <v>0</v>
      </c>
      <c r="P64" s="143">
        <v>0</v>
      </c>
      <c r="Q64" s="143">
        <v>0</v>
      </c>
      <c r="R64" s="143">
        <v>0</v>
      </c>
      <c r="S64" s="143">
        <v>0</v>
      </c>
      <c r="T64" s="143">
        <v>0</v>
      </c>
      <c r="U64" s="143">
        <v>0</v>
      </c>
      <c r="V64" s="143">
        <v>0</v>
      </c>
      <c r="W64" s="143">
        <v>0</v>
      </c>
      <c r="X64" s="143">
        <v>0</v>
      </c>
      <c r="Y64" s="143">
        <v>0</v>
      </c>
      <c r="Z64" s="143">
        <v>0</v>
      </c>
      <c r="AA64" s="143">
        <v>0</v>
      </c>
      <c r="AB64" s="143">
        <v>0</v>
      </c>
      <c r="AC64" s="143">
        <v>0</v>
      </c>
      <c r="AD64" s="143">
        <v>0</v>
      </c>
      <c r="AE64" s="143">
        <v>0</v>
      </c>
      <c r="AF64" s="143">
        <v>0</v>
      </c>
      <c r="AG64" s="143">
        <v>0</v>
      </c>
      <c r="AH64" s="143">
        <v>0</v>
      </c>
      <c r="AI64" s="143">
        <v>0</v>
      </c>
      <c r="AJ64" s="143">
        <v>0</v>
      </c>
      <c r="AK64" s="143">
        <v>0</v>
      </c>
      <c r="AL64" s="143">
        <v>0</v>
      </c>
      <c r="AM64" s="143">
        <v>0</v>
      </c>
      <c r="AN64" s="143">
        <v>0</v>
      </c>
      <c r="AO64" s="143">
        <v>0</v>
      </c>
      <c r="AP64" s="143">
        <v>0</v>
      </c>
      <c r="AQ64" s="143">
        <v>0</v>
      </c>
      <c r="AR64" s="143">
        <v>0</v>
      </c>
      <c r="AS64" s="143">
        <v>0</v>
      </c>
      <c r="AT64" s="143">
        <v>0</v>
      </c>
      <c r="AU64" s="143">
        <v>0</v>
      </c>
      <c r="AV64" s="143">
        <v>0</v>
      </c>
      <c r="AW64" s="143">
        <v>0</v>
      </c>
      <c r="AX64" s="143">
        <v>0</v>
      </c>
      <c r="AY64" s="143">
        <v>0</v>
      </c>
      <c r="AZ64" s="143">
        <v>0</v>
      </c>
      <c r="BA64" s="143">
        <v>0</v>
      </c>
      <c r="BB64" s="143">
        <v>0</v>
      </c>
      <c r="BC64" s="143">
        <v>0</v>
      </c>
      <c r="BD64" s="137">
        <v>0</v>
      </c>
      <c r="BE64" s="140" t="s">
        <v>19</v>
      </c>
    </row>
    <row r="65" spans="1:57" ht="12" customHeight="1" x14ac:dyDescent="0.15">
      <c r="A65" s="142" t="s">
        <v>121</v>
      </c>
      <c r="B65" s="143">
        <v>0</v>
      </c>
      <c r="C65" s="143">
        <v>0</v>
      </c>
      <c r="D65" s="143">
        <v>0</v>
      </c>
      <c r="E65" s="143">
        <v>0</v>
      </c>
      <c r="F65" s="143" t="s">
        <v>69</v>
      </c>
      <c r="G65" s="143" t="s">
        <v>69</v>
      </c>
      <c r="H65" s="143" t="s">
        <v>69</v>
      </c>
      <c r="I65" s="143">
        <v>0</v>
      </c>
      <c r="J65" s="143">
        <v>0</v>
      </c>
      <c r="K65" s="143">
        <v>0</v>
      </c>
      <c r="L65" s="143">
        <v>0</v>
      </c>
      <c r="M65" s="143">
        <v>0</v>
      </c>
      <c r="N65" s="143">
        <v>0</v>
      </c>
      <c r="O65" s="143">
        <v>0</v>
      </c>
      <c r="P65" s="143">
        <v>0</v>
      </c>
      <c r="Q65" s="143">
        <v>0</v>
      </c>
      <c r="R65" s="143">
        <v>0</v>
      </c>
      <c r="S65" s="143">
        <v>0</v>
      </c>
      <c r="T65" s="143">
        <v>0</v>
      </c>
      <c r="U65" s="143">
        <v>0</v>
      </c>
      <c r="V65" s="143">
        <v>0</v>
      </c>
      <c r="W65" s="143">
        <v>0</v>
      </c>
      <c r="X65" s="143">
        <v>0</v>
      </c>
      <c r="Y65" s="143">
        <v>0</v>
      </c>
      <c r="Z65" s="143">
        <v>0</v>
      </c>
      <c r="AA65" s="143">
        <v>0</v>
      </c>
      <c r="AB65" s="143">
        <v>0</v>
      </c>
      <c r="AC65" s="143">
        <v>0</v>
      </c>
      <c r="AD65" s="143">
        <v>0</v>
      </c>
      <c r="AE65" s="143">
        <v>0</v>
      </c>
      <c r="AF65" s="143">
        <v>0</v>
      </c>
      <c r="AG65" s="143">
        <v>0</v>
      </c>
      <c r="AH65" s="143">
        <v>0</v>
      </c>
      <c r="AI65" s="143">
        <v>0</v>
      </c>
      <c r="AJ65" s="143">
        <v>0</v>
      </c>
      <c r="AK65" s="143">
        <v>0</v>
      </c>
      <c r="AL65" s="143">
        <v>0</v>
      </c>
      <c r="AM65" s="143">
        <v>0</v>
      </c>
      <c r="AN65" s="143">
        <v>0</v>
      </c>
      <c r="AO65" s="143">
        <v>0</v>
      </c>
      <c r="AP65" s="143">
        <v>0</v>
      </c>
      <c r="AQ65" s="143">
        <v>0</v>
      </c>
      <c r="AR65" s="143">
        <v>0</v>
      </c>
      <c r="AS65" s="143">
        <v>0</v>
      </c>
      <c r="AT65" s="143">
        <v>0</v>
      </c>
      <c r="AU65" s="143">
        <v>0</v>
      </c>
      <c r="AV65" s="143">
        <v>0</v>
      </c>
      <c r="AW65" s="143">
        <v>0</v>
      </c>
      <c r="AX65" s="143">
        <v>0</v>
      </c>
      <c r="AY65" s="143">
        <v>0</v>
      </c>
      <c r="AZ65" s="143">
        <v>0</v>
      </c>
      <c r="BA65" s="143">
        <v>0</v>
      </c>
      <c r="BB65" s="143">
        <v>0</v>
      </c>
      <c r="BC65" s="143">
        <v>0</v>
      </c>
      <c r="BD65" s="137">
        <v>0</v>
      </c>
      <c r="BE65" s="140" t="s">
        <v>121</v>
      </c>
    </row>
    <row r="66" spans="1:57" ht="12" customHeight="1" x14ac:dyDescent="0.15">
      <c r="A66" s="142" t="s">
        <v>122</v>
      </c>
      <c r="B66" s="143">
        <v>0</v>
      </c>
      <c r="C66" s="143">
        <v>0</v>
      </c>
      <c r="D66" s="143">
        <v>0</v>
      </c>
      <c r="E66" s="143">
        <v>0</v>
      </c>
      <c r="F66" s="143" t="s">
        <v>69</v>
      </c>
      <c r="G66" s="143" t="s">
        <v>69</v>
      </c>
      <c r="H66" s="143" t="s">
        <v>69</v>
      </c>
      <c r="I66" s="143">
        <v>0</v>
      </c>
      <c r="J66" s="143">
        <v>0</v>
      </c>
      <c r="K66" s="143">
        <v>0</v>
      </c>
      <c r="L66" s="143">
        <v>0</v>
      </c>
      <c r="M66" s="143">
        <v>0</v>
      </c>
      <c r="N66" s="143">
        <v>0</v>
      </c>
      <c r="O66" s="143">
        <v>0</v>
      </c>
      <c r="P66" s="143">
        <v>0</v>
      </c>
      <c r="Q66" s="143">
        <v>0</v>
      </c>
      <c r="R66" s="143">
        <v>0</v>
      </c>
      <c r="S66" s="143">
        <v>0</v>
      </c>
      <c r="T66" s="143">
        <v>0</v>
      </c>
      <c r="U66" s="143">
        <v>0</v>
      </c>
      <c r="V66" s="143">
        <v>0</v>
      </c>
      <c r="W66" s="143">
        <v>0</v>
      </c>
      <c r="X66" s="143">
        <v>0</v>
      </c>
      <c r="Y66" s="143">
        <v>0</v>
      </c>
      <c r="Z66" s="143">
        <v>0</v>
      </c>
      <c r="AA66" s="143">
        <v>0</v>
      </c>
      <c r="AB66" s="143">
        <v>0</v>
      </c>
      <c r="AC66" s="143">
        <v>0</v>
      </c>
      <c r="AD66" s="143">
        <v>0</v>
      </c>
      <c r="AE66" s="143">
        <v>0</v>
      </c>
      <c r="AF66" s="143">
        <v>0</v>
      </c>
      <c r="AG66" s="143">
        <v>0</v>
      </c>
      <c r="AH66" s="143">
        <v>0</v>
      </c>
      <c r="AI66" s="143">
        <v>0</v>
      </c>
      <c r="AJ66" s="143">
        <v>0</v>
      </c>
      <c r="AK66" s="143">
        <v>0</v>
      </c>
      <c r="AL66" s="143">
        <v>0</v>
      </c>
      <c r="AM66" s="143">
        <v>0</v>
      </c>
      <c r="AN66" s="143">
        <v>0</v>
      </c>
      <c r="AO66" s="143">
        <v>0</v>
      </c>
      <c r="AP66" s="143">
        <v>0</v>
      </c>
      <c r="AQ66" s="143">
        <v>0</v>
      </c>
      <c r="AR66" s="143">
        <v>0</v>
      </c>
      <c r="AS66" s="143">
        <v>0</v>
      </c>
      <c r="AT66" s="143">
        <v>0</v>
      </c>
      <c r="AU66" s="143">
        <v>0</v>
      </c>
      <c r="AV66" s="143">
        <v>0</v>
      </c>
      <c r="AW66" s="143">
        <v>0</v>
      </c>
      <c r="AX66" s="143">
        <v>0</v>
      </c>
      <c r="AY66" s="143">
        <v>0</v>
      </c>
      <c r="AZ66" s="143">
        <v>0</v>
      </c>
      <c r="BA66" s="143">
        <v>0</v>
      </c>
      <c r="BB66" s="143">
        <v>0</v>
      </c>
      <c r="BC66" s="143">
        <v>0</v>
      </c>
      <c r="BD66" s="137">
        <v>0</v>
      </c>
      <c r="BE66" s="140" t="s">
        <v>66</v>
      </c>
    </row>
    <row r="67" spans="1:57" ht="12" customHeight="1" x14ac:dyDescent="0.15">
      <c r="A67" s="142" t="s">
        <v>67</v>
      </c>
      <c r="B67" s="143">
        <v>0</v>
      </c>
      <c r="C67" s="143">
        <v>0</v>
      </c>
      <c r="D67" s="143">
        <v>0</v>
      </c>
      <c r="E67" s="143">
        <v>0</v>
      </c>
      <c r="F67" s="143" t="s">
        <v>69</v>
      </c>
      <c r="G67" s="143" t="s">
        <v>69</v>
      </c>
      <c r="H67" s="143" t="s">
        <v>69</v>
      </c>
      <c r="I67" s="143">
        <v>0</v>
      </c>
      <c r="J67" s="143">
        <v>0</v>
      </c>
      <c r="K67" s="143">
        <v>0</v>
      </c>
      <c r="L67" s="143">
        <v>0</v>
      </c>
      <c r="M67" s="143">
        <v>0</v>
      </c>
      <c r="N67" s="143">
        <v>0</v>
      </c>
      <c r="O67" s="143">
        <v>0</v>
      </c>
      <c r="P67" s="143">
        <v>0</v>
      </c>
      <c r="Q67" s="143">
        <v>0</v>
      </c>
      <c r="R67" s="143">
        <v>0</v>
      </c>
      <c r="S67" s="143">
        <v>0</v>
      </c>
      <c r="T67" s="143">
        <v>0</v>
      </c>
      <c r="U67" s="143">
        <v>0</v>
      </c>
      <c r="V67" s="143">
        <v>0</v>
      </c>
      <c r="W67" s="143">
        <v>0</v>
      </c>
      <c r="X67" s="143">
        <v>0</v>
      </c>
      <c r="Y67" s="143">
        <v>0</v>
      </c>
      <c r="Z67" s="143">
        <v>0</v>
      </c>
      <c r="AA67" s="143">
        <v>0</v>
      </c>
      <c r="AB67" s="143">
        <v>0</v>
      </c>
      <c r="AC67" s="143">
        <v>0</v>
      </c>
      <c r="AD67" s="143">
        <v>0</v>
      </c>
      <c r="AE67" s="143">
        <v>0</v>
      </c>
      <c r="AF67" s="143">
        <v>0</v>
      </c>
      <c r="AG67" s="143">
        <v>0</v>
      </c>
      <c r="AH67" s="143">
        <v>0</v>
      </c>
      <c r="AI67" s="143">
        <v>0</v>
      </c>
      <c r="AJ67" s="143">
        <v>0</v>
      </c>
      <c r="AK67" s="143">
        <v>0</v>
      </c>
      <c r="AL67" s="143">
        <v>0</v>
      </c>
      <c r="AM67" s="143">
        <v>0</v>
      </c>
      <c r="AN67" s="143">
        <v>0</v>
      </c>
      <c r="AO67" s="143">
        <v>0</v>
      </c>
      <c r="AP67" s="143">
        <v>0</v>
      </c>
      <c r="AQ67" s="143">
        <v>0</v>
      </c>
      <c r="AR67" s="143">
        <v>0</v>
      </c>
      <c r="AS67" s="143">
        <v>0</v>
      </c>
      <c r="AT67" s="143">
        <v>0</v>
      </c>
      <c r="AU67" s="143">
        <v>0</v>
      </c>
      <c r="AV67" s="143">
        <v>0</v>
      </c>
      <c r="AW67" s="143">
        <v>0</v>
      </c>
      <c r="AX67" s="143">
        <v>0</v>
      </c>
      <c r="AY67" s="143">
        <v>0</v>
      </c>
      <c r="AZ67" s="143">
        <v>0</v>
      </c>
      <c r="BA67" s="143">
        <v>0</v>
      </c>
      <c r="BB67" s="143">
        <v>0</v>
      </c>
      <c r="BC67" s="143">
        <v>0</v>
      </c>
      <c r="BD67" s="137">
        <v>0</v>
      </c>
      <c r="BE67" s="140" t="s">
        <v>67</v>
      </c>
    </row>
    <row r="68" spans="1:57" ht="12" customHeight="1" x14ac:dyDescent="0.15">
      <c r="A68" s="142"/>
      <c r="B68" s="143"/>
      <c r="C68" s="143"/>
      <c r="D68" s="143"/>
      <c r="E68" s="143"/>
      <c r="F68" s="143"/>
      <c r="G68" s="143"/>
      <c r="H68" s="143"/>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37"/>
      <c r="BE68" s="140"/>
    </row>
    <row r="69" spans="1:57" ht="12" customHeight="1" x14ac:dyDescent="0.15">
      <c r="A69" s="142" t="s">
        <v>70</v>
      </c>
      <c r="B69" s="143"/>
      <c r="C69" s="143"/>
      <c r="D69" s="143"/>
      <c r="E69" s="143"/>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37"/>
      <c r="BE69" s="140"/>
    </row>
    <row r="70" spans="1:57" s="147" customFormat="1" ht="12" customHeight="1" x14ac:dyDescent="0.15">
      <c r="A70" s="147" t="s">
        <v>128</v>
      </c>
      <c r="B70" s="143"/>
      <c r="C70" s="143"/>
      <c r="D70" s="143"/>
      <c r="E70" s="143"/>
      <c r="F70" s="143"/>
      <c r="G70" s="143"/>
      <c r="H70" s="143"/>
      <c r="I70" s="143"/>
      <c r="J70" s="14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0"/>
    </row>
    <row r="71" spans="1:57" s="148" customFormat="1" ht="12" customHeight="1" x14ac:dyDescent="0.15">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132"/>
    </row>
    <row r="72" spans="1:57" s="148" customFormat="1" ht="12" customHeight="1" x14ac:dyDescent="0.15">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132"/>
    </row>
    <row r="73" spans="1:57" ht="12" customHeight="1" x14ac:dyDescent="0.15">
      <c r="A73" s="147"/>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47"/>
      <c r="AO73" s="147"/>
      <c r="AP73" s="147"/>
      <c r="AQ73" s="147"/>
      <c r="AR73" s="147"/>
      <c r="AS73" s="147"/>
      <c r="AT73" s="147"/>
      <c r="AU73" s="147"/>
      <c r="AV73" s="147"/>
      <c r="AW73" s="147"/>
      <c r="AX73" s="147"/>
      <c r="AY73" s="147"/>
      <c r="AZ73" s="147"/>
      <c r="BA73" s="147"/>
      <c r="BB73" s="147"/>
      <c r="BC73" s="147"/>
      <c r="BD73" s="147"/>
      <c r="BE73" s="140"/>
    </row>
    <row r="74" spans="1:57" x14ac:dyDescent="0.15">
      <c r="A74" s="147"/>
      <c r="B74" s="147"/>
      <c r="C74" s="147"/>
      <c r="D74" s="147"/>
      <c r="E74" s="147"/>
      <c r="F74" s="147"/>
      <c r="G74" s="147"/>
      <c r="H74" s="147"/>
      <c r="I74" s="147"/>
      <c r="J74" s="147"/>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47"/>
      <c r="AP74" s="147"/>
      <c r="AQ74" s="147"/>
      <c r="AR74" s="147"/>
      <c r="AS74" s="147"/>
      <c r="AT74" s="147"/>
      <c r="AU74" s="147"/>
      <c r="AV74" s="147"/>
      <c r="AW74" s="147"/>
      <c r="AX74" s="147"/>
      <c r="AY74" s="147"/>
      <c r="AZ74" s="147"/>
      <c r="BA74" s="147"/>
      <c r="BB74" s="147"/>
      <c r="BC74" s="147"/>
      <c r="BD74" s="147"/>
      <c r="BE74" s="140"/>
    </row>
  </sheetData>
  <phoneticPr fontId="2"/>
  <pageMargins left="0.39370078740157483" right="0" top="0.59055118110236227" bottom="0.59055118110236227" header="0" footer="0"/>
  <pageSetup paperSize="9" scale="63" firstPageNumber="56" fitToWidth="0" orientation="landscape" blackAndWhite="1" r:id="rId1"/>
  <headerFooter alignWithMargins="0"/>
  <colBreaks count="4" manualBreakCount="4">
    <brk id="14" max="1048575" man="1"/>
    <brk id="25" max="1048575" man="1"/>
    <brk id="37" max="1048575" man="1"/>
    <brk id="48"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5B3CE-0231-4DC2-BEFF-13D3832FF3F9}">
  <dimension ref="A1:W27"/>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ColWidth="11" defaultRowHeight="12" x14ac:dyDescent="0.15"/>
  <cols>
    <col min="1" max="1" width="13.625" style="147" customWidth="1"/>
    <col min="2" max="4" width="5.875" style="147" bestFit="1" customWidth="1"/>
    <col min="5" max="6" width="13.125" style="147" bestFit="1" customWidth="1"/>
    <col min="7" max="10" width="8" style="147" bestFit="1" customWidth="1"/>
    <col min="11" max="12" width="15" style="147" bestFit="1" customWidth="1"/>
    <col min="13" max="14" width="8" style="147" bestFit="1" customWidth="1"/>
    <col min="15" max="16" width="18.625" style="147" bestFit="1" customWidth="1"/>
    <col min="17" max="18" width="6.375" style="147" bestFit="1" customWidth="1"/>
    <col min="19" max="20" width="13.125" style="147" bestFit="1" customWidth="1"/>
    <col min="21" max="22" width="51" style="147" bestFit="1" customWidth="1"/>
    <col min="23" max="23" width="11.375" style="147" bestFit="1" customWidth="1"/>
    <col min="24" max="16384" width="11" style="147"/>
  </cols>
  <sheetData>
    <row r="1" spans="1:23" s="128" customFormat="1" ht="13.5" x14ac:dyDescent="0.15">
      <c r="A1" s="128" t="s">
        <v>118</v>
      </c>
    </row>
    <row r="2" spans="1:23" s="128" customFormat="1" ht="13.5" x14ac:dyDescent="0.15">
      <c r="A2" s="128" t="s">
        <v>104</v>
      </c>
      <c r="U2" s="130"/>
      <c r="W2" s="25" t="s">
        <v>44</v>
      </c>
    </row>
    <row r="3" spans="1:23" s="25" customFormat="1" x14ac:dyDescent="0.15">
      <c r="A3" s="25" t="s">
        <v>27</v>
      </c>
      <c r="B3" s="209" t="s">
        <v>0</v>
      </c>
      <c r="C3" s="209" t="s">
        <v>0</v>
      </c>
      <c r="D3" s="209" t="s">
        <v>0</v>
      </c>
      <c r="E3" s="132" t="s">
        <v>45</v>
      </c>
      <c r="F3" s="132" t="s">
        <v>45</v>
      </c>
      <c r="G3" s="132" t="s">
        <v>45</v>
      </c>
      <c r="H3" s="132" t="s">
        <v>45</v>
      </c>
      <c r="I3" s="132" t="s">
        <v>48</v>
      </c>
      <c r="J3" s="132" t="s">
        <v>48</v>
      </c>
      <c r="K3" s="132" t="s">
        <v>46</v>
      </c>
      <c r="L3" s="132" t="s">
        <v>46</v>
      </c>
      <c r="M3" s="132" t="s">
        <v>47</v>
      </c>
      <c r="N3" s="132" t="s">
        <v>47</v>
      </c>
      <c r="O3" s="132" t="s">
        <v>49</v>
      </c>
      <c r="P3" s="132" t="s">
        <v>49</v>
      </c>
      <c r="Q3" s="132" t="s">
        <v>50</v>
      </c>
      <c r="R3" s="132" t="s">
        <v>50</v>
      </c>
      <c r="S3" s="132" t="s">
        <v>103</v>
      </c>
      <c r="T3" s="132" t="s">
        <v>103</v>
      </c>
      <c r="U3" s="132" t="s">
        <v>102</v>
      </c>
      <c r="V3" s="132" t="s">
        <v>102</v>
      </c>
      <c r="W3" s="25" t="s">
        <v>27</v>
      </c>
    </row>
    <row r="4" spans="1:23" x14ac:dyDescent="0.15">
      <c r="A4" s="25" t="s">
        <v>27</v>
      </c>
      <c r="B4" s="209" t="s">
        <v>0</v>
      </c>
      <c r="C4" s="209" t="s">
        <v>0</v>
      </c>
      <c r="D4" s="209" t="s">
        <v>0</v>
      </c>
      <c r="E4" s="132" t="s">
        <v>52</v>
      </c>
      <c r="F4" s="132" t="s">
        <v>52</v>
      </c>
      <c r="G4" s="132" t="s">
        <v>53</v>
      </c>
      <c r="H4" s="132" t="s">
        <v>53</v>
      </c>
      <c r="I4" s="132" t="s">
        <v>48</v>
      </c>
      <c r="J4" s="132" t="s">
        <v>48</v>
      </c>
      <c r="K4" s="132" t="s">
        <v>46</v>
      </c>
      <c r="L4" s="132" t="s">
        <v>46</v>
      </c>
      <c r="M4" s="132" t="s">
        <v>47</v>
      </c>
      <c r="N4" s="132" t="s">
        <v>47</v>
      </c>
      <c r="O4" s="132" t="s">
        <v>49</v>
      </c>
      <c r="P4" s="132" t="s">
        <v>49</v>
      </c>
      <c r="Q4" s="132" t="s">
        <v>50</v>
      </c>
      <c r="R4" s="132" t="s">
        <v>50</v>
      </c>
      <c r="S4" s="132" t="s">
        <v>103</v>
      </c>
      <c r="T4" s="132" t="s">
        <v>103</v>
      </c>
      <c r="U4" s="132" t="s">
        <v>102</v>
      </c>
      <c r="V4" s="132" t="s">
        <v>102</v>
      </c>
      <c r="W4" s="25" t="s">
        <v>27</v>
      </c>
    </row>
    <row r="5" spans="1:23" x14ac:dyDescent="0.15">
      <c r="A5" s="25" t="s">
        <v>27</v>
      </c>
      <c r="B5" s="209" t="s">
        <v>0</v>
      </c>
      <c r="C5" s="209" t="s">
        <v>1</v>
      </c>
      <c r="D5" s="209" t="s">
        <v>2</v>
      </c>
      <c r="E5" s="143" t="s">
        <v>1</v>
      </c>
      <c r="F5" s="143" t="s">
        <v>2</v>
      </c>
      <c r="G5" s="143" t="s">
        <v>1</v>
      </c>
      <c r="H5" s="143" t="s">
        <v>2</v>
      </c>
      <c r="I5" s="143" t="s">
        <v>1</v>
      </c>
      <c r="J5" s="143" t="s">
        <v>2</v>
      </c>
      <c r="K5" s="143" t="s">
        <v>1</v>
      </c>
      <c r="L5" s="143" t="s">
        <v>2</v>
      </c>
      <c r="M5" s="143" t="s">
        <v>1</v>
      </c>
      <c r="N5" s="143" t="s">
        <v>2</v>
      </c>
      <c r="O5" s="143" t="s">
        <v>1</v>
      </c>
      <c r="P5" s="143" t="s">
        <v>2</v>
      </c>
      <c r="Q5" s="143" t="s">
        <v>1</v>
      </c>
      <c r="R5" s="143" t="s">
        <v>2</v>
      </c>
      <c r="S5" s="143" t="s">
        <v>1</v>
      </c>
      <c r="T5" s="143" t="s">
        <v>2</v>
      </c>
      <c r="U5" s="143" t="s">
        <v>1</v>
      </c>
      <c r="V5" s="132" t="s">
        <v>102</v>
      </c>
      <c r="W5" s="25" t="s">
        <v>27</v>
      </c>
    </row>
    <row r="6" spans="1:23" x14ac:dyDescent="0.15">
      <c r="A6" s="147" t="s">
        <v>0</v>
      </c>
      <c r="B6" s="143">
        <v>556</v>
      </c>
      <c r="C6" s="144">
        <v>297</v>
      </c>
      <c r="D6" s="144">
        <v>259</v>
      </c>
      <c r="E6" s="144">
        <v>96</v>
      </c>
      <c r="F6" s="144">
        <v>90</v>
      </c>
      <c r="G6" s="144">
        <v>38</v>
      </c>
      <c r="H6" s="144">
        <v>40</v>
      </c>
      <c r="I6" s="144">
        <v>60</v>
      </c>
      <c r="J6" s="144">
        <v>50</v>
      </c>
      <c r="K6" s="144">
        <v>0</v>
      </c>
      <c r="L6" s="144">
        <v>41</v>
      </c>
      <c r="M6" s="144">
        <v>25</v>
      </c>
      <c r="N6" s="144">
        <v>9</v>
      </c>
      <c r="O6" s="144">
        <v>0</v>
      </c>
      <c r="P6" s="144">
        <v>1</v>
      </c>
      <c r="Q6" s="144">
        <v>76</v>
      </c>
      <c r="R6" s="144">
        <v>26</v>
      </c>
      <c r="S6" s="144">
        <v>2</v>
      </c>
      <c r="T6" s="144">
        <v>2</v>
      </c>
      <c r="U6" s="143">
        <v>0</v>
      </c>
      <c r="V6" s="143">
        <v>1</v>
      </c>
      <c r="W6" s="147" t="s">
        <v>0</v>
      </c>
    </row>
    <row r="7" spans="1:23" x14ac:dyDescent="0.15">
      <c r="A7" s="147" t="s">
        <v>30</v>
      </c>
      <c r="B7" s="143">
        <v>471</v>
      </c>
      <c r="C7" s="144">
        <v>252</v>
      </c>
      <c r="D7" s="144">
        <v>219</v>
      </c>
      <c r="E7" s="144">
        <v>96</v>
      </c>
      <c r="F7" s="144">
        <v>90</v>
      </c>
      <c r="G7" s="144">
        <v>1</v>
      </c>
      <c r="H7" s="144">
        <v>7</v>
      </c>
      <c r="I7" s="144">
        <v>59</v>
      </c>
      <c r="J7" s="144">
        <v>46</v>
      </c>
      <c r="K7" s="144">
        <v>0</v>
      </c>
      <c r="L7" s="144">
        <v>39</v>
      </c>
      <c r="M7" s="144">
        <v>25</v>
      </c>
      <c r="N7" s="144">
        <v>9</v>
      </c>
      <c r="O7" s="144">
        <v>0</v>
      </c>
      <c r="P7" s="144">
        <v>1</v>
      </c>
      <c r="Q7" s="144">
        <v>71</v>
      </c>
      <c r="R7" s="144">
        <v>25</v>
      </c>
      <c r="S7" s="144">
        <v>0</v>
      </c>
      <c r="T7" s="144">
        <v>2</v>
      </c>
      <c r="U7" s="144">
        <v>0</v>
      </c>
      <c r="V7" s="143">
        <v>1</v>
      </c>
      <c r="W7" s="147" t="s">
        <v>30</v>
      </c>
    </row>
    <row r="8" spans="1:23" x14ac:dyDescent="0.15">
      <c r="A8" s="147" t="s">
        <v>29</v>
      </c>
      <c r="B8" s="143">
        <v>85</v>
      </c>
      <c r="C8" s="144">
        <v>45</v>
      </c>
      <c r="D8" s="144">
        <v>40</v>
      </c>
      <c r="E8" s="144" t="s">
        <v>69</v>
      </c>
      <c r="F8" s="144" t="s">
        <v>69</v>
      </c>
      <c r="G8" s="144">
        <v>37</v>
      </c>
      <c r="H8" s="144">
        <v>33</v>
      </c>
      <c r="I8" s="144">
        <v>1</v>
      </c>
      <c r="J8" s="144">
        <v>4</v>
      </c>
      <c r="K8" s="144">
        <v>0</v>
      </c>
      <c r="L8" s="144">
        <v>2</v>
      </c>
      <c r="M8" s="144">
        <v>0</v>
      </c>
      <c r="N8" s="144">
        <v>0</v>
      </c>
      <c r="O8" s="144">
        <v>0</v>
      </c>
      <c r="P8" s="144">
        <v>0</v>
      </c>
      <c r="Q8" s="144">
        <v>5</v>
      </c>
      <c r="R8" s="144">
        <v>1</v>
      </c>
      <c r="S8" s="144">
        <v>2</v>
      </c>
      <c r="T8" s="144">
        <v>0</v>
      </c>
      <c r="U8" s="144" t="s">
        <v>69</v>
      </c>
      <c r="V8" s="143" t="s">
        <v>69</v>
      </c>
      <c r="W8" s="147" t="s">
        <v>29</v>
      </c>
    </row>
    <row r="9" spans="1:23" x14ac:dyDescent="0.15">
      <c r="A9" s="147" t="s">
        <v>8</v>
      </c>
      <c r="B9" s="143">
        <v>121</v>
      </c>
      <c r="C9" s="144">
        <v>64</v>
      </c>
      <c r="D9" s="144">
        <v>57</v>
      </c>
      <c r="E9" s="144">
        <v>23</v>
      </c>
      <c r="F9" s="144">
        <v>21</v>
      </c>
      <c r="G9" s="144">
        <v>10</v>
      </c>
      <c r="H9" s="144">
        <v>6</v>
      </c>
      <c r="I9" s="144">
        <v>12</v>
      </c>
      <c r="J9" s="144">
        <v>11</v>
      </c>
      <c r="K9" s="144">
        <v>0</v>
      </c>
      <c r="L9" s="144">
        <v>9</v>
      </c>
      <c r="M9" s="144">
        <v>2</v>
      </c>
      <c r="N9" s="144">
        <v>2</v>
      </c>
      <c r="O9" s="144">
        <v>0</v>
      </c>
      <c r="P9" s="144">
        <v>1</v>
      </c>
      <c r="Q9" s="144">
        <v>16</v>
      </c>
      <c r="R9" s="144">
        <v>7</v>
      </c>
      <c r="S9" s="144">
        <v>1</v>
      </c>
      <c r="T9" s="144">
        <v>0</v>
      </c>
      <c r="U9" s="144">
        <v>0</v>
      </c>
      <c r="V9" s="143">
        <v>0</v>
      </c>
      <c r="W9" s="147" t="s">
        <v>8</v>
      </c>
    </row>
    <row r="10" spans="1:23" x14ac:dyDescent="0.15">
      <c r="A10" s="147" t="s">
        <v>9</v>
      </c>
      <c r="B10" s="143">
        <v>62</v>
      </c>
      <c r="C10" s="144">
        <v>30</v>
      </c>
      <c r="D10" s="144">
        <v>32</v>
      </c>
      <c r="E10" s="144">
        <v>7</v>
      </c>
      <c r="F10" s="144">
        <v>9</v>
      </c>
      <c r="G10" s="144">
        <v>3</v>
      </c>
      <c r="H10" s="144">
        <v>10</v>
      </c>
      <c r="I10" s="144">
        <v>8</v>
      </c>
      <c r="J10" s="144">
        <v>5</v>
      </c>
      <c r="K10" s="144">
        <v>0</v>
      </c>
      <c r="L10" s="144">
        <v>4</v>
      </c>
      <c r="M10" s="144">
        <v>0</v>
      </c>
      <c r="N10" s="144">
        <v>1</v>
      </c>
      <c r="O10" s="144">
        <v>0</v>
      </c>
      <c r="P10" s="144">
        <v>0</v>
      </c>
      <c r="Q10" s="144">
        <v>12</v>
      </c>
      <c r="R10" s="144">
        <v>3</v>
      </c>
      <c r="S10" s="144">
        <v>0</v>
      </c>
      <c r="T10" s="144">
        <v>0</v>
      </c>
      <c r="U10" s="144">
        <v>0</v>
      </c>
      <c r="V10" s="143">
        <v>0</v>
      </c>
      <c r="W10" s="147" t="s">
        <v>9</v>
      </c>
    </row>
    <row r="11" spans="1:23" x14ac:dyDescent="0.15">
      <c r="A11" s="147" t="s">
        <v>10</v>
      </c>
      <c r="B11" s="143">
        <v>63</v>
      </c>
      <c r="C11" s="144">
        <v>35</v>
      </c>
      <c r="D11" s="144">
        <v>28</v>
      </c>
      <c r="E11" s="144">
        <v>8</v>
      </c>
      <c r="F11" s="144">
        <v>11</v>
      </c>
      <c r="G11" s="144">
        <v>0</v>
      </c>
      <c r="H11" s="144">
        <v>2</v>
      </c>
      <c r="I11" s="144">
        <v>11</v>
      </c>
      <c r="J11" s="144">
        <v>6</v>
      </c>
      <c r="K11" s="144">
        <v>0</v>
      </c>
      <c r="L11" s="144">
        <v>4</v>
      </c>
      <c r="M11" s="144">
        <v>6</v>
      </c>
      <c r="N11" s="144">
        <v>1</v>
      </c>
      <c r="O11" s="144">
        <v>0</v>
      </c>
      <c r="P11" s="144">
        <v>0</v>
      </c>
      <c r="Q11" s="144">
        <v>10</v>
      </c>
      <c r="R11" s="144">
        <v>4</v>
      </c>
      <c r="S11" s="144">
        <v>0</v>
      </c>
      <c r="T11" s="144">
        <v>0</v>
      </c>
      <c r="U11" s="144">
        <v>0</v>
      </c>
      <c r="V11" s="143">
        <v>0</v>
      </c>
      <c r="W11" s="147" t="s">
        <v>10</v>
      </c>
    </row>
    <row r="12" spans="1:23" x14ac:dyDescent="0.15">
      <c r="A12" s="147" t="s">
        <v>11</v>
      </c>
      <c r="B12" s="143">
        <v>39</v>
      </c>
      <c r="C12" s="144">
        <v>22</v>
      </c>
      <c r="D12" s="144">
        <v>17</v>
      </c>
      <c r="E12" s="144">
        <v>7</v>
      </c>
      <c r="F12" s="144">
        <v>6</v>
      </c>
      <c r="G12" s="144">
        <v>1</v>
      </c>
      <c r="H12" s="144">
        <v>3</v>
      </c>
      <c r="I12" s="144">
        <v>5</v>
      </c>
      <c r="J12" s="144">
        <v>2</v>
      </c>
      <c r="K12" s="144">
        <v>0</v>
      </c>
      <c r="L12" s="144">
        <v>4</v>
      </c>
      <c r="M12" s="144">
        <v>2</v>
      </c>
      <c r="N12" s="144">
        <v>1</v>
      </c>
      <c r="O12" s="144">
        <v>0</v>
      </c>
      <c r="P12" s="144">
        <v>0</v>
      </c>
      <c r="Q12" s="144">
        <v>7</v>
      </c>
      <c r="R12" s="144">
        <v>1</v>
      </c>
      <c r="S12" s="144">
        <v>0</v>
      </c>
      <c r="T12" s="144">
        <v>0</v>
      </c>
      <c r="U12" s="144">
        <v>0</v>
      </c>
      <c r="V12" s="143">
        <v>0</v>
      </c>
      <c r="W12" s="147" t="s">
        <v>11</v>
      </c>
    </row>
    <row r="13" spans="1:23" x14ac:dyDescent="0.15">
      <c r="A13" s="147" t="s">
        <v>12</v>
      </c>
      <c r="B13" s="143">
        <v>71</v>
      </c>
      <c r="C13" s="144">
        <v>40</v>
      </c>
      <c r="D13" s="144">
        <v>31</v>
      </c>
      <c r="E13" s="144">
        <v>7</v>
      </c>
      <c r="F13" s="144">
        <v>9</v>
      </c>
      <c r="G13" s="144">
        <v>15</v>
      </c>
      <c r="H13" s="144">
        <v>8</v>
      </c>
      <c r="I13" s="144">
        <v>6</v>
      </c>
      <c r="J13" s="144">
        <v>7</v>
      </c>
      <c r="K13" s="144">
        <v>0</v>
      </c>
      <c r="L13" s="144">
        <v>5</v>
      </c>
      <c r="M13" s="144">
        <v>5</v>
      </c>
      <c r="N13" s="144">
        <v>1</v>
      </c>
      <c r="O13" s="144">
        <v>0</v>
      </c>
      <c r="P13" s="144">
        <v>0</v>
      </c>
      <c r="Q13" s="144">
        <v>6</v>
      </c>
      <c r="R13" s="144">
        <v>1</v>
      </c>
      <c r="S13" s="144">
        <v>1</v>
      </c>
      <c r="T13" s="144">
        <v>0</v>
      </c>
      <c r="U13" s="144">
        <v>0</v>
      </c>
      <c r="V13" s="143">
        <v>0</v>
      </c>
      <c r="W13" s="147" t="s">
        <v>12</v>
      </c>
    </row>
    <row r="14" spans="1:23" x14ac:dyDescent="0.15">
      <c r="A14" s="147" t="s">
        <v>13</v>
      </c>
      <c r="B14" s="143">
        <v>36</v>
      </c>
      <c r="C14" s="144">
        <v>15</v>
      </c>
      <c r="D14" s="144">
        <v>21</v>
      </c>
      <c r="E14" s="144">
        <v>6</v>
      </c>
      <c r="F14" s="144">
        <v>2</v>
      </c>
      <c r="G14" s="144">
        <v>6</v>
      </c>
      <c r="H14" s="144">
        <v>11</v>
      </c>
      <c r="I14" s="144">
        <v>0</v>
      </c>
      <c r="J14" s="144">
        <v>4</v>
      </c>
      <c r="K14" s="144">
        <v>0</v>
      </c>
      <c r="L14" s="144">
        <v>3</v>
      </c>
      <c r="M14" s="144">
        <v>0</v>
      </c>
      <c r="N14" s="144">
        <v>0</v>
      </c>
      <c r="O14" s="144">
        <v>0</v>
      </c>
      <c r="P14" s="144">
        <v>0</v>
      </c>
      <c r="Q14" s="144">
        <v>3</v>
      </c>
      <c r="R14" s="144">
        <v>1</v>
      </c>
      <c r="S14" s="144">
        <v>0</v>
      </c>
      <c r="T14" s="144">
        <v>0</v>
      </c>
      <c r="U14" s="144">
        <v>0</v>
      </c>
      <c r="V14" s="143">
        <v>0</v>
      </c>
      <c r="W14" s="147" t="s">
        <v>13</v>
      </c>
    </row>
    <row r="15" spans="1:23" x14ac:dyDescent="0.15">
      <c r="A15" s="147" t="s">
        <v>14</v>
      </c>
      <c r="B15" s="143">
        <v>20</v>
      </c>
      <c r="C15" s="144">
        <v>9</v>
      </c>
      <c r="D15" s="144">
        <v>11</v>
      </c>
      <c r="E15" s="144">
        <v>2</v>
      </c>
      <c r="F15" s="144">
        <v>5</v>
      </c>
      <c r="G15" s="144">
        <v>0</v>
      </c>
      <c r="H15" s="144">
        <v>0</v>
      </c>
      <c r="I15" s="144">
        <v>4</v>
      </c>
      <c r="J15" s="144">
        <v>1</v>
      </c>
      <c r="K15" s="144">
        <v>0</v>
      </c>
      <c r="L15" s="144">
        <v>2</v>
      </c>
      <c r="M15" s="144">
        <v>0</v>
      </c>
      <c r="N15" s="144">
        <v>0</v>
      </c>
      <c r="O15" s="144">
        <v>0</v>
      </c>
      <c r="P15" s="144">
        <v>0</v>
      </c>
      <c r="Q15" s="144">
        <v>3</v>
      </c>
      <c r="R15" s="144">
        <v>1</v>
      </c>
      <c r="S15" s="144">
        <v>0</v>
      </c>
      <c r="T15" s="144">
        <v>2</v>
      </c>
      <c r="U15" s="143">
        <v>0</v>
      </c>
      <c r="V15" s="143">
        <v>0</v>
      </c>
      <c r="W15" s="147" t="s">
        <v>14</v>
      </c>
    </row>
    <row r="16" spans="1:23" x14ac:dyDescent="0.15">
      <c r="A16" s="147" t="s">
        <v>26</v>
      </c>
      <c r="B16" s="143">
        <v>37</v>
      </c>
      <c r="C16" s="144">
        <v>26</v>
      </c>
      <c r="D16" s="144">
        <v>11</v>
      </c>
      <c r="E16" s="144">
        <v>10</v>
      </c>
      <c r="F16" s="144">
        <v>4</v>
      </c>
      <c r="G16" s="144">
        <v>1</v>
      </c>
      <c r="H16" s="144">
        <v>0</v>
      </c>
      <c r="I16" s="144">
        <v>3</v>
      </c>
      <c r="J16" s="144">
        <v>3</v>
      </c>
      <c r="K16" s="144">
        <v>0</v>
      </c>
      <c r="L16" s="144">
        <v>2</v>
      </c>
      <c r="M16" s="144">
        <v>6</v>
      </c>
      <c r="N16" s="144">
        <v>1</v>
      </c>
      <c r="O16" s="144">
        <v>0</v>
      </c>
      <c r="P16" s="144">
        <v>0</v>
      </c>
      <c r="Q16" s="144">
        <v>6</v>
      </c>
      <c r="R16" s="144">
        <v>1</v>
      </c>
      <c r="S16" s="144">
        <v>0</v>
      </c>
      <c r="T16" s="144">
        <v>0</v>
      </c>
      <c r="U16" s="144">
        <v>0</v>
      </c>
      <c r="V16" s="143">
        <v>0</v>
      </c>
      <c r="W16" s="147" t="s">
        <v>26</v>
      </c>
    </row>
    <row r="17" spans="1:23" x14ac:dyDescent="0.15">
      <c r="A17" s="147" t="s">
        <v>25</v>
      </c>
      <c r="B17" s="143">
        <v>8</v>
      </c>
      <c r="C17" s="144">
        <v>6</v>
      </c>
      <c r="D17" s="144">
        <v>2</v>
      </c>
      <c r="E17" s="144">
        <v>3</v>
      </c>
      <c r="F17" s="144">
        <v>2</v>
      </c>
      <c r="G17" s="144">
        <v>0</v>
      </c>
      <c r="H17" s="144">
        <v>0</v>
      </c>
      <c r="I17" s="144">
        <v>1</v>
      </c>
      <c r="J17" s="144">
        <v>0</v>
      </c>
      <c r="K17" s="144">
        <v>0</v>
      </c>
      <c r="L17" s="144">
        <v>0</v>
      </c>
      <c r="M17" s="144">
        <v>0</v>
      </c>
      <c r="N17" s="144">
        <v>0</v>
      </c>
      <c r="O17" s="144">
        <v>0</v>
      </c>
      <c r="P17" s="144">
        <v>0</v>
      </c>
      <c r="Q17" s="144">
        <v>2</v>
      </c>
      <c r="R17" s="144">
        <v>0</v>
      </c>
      <c r="S17" s="144">
        <v>0</v>
      </c>
      <c r="T17" s="144">
        <v>0</v>
      </c>
      <c r="U17" s="144">
        <v>0</v>
      </c>
      <c r="V17" s="143">
        <v>1</v>
      </c>
      <c r="W17" s="147" t="s">
        <v>25</v>
      </c>
    </row>
    <row r="18" spans="1:23" x14ac:dyDescent="0.15">
      <c r="A18" s="147" t="s">
        <v>24</v>
      </c>
      <c r="B18" s="143">
        <v>12</v>
      </c>
      <c r="C18" s="144">
        <v>8</v>
      </c>
      <c r="D18" s="144">
        <v>4</v>
      </c>
      <c r="E18" s="144">
        <v>6</v>
      </c>
      <c r="F18" s="144">
        <v>1</v>
      </c>
      <c r="G18" s="144">
        <v>0</v>
      </c>
      <c r="H18" s="144">
        <v>0</v>
      </c>
      <c r="I18" s="144">
        <v>1</v>
      </c>
      <c r="J18" s="144">
        <v>1</v>
      </c>
      <c r="K18" s="144">
        <v>0</v>
      </c>
      <c r="L18" s="144">
        <v>1</v>
      </c>
      <c r="M18" s="144">
        <v>0</v>
      </c>
      <c r="N18" s="144">
        <v>0</v>
      </c>
      <c r="O18" s="144">
        <v>0</v>
      </c>
      <c r="P18" s="144">
        <v>0</v>
      </c>
      <c r="Q18" s="144">
        <v>1</v>
      </c>
      <c r="R18" s="144">
        <v>1</v>
      </c>
      <c r="S18" s="144">
        <v>0</v>
      </c>
      <c r="T18" s="144">
        <v>0</v>
      </c>
      <c r="U18" s="144">
        <v>0</v>
      </c>
      <c r="V18" s="143">
        <v>0</v>
      </c>
      <c r="W18" s="147" t="s">
        <v>24</v>
      </c>
    </row>
    <row r="19" spans="1:23" x14ac:dyDescent="0.15">
      <c r="A19" s="147" t="s">
        <v>23</v>
      </c>
      <c r="B19" s="143">
        <v>16</v>
      </c>
      <c r="C19" s="144">
        <v>5</v>
      </c>
      <c r="D19" s="144">
        <v>11</v>
      </c>
      <c r="E19" s="144">
        <v>1</v>
      </c>
      <c r="F19" s="144">
        <v>7</v>
      </c>
      <c r="G19" s="144">
        <v>0</v>
      </c>
      <c r="H19" s="144">
        <v>0</v>
      </c>
      <c r="I19" s="144">
        <v>2</v>
      </c>
      <c r="J19" s="144">
        <v>2</v>
      </c>
      <c r="K19" s="144">
        <v>0</v>
      </c>
      <c r="L19" s="144">
        <v>2</v>
      </c>
      <c r="M19" s="144">
        <v>0</v>
      </c>
      <c r="N19" s="144">
        <v>0</v>
      </c>
      <c r="O19" s="144">
        <v>0</v>
      </c>
      <c r="P19" s="144">
        <v>0</v>
      </c>
      <c r="Q19" s="144">
        <v>2</v>
      </c>
      <c r="R19" s="144">
        <v>0</v>
      </c>
      <c r="S19" s="144">
        <v>0</v>
      </c>
      <c r="T19" s="144">
        <v>0</v>
      </c>
      <c r="U19" s="144">
        <v>0</v>
      </c>
      <c r="V19" s="143">
        <v>0</v>
      </c>
      <c r="W19" s="147" t="s">
        <v>23</v>
      </c>
    </row>
    <row r="20" spans="1:23" x14ac:dyDescent="0.15">
      <c r="A20" s="147" t="s">
        <v>22</v>
      </c>
      <c r="B20" s="143">
        <v>36</v>
      </c>
      <c r="C20" s="144">
        <v>21</v>
      </c>
      <c r="D20" s="144">
        <v>15</v>
      </c>
      <c r="E20" s="144">
        <v>8</v>
      </c>
      <c r="F20" s="144">
        <v>6</v>
      </c>
      <c r="G20" s="144">
        <v>2</v>
      </c>
      <c r="H20" s="144">
        <v>0</v>
      </c>
      <c r="I20" s="144">
        <v>6</v>
      </c>
      <c r="J20" s="144">
        <v>3</v>
      </c>
      <c r="K20" s="144">
        <v>0</v>
      </c>
      <c r="L20" s="144">
        <v>2</v>
      </c>
      <c r="M20" s="144">
        <v>4</v>
      </c>
      <c r="N20" s="144">
        <v>2</v>
      </c>
      <c r="O20" s="144">
        <v>0</v>
      </c>
      <c r="P20" s="144">
        <v>0</v>
      </c>
      <c r="Q20" s="144">
        <v>1</v>
      </c>
      <c r="R20" s="144">
        <v>2</v>
      </c>
      <c r="S20" s="144">
        <v>0</v>
      </c>
      <c r="T20" s="144">
        <v>0</v>
      </c>
      <c r="U20" s="144">
        <v>0</v>
      </c>
      <c r="V20" s="143">
        <v>0</v>
      </c>
      <c r="W20" s="147" t="s">
        <v>22</v>
      </c>
    </row>
    <row r="21" spans="1:23" x14ac:dyDescent="0.15">
      <c r="A21" s="147" t="s">
        <v>131</v>
      </c>
      <c r="B21" s="143">
        <v>19</v>
      </c>
      <c r="C21" s="144">
        <v>7</v>
      </c>
      <c r="D21" s="144">
        <v>12</v>
      </c>
      <c r="E21" s="144">
        <v>4</v>
      </c>
      <c r="F21" s="144">
        <v>4</v>
      </c>
      <c r="G21" s="144">
        <v>0</v>
      </c>
      <c r="H21" s="144">
        <v>0</v>
      </c>
      <c r="I21" s="144">
        <v>0</v>
      </c>
      <c r="J21" s="144">
        <v>3</v>
      </c>
      <c r="K21" s="144">
        <v>0</v>
      </c>
      <c r="L21" s="144">
        <v>2</v>
      </c>
      <c r="M21" s="144">
        <v>0</v>
      </c>
      <c r="N21" s="144">
        <v>0</v>
      </c>
      <c r="O21" s="144">
        <v>0</v>
      </c>
      <c r="P21" s="144">
        <v>0</v>
      </c>
      <c r="Q21" s="144">
        <v>3</v>
      </c>
      <c r="R21" s="144">
        <v>3</v>
      </c>
      <c r="S21" s="144">
        <v>0</v>
      </c>
      <c r="T21" s="144">
        <v>0</v>
      </c>
      <c r="U21" s="144">
        <v>0</v>
      </c>
      <c r="V21" s="143">
        <v>0</v>
      </c>
      <c r="W21" s="147" t="s">
        <v>21</v>
      </c>
    </row>
    <row r="22" spans="1:23" x14ac:dyDescent="0.15">
      <c r="A22" s="147" t="s">
        <v>123</v>
      </c>
      <c r="B22" s="143">
        <v>9</v>
      </c>
      <c r="C22" s="144">
        <v>6</v>
      </c>
      <c r="D22" s="144">
        <v>3</v>
      </c>
      <c r="E22" s="144">
        <v>3</v>
      </c>
      <c r="F22" s="144">
        <v>1</v>
      </c>
      <c r="G22" s="144">
        <v>0</v>
      </c>
      <c r="H22" s="144">
        <v>0</v>
      </c>
      <c r="I22" s="144">
        <v>1</v>
      </c>
      <c r="J22" s="144">
        <v>1</v>
      </c>
      <c r="K22" s="144">
        <v>0</v>
      </c>
      <c r="L22" s="144">
        <v>1</v>
      </c>
      <c r="M22" s="144">
        <v>0</v>
      </c>
      <c r="N22" s="144">
        <v>0</v>
      </c>
      <c r="O22" s="144">
        <v>0</v>
      </c>
      <c r="P22" s="144">
        <v>0</v>
      </c>
      <c r="Q22" s="144">
        <v>2</v>
      </c>
      <c r="R22" s="144">
        <v>0</v>
      </c>
      <c r="S22" s="144">
        <v>0</v>
      </c>
      <c r="T22" s="144">
        <v>0</v>
      </c>
      <c r="U22" s="144">
        <v>0</v>
      </c>
      <c r="V22" s="143">
        <v>0</v>
      </c>
      <c r="W22" s="147" t="s">
        <v>20</v>
      </c>
    </row>
    <row r="23" spans="1:23" x14ac:dyDescent="0.15">
      <c r="A23" s="147" t="s">
        <v>64</v>
      </c>
      <c r="B23" s="143">
        <v>0</v>
      </c>
      <c r="C23" s="144">
        <v>0</v>
      </c>
      <c r="D23" s="144">
        <v>0</v>
      </c>
      <c r="E23" s="144">
        <v>0</v>
      </c>
      <c r="F23" s="144">
        <v>0</v>
      </c>
      <c r="G23" s="144">
        <v>0</v>
      </c>
      <c r="H23" s="144">
        <v>0</v>
      </c>
      <c r="I23" s="144">
        <v>0</v>
      </c>
      <c r="J23" s="144">
        <v>0</v>
      </c>
      <c r="K23" s="144">
        <v>0</v>
      </c>
      <c r="L23" s="144">
        <v>0</v>
      </c>
      <c r="M23" s="144">
        <v>0</v>
      </c>
      <c r="N23" s="144">
        <v>0</v>
      </c>
      <c r="O23" s="144">
        <v>0</v>
      </c>
      <c r="P23" s="144">
        <v>0</v>
      </c>
      <c r="Q23" s="144">
        <v>0</v>
      </c>
      <c r="R23" s="144">
        <v>0</v>
      </c>
      <c r="S23" s="144">
        <v>0</v>
      </c>
      <c r="T23" s="144">
        <v>0</v>
      </c>
      <c r="U23" s="144">
        <v>0</v>
      </c>
      <c r="V23" s="143">
        <v>0</v>
      </c>
      <c r="W23" s="147" t="s">
        <v>64</v>
      </c>
    </row>
    <row r="24" spans="1:23" x14ac:dyDescent="0.15">
      <c r="A24" s="147" t="s">
        <v>19</v>
      </c>
      <c r="B24" s="143">
        <v>7</v>
      </c>
      <c r="C24" s="144">
        <v>3</v>
      </c>
      <c r="D24" s="144">
        <v>4</v>
      </c>
      <c r="E24" s="144">
        <v>1</v>
      </c>
      <c r="F24" s="144">
        <v>2</v>
      </c>
      <c r="G24" s="144">
        <v>0</v>
      </c>
      <c r="H24" s="144">
        <v>0</v>
      </c>
      <c r="I24" s="144">
        <v>0</v>
      </c>
      <c r="J24" s="144">
        <v>1</v>
      </c>
      <c r="K24" s="144">
        <v>0</v>
      </c>
      <c r="L24" s="144">
        <v>0</v>
      </c>
      <c r="M24" s="144">
        <v>0</v>
      </c>
      <c r="N24" s="144">
        <v>0</v>
      </c>
      <c r="O24" s="144">
        <v>0</v>
      </c>
      <c r="P24" s="144">
        <v>0</v>
      </c>
      <c r="Q24" s="144">
        <v>2</v>
      </c>
      <c r="R24" s="144">
        <v>1</v>
      </c>
      <c r="S24" s="144">
        <v>0</v>
      </c>
      <c r="T24" s="144">
        <v>0</v>
      </c>
      <c r="U24" s="144">
        <v>0</v>
      </c>
      <c r="V24" s="143">
        <v>0</v>
      </c>
      <c r="W24" s="147" t="s">
        <v>19</v>
      </c>
    </row>
    <row r="25" spans="1:23" x14ac:dyDescent="0.15">
      <c r="A25" s="147" t="s">
        <v>65</v>
      </c>
      <c r="B25" s="143">
        <v>0</v>
      </c>
      <c r="C25" s="143">
        <v>0</v>
      </c>
      <c r="D25" s="143">
        <v>0</v>
      </c>
      <c r="E25" s="143">
        <v>0</v>
      </c>
      <c r="F25" s="143">
        <v>0</v>
      </c>
      <c r="G25" s="143">
        <v>0</v>
      </c>
      <c r="H25" s="143">
        <v>0</v>
      </c>
      <c r="I25" s="143">
        <v>0</v>
      </c>
      <c r="J25" s="143">
        <v>0</v>
      </c>
      <c r="K25" s="143">
        <v>0</v>
      </c>
      <c r="L25" s="143">
        <v>0</v>
      </c>
      <c r="M25" s="143">
        <v>0</v>
      </c>
      <c r="N25" s="143">
        <v>0</v>
      </c>
      <c r="O25" s="143">
        <v>0</v>
      </c>
      <c r="P25" s="143">
        <v>0</v>
      </c>
      <c r="Q25" s="143">
        <v>0</v>
      </c>
      <c r="R25" s="143">
        <v>0</v>
      </c>
      <c r="S25" s="143">
        <v>0</v>
      </c>
      <c r="T25" s="144">
        <v>0</v>
      </c>
      <c r="U25" s="144">
        <v>0</v>
      </c>
      <c r="V25" s="143">
        <v>0</v>
      </c>
      <c r="W25" s="147" t="s">
        <v>65</v>
      </c>
    </row>
    <row r="26" spans="1:23" x14ac:dyDescent="0.15">
      <c r="A26" s="147" t="s">
        <v>66</v>
      </c>
      <c r="B26" s="143">
        <v>0</v>
      </c>
      <c r="C26" s="143">
        <v>0</v>
      </c>
      <c r="D26" s="143">
        <v>0</v>
      </c>
      <c r="E26" s="143">
        <v>0</v>
      </c>
      <c r="F26" s="143">
        <v>0</v>
      </c>
      <c r="G26" s="143">
        <v>0</v>
      </c>
      <c r="H26" s="143">
        <v>0</v>
      </c>
      <c r="I26" s="143">
        <v>0</v>
      </c>
      <c r="J26" s="143">
        <v>0</v>
      </c>
      <c r="K26" s="143">
        <v>0</v>
      </c>
      <c r="L26" s="143">
        <v>0</v>
      </c>
      <c r="M26" s="143">
        <v>0</v>
      </c>
      <c r="N26" s="143">
        <v>0</v>
      </c>
      <c r="O26" s="143">
        <v>0</v>
      </c>
      <c r="P26" s="143">
        <v>0</v>
      </c>
      <c r="Q26" s="143">
        <v>0</v>
      </c>
      <c r="R26" s="143">
        <v>0</v>
      </c>
      <c r="S26" s="143">
        <v>0</v>
      </c>
      <c r="T26" s="143">
        <v>0</v>
      </c>
      <c r="U26" s="143">
        <v>0</v>
      </c>
      <c r="V26" s="143">
        <v>0</v>
      </c>
      <c r="W26" s="147" t="s">
        <v>66</v>
      </c>
    </row>
    <row r="27" spans="1:23" x14ac:dyDescent="0.15">
      <c r="A27" s="147" t="s">
        <v>67</v>
      </c>
      <c r="B27" s="143">
        <v>0</v>
      </c>
      <c r="C27" s="143">
        <v>0</v>
      </c>
      <c r="D27" s="143">
        <v>0</v>
      </c>
      <c r="E27" s="143">
        <v>0</v>
      </c>
      <c r="F27" s="143">
        <v>0</v>
      </c>
      <c r="G27" s="143">
        <v>0</v>
      </c>
      <c r="H27" s="143">
        <v>0</v>
      </c>
      <c r="I27" s="143">
        <v>0</v>
      </c>
      <c r="J27" s="143">
        <v>0</v>
      </c>
      <c r="K27" s="143">
        <v>0</v>
      </c>
      <c r="L27" s="143">
        <v>0</v>
      </c>
      <c r="M27" s="143">
        <v>0</v>
      </c>
      <c r="N27" s="143">
        <v>0</v>
      </c>
      <c r="O27" s="143">
        <v>0</v>
      </c>
      <c r="P27" s="143">
        <v>0</v>
      </c>
      <c r="Q27" s="143">
        <v>0</v>
      </c>
      <c r="R27" s="143">
        <v>0</v>
      </c>
      <c r="S27" s="143">
        <v>0</v>
      </c>
      <c r="T27" s="143">
        <v>0</v>
      </c>
      <c r="U27" s="143">
        <v>0</v>
      </c>
      <c r="V27" s="143">
        <v>0</v>
      </c>
      <c r="W27" s="147" t="s">
        <v>67</v>
      </c>
    </row>
  </sheetData>
  <phoneticPr fontId="2"/>
  <pageMargins left="0.59055118110236227" right="0.39370078740157483" top="0.59055118110236227" bottom="0.59055118110236227" header="0" footer="0"/>
  <pageSetup paperSize="9" scale="55" firstPageNumber="56" orientation="landscape"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A2229-7D79-4151-843E-D04D7536EDBD}">
  <dimension ref="A1:AR46"/>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 defaultRowHeight="12" x14ac:dyDescent="0.15"/>
  <cols>
    <col min="1" max="1" width="15.375" style="147" customWidth="1"/>
    <col min="2" max="4" width="7.125" style="147" bestFit="1" customWidth="1"/>
    <col min="5" max="6" width="13.125" style="147" bestFit="1" customWidth="1"/>
    <col min="7" max="10" width="8" style="147" bestFit="1" customWidth="1"/>
    <col min="11" max="12" width="15" style="147" bestFit="1" customWidth="1"/>
    <col min="13" max="14" width="8" style="147" bestFit="1" customWidth="1"/>
    <col min="15" max="16" width="18.625" style="147" bestFit="1" customWidth="1"/>
    <col min="17" max="18" width="7.125" style="147" bestFit="1" customWidth="1"/>
    <col min="19" max="20" width="11.375" style="147" bestFit="1" customWidth="1"/>
    <col min="21" max="22" width="54.75" style="147" bestFit="1" customWidth="1"/>
    <col min="23" max="25" width="7.125" style="147" bestFit="1" customWidth="1"/>
    <col min="26" max="27" width="13.125" style="147" bestFit="1" customWidth="1"/>
    <col min="28" max="31" width="8" style="147" bestFit="1" customWidth="1"/>
    <col min="32" max="33" width="15" style="147" bestFit="1" customWidth="1"/>
    <col min="34" max="35" width="8" style="147" bestFit="1" customWidth="1"/>
    <col min="36" max="37" width="18.625" style="147" bestFit="1" customWidth="1"/>
    <col min="38" max="39" width="7.125" style="147" bestFit="1" customWidth="1"/>
    <col min="40" max="41" width="11.375" style="147" bestFit="1" customWidth="1"/>
    <col min="42" max="43" width="54.75" style="147" bestFit="1" customWidth="1"/>
    <col min="44" max="44" width="13" style="147" bestFit="1" customWidth="1"/>
    <col min="45" max="16384" width="9" style="147"/>
  </cols>
  <sheetData>
    <row r="1" spans="1:44" s="128" customFormat="1" ht="13.5" x14ac:dyDescent="0.15">
      <c r="A1" s="128" t="s">
        <v>118</v>
      </c>
    </row>
    <row r="2" spans="1:44" s="128" customFormat="1" ht="13.5" x14ac:dyDescent="0.15">
      <c r="A2" s="128" t="s">
        <v>105</v>
      </c>
      <c r="AP2" s="130"/>
      <c r="AR2" s="128" t="s">
        <v>44</v>
      </c>
    </row>
    <row r="3" spans="1:44" s="128" customFormat="1" ht="13.5" x14ac:dyDescent="0.15">
      <c r="A3" s="128" t="s">
        <v>27</v>
      </c>
      <c r="B3" s="201" t="s">
        <v>68</v>
      </c>
      <c r="C3" s="201" t="s">
        <v>68</v>
      </c>
      <c r="D3" s="201" t="s">
        <v>68</v>
      </c>
      <c r="E3" s="201" t="s">
        <v>68</v>
      </c>
      <c r="F3" s="201" t="s">
        <v>68</v>
      </c>
      <c r="G3" s="201" t="s">
        <v>68</v>
      </c>
      <c r="H3" s="201" t="s">
        <v>68</v>
      </c>
      <c r="I3" s="201" t="s">
        <v>68</v>
      </c>
      <c r="J3" s="201" t="s">
        <v>68</v>
      </c>
      <c r="K3" s="201" t="s">
        <v>68</v>
      </c>
      <c r="L3" s="201" t="s">
        <v>68</v>
      </c>
      <c r="M3" s="201" t="s">
        <v>68</v>
      </c>
      <c r="N3" s="201" t="s">
        <v>68</v>
      </c>
      <c r="O3" s="201" t="s">
        <v>68</v>
      </c>
      <c r="P3" s="201" t="s">
        <v>68</v>
      </c>
      <c r="Q3" s="201" t="s">
        <v>68</v>
      </c>
      <c r="R3" s="201" t="s">
        <v>68</v>
      </c>
      <c r="S3" s="201" t="s">
        <v>68</v>
      </c>
      <c r="T3" s="201" t="s">
        <v>68</v>
      </c>
      <c r="U3" s="201" t="s">
        <v>68</v>
      </c>
      <c r="V3" s="201" t="s">
        <v>68</v>
      </c>
      <c r="W3" s="201" t="s">
        <v>32</v>
      </c>
      <c r="X3" s="201" t="s">
        <v>32</v>
      </c>
      <c r="Y3" s="201" t="s">
        <v>32</v>
      </c>
      <c r="Z3" s="201" t="s">
        <v>32</v>
      </c>
      <c r="AA3" s="201" t="s">
        <v>32</v>
      </c>
      <c r="AB3" s="201" t="s">
        <v>32</v>
      </c>
      <c r="AC3" s="201" t="s">
        <v>32</v>
      </c>
      <c r="AD3" s="201" t="s">
        <v>32</v>
      </c>
      <c r="AE3" s="201" t="s">
        <v>32</v>
      </c>
      <c r="AF3" s="201" t="s">
        <v>32</v>
      </c>
      <c r="AG3" s="201" t="s">
        <v>32</v>
      </c>
      <c r="AH3" s="201" t="s">
        <v>32</v>
      </c>
      <c r="AI3" s="201" t="s">
        <v>32</v>
      </c>
      <c r="AJ3" s="201" t="s">
        <v>32</v>
      </c>
      <c r="AK3" s="201" t="s">
        <v>32</v>
      </c>
      <c r="AL3" s="201" t="s">
        <v>32</v>
      </c>
      <c r="AM3" s="201" t="s">
        <v>32</v>
      </c>
      <c r="AN3" s="201" t="s">
        <v>32</v>
      </c>
      <c r="AO3" s="201" t="s">
        <v>32</v>
      </c>
      <c r="AP3" s="201" t="s">
        <v>32</v>
      </c>
      <c r="AQ3" s="201" t="s">
        <v>32</v>
      </c>
      <c r="AR3" s="128" t="s">
        <v>27</v>
      </c>
    </row>
    <row r="4" spans="1:44" ht="13.5" x14ac:dyDescent="0.15">
      <c r="A4" s="128" t="s">
        <v>27</v>
      </c>
      <c r="B4" s="202" t="s">
        <v>0</v>
      </c>
      <c r="C4" s="202" t="s">
        <v>0</v>
      </c>
      <c r="D4" s="202" t="s">
        <v>0</v>
      </c>
      <c r="E4" s="202" t="s">
        <v>45</v>
      </c>
      <c r="F4" s="202" t="s">
        <v>45</v>
      </c>
      <c r="G4" s="202" t="s">
        <v>45</v>
      </c>
      <c r="H4" s="202" t="s">
        <v>45</v>
      </c>
      <c r="I4" s="202" t="s">
        <v>48</v>
      </c>
      <c r="J4" s="202" t="s">
        <v>48</v>
      </c>
      <c r="K4" s="202" t="s">
        <v>106</v>
      </c>
      <c r="L4" s="202" t="s">
        <v>106</v>
      </c>
      <c r="M4" s="200" t="s">
        <v>47</v>
      </c>
      <c r="N4" s="200" t="s">
        <v>47</v>
      </c>
      <c r="O4" s="202" t="s">
        <v>49</v>
      </c>
      <c r="P4" s="202" t="s">
        <v>49</v>
      </c>
      <c r="Q4" s="202" t="s">
        <v>50</v>
      </c>
      <c r="R4" s="202" t="s">
        <v>50</v>
      </c>
      <c r="S4" s="202" t="s">
        <v>51</v>
      </c>
      <c r="T4" s="202" t="s">
        <v>51</v>
      </c>
      <c r="U4" s="202" t="s">
        <v>107</v>
      </c>
      <c r="V4" s="202" t="s">
        <v>107</v>
      </c>
      <c r="W4" s="202" t="s">
        <v>0</v>
      </c>
      <c r="X4" s="202" t="s">
        <v>0</v>
      </c>
      <c r="Y4" s="202" t="s">
        <v>0</v>
      </c>
      <c r="Z4" s="202" t="s">
        <v>45</v>
      </c>
      <c r="AA4" s="202" t="s">
        <v>45</v>
      </c>
      <c r="AB4" s="202" t="s">
        <v>45</v>
      </c>
      <c r="AC4" s="202" t="s">
        <v>45</v>
      </c>
      <c r="AD4" s="200" t="s">
        <v>48</v>
      </c>
      <c r="AE4" s="200" t="s">
        <v>48</v>
      </c>
      <c r="AF4" s="202" t="s">
        <v>106</v>
      </c>
      <c r="AG4" s="202" t="s">
        <v>106</v>
      </c>
      <c r="AH4" s="202" t="s">
        <v>47</v>
      </c>
      <c r="AI4" s="202" t="s">
        <v>47</v>
      </c>
      <c r="AJ4" s="202" t="s">
        <v>49</v>
      </c>
      <c r="AK4" s="202" t="s">
        <v>49</v>
      </c>
      <c r="AL4" s="202" t="s">
        <v>50</v>
      </c>
      <c r="AM4" s="202" t="s">
        <v>50</v>
      </c>
      <c r="AN4" s="202" t="s">
        <v>51</v>
      </c>
      <c r="AO4" s="202" t="s">
        <v>51</v>
      </c>
      <c r="AP4" s="202" t="s">
        <v>107</v>
      </c>
      <c r="AQ4" s="202" t="s">
        <v>107</v>
      </c>
      <c r="AR4" s="128" t="s">
        <v>27</v>
      </c>
    </row>
    <row r="5" spans="1:44" ht="13.5" x14ac:dyDescent="0.15">
      <c r="A5" s="128" t="s">
        <v>27</v>
      </c>
      <c r="B5" s="202" t="s">
        <v>0</v>
      </c>
      <c r="C5" s="202" t="s">
        <v>0</v>
      </c>
      <c r="D5" s="202" t="s">
        <v>0</v>
      </c>
      <c r="E5" s="202" t="s">
        <v>85</v>
      </c>
      <c r="F5" s="202" t="s">
        <v>85</v>
      </c>
      <c r="G5" s="202" t="s">
        <v>53</v>
      </c>
      <c r="H5" s="202" t="s">
        <v>53</v>
      </c>
      <c r="I5" s="202" t="s">
        <v>48</v>
      </c>
      <c r="J5" s="202" t="s">
        <v>48</v>
      </c>
      <c r="K5" s="202" t="s">
        <v>106</v>
      </c>
      <c r="L5" s="202" t="s">
        <v>106</v>
      </c>
      <c r="M5" s="200" t="s">
        <v>47</v>
      </c>
      <c r="N5" s="200" t="s">
        <v>47</v>
      </c>
      <c r="O5" s="202" t="s">
        <v>49</v>
      </c>
      <c r="P5" s="202" t="s">
        <v>49</v>
      </c>
      <c r="Q5" s="202" t="s">
        <v>50</v>
      </c>
      <c r="R5" s="202" t="s">
        <v>50</v>
      </c>
      <c r="S5" s="202" t="s">
        <v>51</v>
      </c>
      <c r="T5" s="202" t="s">
        <v>51</v>
      </c>
      <c r="U5" s="202" t="s">
        <v>107</v>
      </c>
      <c r="V5" s="202" t="s">
        <v>107</v>
      </c>
      <c r="W5" s="202" t="s">
        <v>0</v>
      </c>
      <c r="X5" s="202" t="s">
        <v>0</v>
      </c>
      <c r="Y5" s="202" t="s">
        <v>0</v>
      </c>
      <c r="Z5" s="202" t="s">
        <v>85</v>
      </c>
      <c r="AA5" s="202" t="s">
        <v>85</v>
      </c>
      <c r="AB5" s="202" t="s">
        <v>53</v>
      </c>
      <c r="AC5" s="202" t="s">
        <v>53</v>
      </c>
      <c r="AD5" s="200" t="s">
        <v>48</v>
      </c>
      <c r="AE5" s="200" t="s">
        <v>48</v>
      </c>
      <c r="AF5" s="202" t="s">
        <v>106</v>
      </c>
      <c r="AG5" s="202" t="s">
        <v>106</v>
      </c>
      <c r="AH5" s="202" t="s">
        <v>47</v>
      </c>
      <c r="AI5" s="202" t="s">
        <v>47</v>
      </c>
      <c r="AJ5" s="202" t="s">
        <v>49</v>
      </c>
      <c r="AK5" s="202" t="s">
        <v>49</v>
      </c>
      <c r="AL5" s="202" t="s">
        <v>50</v>
      </c>
      <c r="AM5" s="202" t="s">
        <v>50</v>
      </c>
      <c r="AN5" s="202" t="s">
        <v>51</v>
      </c>
      <c r="AO5" s="202" t="s">
        <v>51</v>
      </c>
      <c r="AP5" s="202" t="s">
        <v>107</v>
      </c>
      <c r="AQ5" s="202" t="s">
        <v>107</v>
      </c>
      <c r="AR5" s="128" t="s">
        <v>27</v>
      </c>
    </row>
    <row r="6" spans="1:44" ht="13.5" x14ac:dyDescent="0.15">
      <c r="A6" s="128" t="s">
        <v>27</v>
      </c>
      <c r="B6" s="200" t="s">
        <v>0</v>
      </c>
      <c r="C6" s="200" t="s">
        <v>1</v>
      </c>
      <c r="D6" s="200" t="s">
        <v>2</v>
      </c>
      <c r="E6" s="200" t="s">
        <v>1</v>
      </c>
      <c r="F6" s="200" t="s">
        <v>2</v>
      </c>
      <c r="G6" s="200" t="s">
        <v>1</v>
      </c>
      <c r="H6" s="200" t="s">
        <v>2</v>
      </c>
      <c r="I6" s="200" t="s">
        <v>1</v>
      </c>
      <c r="J6" s="200" t="s">
        <v>2</v>
      </c>
      <c r="K6" s="200" t="s">
        <v>1</v>
      </c>
      <c r="L6" s="200" t="s">
        <v>2</v>
      </c>
      <c r="M6" s="200" t="s">
        <v>1</v>
      </c>
      <c r="N6" s="200" t="s">
        <v>2</v>
      </c>
      <c r="O6" s="200" t="s">
        <v>1</v>
      </c>
      <c r="P6" s="200" t="s">
        <v>2</v>
      </c>
      <c r="Q6" s="200" t="s">
        <v>1</v>
      </c>
      <c r="R6" s="200" t="s">
        <v>2</v>
      </c>
      <c r="S6" s="200" t="s">
        <v>1</v>
      </c>
      <c r="T6" s="200" t="s">
        <v>2</v>
      </c>
      <c r="U6" s="200" t="s">
        <v>1</v>
      </c>
      <c r="V6" s="200" t="s">
        <v>2</v>
      </c>
      <c r="W6" s="200" t="s">
        <v>0</v>
      </c>
      <c r="X6" s="200" t="s">
        <v>1</v>
      </c>
      <c r="Y6" s="200" t="s">
        <v>2</v>
      </c>
      <c r="Z6" s="200" t="s">
        <v>1</v>
      </c>
      <c r="AA6" s="200" t="s">
        <v>2</v>
      </c>
      <c r="AB6" s="200" t="s">
        <v>1</v>
      </c>
      <c r="AC6" s="200" t="s">
        <v>2</v>
      </c>
      <c r="AD6" s="200" t="s">
        <v>1</v>
      </c>
      <c r="AE6" s="200" t="s">
        <v>2</v>
      </c>
      <c r="AF6" s="200" t="s">
        <v>1</v>
      </c>
      <c r="AG6" s="200" t="s">
        <v>2</v>
      </c>
      <c r="AH6" s="200" t="s">
        <v>1</v>
      </c>
      <c r="AI6" s="200" t="s">
        <v>2</v>
      </c>
      <c r="AJ6" s="200" t="s">
        <v>1</v>
      </c>
      <c r="AK6" s="200" t="s">
        <v>2</v>
      </c>
      <c r="AL6" s="200" t="s">
        <v>1</v>
      </c>
      <c r="AM6" s="200" t="s">
        <v>2</v>
      </c>
      <c r="AN6" s="200" t="s">
        <v>1</v>
      </c>
      <c r="AO6" s="200" t="s">
        <v>2</v>
      </c>
      <c r="AP6" s="200" t="s">
        <v>1</v>
      </c>
      <c r="AQ6" s="200" t="s">
        <v>2</v>
      </c>
      <c r="AR6" s="128" t="s">
        <v>27</v>
      </c>
    </row>
    <row r="7" spans="1:44" x14ac:dyDescent="0.15">
      <c r="A7" s="153" t="s">
        <v>82</v>
      </c>
      <c r="B7" s="143">
        <v>449</v>
      </c>
      <c r="C7" s="144">
        <v>238</v>
      </c>
      <c r="D7" s="144">
        <v>211</v>
      </c>
      <c r="E7" s="144">
        <v>89</v>
      </c>
      <c r="F7" s="144">
        <v>87</v>
      </c>
      <c r="G7" s="144">
        <v>1</v>
      </c>
      <c r="H7" s="144">
        <v>7</v>
      </c>
      <c r="I7" s="144">
        <v>57</v>
      </c>
      <c r="J7" s="144">
        <v>45</v>
      </c>
      <c r="K7" s="144">
        <v>0</v>
      </c>
      <c r="L7" s="144">
        <v>38</v>
      </c>
      <c r="M7" s="144">
        <v>23</v>
      </c>
      <c r="N7" s="144">
        <v>8</v>
      </c>
      <c r="O7" s="144">
        <v>0</v>
      </c>
      <c r="P7" s="144">
        <v>1</v>
      </c>
      <c r="Q7" s="144">
        <v>68</v>
      </c>
      <c r="R7" s="144">
        <v>23</v>
      </c>
      <c r="S7" s="144">
        <v>0</v>
      </c>
      <c r="T7" s="144">
        <v>2</v>
      </c>
      <c r="U7" s="143">
        <v>0</v>
      </c>
      <c r="V7" s="143">
        <v>1</v>
      </c>
      <c r="W7" s="143">
        <v>22</v>
      </c>
      <c r="X7" s="144">
        <v>14</v>
      </c>
      <c r="Y7" s="144">
        <v>8</v>
      </c>
      <c r="Z7" s="144">
        <v>7</v>
      </c>
      <c r="AA7" s="144">
        <v>3</v>
      </c>
      <c r="AB7" s="144">
        <v>0</v>
      </c>
      <c r="AC7" s="144">
        <v>0</v>
      </c>
      <c r="AD7" s="144">
        <v>2</v>
      </c>
      <c r="AE7" s="144">
        <v>1</v>
      </c>
      <c r="AF7" s="144">
        <v>0</v>
      </c>
      <c r="AG7" s="144">
        <v>1</v>
      </c>
      <c r="AH7" s="144">
        <v>2</v>
      </c>
      <c r="AI7" s="144">
        <v>1</v>
      </c>
      <c r="AJ7" s="144">
        <v>0</v>
      </c>
      <c r="AK7" s="144">
        <v>0</v>
      </c>
      <c r="AL7" s="144">
        <v>3</v>
      </c>
      <c r="AM7" s="144">
        <v>2</v>
      </c>
      <c r="AN7" s="144">
        <v>0</v>
      </c>
      <c r="AO7" s="144">
        <v>0</v>
      </c>
      <c r="AP7" s="144">
        <v>0</v>
      </c>
      <c r="AQ7" s="143">
        <v>0</v>
      </c>
      <c r="AR7" s="147" t="s">
        <v>82</v>
      </c>
    </row>
    <row r="8" spans="1:44" x14ac:dyDescent="0.15">
      <c r="A8" s="147" t="s">
        <v>8</v>
      </c>
      <c r="B8" s="143">
        <v>83</v>
      </c>
      <c r="C8" s="144">
        <v>38</v>
      </c>
      <c r="D8" s="144">
        <v>45</v>
      </c>
      <c r="E8" s="144">
        <v>19</v>
      </c>
      <c r="F8" s="144">
        <v>18</v>
      </c>
      <c r="G8" s="144">
        <v>0</v>
      </c>
      <c r="H8" s="144">
        <v>1</v>
      </c>
      <c r="I8" s="144">
        <v>9</v>
      </c>
      <c r="J8" s="144">
        <v>11</v>
      </c>
      <c r="K8" s="144">
        <v>0</v>
      </c>
      <c r="L8" s="144">
        <v>8</v>
      </c>
      <c r="M8" s="144">
        <v>0</v>
      </c>
      <c r="N8" s="144">
        <v>1</v>
      </c>
      <c r="O8" s="144">
        <v>0</v>
      </c>
      <c r="P8" s="144">
        <v>1</v>
      </c>
      <c r="Q8" s="144">
        <v>10</v>
      </c>
      <c r="R8" s="144">
        <v>5</v>
      </c>
      <c r="S8" s="144">
        <v>0</v>
      </c>
      <c r="T8" s="144">
        <v>0</v>
      </c>
      <c r="U8" s="143">
        <v>0</v>
      </c>
      <c r="V8" s="143">
        <v>0</v>
      </c>
      <c r="W8" s="143">
        <v>17</v>
      </c>
      <c r="X8" s="144">
        <v>11</v>
      </c>
      <c r="Y8" s="144">
        <v>6</v>
      </c>
      <c r="Z8" s="144">
        <v>4</v>
      </c>
      <c r="AA8" s="144">
        <v>3</v>
      </c>
      <c r="AB8" s="144">
        <v>0</v>
      </c>
      <c r="AC8" s="144">
        <v>0</v>
      </c>
      <c r="AD8" s="144">
        <v>2</v>
      </c>
      <c r="AE8" s="144">
        <v>0</v>
      </c>
      <c r="AF8" s="144">
        <v>0</v>
      </c>
      <c r="AG8" s="144">
        <v>1</v>
      </c>
      <c r="AH8" s="144">
        <v>2</v>
      </c>
      <c r="AI8" s="144">
        <v>1</v>
      </c>
      <c r="AJ8" s="144">
        <v>0</v>
      </c>
      <c r="AK8" s="144">
        <v>0</v>
      </c>
      <c r="AL8" s="144">
        <v>3</v>
      </c>
      <c r="AM8" s="144">
        <v>1</v>
      </c>
      <c r="AN8" s="144">
        <v>0</v>
      </c>
      <c r="AO8" s="144">
        <v>0</v>
      </c>
      <c r="AP8" s="144">
        <v>0</v>
      </c>
      <c r="AQ8" s="143">
        <v>0</v>
      </c>
      <c r="AR8" s="147" t="s">
        <v>8</v>
      </c>
    </row>
    <row r="9" spans="1:44" x14ac:dyDescent="0.15">
      <c r="A9" s="147" t="s">
        <v>9</v>
      </c>
      <c r="B9" s="143">
        <v>45</v>
      </c>
      <c r="C9" s="144">
        <v>24</v>
      </c>
      <c r="D9" s="144">
        <v>21</v>
      </c>
      <c r="E9" s="144">
        <v>6</v>
      </c>
      <c r="F9" s="144">
        <v>9</v>
      </c>
      <c r="G9" s="144">
        <v>0</v>
      </c>
      <c r="H9" s="144">
        <v>0</v>
      </c>
      <c r="I9" s="144">
        <v>8</v>
      </c>
      <c r="J9" s="144">
        <v>4</v>
      </c>
      <c r="K9" s="144">
        <v>0</v>
      </c>
      <c r="L9" s="144">
        <v>4</v>
      </c>
      <c r="M9" s="144">
        <v>0</v>
      </c>
      <c r="N9" s="144">
        <v>1</v>
      </c>
      <c r="O9" s="144">
        <v>0</v>
      </c>
      <c r="P9" s="144">
        <v>0</v>
      </c>
      <c r="Q9" s="144">
        <v>10</v>
      </c>
      <c r="R9" s="144">
        <v>3</v>
      </c>
      <c r="S9" s="144">
        <v>0</v>
      </c>
      <c r="T9" s="144">
        <v>0</v>
      </c>
      <c r="U9" s="143">
        <v>0</v>
      </c>
      <c r="V9" s="143">
        <v>0</v>
      </c>
      <c r="W9" s="143">
        <v>2</v>
      </c>
      <c r="X9" s="144">
        <v>1</v>
      </c>
      <c r="Y9" s="144">
        <v>1</v>
      </c>
      <c r="Z9" s="144">
        <v>1</v>
      </c>
      <c r="AA9" s="144">
        <v>0</v>
      </c>
      <c r="AB9" s="144">
        <v>0</v>
      </c>
      <c r="AC9" s="144">
        <v>0</v>
      </c>
      <c r="AD9" s="144">
        <v>0</v>
      </c>
      <c r="AE9" s="144">
        <v>1</v>
      </c>
      <c r="AF9" s="144">
        <v>0</v>
      </c>
      <c r="AG9" s="144">
        <v>0</v>
      </c>
      <c r="AH9" s="144">
        <v>0</v>
      </c>
      <c r="AI9" s="144">
        <v>0</v>
      </c>
      <c r="AJ9" s="144">
        <v>0</v>
      </c>
      <c r="AK9" s="144">
        <v>0</v>
      </c>
      <c r="AL9" s="144">
        <v>0</v>
      </c>
      <c r="AM9" s="144">
        <v>0</v>
      </c>
      <c r="AN9" s="144">
        <v>0</v>
      </c>
      <c r="AO9" s="144">
        <v>0</v>
      </c>
      <c r="AP9" s="144">
        <v>0</v>
      </c>
      <c r="AQ9" s="143">
        <v>0</v>
      </c>
      <c r="AR9" s="147" t="s">
        <v>9</v>
      </c>
    </row>
    <row r="10" spans="1:44" x14ac:dyDescent="0.15">
      <c r="A10" s="147" t="s">
        <v>10</v>
      </c>
      <c r="B10" s="143">
        <v>61</v>
      </c>
      <c r="C10" s="144">
        <v>34</v>
      </c>
      <c r="D10" s="144">
        <v>27</v>
      </c>
      <c r="E10" s="144">
        <v>7</v>
      </c>
      <c r="F10" s="144">
        <v>11</v>
      </c>
      <c r="G10" s="144">
        <v>0</v>
      </c>
      <c r="H10" s="144">
        <v>2</v>
      </c>
      <c r="I10" s="144">
        <v>11</v>
      </c>
      <c r="J10" s="144">
        <v>6</v>
      </c>
      <c r="K10" s="144">
        <v>0</v>
      </c>
      <c r="L10" s="144">
        <v>4</v>
      </c>
      <c r="M10" s="144">
        <v>6</v>
      </c>
      <c r="N10" s="144">
        <v>1</v>
      </c>
      <c r="O10" s="144">
        <v>0</v>
      </c>
      <c r="P10" s="144">
        <v>0</v>
      </c>
      <c r="Q10" s="144">
        <v>10</v>
      </c>
      <c r="R10" s="144">
        <v>3</v>
      </c>
      <c r="S10" s="144">
        <v>0</v>
      </c>
      <c r="T10" s="144">
        <v>0</v>
      </c>
      <c r="U10" s="143">
        <v>0</v>
      </c>
      <c r="V10" s="143">
        <v>0</v>
      </c>
      <c r="W10" s="143">
        <v>2</v>
      </c>
      <c r="X10" s="144">
        <v>1</v>
      </c>
      <c r="Y10" s="144">
        <v>1</v>
      </c>
      <c r="Z10" s="144">
        <v>1</v>
      </c>
      <c r="AA10" s="144">
        <v>0</v>
      </c>
      <c r="AB10" s="144">
        <v>0</v>
      </c>
      <c r="AC10" s="144">
        <v>0</v>
      </c>
      <c r="AD10" s="144">
        <v>0</v>
      </c>
      <c r="AE10" s="144">
        <v>0</v>
      </c>
      <c r="AF10" s="144">
        <v>0</v>
      </c>
      <c r="AG10" s="144">
        <v>0</v>
      </c>
      <c r="AH10" s="144">
        <v>0</v>
      </c>
      <c r="AI10" s="144">
        <v>0</v>
      </c>
      <c r="AJ10" s="144">
        <v>0</v>
      </c>
      <c r="AK10" s="144">
        <v>0</v>
      </c>
      <c r="AL10" s="144">
        <v>0</v>
      </c>
      <c r="AM10" s="144">
        <v>1</v>
      </c>
      <c r="AN10" s="144">
        <v>0</v>
      </c>
      <c r="AO10" s="144">
        <v>0</v>
      </c>
      <c r="AP10" s="144">
        <v>0</v>
      </c>
      <c r="AQ10" s="143">
        <v>0</v>
      </c>
      <c r="AR10" s="147" t="s">
        <v>10</v>
      </c>
    </row>
    <row r="11" spans="1:44" x14ac:dyDescent="0.15">
      <c r="A11" s="147" t="s">
        <v>11</v>
      </c>
      <c r="B11" s="143">
        <v>34</v>
      </c>
      <c r="C11" s="144">
        <v>21</v>
      </c>
      <c r="D11" s="144">
        <v>13</v>
      </c>
      <c r="E11" s="144">
        <v>7</v>
      </c>
      <c r="F11" s="144">
        <v>6</v>
      </c>
      <c r="G11" s="144">
        <v>0</v>
      </c>
      <c r="H11" s="144">
        <v>0</v>
      </c>
      <c r="I11" s="144">
        <v>5</v>
      </c>
      <c r="J11" s="144">
        <v>2</v>
      </c>
      <c r="K11" s="144">
        <v>0</v>
      </c>
      <c r="L11" s="144">
        <v>3</v>
      </c>
      <c r="M11" s="144">
        <v>2</v>
      </c>
      <c r="N11" s="144">
        <v>1</v>
      </c>
      <c r="O11" s="144">
        <v>0</v>
      </c>
      <c r="P11" s="144">
        <v>0</v>
      </c>
      <c r="Q11" s="144">
        <v>7</v>
      </c>
      <c r="R11" s="144">
        <v>1</v>
      </c>
      <c r="S11" s="144">
        <v>0</v>
      </c>
      <c r="T11" s="144">
        <v>0</v>
      </c>
      <c r="U11" s="143">
        <v>0</v>
      </c>
      <c r="V11" s="143">
        <v>0</v>
      </c>
      <c r="W11" s="143">
        <v>0</v>
      </c>
      <c r="X11" s="144">
        <v>0</v>
      </c>
      <c r="Y11" s="144">
        <v>0</v>
      </c>
      <c r="Z11" s="144">
        <v>0</v>
      </c>
      <c r="AA11" s="144">
        <v>0</v>
      </c>
      <c r="AB11" s="144">
        <v>0</v>
      </c>
      <c r="AC11" s="144">
        <v>0</v>
      </c>
      <c r="AD11" s="144">
        <v>0</v>
      </c>
      <c r="AE11" s="144">
        <v>0</v>
      </c>
      <c r="AF11" s="144">
        <v>0</v>
      </c>
      <c r="AG11" s="144">
        <v>0</v>
      </c>
      <c r="AH11" s="144">
        <v>0</v>
      </c>
      <c r="AI11" s="144">
        <v>0</v>
      </c>
      <c r="AJ11" s="144">
        <v>0</v>
      </c>
      <c r="AK11" s="144">
        <v>0</v>
      </c>
      <c r="AL11" s="144">
        <v>0</v>
      </c>
      <c r="AM11" s="144">
        <v>0</v>
      </c>
      <c r="AN11" s="144">
        <v>0</v>
      </c>
      <c r="AO11" s="144">
        <v>0</v>
      </c>
      <c r="AP11" s="144">
        <v>0</v>
      </c>
      <c r="AQ11" s="143">
        <v>0</v>
      </c>
      <c r="AR11" s="147" t="s">
        <v>11</v>
      </c>
    </row>
    <row r="12" spans="1:44" x14ac:dyDescent="0.15">
      <c r="A12" s="147" t="s">
        <v>12</v>
      </c>
      <c r="B12" s="143">
        <v>46</v>
      </c>
      <c r="C12" s="144">
        <v>24</v>
      </c>
      <c r="D12" s="144">
        <v>22</v>
      </c>
      <c r="E12" s="144">
        <v>7</v>
      </c>
      <c r="F12" s="144">
        <v>9</v>
      </c>
      <c r="G12" s="144">
        <v>0</v>
      </c>
      <c r="H12" s="144">
        <v>2</v>
      </c>
      <c r="I12" s="144">
        <v>6</v>
      </c>
      <c r="J12" s="144">
        <v>5</v>
      </c>
      <c r="K12" s="144">
        <v>0</v>
      </c>
      <c r="L12" s="144">
        <v>4</v>
      </c>
      <c r="M12" s="144">
        <v>5</v>
      </c>
      <c r="N12" s="144">
        <v>1</v>
      </c>
      <c r="O12" s="144">
        <v>0</v>
      </c>
      <c r="P12" s="144">
        <v>0</v>
      </c>
      <c r="Q12" s="144">
        <v>6</v>
      </c>
      <c r="R12" s="144">
        <v>1</v>
      </c>
      <c r="S12" s="144">
        <v>0</v>
      </c>
      <c r="T12" s="144">
        <v>0</v>
      </c>
      <c r="U12" s="143">
        <v>0</v>
      </c>
      <c r="V12" s="143">
        <v>0</v>
      </c>
      <c r="W12" s="143">
        <v>0</v>
      </c>
      <c r="X12" s="144">
        <v>0</v>
      </c>
      <c r="Y12" s="144">
        <v>0</v>
      </c>
      <c r="Z12" s="144">
        <v>0</v>
      </c>
      <c r="AA12" s="144">
        <v>0</v>
      </c>
      <c r="AB12" s="144">
        <v>0</v>
      </c>
      <c r="AC12" s="144">
        <v>0</v>
      </c>
      <c r="AD12" s="144">
        <v>0</v>
      </c>
      <c r="AE12" s="144">
        <v>0</v>
      </c>
      <c r="AF12" s="144">
        <v>0</v>
      </c>
      <c r="AG12" s="144">
        <v>0</v>
      </c>
      <c r="AH12" s="144">
        <v>0</v>
      </c>
      <c r="AI12" s="144">
        <v>0</v>
      </c>
      <c r="AJ12" s="144">
        <v>0</v>
      </c>
      <c r="AK12" s="144">
        <v>0</v>
      </c>
      <c r="AL12" s="144">
        <v>0</v>
      </c>
      <c r="AM12" s="144">
        <v>0</v>
      </c>
      <c r="AN12" s="144">
        <v>0</v>
      </c>
      <c r="AO12" s="144">
        <v>0</v>
      </c>
      <c r="AP12" s="144">
        <v>0</v>
      </c>
      <c r="AQ12" s="143">
        <v>0</v>
      </c>
      <c r="AR12" s="147" t="s">
        <v>12</v>
      </c>
    </row>
    <row r="13" spans="1:44" x14ac:dyDescent="0.15">
      <c r="A13" s="147" t="s">
        <v>13</v>
      </c>
      <c r="B13" s="143">
        <v>19</v>
      </c>
      <c r="C13" s="144">
        <v>9</v>
      </c>
      <c r="D13" s="144">
        <v>10</v>
      </c>
      <c r="E13" s="144">
        <v>6</v>
      </c>
      <c r="F13" s="144">
        <v>2</v>
      </c>
      <c r="G13" s="144">
        <v>0</v>
      </c>
      <c r="H13" s="144">
        <v>2</v>
      </c>
      <c r="I13" s="144">
        <v>0</v>
      </c>
      <c r="J13" s="144">
        <v>2</v>
      </c>
      <c r="K13" s="144">
        <v>0</v>
      </c>
      <c r="L13" s="144">
        <v>3</v>
      </c>
      <c r="M13" s="144">
        <v>0</v>
      </c>
      <c r="N13" s="144">
        <v>0</v>
      </c>
      <c r="O13" s="144">
        <v>0</v>
      </c>
      <c r="P13" s="144">
        <v>0</v>
      </c>
      <c r="Q13" s="144">
        <v>3</v>
      </c>
      <c r="R13" s="144">
        <v>1</v>
      </c>
      <c r="S13" s="144">
        <v>0</v>
      </c>
      <c r="T13" s="144">
        <v>0</v>
      </c>
      <c r="U13" s="143">
        <v>0</v>
      </c>
      <c r="V13" s="143">
        <v>0</v>
      </c>
      <c r="W13" s="143">
        <v>0</v>
      </c>
      <c r="X13" s="144">
        <v>0</v>
      </c>
      <c r="Y13" s="144">
        <v>0</v>
      </c>
      <c r="Z13" s="144">
        <v>0</v>
      </c>
      <c r="AA13" s="144">
        <v>0</v>
      </c>
      <c r="AB13" s="144">
        <v>0</v>
      </c>
      <c r="AC13" s="144">
        <v>0</v>
      </c>
      <c r="AD13" s="144">
        <v>0</v>
      </c>
      <c r="AE13" s="144">
        <v>0</v>
      </c>
      <c r="AF13" s="144">
        <v>0</v>
      </c>
      <c r="AG13" s="144">
        <v>0</v>
      </c>
      <c r="AH13" s="144">
        <v>0</v>
      </c>
      <c r="AI13" s="144">
        <v>0</v>
      </c>
      <c r="AJ13" s="144">
        <v>0</v>
      </c>
      <c r="AK13" s="144">
        <v>0</v>
      </c>
      <c r="AL13" s="144">
        <v>0</v>
      </c>
      <c r="AM13" s="144">
        <v>0</v>
      </c>
      <c r="AN13" s="144">
        <v>0</v>
      </c>
      <c r="AO13" s="144">
        <v>0</v>
      </c>
      <c r="AP13" s="144">
        <v>0</v>
      </c>
      <c r="AQ13" s="143">
        <v>0</v>
      </c>
      <c r="AR13" s="147" t="s">
        <v>13</v>
      </c>
    </row>
    <row r="14" spans="1:44" x14ac:dyDescent="0.15">
      <c r="A14" s="147" t="s">
        <v>14</v>
      </c>
      <c r="B14" s="143">
        <v>20</v>
      </c>
      <c r="C14" s="144">
        <v>9</v>
      </c>
      <c r="D14" s="144">
        <v>11</v>
      </c>
      <c r="E14" s="144">
        <v>2</v>
      </c>
      <c r="F14" s="144">
        <v>5</v>
      </c>
      <c r="G14" s="144">
        <v>0</v>
      </c>
      <c r="H14" s="144">
        <v>0</v>
      </c>
      <c r="I14" s="144">
        <v>4</v>
      </c>
      <c r="J14" s="144">
        <v>1</v>
      </c>
      <c r="K14" s="144">
        <v>0</v>
      </c>
      <c r="L14" s="144">
        <v>2</v>
      </c>
      <c r="M14" s="144">
        <v>0</v>
      </c>
      <c r="N14" s="144">
        <v>0</v>
      </c>
      <c r="O14" s="144">
        <v>0</v>
      </c>
      <c r="P14" s="144">
        <v>0</v>
      </c>
      <c r="Q14" s="144">
        <v>3</v>
      </c>
      <c r="R14" s="144">
        <v>1</v>
      </c>
      <c r="S14" s="144">
        <v>0</v>
      </c>
      <c r="T14" s="144">
        <v>2</v>
      </c>
      <c r="U14" s="143">
        <v>0</v>
      </c>
      <c r="V14" s="143">
        <v>0</v>
      </c>
      <c r="W14" s="143">
        <v>0</v>
      </c>
      <c r="X14" s="144">
        <v>0</v>
      </c>
      <c r="Y14" s="144">
        <v>0</v>
      </c>
      <c r="Z14" s="144">
        <v>0</v>
      </c>
      <c r="AA14" s="144">
        <v>0</v>
      </c>
      <c r="AB14" s="144">
        <v>0</v>
      </c>
      <c r="AC14" s="144">
        <v>0</v>
      </c>
      <c r="AD14" s="144">
        <v>0</v>
      </c>
      <c r="AE14" s="144">
        <v>0</v>
      </c>
      <c r="AF14" s="144">
        <v>0</v>
      </c>
      <c r="AG14" s="144">
        <v>0</v>
      </c>
      <c r="AH14" s="144">
        <v>0</v>
      </c>
      <c r="AI14" s="144">
        <v>0</v>
      </c>
      <c r="AJ14" s="144">
        <v>0</v>
      </c>
      <c r="AK14" s="144">
        <v>0</v>
      </c>
      <c r="AL14" s="144">
        <v>0</v>
      </c>
      <c r="AM14" s="144">
        <v>0</v>
      </c>
      <c r="AN14" s="144">
        <v>0</v>
      </c>
      <c r="AO14" s="144">
        <v>0</v>
      </c>
      <c r="AP14" s="144">
        <v>0</v>
      </c>
      <c r="AQ14" s="143">
        <v>0</v>
      </c>
      <c r="AR14" s="147" t="s">
        <v>14</v>
      </c>
    </row>
    <row r="15" spans="1:44" x14ac:dyDescent="0.15">
      <c r="A15" s="147" t="s">
        <v>26</v>
      </c>
      <c r="B15" s="143">
        <v>37</v>
      </c>
      <c r="C15" s="144">
        <v>26</v>
      </c>
      <c r="D15" s="144">
        <v>11</v>
      </c>
      <c r="E15" s="144">
        <v>10</v>
      </c>
      <c r="F15" s="144">
        <v>4</v>
      </c>
      <c r="G15" s="144">
        <v>1</v>
      </c>
      <c r="H15" s="144">
        <v>0</v>
      </c>
      <c r="I15" s="144">
        <v>3</v>
      </c>
      <c r="J15" s="144">
        <v>3</v>
      </c>
      <c r="K15" s="144">
        <v>0</v>
      </c>
      <c r="L15" s="144">
        <v>2</v>
      </c>
      <c r="M15" s="144">
        <v>6</v>
      </c>
      <c r="N15" s="144">
        <v>1</v>
      </c>
      <c r="O15" s="144">
        <v>0</v>
      </c>
      <c r="P15" s="144">
        <v>0</v>
      </c>
      <c r="Q15" s="144">
        <v>6</v>
      </c>
      <c r="R15" s="144">
        <v>1</v>
      </c>
      <c r="S15" s="144">
        <v>0</v>
      </c>
      <c r="T15" s="144">
        <v>0</v>
      </c>
      <c r="U15" s="143">
        <v>0</v>
      </c>
      <c r="V15" s="143">
        <v>0</v>
      </c>
      <c r="W15" s="143">
        <v>0</v>
      </c>
      <c r="X15" s="144">
        <v>0</v>
      </c>
      <c r="Y15" s="144">
        <v>0</v>
      </c>
      <c r="Z15" s="144">
        <v>0</v>
      </c>
      <c r="AA15" s="144">
        <v>0</v>
      </c>
      <c r="AB15" s="144">
        <v>0</v>
      </c>
      <c r="AC15" s="144">
        <v>0</v>
      </c>
      <c r="AD15" s="144">
        <v>0</v>
      </c>
      <c r="AE15" s="144">
        <v>0</v>
      </c>
      <c r="AF15" s="144">
        <v>0</v>
      </c>
      <c r="AG15" s="144">
        <v>0</v>
      </c>
      <c r="AH15" s="144">
        <v>0</v>
      </c>
      <c r="AI15" s="144">
        <v>0</v>
      </c>
      <c r="AJ15" s="144">
        <v>0</v>
      </c>
      <c r="AK15" s="144">
        <v>0</v>
      </c>
      <c r="AL15" s="144">
        <v>0</v>
      </c>
      <c r="AM15" s="144">
        <v>0</v>
      </c>
      <c r="AN15" s="144">
        <v>0</v>
      </c>
      <c r="AO15" s="144">
        <v>0</v>
      </c>
      <c r="AP15" s="144">
        <v>0</v>
      </c>
      <c r="AQ15" s="143">
        <v>0</v>
      </c>
      <c r="AR15" s="147" t="s">
        <v>26</v>
      </c>
    </row>
    <row r="16" spans="1:44" x14ac:dyDescent="0.15">
      <c r="A16" s="147" t="s">
        <v>25</v>
      </c>
      <c r="B16" s="143">
        <v>8</v>
      </c>
      <c r="C16" s="144">
        <v>6</v>
      </c>
      <c r="D16" s="144">
        <v>2</v>
      </c>
      <c r="E16" s="144">
        <v>3</v>
      </c>
      <c r="F16" s="144">
        <v>2</v>
      </c>
      <c r="G16" s="144">
        <v>0</v>
      </c>
      <c r="H16" s="144">
        <v>0</v>
      </c>
      <c r="I16" s="144">
        <v>1</v>
      </c>
      <c r="J16" s="144">
        <v>0</v>
      </c>
      <c r="K16" s="144">
        <v>0</v>
      </c>
      <c r="L16" s="144">
        <v>0</v>
      </c>
      <c r="M16" s="144">
        <v>0</v>
      </c>
      <c r="N16" s="144">
        <v>0</v>
      </c>
      <c r="O16" s="144">
        <v>0</v>
      </c>
      <c r="P16" s="144">
        <v>0</v>
      </c>
      <c r="Q16" s="144">
        <v>2</v>
      </c>
      <c r="R16" s="144">
        <v>0</v>
      </c>
      <c r="S16" s="144">
        <v>0</v>
      </c>
      <c r="T16" s="144">
        <v>0</v>
      </c>
      <c r="U16" s="143">
        <v>0</v>
      </c>
      <c r="V16" s="143">
        <v>1</v>
      </c>
      <c r="W16" s="143">
        <v>0</v>
      </c>
      <c r="X16" s="144">
        <v>0</v>
      </c>
      <c r="Y16" s="144">
        <v>0</v>
      </c>
      <c r="Z16" s="144">
        <v>0</v>
      </c>
      <c r="AA16" s="144">
        <v>0</v>
      </c>
      <c r="AB16" s="144">
        <v>0</v>
      </c>
      <c r="AC16" s="144">
        <v>0</v>
      </c>
      <c r="AD16" s="144">
        <v>0</v>
      </c>
      <c r="AE16" s="144">
        <v>0</v>
      </c>
      <c r="AF16" s="144">
        <v>0</v>
      </c>
      <c r="AG16" s="144">
        <v>0</v>
      </c>
      <c r="AH16" s="144">
        <v>0</v>
      </c>
      <c r="AI16" s="144">
        <v>0</v>
      </c>
      <c r="AJ16" s="144">
        <v>0</v>
      </c>
      <c r="AK16" s="144">
        <v>0</v>
      </c>
      <c r="AL16" s="144">
        <v>0</v>
      </c>
      <c r="AM16" s="144">
        <v>0</v>
      </c>
      <c r="AN16" s="144">
        <v>0</v>
      </c>
      <c r="AO16" s="144">
        <v>0</v>
      </c>
      <c r="AP16" s="144">
        <v>0</v>
      </c>
      <c r="AQ16" s="143">
        <v>0</v>
      </c>
      <c r="AR16" s="147" t="s">
        <v>25</v>
      </c>
    </row>
    <row r="17" spans="1:44" x14ac:dyDescent="0.15">
      <c r="A17" s="147" t="s">
        <v>24</v>
      </c>
      <c r="B17" s="143">
        <v>12</v>
      </c>
      <c r="C17" s="144">
        <v>8</v>
      </c>
      <c r="D17" s="144">
        <v>4</v>
      </c>
      <c r="E17" s="144">
        <v>6</v>
      </c>
      <c r="F17" s="144">
        <v>1</v>
      </c>
      <c r="G17" s="144">
        <v>0</v>
      </c>
      <c r="H17" s="144">
        <v>0</v>
      </c>
      <c r="I17" s="144">
        <v>1</v>
      </c>
      <c r="J17" s="144">
        <v>1</v>
      </c>
      <c r="K17" s="144">
        <v>0</v>
      </c>
      <c r="L17" s="144">
        <v>1</v>
      </c>
      <c r="M17" s="144">
        <v>0</v>
      </c>
      <c r="N17" s="144">
        <v>0</v>
      </c>
      <c r="O17" s="144">
        <v>0</v>
      </c>
      <c r="P17" s="144">
        <v>0</v>
      </c>
      <c r="Q17" s="144">
        <v>1</v>
      </c>
      <c r="R17" s="144">
        <v>1</v>
      </c>
      <c r="S17" s="144">
        <v>0</v>
      </c>
      <c r="T17" s="144">
        <v>0</v>
      </c>
      <c r="U17" s="143">
        <v>0</v>
      </c>
      <c r="V17" s="143">
        <v>0</v>
      </c>
      <c r="W17" s="143">
        <v>0</v>
      </c>
      <c r="X17" s="144">
        <v>0</v>
      </c>
      <c r="Y17" s="144">
        <v>0</v>
      </c>
      <c r="Z17" s="144">
        <v>0</v>
      </c>
      <c r="AA17" s="144">
        <v>0</v>
      </c>
      <c r="AB17" s="144">
        <v>0</v>
      </c>
      <c r="AC17" s="144">
        <v>0</v>
      </c>
      <c r="AD17" s="144">
        <v>0</v>
      </c>
      <c r="AE17" s="144">
        <v>0</v>
      </c>
      <c r="AF17" s="144">
        <v>0</v>
      </c>
      <c r="AG17" s="144">
        <v>0</v>
      </c>
      <c r="AH17" s="144">
        <v>0</v>
      </c>
      <c r="AI17" s="144">
        <v>0</v>
      </c>
      <c r="AJ17" s="144">
        <v>0</v>
      </c>
      <c r="AK17" s="144">
        <v>0</v>
      </c>
      <c r="AL17" s="144">
        <v>0</v>
      </c>
      <c r="AM17" s="144">
        <v>0</v>
      </c>
      <c r="AN17" s="144">
        <v>0</v>
      </c>
      <c r="AO17" s="144">
        <v>0</v>
      </c>
      <c r="AP17" s="144">
        <v>0</v>
      </c>
      <c r="AQ17" s="143">
        <v>0</v>
      </c>
      <c r="AR17" s="147" t="s">
        <v>24</v>
      </c>
    </row>
    <row r="18" spans="1:44" x14ac:dyDescent="0.15">
      <c r="A18" s="147" t="s">
        <v>23</v>
      </c>
      <c r="B18" s="143">
        <v>16</v>
      </c>
      <c r="C18" s="144">
        <v>5</v>
      </c>
      <c r="D18" s="144">
        <v>11</v>
      </c>
      <c r="E18" s="144">
        <v>1</v>
      </c>
      <c r="F18" s="144">
        <v>7</v>
      </c>
      <c r="G18" s="144">
        <v>0</v>
      </c>
      <c r="H18" s="144">
        <v>0</v>
      </c>
      <c r="I18" s="144">
        <v>2</v>
      </c>
      <c r="J18" s="144">
        <v>2</v>
      </c>
      <c r="K18" s="144">
        <v>0</v>
      </c>
      <c r="L18" s="144">
        <v>2</v>
      </c>
      <c r="M18" s="144">
        <v>0</v>
      </c>
      <c r="N18" s="144">
        <v>0</v>
      </c>
      <c r="O18" s="144">
        <v>0</v>
      </c>
      <c r="P18" s="144">
        <v>0</v>
      </c>
      <c r="Q18" s="144">
        <v>2</v>
      </c>
      <c r="R18" s="144">
        <v>0</v>
      </c>
      <c r="S18" s="144">
        <v>0</v>
      </c>
      <c r="T18" s="144">
        <v>0</v>
      </c>
      <c r="U18" s="143">
        <v>0</v>
      </c>
      <c r="V18" s="143">
        <v>0</v>
      </c>
      <c r="W18" s="143">
        <v>0</v>
      </c>
      <c r="X18" s="144">
        <v>0</v>
      </c>
      <c r="Y18" s="144">
        <v>0</v>
      </c>
      <c r="Z18" s="144">
        <v>0</v>
      </c>
      <c r="AA18" s="144">
        <v>0</v>
      </c>
      <c r="AB18" s="144">
        <v>0</v>
      </c>
      <c r="AC18" s="144">
        <v>0</v>
      </c>
      <c r="AD18" s="144">
        <v>0</v>
      </c>
      <c r="AE18" s="144">
        <v>0</v>
      </c>
      <c r="AF18" s="144">
        <v>0</v>
      </c>
      <c r="AG18" s="144">
        <v>0</v>
      </c>
      <c r="AH18" s="144">
        <v>0</v>
      </c>
      <c r="AI18" s="144">
        <v>0</v>
      </c>
      <c r="AJ18" s="144">
        <v>0</v>
      </c>
      <c r="AK18" s="144">
        <v>0</v>
      </c>
      <c r="AL18" s="144">
        <v>0</v>
      </c>
      <c r="AM18" s="144">
        <v>0</v>
      </c>
      <c r="AN18" s="144">
        <v>0</v>
      </c>
      <c r="AO18" s="144">
        <v>0</v>
      </c>
      <c r="AP18" s="144">
        <v>0</v>
      </c>
      <c r="AQ18" s="143">
        <v>0</v>
      </c>
      <c r="AR18" s="147" t="s">
        <v>23</v>
      </c>
    </row>
    <row r="19" spans="1:44" x14ac:dyDescent="0.15">
      <c r="A19" s="147" t="s">
        <v>22</v>
      </c>
      <c r="B19" s="143">
        <v>33</v>
      </c>
      <c r="C19" s="144">
        <v>18</v>
      </c>
      <c r="D19" s="144">
        <v>15</v>
      </c>
      <c r="E19" s="144">
        <v>7</v>
      </c>
      <c r="F19" s="144">
        <v>6</v>
      </c>
      <c r="G19" s="144">
        <v>0</v>
      </c>
      <c r="H19" s="144">
        <v>0</v>
      </c>
      <c r="I19" s="144">
        <v>6</v>
      </c>
      <c r="J19" s="144">
        <v>3</v>
      </c>
      <c r="K19" s="144">
        <v>0</v>
      </c>
      <c r="L19" s="144">
        <v>2</v>
      </c>
      <c r="M19" s="144">
        <v>4</v>
      </c>
      <c r="N19" s="144">
        <v>2</v>
      </c>
      <c r="O19" s="144">
        <v>0</v>
      </c>
      <c r="P19" s="144">
        <v>0</v>
      </c>
      <c r="Q19" s="144">
        <v>1</v>
      </c>
      <c r="R19" s="144">
        <v>2</v>
      </c>
      <c r="S19" s="144">
        <v>0</v>
      </c>
      <c r="T19" s="144">
        <v>0</v>
      </c>
      <c r="U19" s="143">
        <v>0</v>
      </c>
      <c r="V19" s="143">
        <v>0</v>
      </c>
      <c r="W19" s="143">
        <v>1</v>
      </c>
      <c r="X19" s="144">
        <v>1</v>
      </c>
      <c r="Y19" s="144">
        <v>0</v>
      </c>
      <c r="Z19" s="144">
        <v>1</v>
      </c>
      <c r="AA19" s="144">
        <v>0</v>
      </c>
      <c r="AB19" s="144">
        <v>0</v>
      </c>
      <c r="AC19" s="144">
        <v>0</v>
      </c>
      <c r="AD19" s="144">
        <v>0</v>
      </c>
      <c r="AE19" s="144">
        <v>0</v>
      </c>
      <c r="AF19" s="144">
        <v>0</v>
      </c>
      <c r="AG19" s="144">
        <v>0</v>
      </c>
      <c r="AH19" s="144">
        <v>0</v>
      </c>
      <c r="AI19" s="144">
        <v>0</v>
      </c>
      <c r="AJ19" s="144">
        <v>0</v>
      </c>
      <c r="AK19" s="144">
        <v>0</v>
      </c>
      <c r="AL19" s="144">
        <v>0</v>
      </c>
      <c r="AM19" s="144">
        <v>0</v>
      </c>
      <c r="AN19" s="144">
        <v>0</v>
      </c>
      <c r="AO19" s="144">
        <v>0</v>
      </c>
      <c r="AP19" s="144">
        <v>0</v>
      </c>
      <c r="AQ19" s="143">
        <v>0</v>
      </c>
      <c r="AR19" s="147" t="s">
        <v>22</v>
      </c>
    </row>
    <row r="20" spans="1:44" x14ac:dyDescent="0.15">
      <c r="A20" s="147" t="s">
        <v>131</v>
      </c>
      <c r="B20" s="143">
        <v>19</v>
      </c>
      <c r="C20" s="144">
        <v>7</v>
      </c>
      <c r="D20" s="144">
        <v>12</v>
      </c>
      <c r="E20" s="144">
        <v>4</v>
      </c>
      <c r="F20" s="144">
        <v>4</v>
      </c>
      <c r="G20" s="144">
        <v>0</v>
      </c>
      <c r="H20" s="144">
        <v>0</v>
      </c>
      <c r="I20" s="144">
        <v>0</v>
      </c>
      <c r="J20" s="144">
        <v>3</v>
      </c>
      <c r="K20" s="144">
        <v>0</v>
      </c>
      <c r="L20" s="144">
        <v>2</v>
      </c>
      <c r="M20" s="144">
        <v>0</v>
      </c>
      <c r="N20" s="144">
        <v>0</v>
      </c>
      <c r="O20" s="144">
        <v>0</v>
      </c>
      <c r="P20" s="144">
        <v>0</v>
      </c>
      <c r="Q20" s="144">
        <v>3</v>
      </c>
      <c r="R20" s="144">
        <v>3</v>
      </c>
      <c r="S20" s="144">
        <v>0</v>
      </c>
      <c r="T20" s="144">
        <v>0</v>
      </c>
      <c r="U20" s="143">
        <v>0</v>
      </c>
      <c r="V20" s="143">
        <v>0</v>
      </c>
      <c r="W20" s="143">
        <v>0</v>
      </c>
      <c r="X20" s="144">
        <v>0</v>
      </c>
      <c r="Y20" s="144">
        <v>0</v>
      </c>
      <c r="Z20" s="144">
        <v>0</v>
      </c>
      <c r="AA20" s="144">
        <v>0</v>
      </c>
      <c r="AB20" s="144">
        <v>0</v>
      </c>
      <c r="AC20" s="144">
        <v>0</v>
      </c>
      <c r="AD20" s="144">
        <v>0</v>
      </c>
      <c r="AE20" s="144">
        <v>0</v>
      </c>
      <c r="AF20" s="144">
        <v>0</v>
      </c>
      <c r="AG20" s="144">
        <v>0</v>
      </c>
      <c r="AH20" s="144">
        <v>0</v>
      </c>
      <c r="AI20" s="144">
        <v>0</v>
      </c>
      <c r="AJ20" s="144">
        <v>0</v>
      </c>
      <c r="AK20" s="144">
        <v>0</v>
      </c>
      <c r="AL20" s="144">
        <v>0</v>
      </c>
      <c r="AM20" s="144">
        <v>0</v>
      </c>
      <c r="AN20" s="144">
        <v>0</v>
      </c>
      <c r="AO20" s="144">
        <v>0</v>
      </c>
      <c r="AP20" s="144">
        <v>0</v>
      </c>
      <c r="AQ20" s="143">
        <v>0</v>
      </c>
      <c r="AR20" s="147" t="s">
        <v>21</v>
      </c>
    </row>
    <row r="21" spans="1:44" x14ac:dyDescent="0.15">
      <c r="A21" s="147" t="s">
        <v>123</v>
      </c>
      <c r="B21" s="143">
        <v>9</v>
      </c>
      <c r="C21" s="144">
        <v>6</v>
      </c>
      <c r="D21" s="144">
        <v>3</v>
      </c>
      <c r="E21" s="144">
        <v>3</v>
      </c>
      <c r="F21" s="144">
        <v>1</v>
      </c>
      <c r="G21" s="144">
        <v>0</v>
      </c>
      <c r="H21" s="144">
        <v>0</v>
      </c>
      <c r="I21" s="144">
        <v>1</v>
      </c>
      <c r="J21" s="144">
        <v>1</v>
      </c>
      <c r="K21" s="144">
        <v>0</v>
      </c>
      <c r="L21" s="144">
        <v>1</v>
      </c>
      <c r="M21" s="144">
        <v>0</v>
      </c>
      <c r="N21" s="144">
        <v>0</v>
      </c>
      <c r="O21" s="144">
        <v>0</v>
      </c>
      <c r="P21" s="144">
        <v>0</v>
      </c>
      <c r="Q21" s="144">
        <v>2</v>
      </c>
      <c r="R21" s="144">
        <v>0</v>
      </c>
      <c r="S21" s="144">
        <v>0</v>
      </c>
      <c r="T21" s="144">
        <v>0</v>
      </c>
      <c r="U21" s="143">
        <v>0</v>
      </c>
      <c r="V21" s="143">
        <v>0</v>
      </c>
      <c r="W21" s="143">
        <v>0</v>
      </c>
      <c r="X21" s="144">
        <v>0</v>
      </c>
      <c r="Y21" s="144">
        <v>0</v>
      </c>
      <c r="Z21" s="144">
        <v>0</v>
      </c>
      <c r="AA21" s="144">
        <v>0</v>
      </c>
      <c r="AB21" s="144">
        <v>0</v>
      </c>
      <c r="AC21" s="144">
        <v>0</v>
      </c>
      <c r="AD21" s="144">
        <v>0</v>
      </c>
      <c r="AE21" s="144">
        <v>0</v>
      </c>
      <c r="AF21" s="144">
        <v>0</v>
      </c>
      <c r="AG21" s="144">
        <v>0</v>
      </c>
      <c r="AH21" s="144">
        <v>0</v>
      </c>
      <c r="AI21" s="144">
        <v>0</v>
      </c>
      <c r="AJ21" s="144">
        <v>0</v>
      </c>
      <c r="AK21" s="144">
        <v>0</v>
      </c>
      <c r="AL21" s="144">
        <v>0</v>
      </c>
      <c r="AM21" s="144">
        <v>0</v>
      </c>
      <c r="AN21" s="144">
        <v>0</v>
      </c>
      <c r="AO21" s="144">
        <v>0</v>
      </c>
      <c r="AP21" s="144">
        <v>0</v>
      </c>
      <c r="AQ21" s="143">
        <v>0</v>
      </c>
      <c r="AR21" s="147" t="s">
        <v>20</v>
      </c>
    </row>
    <row r="22" spans="1:44" x14ac:dyDescent="0.15">
      <c r="A22" s="147" t="s">
        <v>64</v>
      </c>
      <c r="B22" s="143">
        <v>0</v>
      </c>
      <c r="C22" s="144">
        <v>0</v>
      </c>
      <c r="D22" s="144">
        <v>0</v>
      </c>
      <c r="E22" s="144">
        <v>0</v>
      </c>
      <c r="F22" s="144">
        <v>0</v>
      </c>
      <c r="G22" s="144">
        <v>0</v>
      </c>
      <c r="H22" s="144">
        <v>0</v>
      </c>
      <c r="I22" s="144">
        <v>0</v>
      </c>
      <c r="J22" s="144">
        <v>0</v>
      </c>
      <c r="K22" s="144">
        <v>0</v>
      </c>
      <c r="L22" s="144">
        <v>0</v>
      </c>
      <c r="M22" s="144">
        <v>0</v>
      </c>
      <c r="N22" s="144">
        <v>0</v>
      </c>
      <c r="O22" s="144">
        <v>0</v>
      </c>
      <c r="P22" s="144">
        <v>0</v>
      </c>
      <c r="Q22" s="144">
        <v>0</v>
      </c>
      <c r="R22" s="144">
        <v>0</v>
      </c>
      <c r="S22" s="144">
        <v>0</v>
      </c>
      <c r="T22" s="144">
        <v>0</v>
      </c>
      <c r="U22" s="143">
        <v>0</v>
      </c>
      <c r="V22" s="143">
        <v>0</v>
      </c>
      <c r="W22" s="143">
        <v>0</v>
      </c>
      <c r="X22" s="144">
        <v>0</v>
      </c>
      <c r="Y22" s="144">
        <v>0</v>
      </c>
      <c r="Z22" s="144">
        <v>0</v>
      </c>
      <c r="AA22" s="144">
        <v>0</v>
      </c>
      <c r="AB22" s="144">
        <v>0</v>
      </c>
      <c r="AC22" s="144">
        <v>0</v>
      </c>
      <c r="AD22" s="144">
        <v>0</v>
      </c>
      <c r="AE22" s="144">
        <v>0</v>
      </c>
      <c r="AF22" s="144">
        <v>0</v>
      </c>
      <c r="AG22" s="144">
        <v>0</v>
      </c>
      <c r="AH22" s="144">
        <v>0</v>
      </c>
      <c r="AI22" s="144">
        <v>0</v>
      </c>
      <c r="AJ22" s="144">
        <v>0</v>
      </c>
      <c r="AK22" s="144">
        <v>0</v>
      </c>
      <c r="AL22" s="144">
        <v>0</v>
      </c>
      <c r="AM22" s="144">
        <v>0</v>
      </c>
      <c r="AN22" s="144">
        <v>0</v>
      </c>
      <c r="AO22" s="144">
        <v>0</v>
      </c>
      <c r="AP22" s="144">
        <v>0</v>
      </c>
      <c r="AQ22" s="143">
        <v>0</v>
      </c>
      <c r="AR22" s="147" t="s">
        <v>64</v>
      </c>
    </row>
    <row r="23" spans="1:44" x14ac:dyDescent="0.15">
      <c r="A23" s="147" t="s">
        <v>19</v>
      </c>
      <c r="B23" s="143">
        <v>7</v>
      </c>
      <c r="C23" s="144">
        <v>3</v>
      </c>
      <c r="D23" s="144">
        <v>4</v>
      </c>
      <c r="E23" s="144">
        <v>1</v>
      </c>
      <c r="F23" s="144">
        <v>2</v>
      </c>
      <c r="G23" s="144">
        <v>0</v>
      </c>
      <c r="H23" s="144">
        <v>0</v>
      </c>
      <c r="I23" s="144">
        <v>0</v>
      </c>
      <c r="J23" s="144">
        <v>1</v>
      </c>
      <c r="K23" s="144">
        <v>0</v>
      </c>
      <c r="L23" s="144">
        <v>0</v>
      </c>
      <c r="M23" s="144">
        <v>0</v>
      </c>
      <c r="N23" s="144">
        <v>0</v>
      </c>
      <c r="O23" s="144">
        <v>0</v>
      </c>
      <c r="P23" s="144">
        <v>0</v>
      </c>
      <c r="Q23" s="144">
        <v>2</v>
      </c>
      <c r="R23" s="144">
        <v>1</v>
      </c>
      <c r="S23" s="144">
        <v>0</v>
      </c>
      <c r="T23" s="144">
        <v>0</v>
      </c>
      <c r="U23" s="143">
        <v>0</v>
      </c>
      <c r="V23" s="143">
        <v>0</v>
      </c>
      <c r="W23" s="143">
        <v>0</v>
      </c>
      <c r="X23" s="144">
        <v>0</v>
      </c>
      <c r="Y23" s="144">
        <v>0</v>
      </c>
      <c r="Z23" s="144">
        <v>0</v>
      </c>
      <c r="AA23" s="144">
        <v>0</v>
      </c>
      <c r="AB23" s="144">
        <v>0</v>
      </c>
      <c r="AC23" s="144">
        <v>0</v>
      </c>
      <c r="AD23" s="144">
        <v>0</v>
      </c>
      <c r="AE23" s="144">
        <v>0</v>
      </c>
      <c r="AF23" s="144">
        <v>0</v>
      </c>
      <c r="AG23" s="144">
        <v>0</v>
      </c>
      <c r="AH23" s="144">
        <v>0</v>
      </c>
      <c r="AI23" s="144">
        <v>0</v>
      </c>
      <c r="AJ23" s="144">
        <v>0</v>
      </c>
      <c r="AK23" s="144">
        <v>0</v>
      </c>
      <c r="AL23" s="144">
        <v>0</v>
      </c>
      <c r="AM23" s="144">
        <v>0</v>
      </c>
      <c r="AN23" s="144">
        <v>0</v>
      </c>
      <c r="AO23" s="144">
        <v>0</v>
      </c>
      <c r="AP23" s="144">
        <v>0</v>
      </c>
      <c r="AQ23" s="143">
        <v>0</v>
      </c>
      <c r="AR23" s="147" t="s">
        <v>19</v>
      </c>
    </row>
    <row r="24" spans="1:44" x14ac:dyDescent="0.15">
      <c r="A24" s="198" t="s">
        <v>65</v>
      </c>
      <c r="B24" s="143">
        <v>0</v>
      </c>
      <c r="C24" s="143">
        <v>0</v>
      </c>
      <c r="D24" s="143">
        <v>0</v>
      </c>
      <c r="E24" s="143">
        <v>0</v>
      </c>
      <c r="F24" s="143">
        <v>0</v>
      </c>
      <c r="G24" s="143">
        <v>0</v>
      </c>
      <c r="H24" s="143">
        <v>0</v>
      </c>
      <c r="I24" s="143">
        <v>0</v>
      </c>
      <c r="J24" s="143">
        <v>0</v>
      </c>
      <c r="K24" s="143">
        <v>0</v>
      </c>
      <c r="L24" s="143">
        <v>0</v>
      </c>
      <c r="M24" s="143">
        <v>0</v>
      </c>
      <c r="N24" s="143">
        <v>0</v>
      </c>
      <c r="O24" s="143">
        <v>0</v>
      </c>
      <c r="P24" s="143">
        <v>0</v>
      </c>
      <c r="Q24" s="143">
        <v>0</v>
      </c>
      <c r="R24" s="143">
        <v>0</v>
      </c>
      <c r="S24" s="143">
        <v>0</v>
      </c>
      <c r="T24" s="143">
        <v>0</v>
      </c>
      <c r="U24" s="143">
        <v>0</v>
      </c>
      <c r="V24" s="143">
        <v>0</v>
      </c>
      <c r="W24" s="143">
        <v>0</v>
      </c>
      <c r="X24" s="143">
        <v>0</v>
      </c>
      <c r="Y24" s="143">
        <v>0</v>
      </c>
      <c r="Z24" s="143">
        <v>0</v>
      </c>
      <c r="AA24" s="143">
        <v>0</v>
      </c>
      <c r="AB24" s="143">
        <v>0</v>
      </c>
      <c r="AC24" s="143">
        <v>0</v>
      </c>
      <c r="AD24" s="143">
        <v>0</v>
      </c>
      <c r="AE24" s="143">
        <v>0</v>
      </c>
      <c r="AF24" s="143">
        <v>0</v>
      </c>
      <c r="AG24" s="143">
        <v>0</v>
      </c>
      <c r="AH24" s="143">
        <v>0</v>
      </c>
      <c r="AI24" s="143">
        <v>0</v>
      </c>
      <c r="AJ24" s="143">
        <v>0</v>
      </c>
      <c r="AK24" s="143">
        <v>0</v>
      </c>
      <c r="AL24" s="143">
        <v>0</v>
      </c>
      <c r="AM24" s="143">
        <v>0</v>
      </c>
      <c r="AN24" s="143">
        <v>0</v>
      </c>
      <c r="AO24" s="143">
        <v>0</v>
      </c>
      <c r="AP24" s="143">
        <v>0</v>
      </c>
      <c r="AQ24" s="143">
        <v>0</v>
      </c>
      <c r="AR24" s="147" t="s">
        <v>65</v>
      </c>
    </row>
    <row r="25" spans="1:44" x14ac:dyDescent="0.15">
      <c r="A25" s="147" t="s">
        <v>122</v>
      </c>
      <c r="B25" s="144">
        <v>0</v>
      </c>
      <c r="C25" s="144">
        <v>0</v>
      </c>
      <c r="D25" s="144">
        <v>0</v>
      </c>
      <c r="E25" s="144">
        <v>0</v>
      </c>
      <c r="F25" s="144">
        <v>0</v>
      </c>
      <c r="G25" s="144">
        <v>0</v>
      </c>
      <c r="H25" s="144">
        <v>0</v>
      </c>
      <c r="I25" s="144">
        <v>0</v>
      </c>
      <c r="J25" s="144">
        <v>0</v>
      </c>
      <c r="K25" s="144">
        <v>0</v>
      </c>
      <c r="L25" s="144">
        <v>0</v>
      </c>
      <c r="M25" s="144">
        <v>0</v>
      </c>
      <c r="N25" s="144">
        <v>0</v>
      </c>
      <c r="O25" s="144">
        <v>0</v>
      </c>
      <c r="P25" s="144">
        <v>0</v>
      </c>
      <c r="Q25" s="144">
        <v>0</v>
      </c>
      <c r="R25" s="144">
        <v>0</v>
      </c>
      <c r="S25" s="144">
        <v>0</v>
      </c>
      <c r="T25" s="144">
        <v>0</v>
      </c>
      <c r="U25" s="144">
        <v>0</v>
      </c>
      <c r="V25" s="144">
        <v>0</v>
      </c>
      <c r="W25" s="144">
        <v>0</v>
      </c>
      <c r="X25" s="144">
        <v>0</v>
      </c>
      <c r="Y25" s="144">
        <v>0</v>
      </c>
      <c r="Z25" s="144">
        <v>0</v>
      </c>
      <c r="AA25" s="144">
        <v>0</v>
      </c>
      <c r="AB25" s="144">
        <v>0</v>
      </c>
      <c r="AC25" s="144">
        <v>0</v>
      </c>
      <c r="AD25" s="144">
        <v>0</v>
      </c>
      <c r="AE25" s="144">
        <v>0</v>
      </c>
      <c r="AF25" s="144">
        <v>0</v>
      </c>
      <c r="AG25" s="144">
        <v>0</v>
      </c>
      <c r="AH25" s="144">
        <v>0</v>
      </c>
      <c r="AI25" s="144">
        <v>0</v>
      </c>
      <c r="AJ25" s="144">
        <v>0</v>
      </c>
      <c r="AK25" s="144">
        <v>0</v>
      </c>
      <c r="AL25" s="144">
        <v>0</v>
      </c>
      <c r="AM25" s="144">
        <v>0</v>
      </c>
      <c r="AN25" s="144">
        <v>0</v>
      </c>
      <c r="AO25" s="144">
        <v>0</v>
      </c>
      <c r="AP25" s="143">
        <v>0</v>
      </c>
      <c r="AQ25" s="143">
        <v>0</v>
      </c>
      <c r="AR25" s="147" t="s">
        <v>66</v>
      </c>
    </row>
    <row r="26" spans="1:44" s="178" customFormat="1" x14ac:dyDescent="0.15">
      <c r="A26" s="178" t="s">
        <v>67</v>
      </c>
      <c r="B26" s="174">
        <v>0</v>
      </c>
      <c r="C26" s="174">
        <v>0</v>
      </c>
      <c r="D26" s="174">
        <v>0</v>
      </c>
      <c r="E26" s="174">
        <v>0</v>
      </c>
      <c r="F26" s="174">
        <v>0</v>
      </c>
      <c r="G26" s="174">
        <v>0</v>
      </c>
      <c r="H26" s="174">
        <v>0</v>
      </c>
      <c r="I26" s="174">
        <v>0</v>
      </c>
      <c r="J26" s="174">
        <v>0</v>
      </c>
      <c r="K26" s="174">
        <v>0</v>
      </c>
      <c r="L26" s="174">
        <v>0</v>
      </c>
      <c r="M26" s="174">
        <v>0</v>
      </c>
      <c r="N26" s="174">
        <v>0</v>
      </c>
      <c r="O26" s="174">
        <v>0</v>
      </c>
      <c r="P26" s="174">
        <v>0</v>
      </c>
      <c r="Q26" s="174">
        <v>0</v>
      </c>
      <c r="R26" s="174">
        <v>0</v>
      </c>
      <c r="S26" s="174">
        <v>0</v>
      </c>
      <c r="T26" s="174">
        <v>0</v>
      </c>
      <c r="U26" s="174">
        <v>0</v>
      </c>
      <c r="V26" s="174">
        <v>0</v>
      </c>
      <c r="W26" s="174">
        <v>0</v>
      </c>
      <c r="X26" s="174">
        <v>0</v>
      </c>
      <c r="Y26" s="174">
        <v>0</v>
      </c>
      <c r="Z26" s="174">
        <v>0</v>
      </c>
      <c r="AA26" s="174">
        <v>0</v>
      </c>
      <c r="AB26" s="174">
        <v>0</v>
      </c>
      <c r="AC26" s="174">
        <v>0</v>
      </c>
      <c r="AD26" s="174">
        <v>0</v>
      </c>
      <c r="AE26" s="174">
        <v>0</v>
      </c>
      <c r="AF26" s="174">
        <v>0</v>
      </c>
      <c r="AG26" s="174">
        <v>0</v>
      </c>
      <c r="AH26" s="174">
        <v>0</v>
      </c>
      <c r="AI26" s="174">
        <v>0</v>
      </c>
      <c r="AJ26" s="174">
        <v>0</v>
      </c>
      <c r="AK26" s="174">
        <v>0</v>
      </c>
      <c r="AL26" s="174">
        <v>0</v>
      </c>
      <c r="AM26" s="174">
        <v>0</v>
      </c>
      <c r="AN26" s="174">
        <v>0</v>
      </c>
      <c r="AO26" s="174">
        <v>0</v>
      </c>
      <c r="AP26" s="173">
        <v>0</v>
      </c>
      <c r="AQ26" s="173">
        <v>0</v>
      </c>
      <c r="AR26" s="178" t="s">
        <v>67</v>
      </c>
    </row>
    <row r="27" spans="1:44" x14ac:dyDescent="0.15">
      <c r="A27" s="153" t="s">
        <v>83</v>
      </c>
      <c r="B27" s="144">
        <v>82</v>
      </c>
      <c r="C27" s="144">
        <v>43</v>
      </c>
      <c r="D27" s="144">
        <v>39</v>
      </c>
      <c r="E27" s="144" t="s">
        <v>69</v>
      </c>
      <c r="F27" s="144" t="s">
        <v>69</v>
      </c>
      <c r="G27" s="144">
        <v>35</v>
      </c>
      <c r="H27" s="144">
        <v>33</v>
      </c>
      <c r="I27" s="144">
        <v>1</v>
      </c>
      <c r="J27" s="144">
        <v>3</v>
      </c>
      <c r="K27" s="144">
        <v>0</v>
      </c>
      <c r="L27" s="144">
        <v>2</v>
      </c>
      <c r="M27" s="144">
        <v>0</v>
      </c>
      <c r="N27" s="144">
        <v>0</v>
      </c>
      <c r="O27" s="144">
        <v>0</v>
      </c>
      <c r="P27" s="144">
        <v>0</v>
      </c>
      <c r="Q27" s="144">
        <v>5</v>
      </c>
      <c r="R27" s="144">
        <v>1</v>
      </c>
      <c r="S27" s="144">
        <v>2</v>
      </c>
      <c r="T27" s="144">
        <v>0</v>
      </c>
      <c r="U27" s="144" t="s">
        <v>69</v>
      </c>
      <c r="V27" s="144" t="s">
        <v>69</v>
      </c>
      <c r="W27" s="144">
        <v>3</v>
      </c>
      <c r="X27" s="144">
        <v>2</v>
      </c>
      <c r="Y27" s="144">
        <v>1</v>
      </c>
      <c r="Z27" s="144" t="s">
        <v>69</v>
      </c>
      <c r="AA27" s="144" t="s">
        <v>69</v>
      </c>
      <c r="AB27" s="144">
        <v>2</v>
      </c>
      <c r="AC27" s="144">
        <v>0</v>
      </c>
      <c r="AD27" s="144">
        <v>0</v>
      </c>
      <c r="AE27" s="144">
        <v>1</v>
      </c>
      <c r="AF27" s="144">
        <v>0</v>
      </c>
      <c r="AG27" s="144">
        <v>0</v>
      </c>
      <c r="AH27" s="144">
        <v>0</v>
      </c>
      <c r="AI27" s="144">
        <v>0</v>
      </c>
      <c r="AJ27" s="144">
        <v>0</v>
      </c>
      <c r="AK27" s="144">
        <v>0</v>
      </c>
      <c r="AL27" s="144">
        <v>0</v>
      </c>
      <c r="AM27" s="144">
        <v>0</v>
      </c>
      <c r="AN27" s="144">
        <v>0</v>
      </c>
      <c r="AO27" s="144">
        <v>0</v>
      </c>
      <c r="AP27" s="143" t="s">
        <v>69</v>
      </c>
      <c r="AQ27" s="143" t="s">
        <v>69</v>
      </c>
      <c r="AR27" s="147" t="s">
        <v>83</v>
      </c>
    </row>
    <row r="28" spans="1:44" x14ac:dyDescent="0.15">
      <c r="A28" s="147" t="s">
        <v>8</v>
      </c>
      <c r="B28" s="144">
        <v>21</v>
      </c>
      <c r="C28" s="144">
        <v>15</v>
      </c>
      <c r="D28" s="144">
        <v>6</v>
      </c>
      <c r="E28" s="144" t="s">
        <v>69</v>
      </c>
      <c r="F28" s="144" t="s">
        <v>69</v>
      </c>
      <c r="G28" s="144">
        <v>10</v>
      </c>
      <c r="H28" s="144">
        <v>5</v>
      </c>
      <c r="I28" s="144">
        <v>1</v>
      </c>
      <c r="J28" s="144">
        <v>0</v>
      </c>
      <c r="K28" s="144">
        <v>0</v>
      </c>
      <c r="L28" s="144">
        <v>0</v>
      </c>
      <c r="M28" s="144">
        <v>0</v>
      </c>
      <c r="N28" s="144">
        <v>0</v>
      </c>
      <c r="O28" s="144">
        <v>0</v>
      </c>
      <c r="P28" s="144">
        <v>0</v>
      </c>
      <c r="Q28" s="144">
        <v>3</v>
      </c>
      <c r="R28" s="144">
        <v>1</v>
      </c>
      <c r="S28" s="144">
        <v>1</v>
      </c>
      <c r="T28" s="144">
        <v>0</v>
      </c>
      <c r="U28" s="144" t="s">
        <v>69</v>
      </c>
      <c r="V28" s="144" t="s">
        <v>69</v>
      </c>
      <c r="W28" s="144">
        <v>0</v>
      </c>
      <c r="X28" s="144">
        <v>0</v>
      </c>
      <c r="Y28" s="144">
        <v>0</v>
      </c>
      <c r="Z28" s="144" t="s">
        <v>69</v>
      </c>
      <c r="AA28" s="144" t="s">
        <v>69</v>
      </c>
      <c r="AB28" s="144">
        <v>0</v>
      </c>
      <c r="AC28" s="144">
        <v>0</v>
      </c>
      <c r="AD28" s="144">
        <v>0</v>
      </c>
      <c r="AE28" s="144">
        <v>0</v>
      </c>
      <c r="AF28" s="144">
        <v>0</v>
      </c>
      <c r="AG28" s="144">
        <v>0</v>
      </c>
      <c r="AH28" s="144">
        <v>0</v>
      </c>
      <c r="AI28" s="144">
        <v>0</v>
      </c>
      <c r="AJ28" s="144">
        <v>0</v>
      </c>
      <c r="AK28" s="144">
        <v>0</v>
      </c>
      <c r="AL28" s="144">
        <v>0</v>
      </c>
      <c r="AM28" s="144">
        <v>0</v>
      </c>
      <c r="AN28" s="144">
        <v>0</v>
      </c>
      <c r="AO28" s="144">
        <v>0</v>
      </c>
      <c r="AP28" s="143" t="s">
        <v>69</v>
      </c>
      <c r="AQ28" s="143" t="s">
        <v>69</v>
      </c>
      <c r="AR28" s="147" t="s">
        <v>92</v>
      </c>
    </row>
    <row r="29" spans="1:44" x14ac:dyDescent="0.15">
      <c r="A29" s="147" t="s">
        <v>9</v>
      </c>
      <c r="B29" s="144">
        <v>15</v>
      </c>
      <c r="C29" s="144">
        <v>5</v>
      </c>
      <c r="D29" s="144">
        <v>10</v>
      </c>
      <c r="E29" s="144" t="s">
        <v>69</v>
      </c>
      <c r="F29" s="144" t="s">
        <v>69</v>
      </c>
      <c r="G29" s="144">
        <v>3</v>
      </c>
      <c r="H29" s="144">
        <v>10</v>
      </c>
      <c r="I29" s="144">
        <v>0</v>
      </c>
      <c r="J29" s="144">
        <v>0</v>
      </c>
      <c r="K29" s="144">
        <v>0</v>
      </c>
      <c r="L29" s="144">
        <v>0</v>
      </c>
      <c r="M29" s="144">
        <v>0</v>
      </c>
      <c r="N29" s="144">
        <v>0</v>
      </c>
      <c r="O29" s="144">
        <v>0</v>
      </c>
      <c r="P29" s="144">
        <v>0</v>
      </c>
      <c r="Q29" s="144">
        <v>2</v>
      </c>
      <c r="R29" s="144">
        <v>0</v>
      </c>
      <c r="S29" s="144">
        <v>0</v>
      </c>
      <c r="T29" s="144">
        <v>0</v>
      </c>
      <c r="U29" s="144" t="s">
        <v>69</v>
      </c>
      <c r="V29" s="144" t="s">
        <v>69</v>
      </c>
      <c r="W29" s="144">
        <v>0</v>
      </c>
      <c r="X29" s="144">
        <v>0</v>
      </c>
      <c r="Y29" s="144">
        <v>0</v>
      </c>
      <c r="Z29" s="144" t="s">
        <v>69</v>
      </c>
      <c r="AA29" s="144" t="s">
        <v>69</v>
      </c>
      <c r="AB29" s="144">
        <v>0</v>
      </c>
      <c r="AC29" s="144">
        <v>0</v>
      </c>
      <c r="AD29" s="144">
        <v>0</v>
      </c>
      <c r="AE29" s="144">
        <v>0</v>
      </c>
      <c r="AF29" s="144">
        <v>0</v>
      </c>
      <c r="AG29" s="144">
        <v>0</v>
      </c>
      <c r="AH29" s="144">
        <v>0</v>
      </c>
      <c r="AI29" s="144">
        <v>0</v>
      </c>
      <c r="AJ29" s="144">
        <v>0</v>
      </c>
      <c r="AK29" s="144">
        <v>0</v>
      </c>
      <c r="AL29" s="144">
        <v>0</v>
      </c>
      <c r="AM29" s="144">
        <v>0</v>
      </c>
      <c r="AN29" s="144">
        <v>0</v>
      </c>
      <c r="AO29" s="144">
        <v>0</v>
      </c>
      <c r="AP29" s="143" t="s">
        <v>69</v>
      </c>
      <c r="AQ29" s="143" t="s">
        <v>69</v>
      </c>
      <c r="AR29" s="147" t="s">
        <v>9</v>
      </c>
    </row>
    <row r="30" spans="1:44" x14ac:dyDescent="0.15">
      <c r="A30" s="147" t="s">
        <v>10</v>
      </c>
      <c r="B30" s="144">
        <v>0</v>
      </c>
      <c r="C30" s="144">
        <v>0</v>
      </c>
      <c r="D30" s="144">
        <v>0</v>
      </c>
      <c r="E30" s="144" t="s">
        <v>69</v>
      </c>
      <c r="F30" s="144" t="s">
        <v>69</v>
      </c>
      <c r="G30" s="144">
        <v>0</v>
      </c>
      <c r="H30" s="144">
        <v>0</v>
      </c>
      <c r="I30" s="144">
        <v>0</v>
      </c>
      <c r="J30" s="144">
        <v>0</v>
      </c>
      <c r="K30" s="144">
        <v>0</v>
      </c>
      <c r="L30" s="144">
        <v>0</v>
      </c>
      <c r="M30" s="144">
        <v>0</v>
      </c>
      <c r="N30" s="144">
        <v>0</v>
      </c>
      <c r="O30" s="144">
        <v>0</v>
      </c>
      <c r="P30" s="144">
        <v>0</v>
      </c>
      <c r="Q30" s="144">
        <v>0</v>
      </c>
      <c r="R30" s="144">
        <v>0</v>
      </c>
      <c r="S30" s="144">
        <v>0</v>
      </c>
      <c r="T30" s="144">
        <v>0</v>
      </c>
      <c r="U30" s="144" t="s">
        <v>69</v>
      </c>
      <c r="V30" s="144" t="s">
        <v>69</v>
      </c>
      <c r="W30" s="144">
        <v>0</v>
      </c>
      <c r="X30" s="144">
        <v>0</v>
      </c>
      <c r="Y30" s="144">
        <v>0</v>
      </c>
      <c r="Z30" s="144" t="s">
        <v>69</v>
      </c>
      <c r="AA30" s="144" t="s">
        <v>69</v>
      </c>
      <c r="AB30" s="144">
        <v>0</v>
      </c>
      <c r="AC30" s="144">
        <v>0</v>
      </c>
      <c r="AD30" s="144">
        <v>0</v>
      </c>
      <c r="AE30" s="144">
        <v>0</v>
      </c>
      <c r="AF30" s="144">
        <v>0</v>
      </c>
      <c r="AG30" s="144">
        <v>0</v>
      </c>
      <c r="AH30" s="144">
        <v>0</v>
      </c>
      <c r="AI30" s="144">
        <v>0</v>
      </c>
      <c r="AJ30" s="144">
        <v>0</v>
      </c>
      <c r="AK30" s="144">
        <v>0</v>
      </c>
      <c r="AL30" s="144">
        <v>0</v>
      </c>
      <c r="AM30" s="144">
        <v>0</v>
      </c>
      <c r="AN30" s="144">
        <v>0</v>
      </c>
      <c r="AO30" s="144">
        <v>0</v>
      </c>
      <c r="AP30" s="143" t="s">
        <v>69</v>
      </c>
      <c r="AQ30" s="143" t="s">
        <v>69</v>
      </c>
      <c r="AR30" s="147" t="s">
        <v>10</v>
      </c>
    </row>
    <row r="31" spans="1:44" x14ac:dyDescent="0.15">
      <c r="A31" s="147" t="s">
        <v>11</v>
      </c>
      <c r="B31" s="144">
        <v>5</v>
      </c>
      <c r="C31" s="144">
        <v>1</v>
      </c>
      <c r="D31" s="144">
        <v>4</v>
      </c>
      <c r="E31" s="144" t="s">
        <v>69</v>
      </c>
      <c r="F31" s="144" t="s">
        <v>69</v>
      </c>
      <c r="G31" s="144">
        <v>1</v>
      </c>
      <c r="H31" s="144">
        <v>3</v>
      </c>
      <c r="I31" s="144">
        <v>0</v>
      </c>
      <c r="J31" s="144">
        <v>0</v>
      </c>
      <c r="K31" s="144">
        <v>0</v>
      </c>
      <c r="L31" s="144">
        <v>1</v>
      </c>
      <c r="M31" s="144">
        <v>0</v>
      </c>
      <c r="N31" s="144">
        <v>0</v>
      </c>
      <c r="O31" s="144">
        <v>0</v>
      </c>
      <c r="P31" s="144">
        <v>0</v>
      </c>
      <c r="Q31" s="144">
        <v>0</v>
      </c>
      <c r="R31" s="144">
        <v>0</v>
      </c>
      <c r="S31" s="144">
        <v>0</v>
      </c>
      <c r="T31" s="144">
        <v>0</v>
      </c>
      <c r="U31" s="144" t="s">
        <v>69</v>
      </c>
      <c r="V31" s="144" t="s">
        <v>69</v>
      </c>
      <c r="W31" s="144">
        <v>0</v>
      </c>
      <c r="X31" s="144">
        <v>0</v>
      </c>
      <c r="Y31" s="144">
        <v>0</v>
      </c>
      <c r="Z31" s="144" t="s">
        <v>69</v>
      </c>
      <c r="AA31" s="144" t="s">
        <v>69</v>
      </c>
      <c r="AB31" s="144">
        <v>0</v>
      </c>
      <c r="AC31" s="144">
        <v>0</v>
      </c>
      <c r="AD31" s="144">
        <v>0</v>
      </c>
      <c r="AE31" s="144">
        <v>0</v>
      </c>
      <c r="AF31" s="144">
        <v>0</v>
      </c>
      <c r="AG31" s="144">
        <v>0</v>
      </c>
      <c r="AH31" s="144">
        <v>0</v>
      </c>
      <c r="AI31" s="144">
        <v>0</v>
      </c>
      <c r="AJ31" s="144">
        <v>0</v>
      </c>
      <c r="AK31" s="144">
        <v>0</v>
      </c>
      <c r="AL31" s="144">
        <v>0</v>
      </c>
      <c r="AM31" s="144">
        <v>0</v>
      </c>
      <c r="AN31" s="144">
        <v>0</v>
      </c>
      <c r="AO31" s="144">
        <v>0</v>
      </c>
      <c r="AP31" s="143" t="s">
        <v>69</v>
      </c>
      <c r="AQ31" s="143" t="s">
        <v>69</v>
      </c>
      <c r="AR31" s="147" t="s">
        <v>11</v>
      </c>
    </row>
    <row r="32" spans="1:44" x14ac:dyDescent="0.15">
      <c r="A32" s="147" t="s">
        <v>12</v>
      </c>
      <c r="B32" s="144">
        <v>22</v>
      </c>
      <c r="C32" s="144">
        <v>14</v>
      </c>
      <c r="D32" s="144">
        <v>8</v>
      </c>
      <c r="E32" s="144" t="s">
        <v>69</v>
      </c>
      <c r="F32" s="144" t="s">
        <v>69</v>
      </c>
      <c r="G32" s="144">
        <v>13</v>
      </c>
      <c r="H32" s="144">
        <v>6</v>
      </c>
      <c r="I32" s="144">
        <v>0</v>
      </c>
      <c r="J32" s="144">
        <v>1</v>
      </c>
      <c r="K32" s="144">
        <v>0</v>
      </c>
      <c r="L32" s="144">
        <v>1</v>
      </c>
      <c r="M32" s="144">
        <v>0</v>
      </c>
      <c r="N32" s="144">
        <v>0</v>
      </c>
      <c r="O32" s="144">
        <v>0</v>
      </c>
      <c r="P32" s="144">
        <v>0</v>
      </c>
      <c r="Q32" s="144">
        <v>0</v>
      </c>
      <c r="R32" s="144">
        <v>0</v>
      </c>
      <c r="S32" s="144">
        <v>1</v>
      </c>
      <c r="T32" s="144">
        <v>0</v>
      </c>
      <c r="U32" s="144" t="s">
        <v>69</v>
      </c>
      <c r="V32" s="144" t="s">
        <v>69</v>
      </c>
      <c r="W32" s="144">
        <v>3</v>
      </c>
      <c r="X32" s="144">
        <v>2</v>
      </c>
      <c r="Y32" s="144">
        <v>1</v>
      </c>
      <c r="Z32" s="144" t="s">
        <v>69</v>
      </c>
      <c r="AA32" s="144" t="s">
        <v>69</v>
      </c>
      <c r="AB32" s="144">
        <v>2</v>
      </c>
      <c r="AC32" s="144">
        <v>0</v>
      </c>
      <c r="AD32" s="144">
        <v>0</v>
      </c>
      <c r="AE32" s="144">
        <v>1</v>
      </c>
      <c r="AF32" s="144">
        <v>0</v>
      </c>
      <c r="AG32" s="144">
        <v>0</v>
      </c>
      <c r="AH32" s="144">
        <v>0</v>
      </c>
      <c r="AI32" s="144">
        <v>0</v>
      </c>
      <c r="AJ32" s="144">
        <v>0</v>
      </c>
      <c r="AK32" s="144">
        <v>0</v>
      </c>
      <c r="AL32" s="144">
        <v>0</v>
      </c>
      <c r="AM32" s="144">
        <v>0</v>
      </c>
      <c r="AN32" s="144">
        <v>0</v>
      </c>
      <c r="AO32" s="144">
        <v>0</v>
      </c>
      <c r="AP32" s="143" t="s">
        <v>69</v>
      </c>
      <c r="AQ32" s="143" t="s">
        <v>69</v>
      </c>
      <c r="AR32" s="147" t="s">
        <v>12</v>
      </c>
    </row>
    <row r="33" spans="1:44" x14ac:dyDescent="0.15">
      <c r="A33" s="147" t="s">
        <v>13</v>
      </c>
      <c r="B33" s="144">
        <v>17</v>
      </c>
      <c r="C33" s="144">
        <v>6</v>
      </c>
      <c r="D33" s="144">
        <v>11</v>
      </c>
      <c r="E33" s="144" t="s">
        <v>69</v>
      </c>
      <c r="F33" s="144" t="s">
        <v>69</v>
      </c>
      <c r="G33" s="144">
        <v>6</v>
      </c>
      <c r="H33" s="144">
        <v>9</v>
      </c>
      <c r="I33" s="144">
        <v>0</v>
      </c>
      <c r="J33" s="144">
        <v>2</v>
      </c>
      <c r="K33" s="144">
        <v>0</v>
      </c>
      <c r="L33" s="144">
        <v>0</v>
      </c>
      <c r="M33" s="144">
        <v>0</v>
      </c>
      <c r="N33" s="144">
        <v>0</v>
      </c>
      <c r="O33" s="144">
        <v>0</v>
      </c>
      <c r="P33" s="144">
        <v>0</v>
      </c>
      <c r="Q33" s="144">
        <v>0</v>
      </c>
      <c r="R33" s="144">
        <v>0</v>
      </c>
      <c r="S33" s="144">
        <v>0</v>
      </c>
      <c r="T33" s="144">
        <v>0</v>
      </c>
      <c r="U33" s="144" t="s">
        <v>69</v>
      </c>
      <c r="V33" s="144" t="s">
        <v>69</v>
      </c>
      <c r="W33" s="144">
        <v>0</v>
      </c>
      <c r="X33" s="144">
        <v>0</v>
      </c>
      <c r="Y33" s="144">
        <v>0</v>
      </c>
      <c r="Z33" s="144" t="s">
        <v>69</v>
      </c>
      <c r="AA33" s="144" t="s">
        <v>69</v>
      </c>
      <c r="AB33" s="144">
        <v>0</v>
      </c>
      <c r="AC33" s="144">
        <v>0</v>
      </c>
      <c r="AD33" s="144">
        <v>0</v>
      </c>
      <c r="AE33" s="144">
        <v>0</v>
      </c>
      <c r="AF33" s="144">
        <v>0</v>
      </c>
      <c r="AG33" s="144">
        <v>0</v>
      </c>
      <c r="AH33" s="144">
        <v>0</v>
      </c>
      <c r="AI33" s="144">
        <v>0</v>
      </c>
      <c r="AJ33" s="144">
        <v>0</v>
      </c>
      <c r="AK33" s="144">
        <v>0</v>
      </c>
      <c r="AL33" s="144">
        <v>0</v>
      </c>
      <c r="AM33" s="144">
        <v>0</v>
      </c>
      <c r="AN33" s="144">
        <v>0</v>
      </c>
      <c r="AO33" s="144">
        <v>0</v>
      </c>
      <c r="AP33" s="143" t="s">
        <v>69</v>
      </c>
      <c r="AQ33" s="143" t="s">
        <v>69</v>
      </c>
      <c r="AR33" s="147" t="s">
        <v>13</v>
      </c>
    </row>
    <row r="34" spans="1:44" x14ac:dyDescent="0.15">
      <c r="A34" s="147" t="s">
        <v>14</v>
      </c>
      <c r="B34" s="144">
        <v>0</v>
      </c>
      <c r="C34" s="144">
        <v>0</v>
      </c>
      <c r="D34" s="144">
        <v>0</v>
      </c>
      <c r="E34" s="144" t="s">
        <v>69</v>
      </c>
      <c r="F34" s="144" t="s">
        <v>69</v>
      </c>
      <c r="G34" s="144">
        <v>0</v>
      </c>
      <c r="H34" s="144">
        <v>0</v>
      </c>
      <c r="I34" s="144">
        <v>0</v>
      </c>
      <c r="J34" s="144">
        <v>0</v>
      </c>
      <c r="K34" s="144">
        <v>0</v>
      </c>
      <c r="L34" s="144">
        <v>0</v>
      </c>
      <c r="M34" s="144">
        <v>0</v>
      </c>
      <c r="N34" s="144">
        <v>0</v>
      </c>
      <c r="O34" s="144">
        <v>0</v>
      </c>
      <c r="P34" s="144">
        <v>0</v>
      </c>
      <c r="Q34" s="144">
        <v>0</v>
      </c>
      <c r="R34" s="144">
        <v>0</v>
      </c>
      <c r="S34" s="144">
        <v>0</v>
      </c>
      <c r="T34" s="144">
        <v>0</v>
      </c>
      <c r="U34" s="144" t="s">
        <v>69</v>
      </c>
      <c r="V34" s="144" t="s">
        <v>69</v>
      </c>
      <c r="W34" s="144">
        <v>0</v>
      </c>
      <c r="X34" s="144">
        <v>0</v>
      </c>
      <c r="Y34" s="144">
        <v>0</v>
      </c>
      <c r="Z34" s="144" t="s">
        <v>69</v>
      </c>
      <c r="AA34" s="144" t="s">
        <v>69</v>
      </c>
      <c r="AB34" s="144">
        <v>0</v>
      </c>
      <c r="AC34" s="144">
        <v>0</v>
      </c>
      <c r="AD34" s="144">
        <v>0</v>
      </c>
      <c r="AE34" s="144">
        <v>0</v>
      </c>
      <c r="AF34" s="144">
        <v>0</v>
      </c>
      <c r="AG34" s="144">
        <v>0</v>
      </c>
      <c r="AH34" s="144">
        <v>0</v>
      </c>
      <c r="AI34" s="144">
        <v>0</v>
      </c>
      <c r="AJ34" s="144">
        <v>0</v>
      </c>
      <c r="AK34" s="144">
        <v>0</v>
      </c>
      <c r="AL34" s="144">
        <v>0</v>
      </c>
      <c r="AM34" s="144">
        <v>0</v>
      </c>
      <c r="AN34" s="144">
        <v>0</v>
      </c>
      <c r="AO34" s="144">
        <v>0</v>
      </c>
      <c r="AP34" s="143" t="s">
        <v>69</v>
      </c>
      <c r="AQ34" s="143" t="s">
        <v>69</v>
      </c>
      <c r="AR34" s="147" t="s">
        <v>14</v>
      </c>
    </row>
    <row r="35" spans="1:44" x14ac:dyDescent="0.15">
      <c r="A35" s="147" t="s">
        <v>26</v>
      </c>
      <c r="B35" s="144">
        <v>0</v>
      </c>
      <c r="C35" s="144">
        <v>0</v>
      </c>
      <c r="D35" s="144">
        <v>0</v>
      </c>
      <c r="E35" s="144" t="s">
        <v>69</v>
      </c>
      <c r="F35" s="144" t="s">
        <v>69</v>
      </c>
      <c r="G35" s="144">
        <v>0</v>
      </c>
      <c r="H35" s="144">
        <v>0</v>
      </c>
      <c r="I35" s="144">
        <v>0</v>
      </c>
      <c r="J35" s="144">
        <v>0</v>
      </c>
      <c r="K35" s="144">
        <v>0</v>
      </c>
      <c r="L35" s="144">
        <v>0</v>
      </c>
      <c r="M35" s="144">
        <v>0</v>
      </c>
      <c r="N35" s="144">
        <v>0</v>
      </c>
      <c r="O35" s="144">
        <v>0</v>
      </c>
      <c r="P35" s="144">
        <v>0</v>
      </c>
      <c r="Q35" s="144">
        <v>0</v>
      </c>
      <c r="R35" s="144">
        <v>0</v>
      </c>
      <c r="S35" s="144">
        <v>0</v>
      </c>
      <c r="T35" s="144">
        <v>0</v>
      </c>
      <c r="U35" s="144" t="s">
        <v>69</v>
      </c>
      <c r="V35" s="144" t="s">
        <v>69</v>
      </c>
      <c r="W35" s="144">
        <v>0</v>
      </c>
      <c r="X35" s="144">
        <v>0</v>
      </c>
      <c r="Y35" s="144">
        <v>0</v>
      </c>
      <c r="Z35" s="144" t="s">
        <v>69</v>
      </c>
      <c r="AA35" s="144" t="s">
        <v>69</v>
      </c>
      <c r="AB35" s="144">
        <v>0</v>
      </c>
      <c r="AC35" s="144">
        <v>0</v>
      </c>
      <c r="AD35" s="144">
        <v>0</v>
      </c>
      <c r="AE35" s="144">
        <v>0</v>
      </c>
      <c r="AF35" s="144">
        <v>0</v>
      </c>
      <c r="AG35" s="144">
        <v>0</v>
      </c>
      <c r="AH35" s="144">
        <v>0</v>
      </c>
      <c r="AI35" s="144">
        <v>0</v>
      </c>
      <c r="AJ35" s="144">
        <v>0</v>
      </c>
      <c r="AK35" s="144">
        <v>0</v>
      </c>
      <c r="AL35" s="144">
        <v>0</v>
      </c>
      <c r="AM35" s="144">
        <v>0</v>
      </c>
      <c r="AN35" s="144">
        <v>0</v>
      </c>
      <c r="AO35" s="144">
        <v>0</v>
      </c>
      <c r="AP35" s="143" t="s">
        <v>69</v>
      </c>
      <c r="AQ35" s="143" t="s">
        <v>69</v>
      </c>
      <c r="AR35" s="147" t="s">
        <v>26</v>
      </c>
    </row>
    <row r="36" spans="1:44" x14ac:dyDescent="0.15">
      <c r="A36" s="147" t="s">
        <v>25</v>
      </c>
      <c r="B36" s="144">
        <v>0</v>
      </c>
      <c r="C36" s="144">
        <v>0</v>
      </c>
      <c r="D36" s="144">
        <v>0</v>
      </c>
      <c r="E36" s="144" t="s">
        <v>69</v>
      </c>
      <c r="F36" s="144" t="s">
        <v>69</v>
      </c>
      <c r="G36" s="144">
        <v>0</v>
      </c>
      <c r="H36" s="144">
        <v>0</v>
      </c>
      <c r="I36" s="144">
        <v>0</v>
      </c>
      <c r="J36" s="144">
        <v>0</v>
      </c>
      <c r="K36" s="144">
        <v>0</v>
      </c>
      <c r="L36" s="144">
        <v>0</v>
      </c>
      <c r="M36" s="144">
        <v>0</v>
      </c>
      <c r="N36" s="144">
        <v>0</v>
      </c>
      <c r="O36" s="144">
        <v>0</v>
      </c>
      <c r="P36" s="144">
        <v>0</v>
      </c>
      <c r="Q36" s="144">
        <v>0</v>
      </c>
      <c r="R36" s="144">
        <v>0</v>
      </c>
      <c r="S36" s="144">
        <v>0</v>
      </c>
      <c r="T36" s="144">
        <v>0</v>
      </c>
      <c r="U36" s="144" t="s">
        <v>69</v>
      </c>
      <c r="V36" s="144" t="s">
        <v>69</v>
      </c>
      <c r="W36" s="144">
        <v>0</v>
      </c>
      <c r="X36" s="144">
        <v>0</v>
      </c>
      <c r="Y36" s="144">
        <v>0</v>
      </c>
      <c r="Z36" s="144" t="s">
        <v>69</v>
      </c>
      <c r="AA36" s="144" t="s">
        <v>69</v>
      </c>
      <c r="AB36" s="144">
        <v>0</v>
      </c>
      <c r="AC36" s="144">
        <v>0</v>
      </c>
      <c r="AD36" s="144">
        <v>0</v>
      </c>
      <c r="AE36" s="144">
        <v>0</v>
      </c>
      <c r="AF36" s="144">
        <v>0</v>
      </c>
      <c r="AG36" s="144">
        <v>0</v>
      </c>
      <c r="AH36" s="144">
        <v>0</v>
      </c>
      <c r="AI36" s="144">
        <v>0</v>
      </c>
      <c r="AJ36" s="144">
        <v>0</v>
      </c>
      <c r="AK36" s="144">
        <v>0</v>
      </c>
      <c r="AL36" s="144">
        <v>0</v>
      </c>
      <c r="AM36" s="144">
        <v>0</v>
      </c>
      <c r="AN36" s="144">
        <v>0</v>
      </c>
      <c r="AO36" s="144">
        <v>0</v>
      </c>
      <c r="AP36" s="143" t="s">
        <v>69</v>
      </c>
      <c r="AQ36" s="143" t="s">
        <v>69</v>
      </c>
      <c r="AR36" s="147" t="s">
        <v>25</v>
      </c>
    </row>
    <row r="37" spans="1:44" x14ac:dyDescent="0.15">
      <c r="A37" s="147" t="s">
        <v>24</v>
      </c>
      <c r="B37" s="144">
        <v>0</v>
      </c>
      <c r="C37" s="144">
        <v>0</v>
      </c>
      <c r="D37" s="144">
        <v>0</v>
      </c>
      <c r="E37" s="144" t="s">
        <v>69</v>
      </c>
      <c r="F37" s="144" t="s">
        <v>69</v>
      </c>
      <c r="G37" s="144">
        <v>0</v>
      </c>
      <c r="H37" s="144">
        <v>0</v>
      </c>
      <c r="I37" s="144">
        <v>0</v>
      </c>
      <c r="J37" s="144">
        <v>0</v>
      </c>
      <c r="K37" s="144">
        <v>0</v>
      </c>
      <c r="L37" s="144">
        <v>0</v>
      </c>
      <c r="M37" s="144">
        <v>0</v>
      </c>
      <c r="N37" s="144">
        <v>0</v>
      </c>
      <c r="O37" s="144">
        <v>0</v>
      </c>
      <c r="P37" s="144">
        <v>0</v>
      </c>
      <c r="Q37" s="144">
        <v>0</v>
      </c>
      <c r="R37" s="144">
        <v>0</v>
      </c>
      <c r="S37" s="144">
        <v>0</v>
      </c>
      <c r="T37" s="144">
        <v>0</v>
      </c>
      <c r="U37" s="144" t="s">
        <v>69</v>
      </c>
      <c r="V37" s="144" t="s">
        <v>69</v>
      </c>
      <c r="W37" s="144">
        <v>0</v>
      </c>
      <c r="X37" s="144">
        <v>0</v>
      </c>
      <c r="Y37" s="144">
        <v>0</v>
      </c>
      <c r="Z37" s="144" t="s">
        <v>69</v>
      </c>
      <c r="AA37" s="144" t="s">
        <v>69</v>
      </c>
      <c r="AB37" s="144">
        <v>0</v>
      </c>
      <c r="AC37" s="144">
        <v>0</v>
      </c>
      <c r="AD37" s="144">
        <v>0</v>
      </c>
      <c r="AE37" s="144">
        <v>0</v>
      </c>
      <c r="AF37" s="144">
        <v>0</v>
      </c>
      <c r="AG37" s="144">
        <v>0</v>
      </c>
      <c r="AH37" s="144">
        <v>0</v>
      </c>
      <c r="AI37" s="144">
        <v>0</v>
      </c>
      <c r="AJ37" s="144">
        <v>0</v>
      </c>
      <c r="AK37" s="144">
        <v>0</v>
      </c>
      <c r="AL37" s="144">
        <v>0</v>
      </c>
      <c r="AM37" s="144">
        <v>0</v>
      </c>
      <c r="AN37" s="144">
        <v>0</v>
      </c>
      <c r="AO37" s="144">
        <v>0</v>
      </c>
      <c r="AP37" s="143" t="s">
        <v>69</v>
      </c>
      <c r="AQ37" s="143" t="s">
        <v>69</v>
      </c>
      <c r="AR37" s="147" t="s">
        <v>24</v>
      </c>
    </row>
    <row r="38" spans="1:44" x14ac:dyDescent="0.15">
      <c r="A38" s="147" t="s">
        <v>23</v>
      </c>
      <c r="B38" s="144">
        <v>0</v>
      </c>
      <c r="C38" s="144">
        <v>0</v>
      </c>
      <c r="D38" s="144">
        <v>0</v>
      </c>
      <c r="E38" s="144" t="s">
        <v>69</v>
      </c>
      <c r="F38" s="144" t="s">
        <v>69</v>
      </c>
      <c r="G38" s="144">
        <v>0</v>
      </c>
      <c r="H38" s="144">
        <v>0</v>
      </c>
      <c r="I38" s="144">
        <v>0</v>
      </c>
      <c r="J38" s="144">
        <v>0</v>
      </c>
      <c r="K38" s="144">
        <v>0</v>
      </c>
      <c r="L38" s="144">
        <v>0</v>
      </c>
      <c r="M38" s="144">
        <v>0</v>
      </c>
      <c r="N38" s="144">
        <v>0</v>
      </c>
      <c r="O38" s="144">
        <v>0</v>
      </c>
      <c r="P38" s="144">
        <v>0</v>
      </c>
      <c r="Q38" s="144">
        <v>0</v>
      </c>
      <c r="R38" s="144">
        <v>0</v>
      </c>
      <c r="S38" s="144">
        <v>0</v>
      </c>
      <c r="T38" s="144">
        <v>0</v>
      </c>
      <c r="U38" s="144" t="s">
        <v>69</v>
      </c>
      <c r="V38" s="144" t="s">
        <v>69</v>
      </c>
      <c r="W38" s="144">
        <v>0</v>
      </c>
      <c r="X38" s="144">
        <v>0</v>
      </c>
      <c r="Y38" s="144">
        <v>0</v>
      </c>
      <c r="Z38" s="144" t="s">
        <v>69</v>
      </c>
      <c r="AA38" s="144" t="s">
        <v>69</v>
      </c>
      <c r="AB38" s="144">
        <v>0</v>
      </c>
      <c r="AC38" s="144">
        <v>0</v>
      </c>
      <c r="AD38" s="144">
        <v>0</v>
      </c>
      <c r="AE38" s="144">
        <v>0</v>
      </c>
      <c r="AF38" s="144">
        <v>0</v>
      </c>
      <c r="AG38" s="144">
        <v>0</v>
      </c>
      <c r="AH38" s="144">
        <v>0</v>
      </c>
      <c r="AI38" s="144">
        <v>0</v>
      </c>
      <c r="AJ38" s="144">
        <v>0</v>
      </c>
      <c r="AK38" s="144">
        <v>0</v>
      </c>
      <c r="AL38" s="144">
        <v>0</v>
      </c>
      <c r="AM38" s="144">
        <v>0</v>
      </c>
      <c r="AN38" s="144">
        <v>0</v>
      </c>
      <c r="AO38" s="144">
        <v>0</v>
      </c>
      <c r="AP38" s="143" t="s">
        <v>69</v>
      </c>
      <c r="AQ38" s="143" t="s">
        <v>69</v>
      </c>
      <c r="AR38" s="147" t="s">
        <v>23</v>
      </c>
    </row>
    <row r="39" spans="1:44" x14ac:dyDescent="0.15">
      <c r="A39" s="147" t="s">
        <v>132</v>
      </c>
      <c r="B39" s="144">
        <v>2</v>
      </c>
      <c r="C39" s="144">
        <v>2</v>
      </c>
      <c r="D39" s="144">
        <v>0</v>
      </c>
      <c r="E39" s="144" t="s">
        <v>69</v>
      </c>
      <c r="F39" s="144" t="s">
        <v>69</v>
      </c>
      <c r="G39" s="144">
        <v>2</v>
      </c>
      <c r="H39" s="144">
        <v>0</v>
      </c>
      <c r="I39" s="144">
        <v>0</v>
      </c>
      <c r="J39" s="144">
        <v>0</v>
      </c>
      <c r="K39" s="144">
        <v>0</v>
      </c>
      <c r="L39" s="144">
        <v>0</v>
      </c>
      <c r="M39" s="144">
        <v>0</v>
      </c>
      <c r="N39" s="144">
        <v>0</v>
      </c>
      <c r="O39" s="144">
        <v>0</v>
      </c>
      <c r="P39" s="144">
        <v>0</v>
      </c>
      <c r="Q39" s="144">
        <v>0</v>
      </c>
      <c r="R39" s="144">
        <v>0</v>
      </c>
      <c r="S39" s="144">
        <v>0</v>
      </c>
      <c r="T39" s="144">
        <v>0</v>
      </c>
      <c r="U39" s="144" t="s">
        <v>69</v>
      </c>
      <c r="V39" s="144" t="s">
        <v>69</v>
      </c>
      <c r="W39" s="144">
        <v>0</v>
      </c>
      <c r="X39" s="144">
        <v>0</v>
      </c>
      <c r="Y39" s="144">
        <v>0</v>
      </c>
      <c r="Z39" s="144" t="s">
        <v>69</v>
      </c>
      <c r="AA39" s="144" t="s">
        <v>69</v>
      </c>
      <c r="AB39" s="144">
        <v>0</v>
      </c>
      <c r="AC39" s="144">
        <v>0</v>
      </c>
      <c r="AD39" s="144">
        <v>0</v>
      </c>
      <c r="AE39" s="144">
        <v>0</v>
      </c>
      <c r="AF39" s="144">
        <v>0</v>
      </c>
      <c r="AG39" s="144">
        <v>0</v>
      </c>
      <c r="AH39" s="144">
        <v>0</v>
      </c>
      <c r="AI39" s="144">
        <v>0</v>
      </c>
      <c r="AJ39" s="144">
        <v>0</v>
      </c>
      <c r="AK39" s="144">
        <v>0</v>
      </c>
      <c r="AL39" s="144">
        <v>0</v>
      </c>
      <c r="AM39" s="144">
        <v>0</v>
      </c>
      <c r="AN39" s="144">
        <v>0</v>
      </c>
      <c r="AO39" s="144">
        <v>0</v>
      </c>
      <c r="AP39" s="143" t="s">
        <v>69</v>
      </c>
      <c r="AQ39" s="143" t="s">
        <v>69</v>
      </c>
      <c r="AR39" s="147" t="s">
        <v>22</v>
      </c>
    </row>
    <row r="40" spans="1:44" x14ac:dyDescent="0.15">
      <c r="A40" s="147" t="s">
        <v>131</v>
      </c>
      <c r="B40" s="144">
        <v>0</v>
      </c>
      <c r="C40" s="144">
        <v>0</v>
      </c>
      <c r="D40" s="144">
        <v>0</v>
      </c>
      <c r="E40" s="144" t="s">
        <v>69</v>
      </c>
      <c r="F40" s="144" t="s">
        <v>69</v>
      </c>
      <c r="G40" s="144">
        <v>0</v>
      </c>
      <c r="H40" s="144">
        <v>0</v>
      </c>
      <c r="I40" s="144">
        <v>0</v>
      </c>
      <c r="J40" s="144">
        <v>0</v>
      </c>
      <c r="K40" s="144">
        <v>0</v>
      </c>
      <c r="L40" s="144">
        <v>0</v>
      </c>
      <c r="M40" s="144">
        <v>0</v>
      </c>
      <c r="N40" s="144">
        <v>0</v>
      </c>
      <c r="O40" s="144">
        <v>0</v>
      </c>
      <c r="P40" s="144">
        <v>0</v>
      </c>
      <c r="Q40" s="144">
        <v>0</v>
      </c>
      <c r="R40" s="144">
        <v>0</v>
      </c>
      <c r="S40" s="144">
        <v>0</v>
      </c>
      <c r="T40" s="144">
        <v>0</v>
      </c>
      <c r="U40" s="144" t="s">
        <v>69</v>
      </c>
      <c r="V40" s="144" t="s">
        <v>69</v>
      </c>
      <c r="W40" s="144">
        <v>0</v>
      </c>
      <c r="X40" s="144">
        <v>0</v>
      </c>
      <c r="Y40" s="144">
        <v>0</v>
      </c>
      <c r="Z40" s="144" t="s">
        <v>69</v>
      </c>
      <c r="AA40" s="144" t="s">
        <v>69</v>
      </c>
      <c r="AB40" s="144">
        <v>0</v>
      </c>
      <c r="AC40" s="144">
        <v>0</v>
      </c>
      <c r="AD40" s="144">
        <v>0</v>
      </c>
      <c r="AE40" s="144">
        <v>0</v>
      </c>
      <c r="AF40" s="144">
        <v>0</v>
      </c>
      <c r="AG40" s="144">
        <v>0</v>
      </c>
      <c r="AH40" s="144">
        <v>0</v>
      </c>
      <c r="AI40" s="144">
        <v>0</v>
      </c>
      <c r="AJ40" s="144">
        <v>0</v>
      </c>
      <c r="AK40" s="144">
        <v>0</v>
      </c>
      <c r="AL40" s="144">
        <v>0</v>
      </c>
      <c r="AM40" s="144">
        <v>0</v>
      </c>
      <c r="AN40" s="144">
        <v>0</v>
      </c>
      <c r="AO40" s="144">
        <v>0</v>
      </c>
      <c r="AP40" s="143" t="s">
        <v>69</v>
      </c>
      <c r="AQ40" s="143" t="s">
        <v>69</v>
      </c>
      <c r="AR40" s="147" t="s">
        <v>21</v>
      </c>
    </row>
    <row r="41" spans="1:44" x14ac:dyDescent="0.15">
      <c r="A41" s="147" t="s">
        <v>20</v>
      </c>
      <c r="B41" s="144">
        <v>0</v>
      </c>
      <c r="C41" s="144">
        <v>0</v>
      </c>
      <c r="D41" s="144">
        <v>0</v>
      </c>
      <c r="E41" s="144" t="s">
        <v>69</v>
      </c>
      <c r="F41" s="144" t="s">
        <v>69</v>
      </c>
      <c r="G41" s="144">
        <v>0</v>
      </c>
      <c r="H41" s="144">
        <v>0</v>
      </c>
      <c r="I41" s="144">
        <v>0</v>
      </c>
      <c r="J41" s="144">
        <v>0</v>
      </c>
      <c r="K41" s="144">
        <v>0</v>
      </c>
      <c r="L41" s="144">
        <v>0</v>
      </c>
      <c r="M41" s="144">
        <v>0</v>
      </c>
      <c r="N41" s="144">
        <v>0</v>
      </c>
      <c r="O41" s="144">
        <v>0</v>
      </c>
      <c r="P41" s="144">
        <v>0</v>
      </c>
      <c r="Q41" s="144">
        <v>0</v>
      </c>
      <c r="R41" s="144">
        <v>0</v>
      </c>
      <c r="S41" s="144">
        <v>0</v>
      </c>
      <c r="T41" s="144">
        <v>0</v>
      </c>
      <c r="U41" s="144" t="s">
        <v>69</v>
      </c>
      <c r="V41" s="144" t="s">
        <v>69</v>
      </c>
      <c r="W41" s="144">
        <v>0</v>
      </c>
      <c r="X41" s="144">
        <v>0</v>
      </c>
      <c r="Y41" s="144">
        <v>0</v>
      </c>
      <c r="Z41" s="144" t="s">
        <v>69</v>
      </c>
      <c r="AA41" s="144" t="s">
        <v>69</v>
      </c>
      <c r="AB41" s="144">
        <v>0</v>
      </c>
      <c r="AC41" s="144">
        <v>0</v>
      </c>
      <c r="AD41" s="144">
        <v>0</v>
      </c>
      <c r="AE41" s="144">
        <v>0</v>
      </c>
      <c r="AF41" s="144">
        <v>0</v>
      </c>
      <c r="AG41" s="144">
        <v>0</v>
      </c>
      <c r="AH41" s="144">
        <v>0</v>
      </c>
      <c r="AI41" s="144">
        <v>0</v>
      </c>
      <c r="AJ41" s="144">
        <v>0</v>
      </c>
      <c r="AK41" s="144">
        <v>0</v>
      </c>
      <c r="AL41" s="144">
        <v>0</v>
      </c>
      <c r="AM41" s="144">
        <v>0</v>
      </c>
      <c r="AN41" s="144">
        <v>0</v>
      </c>
      <c r="AO41" s="144">
        <v>0</v>
      </c>
      <c r="AP41" s="143" t="s">
        <v>69</v>
      </c>
      <c r="AQ41" s="143" t="s">
        <v>69</v>
      </c>
      <c r="AR41" s="147" t="s">
        <v>20</v>
      </c>
    </row>
    <row r="42" spans="1:44" x14ac:dyDescent="0.15">
      <c r="A42" s="147" t="s">
        <v>64</v>
      </c>
      <c r="B42" s="144">
        <v>0</v>
      </c>
      <c r="C42" s="144">
        <v>0</v>
      </c>
      <c r="D42" s="144">
        <v>0</v>
      </c>
      <c r="E42" s="144" t="s">
        <v>69</v>
      </c>
      <c r="F42" s="144" t="s">
        <v>69</v>
      </c>
      <c r="G42" s="144">
        <v>0</v>
      </c>
      <c r="H42" s="144">
        <v>0</v>
      </c>
      <c r="I42" s="144">
        <v>0</v>
      </c>
      <c r="J42" s="144">
        <v>0</v>
      </c>
      <c r="K42" s="144">
        <v>0</v>
      </c>
      <c r="L42" s="144">
        <v>0</v>
      </c>
      <c r="M42" s="144">
        <v>0</v>
      </c>
      <c r="N42" s="144">
        <v>0</v>
      </c>
      <c r="O42" s="144">
        <v>0</v>
      </c>
      <c r="P42" s="144">
        <v>0</v>
      </c>
      <c r="Q42" s="144">
        <v>0</v>
      </c>
      <c r="R42" s="144">
        <v>0</v>
      </c>
      <c r="S42" s="144">
        <v>0</v>
      </c>
      <c r="T42" s="144">
        <v>0</v>
      </c>
      <c r="U42" s="144" t="s">
        <v>69</v>
      </c>
      <c r="V42" s="144" t="s">
        <v>69</v>
      </c>
      <c r="W42" s="144">
        <v>0</v>
      </c>
      <c r="X42" s="144">
        <v>0</v>
      </c>
      <c r="Y42" s="144">
        <v>0</v>
      </c>
      <c r="Z42" s="144" t="s">
        <v>69</v>
      </c>
      <c r="AA42" s="144" t="s">
        <v>69</v>
      </c>
      <c r="AB42" s="144">
        <v>0</v>
      </c>
      <c r="AC42" s="144">
        <v>0</v>
      </c>
      <c r="AD42" s="144">
        <v>0</v>
      </c>
      <c r="AE42" s="144">
        <v>0</v>
      </c>
      <c r="AF42" s="144">
        <v>0</v>
      </c>
      <c r="AG42" s="144">
        <v>0</v>
      </c>
      <c r="AH42" s="144">
        <v>0</v>
      </c>
      <c r="AI42" s="144">
        <v>0</v>
      </c>
      <c r="AJ42" s="144">
        <v>0</v>
      </c>
      <c r="AK42" s="144">
        <v>0</v>
      </c>
      <c r="AL42" s="144">
        <v>0</v>
      </c>
      <c r="AM42" s="144">
        <v>0</v>
      </c>
      <c r="AN42" s="144">
        <v>0</v>
      </c>
      <c r="AO42" s="144">
        <v>0</v>
      </c>
      <c r="AP42" s="143" t="s">
        <v>69</v>
      </c>
      <c r="AQ42" s="143" t="s">
        <v>69</v>
      </c>
      <c r="AR42" s="147" t="s">
        <v>64</v>
      </c>
    </row>
    <row r="43" spans="1:44" x14ac:dyDescent="0.15">
      <c r="A43" s="147" t="s">
        <v>19</v>
      </c>
      <c r="B43" s="143">
        <v>0</v>
      </c>
      <c r="C43" s="143">
        <v>0</v>
      </c>
      <c r="D43" s="143">
        <v>0</v>
      </c>
      <c r="E43" s="143" t="s">
        <v>69</v>
      </c>
      <c r="F43" s="143" t="s">
        <v>69</v>
      </c>
      <c r="G43" s="143">
        <v>0</v>
      </c>
      <c r="H43" s="143">
        <v>0</v>
      </c>
      <c r="I43" s="143">
        <v>0</v>
      </c>
      <c r="J43" s="143">
        <v>0</v>
      </c>
      <c r="K43" s="143">
        <v>0</v>
      </c>
      <c r="L43" s="143">
        <v>0</v>
      </c>
      <c r="M43" s="143">
        <v>0</v>
      </c>
      <c r="N43" s="143">
        <v>0</v>
      </c>
      <c r="O43" s="143">
        <v>0</v>
      </c>
      <c r="P43" s="143">
        <v>0</v>
      </c>
      <c r="Q43" s="143">
        <v>0</v>
      </c>
      <c r="R43" s="143">
        <v>0</v>
      </c>
      <c r="S43" s="143">
        <v>0</v>
      </c>
      <c r="T43" s="143">
        <v>0</v>
      </c>
      <c r="U43" s="143" t="s">
        <v>69</v>
      </c>
      <c r="V43" s="143" t="s">
        <v>69</v>
      </c>
      <c r="W43" s="143">
        <v>0</v>
      </c>
      <c r="X43" s="143">
        <v>0</v>
      </c>
      <c r="Y43" s="143">
        <v>0</v>
      </c>
      <c r="Z43" s="143" t="s">
        <v>69</v>
      </c>
      <c r="AA43" s="143" t="s">
        <v>69</v>
      </c>
      <c r="AB43" s="143">
        <v>0</v>
      </c>
      <c r="AC43" s="143">
        <v>0</v>
      </c>
      <c r="AD43" s="143">
        <v>0</v>
      </c>
      <c r="AE43" s="143">
        <v>0</v>
      </c>
      <c r="AF43" s="143">
        <v>0</v>
      </c>
      <c r="AG43" s="143">
        <v>0</v>
      </c>
      <c r="AH43" s="143">
        <v>0</v>
      </c>
      <c r="AI43" s="143">
        <v>0</v>
      </c>
      <c r="AJ43" s="143">
        <v>0</v>
      </c>
      <c r="AK43" s="143">
        <v>0</v>
      </c>
      <c r="AL43" s="143">
        <v>0</v>
      </c>
      <c r="AM43" s="143">
        <v>0</v>
      </c>
      <c r="AN43" s="143">
        <v>0</v>
      </c>
      <c r="AO43" s="143">
        <v>0</v>
      </c>
      <c r="AP43" s="143" t="s">
        <v>69</v>
      </c>
      <c r="AQ43" s="143" t="s">
        <v>69</v>
      </c>
      <c r="AR43" s="147" t="s">
        <v>19</v>
      </c>
    </row>
    <row r="44" spans="1:44" x14ac:dyDescent="0.15">
      <c r="A44" s="147" t="s">
        <v>65</v>
      </c>
      <c r="B44" s="143">
        <v>0</v>
      </c>
      <c r="C44" s="143">
        <v>0</v>
      </c>
      <c r="D44" s="143">
        <v>0</v>
      </c>
      <c r="E44" s="143" t="s">
        <v>69</v>
      </c>
      <c r="F44" s="143" t="s">
        <v>69</v>
      </c>
      <c r="G44" s="143">
        <v>0</v>
      </c>
      <c r="H44" s="143">
        <v>0</v>
      </c>
      <c r="I44" s="143">
        <v>0</v>
      </c>
      <c r="J44" s="143">
        <v>0</v>
      </c>
      <c r="K44" s="143">
        <v>0</v>
      </c>
      <c r="L44" s="143">
        <v>0</v>
      </c>
      <c r="M44" s="143">
        <v>0</v>
      </c>
      <c r="N44" s="143">
        <v>0</v>
      </c>
      <c r="O44" s="143">
        <v>0</v>
      </c>
      <c r="P44" s="143">
        <v>0</v>
      </c>
      <c r="Q44" s="143">
        <v>0</v>
      </c>
      <c r="R44" s="143">
        <v>0</v>
      </c>
      <c r="S44" s="143">
        <v>0</v>
      </c>
      <c r="T44" s="143">
        <v>0</v>
      </c>
      <c r="U44" s="143" t="s">
        <v>69</v>
      </c>
      <c r="V44" s="143" t="s">
        <v>69</v>
      </c>
      <c r="W44" s="143">
        <v>0</v>
      </c>
      <c r="X44" s="143">
        <v>0</v>
      </c>
      <c r="Y44" s="143">
        <v>0</v>
      </c>
      <c r="Z44" s="143" t="s">
        <v>69</v>
      </c>
      <c r="AA44" s="143" t="s">
        <v>69</v>
      </c>
      <c r="AB44" s="143">
        <v>0</v>
      </c>
      <c r="AC44" s="143">
        <v>0</v>
      </c>
      <c r="AD44" s="143">
        <v>0</v>
      </c>
      <c r="AE44" s="143">
        <v>0</v>
      </c>
      <c r="AF44" s="143">
        <v>0</v>
      </c>
      <c r="AG44" s="143">
        <v>0</v>
      </c>
      <c r="AH44" s="143">
        <v>0</v>
      </c>
      <c r="AI44" s="143">
        <v>0</v>
      </c>
      <c r="AJ44" s="143">
        <v>0</v>
      </c>
      <c r="AK44" s="143">
        <v>0</v>
      </c>
      <c r="AL44" s="143">
        <v>0</v>
      </c>
      <c r="AM44" s="143">
        <v>0</v>
      </c>
      <c r="AN44" s="143">
        <v>0</v>
      </c>
      <c r="AO44" s="143">
        <v>0</v>
      </c>
      <c r="AP44" s="143" t="s">
        <v>69</v>
      </c>
      <c r="AQ44" s="143" t="s">
        <v>69</v>
      </c>
      <c r="AR44" s="147" t="s">
        <v>65</v>
      </c>
    </row>
    <row r="45" spans="1:44" x14ac:dyDescent="0.15">
      <c r="A45" s="147" t="s">
        <v>66</v>
      </c>
      <c r="B45" s="143">
        <v>0</v>
      </c>
      <c r="C45" s="143">
        <v>0</v>
      </c>
      <c r="D45" s="143">
        <v>0</v>
      </c>
      <c r="E45" s="143" t="s">
        <v>69</v>
      </c>
      <c r="F45" s="143" t="s">
        <v>69</v>
      </c>
      <c r="G45" s="143">
        <v>0</v>
      </c>
      <c r="H45" s="143">
        <v>0</v>
      </c>
      <c r="I45" s="143">
        <v>0</v>
      </c>
      <c r="J45" s="143">
        <v>0</v>
      </c>
      <c r="K45" s="143">
        <v>0</v>
      </c>
      <c r="L45" s="143">
        <v>0</v>
      </c>
      <c r="M45" s="143">
        <v>0</v>
      </c>
      <c r="N45" s="143">
        <v>0</v>
      </c>
      <c r="O45" s="143">
        <v>0</v>
      </c>
      <c r="P45" s="143">
        <v>0</v>
      </c>
      <c r="Q45" s="143">
        <v>0</v>
      </c>
      <c r="R45" s="143">
        <v>0</v>
      </c>
      <c r="S45" s="143">
        <v>0</v>
      </c>
      <c r="T45" s="143">
        <v>0</v>
      </c>
      <c r="U45" s="143" t="s">
        <v>69</v>
      </c>
      <c r="V45" s="143" t="s">
        <v>69</v>
      </c>
      <c r="W45" s="143">
        <v>0</v>
      </c>
      <c r="X45" s="143">
        <v>0</v>
      </c>
      <c r="Y45" s="143">
        <v>0</v>
      </c>
      <c r="Z45" s="143" t="s">
        <v>69</v>
      </c>
      <c r="AA45" s="143" t="s">
        <v>69</v>
      </c>
      <c r="AB45" s="143">
        <v>0</v>
      </c>
      <c r="AC45" s="143">
        <v>0</v>
      </c>
      <c r="AD45" s="143">
        <v>0</v>
      </c>
      <c r="AE45" s="143">
        <v>0</v>
      </c>
      <c r="AF45" s="143">
        <v>0</v>
      </c>
      <c r="AG45" s="143">
        <v>0</v>
      </c>
      <c r="AH45" s="143">
        <v>0</v>
      </c>
      <c r="AI45" s="143">
        <v>0</v>
      </c>
      <c r="AJ45" s="143">
        <v>0</v>
      </c>
      <c r="AK45" s="143">
        <v>0</v>
      </c>
      <c r="AL45" s="143">
        <v>0</v>
      </c>
      <c r="AM45" s="143">
        <v>0</v>
      </c>
      <c r="AN45" s="143">
        <v>0</v>
      </c>
      <c r="AO45" s="143">
        <v>0</v>
      </c>
      <c r="AP45" s="143" t="s">
        <v>69</v>
      </c>
      <c r="AQ45" s="143" t="s">
        <v>69</v>
      </c>
      <c r="AR45" s="147" t="s">
        <v>66</v>
      </c>
    </row>
    <row r="46" spans="1:44" x14ac:dyDescent="0.15">
      <c r="A46" s="147" t="s">
        <v>67</v>
      </c>
      <c r="B46" s="143">
        <v>0</v>
      </c>
      <c r="C46" s="143">
        <v>0</v>
      </c>
      <c r="D46" s="143">
        <v>0</v>
      </c>
      <c r="E46" s="143" t="s">
        <v>69</v>
      </c>
      <c r="F46" s="143" t="s">
        <v>69</v>
      </c>
      <c r="G46" s="143">
        <v>0</v>
      </c>
      <c r="H46" s="143">
        <v>0</v>
      </c>
      <c r="I46" s="143">
        <v>0</v>
      </c>
      <c r="J46" s="143">
        <v>0</v>
      </c>
      <c r="K46" s="143">
        <v>0</v>
      </c>
      <c r="L46" s="143">
        <v>0</v>
      </c>
      <c r="M46" s="143">
        <v>0</v>
      </c>
      <c r="N46" s="143">
        <v>0</v>
      </c>
      <c r="O46" s="143">
        <v>0</v>
      </c>
      <c r="P46" s="143">
        <v>0</v>
      </c>
      <c r="Q46" s="143">
        <v>0</v>
      </c>
      <c r="R46" s="143">
        <v>0</v>
      </c>
      <c r="S46" s="143">
        <v>0</v>
      </c>
      <c r="T46" s="143">
        <v>0</v>
      </c>
      <c r="U46" s="143" t="s">
        <v>69</v>
      </c>
      <c r="V46" s="143" t="s">
        <v>69</v>
      </c>
      <c r="W46" s="143">
        <v>0</v>
      </c>
      <c r="X46" s="143">
        <v>0</v>
      </c>
      <c r="Y46" s="143">
        <v>0</v>
      </c>
      <c r="Z46" s="143" t="s">
        <v>69</v>
      </c>
      <c r="AA46" s="143" t="s">
        <v>69</v>
      </c>
      <c r="AB46" s="143">
        <v>0</v>
      </c>
      <c r="AC46" s="143">
        <v>0</v>
      </c>
      <c r="AD46" s="143">
        <v>0</v>
      </c>
      <c r="AE46" s="143">
        <v>0</v>
      </c>
      <c r="AF46" s="143">
        <v>0</v>
      </c>
      <c r="AG46" s="143">
        <v>0</v>
      </c>
      <c r="AH46" s="143">
        <v>0</v>
      </c>
      <c r="AI46" s="143">
        <v>0</v>
      </c>
      <c r="AJ46" s="143">
        <v>0</v>
      </c>
      <c r="AK46" s="143">
        <v>0</v>
      </c>
      <c r="AL46" s="143">
        <v>0</v>
      </c>
      <c r="AM46" s="143">
        <v>0</v>
      </c>
      <c r="AN46" s="143">
        <v>0</v>
      </c>
      <c r="AO46" s="143">
        <v>0</v>
      </c>
      <c r="AP46" s="143" t="s">
        <v>69</v>
      </c>
      <c r="AQ46" s="143" t="s">
        <v>69</v>
      </c>
      <c r="AR46" s="147" t="s">
        <v>67</v>
      </c>
    </row>
  </sheetData>
  <phoneticPr fontId="2"/>
  <pageMargins left="0.59055118110236227" right="0.39370078740157483" top="0.59055118110236227" bottom="0.59055118110236227" header="0" footer="0"/>
  <pageSetup paperSize="9" scale="70" firstPageNumber="56" orientation="landscape"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7">
    <pageSetUpPr fitToPage="1"/>
  </sheetPr>
  <dimension ref="A1:AB27"/>
  <sheetViews>
    <sheetView view="pageBreakPreview" zoomScale="120" zoomScaleNormal="100" zoomScaleSheetLayoutView="120" workbookViewId="0">
      <selection activeCell="C3" sqref="C3:W3"/>
    </sheetView>
  </sheetViews>
  <sheetFormatPr defaultColWidth="9" defaultRowHeight="12" x14ac:dyDescent="0.15"/>
  <cols>
    <col min="1" max="1" width="7.875" style="1" customWidth="1"/>
    <col min="2" max="2" width="4.5" style="1" hidden="1" customWidth="1"/>
    <col min="3" max="27" width="5.875" style="1" customWidth="1"/>
    <col min="28" max="28" width="7.875" style="1" customWidth="1"/>
    <col min="29" max="16384" width="9" style="1"/>
  </cols>
  <sheetData>
    <row r="1" spans="1:28" s="23" customFormat="1" ht="22.5" customHeight="1" x14ac:dyDescent="0.15">
      <c r="A1" s="45" t="s">
        <v>18</v>
      </c>
    </row>
    <row r="2" spans="1:28" s="23" customFormat="1" ht="23.25" customHeight="1" x14ac:dyDescent="0.15">
      <c r="A2" s="23" t="s">
        <v>99</v>
      </c>
      <c r="AB2" s="24" t="s">
        <v>28</v>
      </c>
    </row>
    <row r="3" spans="1:28" s="14" customFormat="1" ht="18.75" customHeight="1" x14ac:dyDescent="0.15">
      <c r="A3" s="225" t="s">
        <v>27</v>
      </c>
      <c r="B3" s="30"/>
      <c r="C3" s="229" t="s">
        <v>0</v>
      </c>
      <c r="D3" s="230"/>
      <c r="E3" s="231"/>
      <c r="F3" s="232" t="s">
        <v>33</v>
      </c>
      <c r="G3" s="232"/>
      <c r="H3" s="232" t="s">
        <v>34</v>
      </c>
      <c r="I3" s="232"/>
      <c r="J3" s="232" t="s">
        <v>35</v>
      </c>
      <c r="K3" s="232"/>
      <c r="L3" s="232" t="s">
        <v>36</v>
      </c>
      <c r="M3" s="232"/>
      <c r="N3" s="232" t="s">
        <v>37</v>
      </c>
      <c r="O3" s="229"/>
      <c r="P3" s="232" t="s">
        <v>38</v>
      </c>
      <c r="Q3" s="232"/>
      <c r="R3" s="232" t="s">
        <v>39</v>
      </c>
      <c r="S3" s="232"/>
      <c r="T3" s="232" t="s">
        <v>40</v>
      </c>
      <c r="U3" s="232"/>
      <c r="V3" s="232" t="s">
        <v>41</v>
      </c>
      <c r="W3" s="232"/>
      <c r="X3" s="232" t="s">
        <v>42</v>
      </c>
      <c r="Y3" s="232"/>
      <c r="Z3" s="232" t="s">
        <v>43</v>
      </c>
      <c r="AA3" s="232"/>
      <c r="AB3" s="227" t="s">
        <v>27</v>
      </c>
    </row>
    <row r="4" spans="1:28" s="14" customFormat="1" ht="18.75" customHeight="1" x14ac:dyDescent="0.15">
      <c r="A4" s="226"/>
      <c r="B4" s="26"/>
      <c r="C4" s="77" t="s">
        <v>0</v>
      </c>
      <c r="D4" s="77" t="s">
        <v>1</v>
      </c>
      <c r="E4" s="77" t="s">
        <v>2</v>
      </c>
      <c r="F4" s="77" t="s">
        <v>1</v>
      </c>
      <c r="G4" s="77" t="s">
        <v>2</v>
      </c>
      <c r="H4" s="77" t="s">
        <v>1</v>
      </c>
      <c r="I4" s="77" t="s">
        <v>2</v>
      </c>
      <c r="J4" s="77" t="s">
        <v>1</v>
      </c>
      <c r="K4" s="77" t="s">
        <v>2</v>
      </c>
      <c r="L4" s="77" t="s">
        <v>1</v>
      </c>
      <c r="M4" s="77" t="s">
        <v>2</v>
      </c>
      <c r="N4" s="77" t="s">
        <v>1</v>
      </c>
      <c r="O4" s="78" t="s">
        <v>2</v>
      </c>
      <c r="P4" s="77" t="s">
        <v>1</v>
      </c>
      <c r="Q4" s="77" t="s">
        <v>2</v>
      </c>
      <c r="R4" s="77" t="s">
        <v>1</v>
      </c>
      <c r="S4" s="77" t="s">
        <v>2</v>
      </c>
      <c r="T4" s="77" t="s">
        <v>1</v>
      </c>
      <c r="U4" s="77" t="s">
        <v>2</v>
      </c>
      <c r="V4" s="77" t="s">
        <v>1</v>
      </c>
      <c r="W4" s="77" t="s">
        <v>2</v>
      </c>
      <c r="X4" s="77" t="s">
        <v>1</v>
      </c>
      <c r="Y4" s="77" t="s">
        <v>2</v>
      </c>
      <c r="Z4" s="77" t="s">
        <v>1</v>
      </c>
      <c r="AA4" s="77" t="s">
        <v>2</v>
      </c>
      <c r="AB4" s="228"/>
    </row>
    <row r="5" spans="1:28" s="14" customFormat="1" ht="14.25" customHeight="1" x14ac:dyDescent="0.15">
      <c r="A5" s="122" t="s">
        <v>0</v>
      </c>
      <c r="B5" s="31"/>
      <c r="C5" s="87" t="e">
        <f>SUM(C6:C7)</f>
        <v>#REF!</v>
      </c>
      <c r="D5" s="68" t="e">
        <f t="shared" ref="D5:AA5" si="0">SUM(D6:D7)</f>
        <v>#REF!</v>
      </c>
      <c r="E5" s="68" t="e">
        <f t="shared" si="0"/>
        <v>#REF!</v>
      </c>
      <c r="F5" s="68" t="e">
        <f t="shared" si="0"/>
        <v>#REF!</v>
      </c>
      <c r="G5" s="68" t="e">
        <f t="shared" si="0"/>
        <v>#REF!</v>
      </c>
      <c r="H5" s="68" t="e">
        <f t="shared" si="0"/>
        <v>#REF!</v>
      </c>
      <c r="I5" s="68" t="e">
        <f t="shared" si="0"/>
        <v>#REF!</v>
      </c>
      <c r="J5" s="68" t="e">
        <f t="shared" si="0"/>
        <v>#REF!</v>
      </c>
      <c r="K5" s="68" t="e">
        <f t="shared" si="0"/>
        <v>#REF!</v>
      </c>
      <c r="L5" s="68" t="e">
        <f t="shared" si="0"/>
        <v>#REF!</v>
      </c>
      <c r="M5" s="68" t="e">
        <f t="shared" si="0"/>
        <v>#REF!</v>
      </c>
      <c r="N5" s="68" t="e">
        <f t="shared" si="0"/>
        <v>#REF!</v>
      </c>
      <c r="O5" s="68" t="e">
        <f t="shared" si="0"/>
        <v>#REF!</v>
      </c>
      <c r="P5" s="68" t="e">
        <f t="shared" si="0"/>
        <v>#REF!</v>
      </c>
      <c r="Q5" s="68" t="e">
        <f t="shared" si="0"/>
        <v>#REF!</v>
      </c>
      <c r="R5" s="68" t="e">
        <f t="shared" si="0"/>
        <v>#REF!</v>
      </c>
      <c r="S5" s="68" t="e">
        <f t="shared" si="0"/>
        <v>#REF!</v>
      </c>
      <c r="T5" s="68" t="e">
        <f t="shared" si="0"/>
        <v>#REF!</v>
      </c>
      <c r="U5" s="68" t="e">
        <f t="shared" si="0"/>
        <v>#REF!</v>
      </c>
      <c r="V5" s="68" t="e">
        <f t="shared" si="0"/>
        <v>#REF!</v>
      </c>
      <c r="W5" s="68" t="e">
        <f t="shared" si="0"/>
        <v>#REF!</v>
      </c>
      <c r="X5" s="68" t="e">
        <f t="shared" si="0"/>
        <v>#REF!</v>
      </c>
      <c r="Y5" s="68" t="e">
        <f t="shared" si="0"/>
        <v>#REF!</v>
      </c>
      <c r="Z5" s="68" t="e">
        <f t="shared" si="0"/>
        <v>#REF!</v>
      </c>
      <c r="AA5" s="100" t="e">
        <f t="shared" si="0"/>
        <v>#REF!</v>
      </c>
      <c r="AB5" s="125" t="s">
        <v>0</v>
      </c>
    </row>
    <row r="6" spans="1:28" s="14" customFormat="1" ht="14.25" customHeight="1" x14ac:dyDescent="0.15">
      <c r="A6" s="123" t="s">
        <v>30</v>
      </c>
      <c r="B6" s="32"/>
      <c r="C6" s="83" t="e">
        <f t="shared" ref="C6:C7" si="1">SUM(D6:E6)</f>
        <v>#REF!</v>
      </c>
      <c r="D6" s="69" t="e">
        <f t="shared" ref="D6:D7" si="2">SUM(F6,H6,J6,L6,N6,P6,R6,T6,V6,X6,Z6)</f>
        <v>#REF!</v>
      </c>
      <c r="E6" s="69" t="e">
        <f>SUM(G6,I6,K6,M6,O6,Q6,S6,U6,W6,Y6,AA6)</f>
        <v>#REF!</v>
      </c>
      <c r="F6" s="91" t="e">
        <f>'32-2教員数（本務者）全日制'!F5+'32-3教員数（本務者）定時制'!F5</f>
        <v>#REF!</v>
      </c>
      <c r="G6" s="91" t="e">
        <f>'32-2教員数（本務者）全日制'!G5+'32-3教員数（本務者）定時制'!G5</f>
        <v>#REF!</v>
      </c>
      <c r="H6" s="91" t="e">
        <f>'32-2教員数（本務者）全日制'!H5+'32-3教員数（本務者）定時制'!H5</f>
        <v>#REF!</v>
      </c>
      <c r="I6" s="91" t="e">
        <f>'32-2教員数（本務者）全日制'!I5+'32-3教員数（本務者）定時制'!I5</f>
        <v>#REF!</v>
      </c>
      <c r="J6" s="91" t="e">
        <f>'32-2教員数（本務者）全日制'!J5+'32-3教員数（本務者）定時制'!J5</f>
        <v>#REF!</v>
      </c>
      <c r="K6" s="91" t="e">
        <f>'32-2教員数（本務者）全日制'!K5+'32-3教員数（本務者）定時制'!K5</f>
        <v>#REF!</v>
      </c>
      <c r="L6" s="91" t="e">
        <f>'32-2教員数（本務者）全日制'!L5+'32-3教員数（本務者）定時制'!L5</f>
        <v>#REF!</v>
      </c>
      <c r="M6" s="91" t="e">
        <f>'32-2教員数（本務者）全日制'!M5+'32-3教員数（本務者）定時制'!M5</f>
        <v>#REF!</v>
      </c>
      <c r="N6" s="91" t="e">
        <f>'32-2教員数（本務者）全日制'!N5+'32-3教員数（本務者）定時制'!N5</f>
        <v>#REF!</v>
      </c>
      <c r="O6" s="91" t="e">
        <f>'32-2教員数（本務者）全日制'!O5+'32-3教員数（本務者）定時制'!O5</f>
        <v>#REF!</v>
      </c>
      <c r="P6" s="91" t="e">
        <f>'32-2教員数（本務者）全日制'!P5+'32-3教員数（本務者）定時制'!P5</f>
        <v>#REF!</v>
      </c>
      <c r="Q6" s="91" t="e">
        <f>'32-2教員数（本務者）全日制'!Q5+'32-3教員数（本務者）定時制'!Q5</f>
        <v>#REF!</v>
      </c>
      <c r="R6" s="91" t="e">
        <f>'32-2教員数（本務者）全日制'!R5+'32-3教員数（本務者）定時制'!R5</f>
        <v>#REF!</v>
      </c>
      <c r="S6" s="91" t="e">
        <f>'32-2教員数（本務者）全日制'!S5+'32-3教員数（本務者）定時制'!S5</f>
        <v>#REF!</v>
      </c>
      <c r="T6" s="91" t="e">
        <f>'32-2教員数（本務者）全日制'!T5+'32-3教員数（本務者）定時制'!T5</f>
        <v>#REF!</v>
      </c>
      <c r="U6" s="91" t="e">
        <f>'32-2教員数（本務者）全日制'!U5+'32-3教員数（本務者）定時制'!U5</f>
        <v>#REF!</v>
      </c>
      <c r="V6" s="91" t="e">
        <f>'32-2教員数（本務者）全日制'!V5+'32-3教員数（本務者）定時制'!V5</f>
        <v>#REF!</v>
      </c>
      <c r="W6" s="91" t="e">
        <f>'32-2教員数（本務者）全日制'!W5+'32-3教員数（本務者）定時制'!W5</f>
        <v>#REF!</v>
      </c>
      <c r="X6" s="91" t="e">
        <f>'32-2教員数（本務者）全日制'!X5+'32-3教員数（本務者）定時制'!X5</f>
        <v>#REF!</v>
      </c>
      <c r="Y6" s="91" t="e">
        <f>'32-2教員数（本務者）全日制'!Y5+'32-3教員数（本務者）定時制'!Y5</f>
        <v>#REF!</v>
      </c>
      <c r="Z6" s="91" t="e">
        <f>'32-2教員数（本務者）全日制'!Z5+'32-3教員数（本務者）定時制'!Z5</f>
        <v>#REF!</v>
      </c>
      <c r="AA6" s="91" t="e">
        <f>'32-2教員数（本務者）全日制'!AA5+'32-3教員数（本務者）定時制'!AA5</f>
        <v>#REF!</v>
      </c>
      <c r="AB6" s="126" t="s">
        <v>30</v>
      </c>
    </row>
    <row r="7" spans="1:28" s="14" customFormat="1" ht="14.25" customHeight="1" x14ac:dyDescent="0.15">
      <c r="A7" s="80" t="s">
        <v>29</v>
      </c>
      <c r="B7" s="33"/>
      <c r="C7" s="75" t="e">
        <f t="shared" si="1"/>
        <v>#REF!</v>
      </c>
      <c r="D7" s="72" t="e">
        <f t="shared" si="2"/>
        <v>#REF!</v>
      </c>
      <c r="E7" s="72" t="e">
        <f t="shared" ref="E7" si="3">SUM(G7,I7,K7,M7,O7,Q7,S7,U7,W7,Y7,AA7)</f>
        <v>#REF!</v>
      </c>
      <c r="F7" s="72" t="e">
        <f>'32-2教員数（本務者）全日制'!F26+'32-3教員数（本務者）定時制'!F26</f>
        <v>#REF!</v>
      </c>
      <c r="G7" s="72" t="e">
        <f>'32-2教員数（本務者）全日制'!G26+'32-3教員数（本務者）定時制'!G26</f>
        <v>#REF!</v>
      </c>
      <c r="H7" s="72" t="e">
        <f>'32-2教員数（本務者）全日制'!H26+'32-3教員数（本務者）定時制'!H26</f>
        <v>#REF!</v>
      </c>
      <c r="I7" s="72" t="e">
        <f>'32-2教員数（本務者）全日制'!I26+'32-3教員数（本務者）定時制'!I26</f>
        <v>#REF!</v>
      </c>
      <c r="J7" s="72" t="e">
        <f>'32-2教員数（本務者）全日制'!J26+'32-3教員数（本務者）定時制'!J26</f>
        <v>#REF!</v>
      </c>
      <c r="K7" s="72" t="e">
        <f>'32-2教員数（本務者）全日制'!K26+'32-3教員数（本務者）定時制'!K26</f>
        <v>#REF!</v>
      </c>
      <c r="L7" s="72" t="e">
        <f>'32-2教員数（本務者）全日制'!L26+'32-3教員数（本務者）定時制'!L26</f>
        <v>#REF!</v>
      </c>
      <c r="M7" s="72" t="e">
        <f>'32-2教員数（本務者）全日制'!M26+'32-3教員数（本務者）定時制'!M26</f>
        <v>#REF!</v>
      </c>
      <c r="N7" s="72" t="e">
        <f>'32-2教員数（本務者）全日制'!N26+'32-3教員数（本務者）定時制'!N26</f>
        <v>#REF!</v>
      </c>
      <c r="O7" s="72" t="e">
        <f>'32-2教員数（本務者）全日制'!O26+'32-3教員数（本務者）定時制'!O26</f>
        <v>#REF!</v>
      </c>
      <c r="P7" s="72" t="e">
        <f>'32-2教員数（本務者）全日制'!P26+'32-3教員数（本務者）定時制'!P26</f>
        <v>#REF!</v>
      </c>
      <c r="Q7" s="72" t="e">
        <f>'32-2教員数（本務者）全日制'!Q26+'32-3教員数（本務者）定時制'!Q26</f>
        <v>#REF!</v>
      </c>
      <c r="R7" s="72" t="e">
        <f>'32-2教員数（本務者）全日制'!R26+'32-3教員数（本務者）定時制'!R26</f>
        <v>#REF!</v>
      </c>
      <c r="S7" s="72" t="e">
        <f>'32-2教員数（本務者）全日制'!S26+'32-3教員数（本務者）定時制'!S26</f>
        <v>#REF!</v>
      </c>
      <c r="T7" s="72" t="e">
        <f>'32-2教員数（本務者）全日制'!T26+'32-3教員数（本務者）定時制'!T26</f>
        <v>#REF!</v>
      </c>
      <c r="U7" s="72" t="e">
        <f>'32-2教員数（本務者）全日制'!U26+'32-3教員数（本務者）定時制'!U26</f>
        <v>#REF!</v>
      </c>
      <c r="V7" s="72" t="e">
        <f>'32-2教員数（本務者）全日制'!V26+'32-3教員数（本務者）定時制'!V26</f>
        <v>#REF!</v>
      </c>
      <c r="W7" s="72" t="e">
        <f>'32-2教員数（本務者）全日制'!W26+'32-3教員数（本務者）定時制'!W26</f>
        <v>#REF!</v>
      </c>
      <c r="X7" s="72" t="e">
        <f>'32-2教員数（本務者）全日制'!X26+'32-3教員数（本務者）定時制'!X26</f>
        <v>#REF!</v>
      </c>
      <c r="Y7" s="72" t="e">
        <f>'32-2教員数（本務者）全日制'!Y26+'32-3教員数（本務者）定時制'!Y26</f>
        <v>#REF!</v>
      </c>
      <c r="Z7" s="72" t="e">
        <f>'32-2教員数（本務者）全日制'!Z26+'32-3教員数（本務者）定時制'!Z26</f>
        <v>#REF!</v>
      </c>
      <c r="AA7" s="72" t="e">
        <f>'32-2教員数（本務者）全日制'!AA26+'32-3教員数（本務者）定時制'!AA26</f>
        <v>#REF!</v>
      </c>
      <c r="AB7" s="82" t="s">
        <v>29</v>
      </c>
    </row>
    <row r="8" spans="1:28" s="14" customFormat="1" ht="14.25" customHeight="1" x14ac:dyDescent="0.15">
      <c r="A8" s="79" t="s">
        <v>8</v>
      </c>
      <c r="B8" s="18">
        <v>201</v>
      </c>
      <c r="C8" s="83" t="e">
        <f>SUM(D8:E8)</f>
        <v>#REF!</v>
      </c>
      <c r="D8" s="69" t="e">
        <f>SUM(F8,H8,J8,L8,N8,P8,R8,T8,V8,X8,Z8)</f>
        <v>#REF!</v>
      </c>
      <c r="E8" s="69" t="e">
        <f>SUM(G8,I8,K8,M8,O8,Q8,S8,U8,W8,Y8,AA8)</f>
        <v>#REF!</v>
      </c>
      <c r="F8" s="69" t="e">
        <f>'32-2教員数（本務者）全日制'!F6+'32-2教員数（本務者）全日制'!F27+'32-3教員数（本務者）定時制'!F6+'32-3教員数（本務者）定時制'!F27</f>
        <v>#REF!</v>
      </c>
      <c r="G8" s="69" t="e">
        <f>'32-2教員数（本務者）全日制'!G6+'32-2教員数（本務者）全日制'!G27+'32-3教員数（本務者）定時制'!G6+'32-3教員数（本務者）定時制'!G27</f>
        <v>#REF!</v>
      </c>
      <c r="H8" s="69" t="e">
        <f>'32-2教員数（本務者）全日制'!H6+'32-2教員数（本務者）全日制'!H27+'32-3教員数（本務者）定時制'!H6+'32-3教員数（本務者）定時制'!H27</f>
        <v>#REF!</v>
      </c>
      <c r="I8" s="69" t="e">
        <f>'32-2教員数（本務者）全日制'!I6+'32-2教員数（本務者）全日制'!I27+'32-3教員数（本務者）定時制'!I6+'32-3教員数（本務者）定時制'!I27</f>
        <v>#REF!</v>
      </c>
      <c r="J8" s="69" t="e">
        <f>'32-2教員数（本務者）全日制'!J6+'32-2教員数（本務者）全日制'!J27+'32-3教員数（本務者）定時制'!J6+'32-3教員数（本務者）定時制'!J27</f>
        <v>#REF!</v>
      </c>
      <c r="K8" s="69" t="e">
        <f>'32-2教員数（本務者）全日制'!K6+'32-2教員数（本務者）全日制'!K27+'32-3教員数（本務者）定時制'!K6+'32-3教員数（本務者）定時制'!K27</f>
        <v>#REF!</v>
      </c>
      <c r="L8" s="69" t="e">
        <f>'32-2教員数（本務者）全日制'!L6+'32-2教員数（本務者）全日制'!L27+'32-3教員数（本務者）定時制'!L6+'32-3教員数（本務者）定時制'!L27</f>
        <v>#REF!</v>
      </c>
      <c r="M8" s="69" t="e">
        <f>'32-2教員数（本務者）全日制'!M6+'32-2教員数（本務者）全日制'!M27+'32-3教員数（本務者）定時制'!M6+'32-3教員数（本務者）定時制'!M27</f>
        <v>#REF!</v>
      </c>
      <c r="N8" s="69" t="e">
        <f>'32-2教員数（本務者）全日制'!N6+'32-2教員数（本務者）全日制'!N27+'32-3教員数（本務者）定時制'!N6+'32-3教員数（本務者）定時制'!N27</f>
        <v>#REF!</v>
      </c>
      <c r="O8" s="69" t="e">
        <f>'32-2教員数（本務者）全日制'!O6+'32-2教員数（本務者）全日制'!O27+'32-3教員数（本務者）定時制'!O6+'32-3教員数（本務者）定時制'!O27</f>
        <v>#REF!</v>
      </c>
      <c r="P8" s="69" t="e">
        <f>'32-2教員数（本務者）全日制'!P6+'32-2教員数（本務者）全日制'!P27+'32-3教員数（本務者）定時制'!P6+'32-3教員数（本務者）定時制'!P27</f>
        <v>#REF!</v>
      </c>
      <c r="Q8" s="69" t="e">
        <f>'32-2教員数（本務者）全日制'!Q6+'32-2教員数（本務者）全日制'!Q27+'32-3教員数（本務者）定時制'!Q6+'32-3教員数（本務者）定時制'!Q27</f>
        <v>#REF!</v>
      </c>
      <c r="R8" s="69" t="e">
        <f>'32-2教員数（本務者）全日制'!R6+'32-2教員数（本務者）全日制'!R27+'32-3教員数（本務者）定時制'!R6+'32-3教員数（本務者）定時制'!R27</f>
        <v>#REF!</v>
      </c>
      <c r="S8" s="69" t="e">
        <f>'32-2教員数（本務者）全日制'!S6+'32-2教員数（本務者）全日制'!S27+'32-3教員数（本務者）定時制'!S6+'32-3教員数（本務者）定時制'!S27</f>
        <v>#REF!</v>
      </c>
      <c r="T8" s="69" t="e">
        <f>'32-2教員数（本務者）全日制'!T6+'32-2教員数（本務者）全日制'!T27+'32-3教員数（本務者）定時制'!T6+'32-3教員数（本務者）定時制'!T27</f>
        <v>#REF!</v>
      </c>
      <c r="U8" s="69" t="e">
        <f>'32-2教員数（本務者）全日制'!U6+'32-2教員数（本務者）全日制'!U27+'32-3教員数（本務者）定時制'!U6+'32-3教員数（本務者）定時制'!U27</f>
        <v>#REF!</v>
      </c>
      <c r="V8" s="69" t="e">
        <f>'32-2教員数（本務者）全日制'!V6+'32-2教員数（本務者）全日制'!V27+'32-3教員数（本務者）定時制'!V6+'32-3教員数（本務者）定時制'!V27</f>
        <v>#REF!</v>
      </c>
      <c r="W8" s="69" t="e">
        <f>'32-2教員数（本務者）全日制'!W6+'32-2教員数（本務者）全日制'!W27+'32-3教員数（本務者）定時制'!W6+'32-3教員数（本務者）定時制'!W27</f>
        <v>#REF!</v>
      </c>
      <c r="X8" s="69" t="e">
        <f>'32-2教員数（本務者）全日制'!X6+'32-2教員数（本務者）全日制'!X27+'32-3教員数（本務者）定時制'!X6+'32-3教員数（本務者）定時制'!X27</f>
        <v>#REF!</v>
      </c>
      <c r="Y8" s="69" t="e">
        <f>'32-2教員数（本務者）全日制'!Y6+'32-2教員数（本務者）全日制'!Y27+'32-3教員数（本務者）定時制'!Y6+'32-3教員数（本務者）定時制'!Y27</f>
        <v>#REF!</v>
      </c>
      <c r="Z8" s="69" t="e">
        <f>'32-2教員数（本務者）全日制'!Z6+'32-2教員数（本務者）全日制'!Z27+'32-3教員数（本務者）定時制'!Z6+'32-3教員数（本務者）定時制'!Z27</f>
        <v>#REF!</v>
      </c>
      <c r="AA8" s="69" t="e">
        <f>'32-2教員数（本務者）全日制'!AA6+'32-2教員数（本務者）全日制'!AA27+'32-3教員数（本務者）定時制'!AA6+'32-3教員数（本務者）定時制'!AA27</f>
        <v>#REF!</v>
      </c>
      <c r="AB8" s="81" t="s">
        <v>8</v>
      </c>
    </row>
    <row r="9" spans="1:28" s="14" customFormat="1" ht="14.25" customHeight="1" x14ac:dyDescent="0.15">
      <c r="A9" s="79" t="s">
        <v>9</v>
      </c>
      <c r="B9" s="18">
        <v>202</v>
      </c>
      <c r="C9" s="83" t="e">
        <f t="shared" ref="C9:C26" si="4">SUM(D9:E9)</f>
        <v>#REF!</v>
      </c>
      <c r="D9" s="69" t="e">
        <f t="shared" ref="D9:E26" si="5">SUM(F9,H9,J9,L9,N9,P9,R9,T9,V9,X9,Z9)</f>
        <v>#REF!</v>
      </c>
      <c r="E9" s="69" t="e">
        <f t="shared" si="5"/>
        <v>#REF!</v>
      </c>
      <c r="F9" s="69" t="e">
        <f>'32-2教員数（本務者）全日制'!F7+'32-2教員数（本務者）全日制'!F28+'32-3教員数（本務者）定時制'!F7+'32-3教員数（本務者）定時制'!F28</f>
        <v>#REF!</v>
      </c>
      <c r="G9" s="69" t="e">
        <f>'32-2教員数（本務者）全日制'!G7+'32-2教員数（本務者）全日制'!G28+'32-3教員数（本務者）定時制'!G7+'32-3教員数（本務者）定時制'!G28</f>
        <v>#REF!</v>
      </c>
      <c r="H9" s="69" t="e">
        <f>'32-2教員数（本務者）全日制'!H7+'32-2教員数（本務者）全日制'!H28+'32-3教員数（本務者）定時制'!H7+'32-3教員数（本務者）定時制'!H28</f>
        <v>#REF!</v>
      </c>
      <c r="I9" s="69" t="e">
        <f>'32-2教員数（本務者）全日制'!I7+'32-2教員数（本務者）全日制'!I28+'32-3教員数（本務者）定時制'!I7+'32-3教員数（本務者）定時制'!I28</f>
        <v>#REF!</v>
      </c>
      <c r="J9" s="69" t="e">
        <f>'32-2教員数（本務者）全日制'!J7+'32-2教員数（本務者）全日制'!J28+'32-3教員数（本務者）定時制'!J7+'32-3教員数（本務者）定時制'!J28</f>
        <v>#REF!</v>
      </c>
      <c r="K9" s="69" t="e">
        <f>'32-2教員数（本務者）全日制'!K7+'32-2教員数（本務者）全日制'!K28+'32-3教員数（本務者）定時制'!K7+'32-3教員数（本務者）定時制'!K28</f>
        <v>#REF!</v>
      </c>
      <c r="L9" s="69" t="e">
        <f>'32-2教員数（本務者）全日制'!L7+'32-2教員数（本務者）全日制'!L28+'32-3教員数（本務者）定時制'!L7+'32-3教員数（本務者）定時制'!L28</f>
        <v>#REF!</v>
      </c>
      <c r="M9" s="69" t="e">
        <f>'32-2教員数（本務者）全日制'!M7+'32-2教員数（本務者）全日制'!M28+'32-3教員数（本務者）定時制'!M7+'32-3教員数（本務者）定時制'!M28</f>
        <v>#REF!</v>
      </c>
      <c r="N9" s="69" t="e">
        <f>'32-2教員数（本務者）全日制'!N7+'32-2教員数（本務者）全日制'!N28+'32-3教員数（本務者）定時制'!N7+'32-3教員数（本務者）定時制'!N28</f>
        <v>#REF!</v>
      </c>
      <c r="O9" s="69" t="e">
        <f>'32-2教員数（本務者）全日制'!O7+'32-2教員数（本務者）全日制'!O28+'32-3教員数（本務者）定時制'!O7+'32-3教員数（本務者）定時制'!O28</f>
        <v>#REF!</v>
      </c>
      <c r="P9" s="69" t="e">
        <f>'32-2教員数（本務者）全日制'!P7+'32-2教員数（本務者）全日制'!P28+'32-3教員数（本務者）定時制'!P7+'32-3教員数（本務者）定時制'!P28</f>
        <v>#REF!</v>
      </c>
      <c r="Q9" s="69" t="e">
        <f>'32-2教員数（本務者）全日制'!Q7+'32-2教員数（本務者）全日制'!Q28+'32-3教員数（本務者）定時制'!Q7+'32-3教員数（本務者）定時制'!Q28</f>
        <v>#REF!</v>
      </c>
      <c r="R9" s="69" t="e">
        <f>'32-2教員数（本務者）全日制'!R7+'32-2教員数（本務者）全日制'!R28+'32-3教員数（本務者）定時制'!R7+'32-3教員数（本務者）定時制'!R28</f>
        <v>#REF!</v>
      </c>
      <c r="S9" s="69" t="e">
        <f>'32-2教員数（本務者）全日制'!S7+'32-2教員数（本務者）全日制'!S28+'32-3教員数（本務者）定時制'!S7+'32-3教員数（本務者）定時制'!S28</f>
        <v>#REF!</v>
      </c>
      <c r="T9" s="69" t="e">
        <f>'32-2教員数（本務者）全日制'!T7+'32-2教員数（本務者）全日制'!T28+'32-3教員数（本務者）定時制'!T7+'32-3教員数（本務者）定時制'!T28</f>
        <v>#REF!</v>
      </c>
      <c r="U9" s="69" t="e">
        <f>'32-2教員数（本務者）全日制'!U7+'32-2教員数（本務者）全日制'!U28+'32-3教員数（本務者）定時制'!U7+'32-3教員数（本務者）定時制'!U28</f>
        <v>#REF!</v>
      </c>
      <c r="V9" s="69" t="e">
        <f>'32-2教員数（本務者）全日制'!V7+'32-2教員数（本務者）全日制'!V28+'32-3教員数（本務者）定時制'!V7+'32-3教員数（本務者）定時制'!V28</f>
        <v>#REF!</v>
      </c>
      <c r="W9" s="69" t="e">
        <f>'32-2教員数（本務者）全日制'!W7+'32-2教員数（本務者）全日制'!W28+'32-3教員数（本務者）定時制'!W7+'32-3教員数（本務者）定時制'!W28</f>
        <v>#REF!</v>
      </c>
      <c r="X9" s="69" t="e">
        <f>'32-2教員数（本務者）全日制'!X7+'32-2教員数（本務者）全日制'!X28+'32-3教員数（本務者）定時制'!X7+'32-3教員数（本務者）定時制'!X28</f>
        <v>#REF!</v>
      </c>
      <c r="Y9" s="69" t="e">
        <f>'32-2教員数（本務者）全日制'!Y7+'32-2教員数（本務者）全日制'!Y28+'32-3教員数（本務者）定時制'!Y7+'32-3教員数（本務者）定時制'!Y28</f>
        <v>#REF!</v>
      </c>
      <c r="Z9" s="69" t="e">
        <f>'32-2教員数（本務者）全日制'!Z7+'32-2教員数（本務者）全日制'!Z28+'32-3教員数（本務者）定時制'!Z7+'32-3教員数（本務者）定時制'!Z28</f>
        <v>#REF!</v>
      </c>
      <c r="AA9" s="69" t="e">
        <f>'32-2教員数（本務者）全日制'!AA7+'32-2教員数（本務者）全日制'!AA28+'32-3教員数（本務者）定時制'!AA7+'32-3教員数（本務者）定時制'!AA28</f>
        <v>#REF!</v>
      </c>
      <c r="AB9" s="81" t="s">
        <v>9</v>
      </c>
    </row>
    <row r="10" spans="1:28" s="14" customFormat="1" ht="14.25" customHeight="1" x14ac:dyDescent="0.15">
      <c r="A10" s="79" t="s">
        <v>10</v>
      </c>
      <c r="B10" s="18">
        <v>203</v>
      </c>
      <c r="C10" s="83" t="e">
        <f t="shared" si="4"/>
        <v>#REF!</v>
      </c>
      <c r="D10" s="69" t="e">
        <f t="shared" si="5"/>
        <v>#REF!</v>
      </c>
      <c r="E10" s="69" t="e">
        <f t="shared" si="5"/>
        <v>#REF!</v>
      </c>
      <c r="F10" s="69" t="e">
        <f>'32-2教員数（本務者）全日制'!F8+'32-2教員数（本務者）全日制'!F29+'32-3教員数（本務者）定時制'!F8+'32-3教員数（本務者）定時制'!F29</f>
        <v>#REF!</v>
      </c>
      <c r="G10" s="69" t="e">
        <f>'32-2教員数（本務者）全日制'!G8+'32-2教員数（本務者）全日制'!G29+'32-3教員数（本務者）定時制'!G8+'32-3教員数（本務者）定時制'!G29</f>
        <v>#REF!</v>
      </c>
      <c r="H10" s="69" t="e">
        <f>'32-2教員数（本務者）全日制'!H8+'32-2教員数（本務者）全日制'!H29+'32-3教員数（本務者）定時制'!H8+'32-3教員数（本務者）定時制'!H29</f>
        <v>#REF!</v>
      </c>
      <c r="I10" s="69" t="e">
        <f>'32-2教員数（本務者）全日制'!I8+'32-2教員数（本務者）全日制'!I29+'32-3教員数（本務者）定時制'!I8+'32-3教員数（本務者）定時制'!I29</f>
        <v>#REF!</v>
      </c>
      <c r="J10" s="69" t="e">
        <f>'32-2教員数（本務者）全日制'!J8+'32-2教員数（本務者）全日制'!J29+'32-3教員数（本務者）定時制'!J8+'32-3教員数（本務者）定時制'!J29</f>
        <v>#REF!</v>
      </c>
      <c r="K10" s="69" t="e">
        <f>'32-2教員数（本務者）全日制'!K8+'32-2教員数（本務者）全日制'!K29+'32-3教員数（本務者）定時制'!K8+'32-3教員数（本務者）定時制'!K29</f>
        <v>#REF!</v>
      </c>
      <c r="L10" s="69" t="e">
        <f>'32-2教員数（本務者）全日制'!L8+'32-2教員数（本務者）全日制'!L29+'32-3教員数（本務者）定時制'!L8+'32-3教員数（本務者）定時制'!L29</f>
        <v>#REF!</v>
      </c>
      <c r="M10" s="69" t="e">
        <f>'32-2教員数（本務者）全日制'!M8+'32-2教員数（本務者）全日制'!M29+'32-3教員数（本務者）定時制'!M8+'32-3教員数（本務者）定時制'!M29</f>
        <v>#REF!</v>
      </c>
      <c r="N10" s="69" t="e">
        <f>'32-2教員数（本務者）全日制'!N8+'32-2教員数（本務者）全日制'!N29+'32-3教員数（本務者）定時制'!N8+'32-3教員数（本務者）定時制'!N29</f>
        <v>#REF!</v>
      </c>
      <c r="O10" s="69" t="e">
        <f>'32-2教員数（本務者）全日制'!O8+'32-2教員数（本務者）全日制'!O29+'32-3教員数（本務者）定時制'!O8+'32-3教員数（本務者）定時制'!O29</f>
        <v>#REF!</v>
      </c>
      <c r="P10" s="69" t="e">
        <f>'32-2教員数（本務者）全日制'!P8+'32-2教員数（本務者）全日制'!P29+'32-3教員数（本務者）定時制'!P8+'32-3教員数（本務者）定時制'!P29</f>
        <v>#REF!</v>
      </c>
      <c r="Q10" s="69" t="e">
        <f>'32-2教員数（本務者）全日制'!Q8+'32-2教員数（本務者）全日制'!Q29+'32-3教員数（本務者）定時制'!Q8+'32-3教員数（本務者）定時制'!Q29</f>
        <v>#REF!</v>
      </c>
      <c r="R10" s="69" t="e">
        <f>'32-2教員数（本務者）全日制'!R8+'32-2教員数（本務者）全日制'!R29+'32-3教員数（本務者）定時制'!R8+'32-3教員数（本務者）定時制'!R29</f>
        <v>#REF!</v>
      </c>
      <c r="S10" s="69" t="e">
        <f>'32-2教員数（本務者）全日制'!S8+'32-2教員数（本務者）全日制'!S29+'32-3教員数（本務者）定時制'!S8+'32-3教員数（本務者）定時制'!S29</f>
        <v>#REF!</v>
      </c>
      <c r="T10" s="69" t="e">
        <f>'32-2教員数（本務者）全日制'!T8+'32-2教員数（本務者）全日制'!T29+'32-3教員数（本務者）定時制'!T8+'32-3教員数（本務者）定時制'!T29</f>
        <v>#REF!</v>
      </c>
      <c r="U10" s="69" t="e">
        <f>'32-2教員数（本務者）全日制'!U8+'32-2教員数（本務者）全日制'!U29+'32-3教員数（本務者）定時制'!U8+'32-3教員数（本務者）定時制'!U29</f>
        <v>#REF!</v>
      </c>
      <c r="V10" s="69" t="e">
        <f>'32-2教員数（本務者）全日制'!V8+'32-2教員数（本務者）全日制'!V29+'32-3教員数（本務者）定時制'!V8+'32-3教員数（本務者）定時制'!V29</f>
        <v>#REF!</v>
      </c>
      <c r="W10" s="69" t="e">
        <f>'32-2教員数（本務者）全日制'!W8+'32-2教員数（本務者）全日制'!W29+'32-3教員数（本務者）定時制'!W8+'32-3教員数（本務者）定時制'!W29</f>
        <v>#REF!</v>
      </c>
      <c r="X10" s="69" t="e">
        <f>'32-2教員数（本務者）全日制'!X8+'32-2教員数（本務者）全日制'!X29+'32-3教員数（本務者）定時制'!X8+'32-3教員数（本務者）定時制'!X29</f>
        <v>#REF!</v>
      </c>
      <c r="Y10" s="69" t="e">
        <f>'32-2教員数（本務者）全日制'!Y8+'32-2教員数（本務者）全日制'!Y29+'32-3教員数（本務者）定時制'!Y8+'32-3教員数（本務者）定時制'!Y29</f>
        <v>#REF!</v>
      </c>
      <c r="Z10" s="69" t="e">
        <f>'32-2教員数（本務者）全日制'!Z8+'32-2教員数（本務者）全日制'!Z29+'32-3教員数（本務者）定時制'!Z8+'32-3教員数（本務者）定時制'!Z29</f>
        <v>#REF!</v>
      </c>
      <c r="AA10" s="69" t="e">
        <f>'32-2教員数（本務者）全日制'!AA8+'32-2教員数（本務者）全日制'!AA29+'32-3教員数（本務者）定時制'!AA8+'32-3教員数（本務者）定時制'!AA29</f>
        <v>#REF!</v>
      </c>
      <c r="AB10" s="81" t="s">
        <v>10</v>
      </c>
    </row>
    <row r="11" spans="1:28" s="14" customFormat="1" ht="14.25" customHeight="1" x14ac:dyDescent="0.15">
      <c r="A11" s="124" t="s">
        <v>11</v>
      </c>
      <c r="B11" s="18">
        <v>204</v>
      </c>
      <c r="C11" s="83" t="e">
        <f t="shared" si="4"/>
        <v>#REF!</v>
      </c>
      <c r="D11" s="69" t="e">
        <f t="shared" si="5"/>
        <v>#REF!</v>
      </c>
      <c r="E11" s="69" t="e">
        <f t="shared" si="5"/>
        <v>#REF!</v>
      </c>
      <c r="F11" s="69" t="e">
        <f>'32-2教員数（本務者）全日制'!F9+'32-2教員数（本務者）全日制'!F30+'32-3教員数（本務者）定時制'!F9+'32-3教員数（本務者）定時制'!F30</f>
        <v>#REF!</v>
      </c>
      <c r="G11" s="69" t="e">
        <f>'32-2教員数（本務者）全日制'!G9+'32-2教員数（本務者）全日制'!G30+'32-3教員数（本務者）定時制'!G9+'32-3教員数（本務者）定時制'!G30</f>
        <v>#REF!</v>
      </c>
      <c r="H11" s="69" t="e">
        <f>'32-2教員数（本務者）全日制'!H9+'32-2教員数（本務者）全日制'!H30+'32-3教員数（本務者）定時制'!H9+'32-3教員数（本務者）定時制'!H30</f>
        <v>#REF!</v>
      </c>
      <c r="I11" s="69" t="e">
        <f>'32-2教員数（本務者）全日制'!I9+'32-2教員数（本務者）全日制'!I30+'32-3教員数（本務者）定時制'!I9+'32-3教員数（本務者）定時制'!I30</f>
        <v>#REF!</v>
      </c>
      <c r="J11" s="69" t="e">
        <f>'32-2教員数（本務者）全日制'!J9+'32-2教員数（本務者）全日制'!J30+'32-3教員数（本務者）定時制'!J9+'32-3教員数（本務者）定時制'!J30</f>
        <v>#REF!</v>
      </c>
      <c r="K11" s="69" t="e">
        <f>'32-2教員数（本務者）全日制'!K9+'32-2教員数（本務者）全日制'!K30+'32-3教員数（本務者）定時制'!K9+'32-3教員数（本務者）定時制'!K30</f>
        <v>#REF!</v>
      </c>
      <c r="L11" s="69" t="e">
        <f>'32-2教員数（本務者）全日制'!L9+'32-2教員数（本務者）全日制'!L30+'32-3教員数（本務者）定時制'!L9+'32-3教員数（本務者）定時制'!L30</f>
        <v>#REF!</v>
      </c>
      <c r="M11" s="69" t="e">
        <f>'32-2教員数（本務者）全日制'!M9+'32-2教員数（本務者）全日制'!M30+'32-3教員数（本務者）定時制'!M9+'32-3教員数（本務者）定時制'!M30</f>
        <v>#REF!</v>
      </c>
      <c r="N11" s="69" t="e">
        <f>'32-2教員数（本務者）全日制'!N9+'32-2教員数（本務者）全日制'!N30+'32-3教員数（本務者）定時制'!N9+'32-3教員数（本務者）定時制'!N30</f>
        <v>#REF!</v>
      </c>
      <c r="O11" s="69" t="e">
        <f>'32-2教員数（本務者）全日制'!O9+'32-2教員数（本務者）全日制'!O30+'32-3教員数（本務者）定時制'!O9+'32-3教員数（本務者）定時制'!O30</f>
        <v>#REF!</v>
      </c>
      <c r="P11" s="69" t="e">
        <f>'32-2教員数（本務者）全日制'!P9+'32-2教員数（本務者）全日制'!P30+'32-3教員数（本務者）定時制'!P9+'32-3教員数（本務者）定時制'!P30</f>
        <v>#REF!</v>
      </c>
      <c r="Q11" s="69" t="e">
        <f>'32-2教員数（本務者）全日制'!Q9+'32-2教員数（本務者）全日制'!Q30+'32-3教員数（本務者）定時制'!Q9+'32-3教員数（本務者）定時制'!Q30</f>
        <v>#REF!</v>
      </c>
      <c r="R11" s="69" t="e">
        <f>'32-2教員数（本務者）全日制'!R9+'32-2教員数（本務者）全日制'!R30+'32-3教員数（本務者）定時制'!R9+'32-3教員数（本務者）定時制'!R30</f>
        <v>#REF!</v>
      </c>
      <c r="S11" s="69" t="e">
        <f>'32-2教員数（本務者）全日制'!S9+'32-2教員数（本務者）全日制'!S30+'32-3教員数（本務者）定時制'!S9+'32-3教員数（本務者）定時制'!S30</f>
        <v>#REF!</v>
      </c>
      <c r="T11" s="69" t="e">
        <f>'32-2教員数（本務者）全日制'!T9+'32-2教員数（本務者）全日制'!T30+'32-3教員数（本務者）定時制'!T9+'32-3教員数（本務者）定時制'!T30</f>
        <v>#REF!</v>
      </c>
      <c r="U11" s="69" t="e">
        <f>'32-2教員数（本務者）全日制'!U9+'32-2教員数（本務者）全日制'!U30+'32-3教員数（本務者）定時制'!U9+'32-3教員数（本務者）定時制'!U30</f>
        <v>#REF!</v>
      </c>
      <c r="V11" s="69" t="e">
        <f>'32-2教員数（本務者）全日制'!V9+'32-2教員数（本務者）全日制'!V30+'32-3教員数（本務者）定時制'!V9+'32-3教員数（本務者）定時制'!V30</f>
        <v>#REF!</v>
      </c>
      <c r="W11" s="69" t="e">
        <f>'32-2教員数（本務者）全日制'!W9+'32-2教員数（本務者）全日制'!W30+'32-3教員数（本務者）定時制'!W9+'32-3教員数（本務者）定時制'!W30</f>
        <v>#REF!</v>
      </c>
      <c r="X11" s="69" t="e">
        <f>'32-2教員数（本務者）全日制'!X9+'32-2教員数（本務者）全日制'!X30+'32-3教員数（本務者）定時制'!X9+'32-3教員数（本務者）定時制'!X30</f>
        <v>#REF!</v>
      </c>
      <c r="Y11" s="69" t="e">
        <f>'32-2教員数（本務者）全日制'!Y9+'32-2教員数（本務者）全日制'!Y30+'32-3教員数（本務者）定時制'!Y9+'32-3教員数（本務者）定時制'!Y30</f>
        <v>#REF!</v>
      </c>
      <c r="Z11" s="69" t="e">
        <f>'32-2教員数（本務者）全日制'!Z9+'32-2教員数（本務者）全日制'!Z30+'32-3教員数（本務者）定時制'!Z9+'32-3教員数（本務者）定時制'!Z30</f>
        <v>#REF!</v>
      </c>
      <c r="AA11" s="69" t="e">
        <f>'32-2教員数（本務者）全日制'!AA9+'32-2教員数（本務者）全日制'!AA30+'32-3教員数（本務者）定時制'!AA9+'32-3教員数（本務者）定時制'!AA30</f>
        <v>#REF!</v>
      </c>
      <c r="AB11" s="127" t="s">
        <v>11</v>
      </c>
    </row>
    <row r="12" spans="1:28" s="14" customFormat="1" ht="14.25" customHeight="1" x14ac:dyDescent="0.15">
      <c r="A12" s="80" t="s">
        <v>12</v>
      </c>
      <c r="B12" s="19">
        <v>206</v>
      </c>
      <c r="C12" s="75" t="e">
        <f t="shared" si="4"/>
        <v>#REF!</v>
      </c>
      <c r="D12" s="72" t="e">
        <f t="shared" si="5"/>
        <v>#REF!</v>
      </c>
      <c r="E12" s="72" t="e">
        <f t="shared" si="5"/>
        <v>#REF!</v>
      </c>
      <c r="F12" s="72" t="e">
        <f>'32-2教員数（本務者）全日制'!F10+'32-2教員数（本務者）全日制'!F31+'32-3教員数（本務者）定時制'!F10+'32-3教員数（本務者）定時制'!F31</f>
        <v>#REF!</v>
      </c>
      <c r="G12" s="72" t="e">
        <f>'32-2教員数（本務者）全日制'!G10+'32-2教員数（本務者）全日制'!G31+'32-3教員数（本務者）定時制'!G10+'32-3教員数（本務者）定時制'!G31</f>
        <v>#REF!</v>
      </c>
      <c r="H12" s="72" t="e">
        <f>'32-2教員数（本務者）全日制'!H10+'32-2教員数（本務者）全日制'!H31+'32-3教員数（本務者）定時制'!H10+'32-3教員数（本務者）定時制'!H31</f>
        <v>#REF!</v>
      </c>
      <c r="I12" s="72" t="e">
        <f>'32-2教員数（本務者）全日制'!I10+'32-2教員数（本務者）全日制'!I31+'32-3教員数（本務者）定時制'!I10+'32-3教員数（本務者）定時制'!I31</f>
        <v>#REF!</v>
      </c>
      <c r="J12" s="72" t="e">
        <f>'32-2教員数（本務者）全日制'!J10+'32-2教員数（本務者）全日制'!J31+'32-3教員数（本務者）定時制'!J10+'32-3教員数（本務者）定時制'!J31</f>
        <v>#REF!</v>
      </c>
      <c r="K12" s="72" t="e">
        <f>'32-2教員数（本務者）全日制'!K10+'32-2教員数（本務者）全日制'!K31+'32-3教員数（本務者）定時制'!K10+'32-3教員数（本務者）定時制'!K31</f>
        <v>#REF!</v>
      </c>
      <c r="L12" s="72" t="e">
        <f>'32-2教員数（本務者）全日制'!L10+'32-2教員数（本務者）全日制'!L31+'32-3教員数（本務者）定時制'!L10+'32-3教員数（本務者）定時制'!L31</f>
        <v>#REF!</v>
      </c>
      <c r="M12" s="72" t="e">
        <f>'32-2教員数（本務者）全日制'!M10+'32-2教員数（本務者）全日制'!M31+'32-3教員数（本務者）定時制'!M10+'32-3教員数（本務者）定時制'!M31</f>
        <v>#REF!</v>
      </c>
      <c r="N12" s="72" t="e">
        <f>'32-2教員数（本務者）全日制'!N10+'32-2教員数（本務者）全日制'!N31+'32-3教員数（本務者）定時制'!N10+'32-3教員数（本務者）定時制'!N31</f>
        <v>#REF!</v>
      </c>
      <c r="O12" s="72" t="e">
        <f>'32-2教員数（本務者）全日制'!O10+'32-2教員数（本務者）全日制'!O31+'32-3教員数（本務者）定時制'!O10+'32-3教員数（本務者）定時制'!O31</f>
        <v>#REF!</v>
      </c>
      <c r="P12" s="72" t="e">
        <f>'32-2教員数（本務者）全日制'!P10+'32-2教員数（本務者）全日制'!P31+'32-3教員数（本務者）定時制'!P10+'32-3教員数（本務者）定時制'!P31</f>
        <v>#REF!</v>
      </c>
      <c r="Q12" s="72" t="e">
        <f>'32-2教員数（本務者）全日制'!Q10+'32-2教員数（本務者）全日制'!Q31+'32-3教員数（本務者）定時制'!Q10+'32-3教員数（本務者）定時制'!Q31</f>
        <v>#REF!</v>
      </c>
      <c r="R12" s="72" t="e">
        <f>'32-2教員数（本務者）全日制'!R10+'32-2教員数（本務者）全日制'!R31+'32-3教員数（本務者）定時制'!R10+'32-3教員数（本務者）定時制'!R31</f>
        <v>#REF!</v>
      </c>
      <c r="S12" s="72" t="e">
        <f>'32-2教員数（本務者）全日制'!S10+'32-2教員数（本務者）全日制'!S31+'32-3教員数（本務者）定時制'!S10+'32-3教員数（本務者）定時制'!S31</f>
        <v>#REF!</v>
      </c>
      <c r="T12" s="72" t="e">
        <f>'32-2教員数（本務者）全日制'!T10+'32-2教員数（本務者）全日制'!T31+'32-3教員数（本務者）定時制'!T10+'32-3教員数（本務者）定時制'!T31</f>
        <v>#REF!</v>
      </c>
      <c r="U12" s="72" t="e">
        <f>'32-2教員数（本務者）全日制'!U10+'32-2教員数（本務者）全日制'!U31+'32-3教員数（本務者）定時制'!U10+'32-3教員数（本務者）定時制'!U31</f>
        <v>#REF!</v>
      </c>
      <c r="V12" s="72" t="e">
        <f>'32-2教員数（本務者）全日制'!V10+'32-2教員数（本務者）全日制'!V31+'32-3教員数（本務者）定時制'!V10+'32-3教員数（本務者）定時制'!V31</f>
        <v>#REF!</v>
      </c>
      <c r="W12" s="72" t="e">
        <f>'32-2教員数（本務者）全日制'!W10+'32-2教員数（本務者）全日制'!W31+'32-3教員数（本務者）定時制'!W10+'32-3教員数（本務者）定時制'!W31</f>
        <v>#REF!</v>
      </c>
      <c r="X12" s="72" t="e">
        <f>'32-2教員数（本務者）全日制'!X10+'32-2教員数（本務者）全日制'!X31+'32-3教員数（本務者）定時制'!X10+'32-3教員数（本務者）定時制'!X31</f>
        <v>#REF!</v>
      </c>
      <c r="Y12" s="72" t="e">
        <f>'32-2教員数（本務者）全日制'!Y10+'32-2教員数（本務者）全日制'!Y31+'32-3教員数（本務者）定時制'!Y10+'32-3教員数（本務者）定時制'!Y31</f>
        <v>#REF!</v>
      </c>
      <c r="Z12" s="72" t="e">
        <f>'32-2教員数（本務者）全日制'!Z10+'32-2教員数（本務者）全日制'!Z31+'32-3教員数（本務者）定時制'!Z10+'32-3教員数（本務者）定時制'!Z31</f>
        <v>#REF!</v>
      </c>
      <c r="AA12" s="85" t="e">
        <f>'32-2教員数（本務者）全日制'!AA10+'32-2教員数（本務者）全日制'!AA31+'32-3教員数（本務者）定時制'!AA10+'32-3教員数（本務者）定時制'!AA31</f>
        <v>#REF!</v>
      </c>
      <c r="AB12" s="82" t="s">
        <v>12</v>
      </c>
    </row>
    <row r="13" spans="1:28" s="14" customFormat="1" ht="14.25" customHeight="1" x14ac:dyDescent="0.15">
      <c r="A13" s="79" t="s">
        <v>13</v>
      </c>
      <c r="B13" s="20">
        <v>207</v>
      </c>
      <c r="C13" s="83" t="e">
        <f t="shared" si="4"/>
        <v>#REF!</v>
      </c>
      <c r="D13" s="69" t="e">
        <f t="shared" si="5"/>
        <v>#REF!</v>
      </c>
      <c r="E13" s="69" t="e">
        <f t="shared" si="5"/>
        <v>#REF!</v>
      </c>
      <c r="F13" s="69" t="e">
        <f>'32-2教員数（本務者）全日制'!F11+'32-2教員数（本務者）全日制'!F32+'32-3教員数（本務者）定時制'!F11+'32-3教員数（本務者）定時制'!F32</f>
        <v>#REF!</v>
      </c>
      <c r="G13" s="69" t="e">
        <f>'32-2教員数（本務者）全日制'!G11+'32-2教員数（本務者）全日制'!G32+'32-3教員数（本務者）定時制'!G11+'32-3教員数（本務者）定時制'!G32</f>
        <v>#REF!</v>
      </c>
      <c r="H13" s="69" t="e">
        <f>'32-2教員数（本務者）全日制'!H11+'32-2教員数（本務者）全日制'!H32+'32-3教員数（本務者）定時制'!H11+'32-3教員数（本務者）定時制'!H32</f>
        <v>#REF!</v>
      </c>
      <c r="I13" s="69" t="e">
        <f>'32-2教員数（本務者）全日制'!I11+'32-2教員数（本務者）全日制'!I32+'32-3教員数（本務者）定時制'!I11+'32-3教員数（本務者）定時制'!I32</f>
        <v>#REF!</v>
      </c>
      <c r="J13" s="69" t="e">
        <f>'32-2教員数（本務者）全日制'!J11+'32-2教員数（本務者）全日制'!J32+'32-3教員数（本務者）定時制'!J11+'32-3教員数（本務者）定時制'!J32</f>
        <v>#REF!</v>
      </c>
      <c r="K13" s="69" t="e">
        <f>'32-2教員数（本務者）全日制'!K11+'32-2教員数（本務者）全日制'!K32+'32-3教員数（本務者）定時制'!K11+'32-3教員数（本務者）定時制'!K32</f>
        <v>#REF!</v>
      </c>
      <c r="L13" s="69" t="e">
        <f>'32-2教員数（本務者）全日制'!L11+'32-2教員数（本務者）全日制'!L32+'32-3教員数（本務者）定時制'!L11+'32-3教員数（本務者）定時制'!L32</f>
        <v>#REF!</v>
      </c>
      <c r="M13" s="69" t="e">
        <f>'32-2教員数（本務者）全日制'!M11+'32-2教員数（本務者）全日制'!M32+'32-3教員数（本務者）定時制'!M11+'32-3教員数（本務者）定時制'!M32</f>
        <v>#REF!</v>
      </c>
      <c r="N13" s="69" t="e">
        <f>'32-2教員数（本務者）全日制'!N11+'32-2教員数（本務者）全日制'!N32+'32-3教員数（本務者）定時制'!N11+'32-3教員数（本務者）定時制'!N32</f>
        <v>#REF!</v>
      </c>
      <c r="O13" s="69" t="e">
        <f>'32-2教員数（本務者）全日制'!O11+'32-2教員数（本務者）全日制'!O32+'32-3教員数（本務者）定時制'!O11+'32-3教員数（本務者）定時制'!O32</f>
        <v>#REF!</v>
      </c>
      <c r="P13" s="69" t="e">
        <f>'32-2教員数（本務者）全日制'!P11+'32-2教員数（本務者）全日制'!P32+'32-3教員数（本務者）定時制'!P11+'32-3教員数（本務者）定時制'!P32</f>
        <v>#REF!</v>
      </c>
      <c r="Q13" s="69" t="e">
        <f>'32-2教員数（本務者）全日制'!Q11+'32-2教員数（本務者）全日制'!Q32+'32-3教員数（本務者）定時制'!Q11+'32-3教員数（本務者）定時制'!Q32</f>
        <v>#REF!</v>
      </c>
      <c r="R13" s="69" t="e">
        <f>'32-2教員数（本務者）全日制'!R11+'32-2教員数（本務者）全日制'!R32+'32-3教員数（本務者）定時制'!R11+'32-3教員数（本務者）定時制'!R32</f>
        <v>#REF!</v>
      </c>
      <c r="S13" s="69" t="e">
        <f>'32-2教員数（本務者）全日制'!S11+'32-2教員数（本務者）全日制'!S32+'32-3教員数（本務者）定時制'!S11+'32-3教員数（本務者）定時制'!S32</f>
        <v>#REF!</v>
      </c>
      <c r="T13" s="69" t="e">
        <f>'32-2教員数（本務者）全日制'!T11+'32-2教員数（本務者）全日制'!T32+'32-3教員数（本務者）定時制'!T11+'32-3教員数（本務者）定時制'!T32</f>
        <v>#REF!</v>
      </c>
      <c r="U13" s="69" t="e">
        <f>'32-2教員数（本務者）全日制'!U11+'32-2教員数（本務者）全日制'!U32+'32-3教員数（本務者）定時制'!U11+'32-3教員数（本務者）定時制'!U32</f>
        <v>#REF!</v>
      </c>
      <c r="V13" s="69" t="e">
        <f>'32-2教員数（本務者）全日制'!V11+'32-2教員数（本務者）全日制'!V32+'32-3教員数（本務者）定時制'!V11+'32-3教員数（本務者）定時制'!V32</f>
        <v>#REF!</v>
      </c>
      <c r="W13" s="69" t="e">
        <f>'32-2教員数（本務者）全日制'!W11+'32-2教員数（本務者）全日制'!W32+'32-3教員数（本務者）定時制'!W11+'32-3教員数（本務者）定時制'!W32</f>
        <v>#REF!</v>
      </c>
      <c r="X13" s="69" t="e">
        <f>'32-2教員数（本務者）全日制'!X11+'32-2教員数（本務者）全日制'!X32+'32-3教員数（本務者）定時制'!X11+'32-3教員数（本務者）定時制'!X32</f>
        <v>#REF!</v>
      </c>
      <c r="Y13" s="69" t="e">
        <f>'32-2教員数（本務者）全日制'!Y11+'32-2教員数（本務者）全日制'!Y32+'32-3教員数（本務者）定時制'!Y11+'32-3教員数（本務者）定時制'!Y32</f>
        <v>#REF!</v>
      </c>
      <c r="Z13" s="69" t="e">
        <f>'32-2教員数（本務者）全日制'!Z11+'32-2教員数（本務者）全日制'!Z32+'32-3教員数（本務者）定時制'!Z11+'32-3教員数（本務者）定時制'!Z32</f>
        <v>#REF!</v>
      </c>
      <c r="AA13" s="69" t="e">
        <f>'32-2教員数（本務者）全日制'!AA11+'32-2教員数（本務者）全日制'!AA32+'32-3教員数（本務者）定時制'!AA11+'32-3教員数（本務者）定時制'!AA32</f>
        <v>#REF!</v>
      </c>
      <c r="AB13" s="81" t="s">
        <v>13</v>
      </c>
    </row>
    <row r="14" spans="1:28" s="14" customFormat="1" ht="14.25" customHeight="1" x14ac:dyDescent="0.15">
      <c r="A14" s="79" t="s">
        <v>14</v>
      </c>
      <c r="B14" s="20">
        <v>208</v>
      </c>
      <c r="C14" s="83" t="e">
        <f t="shared" si="4"/>
        <v>#REF!</v>
      </c>
      <c r="D14" s="69" t="e">
        <f t="shared" si="5"/>
        <v>#REF!</v>
      </c>
      <c r="E14" s="69" t="e">
        <f t="shared" si="5"/>
        <v>#REF!</v>
      </c>
      <c r="F14" s="69" t="e">
        <f>'32-2教員数（本務者）全日制'!F12+'32-2教員数（本務者）全日制'!F33+'32-3教員数（本務者）定時制'!F12+'32-3教員数（本務者）定時制'!F33</f>
        <v>#REF!</v>
      </c>
      <c r="G14" s="69" t="e">
        <f>'32-2教員数（本務者）全日制'!G12+'32-2教員数（本務者）全日制'!G33+'32-3教員数（本務者）定時制'!G12+'32-3教員数（本務者）定時制'!G33</f>
        <v>#REF!</v>
      </c>
      <c r="H14" s="69" t="e">
        <f>'32-2教員数（本務者）全日制'!H12+'32-2教員数（本務者）全日制'!H33+'32-3教員数（本務者）定時制'!H12+'32-3教員数（本務者）定時制'!H33</f>
        <v>#REF!</v>
      </c>
      <c r="I14" s="69" t="e">
        <f>'32-2教員数（本務者）全日制'!I12+'32-2教員数（本務者）全日制'!I33+'32-3教員数（本務者）定時制'!I12+'32-3教員数（本務者）定時制'!I33</f>
        <v>#REF!</v>
      </c>
      <c r="J14" s="69" t="e">
        <f>'32-2教員数（本務者）全日制'!J12+'32-2教員数（本務者）全日制'!J33+'32-3教員数（本務者）定時制'!J12+'32-3教員数（本務者）定時制'!J33</f>
        <v>#REF!</v>
      </c>
      <c r="K14" s="69" t="e">
        <f>'32-2教員数（本務者）全日制'!K12+'32-2教員数（本務者）全日制'!K33+'32-3教員数（本務者）定時制'!K12+'32-3教員数（本務者）定時制'!K33</f>
        <v>#REF!</v>
      </c>
      <c r="L14" s="69" t="e">
        <f>'32-2教員数（本務者）全日制'!L12+'32-2教員数（本務者）全日制'!L33+'32-3教員数（本務者）定時制'!L12+'32-3教員数（本務者）定時制'!L33</f>
        <v>#REF!</v>
      </c>
      <c r="M14" s="69" t="e">
        <f>'32-2教員数（本務者）全日制'!M12+'32-2教員数（本務者）全日制'!M33+'32-3教員数（本務者）定時制'!M12+'32-3教員数（本務者）定時制'!M33</f>
        <v>#REF!</v>
      </c>
      <c r="N14" s="69" t="e">
        <f>'32-2教員数（本務者）全日制'!N12+'32-2教員数（本務者）全日制'!N33+'32-3教員数（本務者）定時制'!N12+'32-3教員数（本務者）定時制'!N33</f>
        <v>#REF!</v>
      </c>
      <c r="O14" s="69" t="e">
        <f>'32-2教員数（本務者）全日制'!O12+'32-2教員数（本務者）全日制'!O33+'32-3教員数（本務者）定時制'!O12+'32-3教員数（本務者）定時制'!O33</f>
        <v>#REF!</v>
      </c>
      <c r="P14" s="69" t="e">
        <f>'32-2教員数（本務者）全日制'!P12+'32-2教員数（本務者）全日制'!P33+'32-3教員数（本務者）定時制'!P12+'32-3教員数（本務者）定時制'!P33</f>
        <v>#REF!</v>
      </c>
      <c r="Q14" s="69" t="e">
        <f>'32-2教員数（本務者）全日制'!Q12+'32-2教員数（本務者）全日制'!Q33+'32-3教員数（本務者）定時制'!Q12+'32-3教員数（本務者）定時制'!Q33</f>
        <v>#REF!</v>
      </c>
      <c r="R14" s="69" t="e">
        <f>'32-2教員数（本務者）全日制'!R12+'32-2教員数（本務者）全日制'!R33+'32-3教員数（本務者）定時制'!R12+'32-3教員数（本務者）定時制'!R33</f>
        <v>#REF!</v>
      </c>
      <c r="S14" s="69" t="e">
        <f>'32-2教員数（本務者）全日制'!S12+'32-2教員数（本務者）全日制'!S33+'32-3教員数（本務者）定時制'!S12+'32-3教員数（本務者）定時制'!S33</f>
        <v>#REF!</v>
      </c>
      <c r="T14" s="69" t="e">
        <f>'32-2教員数（本務者）全日制'!T12+'32-2教員数（本務者）全日制'!T33+'32-3教員数（本務者）定時制'!T12+'32-3教員数（本務者）定時制'!T33</f>
        <v>#REF!</v>
      </c>
      <c r="U14" s="69" t="e">
        <f>'32-2教員数（本務者）全日制'!U12+'32-2教員数（本務者）全日制'!U33+'32-3教員数（本務者）定時制'!U12+'32-3教員数（本務者）定時制'!U33</f>
        <v>#REF!</v>
      </c>
      <c r="V14" s="69" t="e">
        <f>'32-2教員数（本務者）全日制'!V12+'32-2教員数（本務者）全日制'!V33+'32-3教員数（本務者）定時制'!V12+'32-3教員数（本務者）定時制'!V33</f>
        <v>#REF!</v>
      </c>
      <c r="W14" s="69" t="e">
        <f>'32-2教員数（本務者）全日制'!W12+'32-2教員数（本務者）全日制'!W33+'32-3教員数（本務者）定時制'!W12+'32-3教員数（本務者）定時制'!W33</f>
        <v>#REF!</v>
      </c>
      <c r="X14" s="69" t="e">
        <f>'32-2教員数（本務者）全日制'!X12+'32-2教員数（本務者）全日制'!X33+'32-3教員数（本務者）定時制'!X12+'32-3教員数（本務者）定時制'!X33</f>
        <v>#REF!</v>
      </c>
      <c r="Y14" s="69" t="e">
        <f>'32-2教員数（本務者）全日制'!Y12+'32-2教員数（本務者）全日制'!Y33+'32-3教員数（本務者）定時制'!Y12+'32-3教員数（本務者）定時制'!Y33</f>
        <v>#REF!</v>
      </c>
      <c r="Z14" s="69" t="e">
        <f>'32-2教員数（本務者）全日制'!Z12+'32-2教員数（本務者）全日制'!Z33+'32-3教員数（本務者）定時制'!Z12+'32-3教員数（本務者）定時制'!Z33</f>
        <v>#REF!</v>
      </c>
      <c r="AA14" s="69" t="e">
        <f>'32-2教員数（本務者）全日制'!AA12+'32-2教員数（本務者）全日制'!AA33+'32-3教員数（本務者）定時制'!AA12+'32-3教員数（本務者）定時制'!AA33</f>
        <v>#REF!</v>
      </c>
      <c r="AB14" s="81" t="s">
        <v>14</v>
      </c>
    </row>
    <row r="15" spans="1:28" s="14" customFormat="1" ht="14.25" customHeight="1" x14ac:dyDescent="0.15">
      <c r="A15" s="79" t="s">
        <v>26</v>
      </c>
      <c r="B15" s="20">
        <v>209</v>
      </c>
      <c r="C15" s="83" t="e">
        <f t="shared" si="4"/>
        <v>#REF!</v>
      </c>
      <c r="D15" s="69" t="e">
        <f t="shared" si="5"/>
        <v>#REF!</v>
      </c>
      <c r="E15" s="69" t="e">
        <f t="shared" si="5"/>
        <v>#REF!</v>
      </c>
      <c r="F15" s="69" t="e">
        <f>'32-2教員数（本務者）全日制'!F13+'32-2教員数（本務者）全日制'!F34+'32-3教員数（本務者）定時制'!F13+'32-3教員数（本務者）定時制'!F34</f>
        <v>#REF!</v>
      </c>
      <c r="G15" s="69" t="e">
        <f>'32-2教員数（本務者）全日制'!G13+'32-2教員数（本務者）全日制'!G34+'32-3教員数（本務者）定時制'!G13+'32-3教員数（本務者）定時制'!G34</f>
        <v>#REF!</v>
      </c>
      <c r="H15" s="69" t="e">
        <f>'32-2教員数（本務者）全日制'!H13+'32-2教員数（本務者）全日制'!H34+'32-3教員数（本務者）定時制'!H13+'32-3教員数（本務者）定時制'!H34</f>
        <v>#REF!</v>
      </c>
      <c r="I15" s="69" t="e">
        <f>'32-2教員数（本務者）全日制'!I13+'32-2教員数（本務者）全日制'!I34+'32-3教員数（本務者）定時制'!I13+'32-3教員数（本務者）定時制'!I34</f>
        <v>#REF!</v>
      </c>
      <c r="J15" s="69" t="e">
        <f>'32-2教員数（本務者）全日制'!J13+'32-2教員数（本務者）全日制'!J34+'32-3教員数（本務者）定時制'!J13+'32-3教員数（本務者）定時制'!J34</f>
        <v>#REF!</v>
      </c>
      <c r="K15" s="69" t="e">
        <f>'32-2教員数（本務者）全日制'!K13+'32-2教員数（本務者）全日制'!K34+'32-3教員数（本務者）定時制'!K13+'32-3教員数（本務者）定時制'!K34</f>
        <v>#REF!</v>
      </c>
      <c r="L15" s="69" t="e">
        <f>'32-2教員数（本務者）全日制'!L13+'32-2教員数（本務者）全日制'!L34+'32-3教員数（本務者）定時制'!L13+'32-3教員数（本務者）定時制'!L34</f>
        <v>#REF!</v>
      </c>
      <c r="M15" s="69" t="e">
        <f>'32-2教員数（本務者）全日制'!M13+'32-2教員数（本務者）全日制'!M34+'32-3教員数（本務者）定時制'!M13+'32-3教員数（本務者）定時制'!M34</f>
        <v>#REF!</v>
      </c>
      <c r="N15" s="69" t="e">
        <f>'32-2教員数（本務者）全日制'!N13+'32-2教員数（本務者）全日制'!N34+'32-3教員数（本務者）定時制'!N13+'32-3教員数（本務者）定時制'!N34</f>
        <v>#REF!</v>
      </c>
      <c r="O15" s="69" t="e">
        <f>'32-2教員数（本務者）全日制'!O13+'32-2教員数（本務者）全日制'!O34+'32-3教員数（本務者）定時制'!O13+'32-3教員数（本務者）定時制'!O34</f>
        <v>#REF!</v>
      </c>
      <c r="P15" s="69" t="e">
        <f>'32-2教員数（本務者）全日制'!P13+'32-2教員数（本務者）全日制'!P34+'32-3教員数（本務者）定時制'!P13+'32-3教員数（本務者）定時制'!P34</f>
        <v>#REF!</v>
      </c>
      <c r="Q15" s="69" t="e">
        <f>'32-2教員数（本務者）全日制'!Q13+'32-2教員数（本務者）全日制'!Q34+'32-3教員数（本務者）定時制'!Q13+'32-3教員数（本務者）定時制'!Q34</f>
        <v>#REF!</v>
      </c>
      <c r="R15" s="69" t="e">
        <f>'32-2教員数（本務者）全日制'!R13+'32-2教員数（本務者）全日制'!R34+'32-3教員数（本務者）定時制'!R13+'32-3教員数（本務者）定時制'!R34</f>
        <v>#REF!</v>
      </c>
      <c r="S15" s="69" t="e">
        <f>'32-2教員数（本務者）全日制'!S13+'32-2教員数（本務者）全日制'!S34+'32-3教員数（本務者）定時制'!S13+'32-3教員数（本務者）定時制'!S34</f>
        <v>#REF!</v>
      </c>
      <c r="T15" s="69" t="e">
        <f>'32-2教員数（本務者）全日制'!T13+'32-2教員数（本務者）全日制'!T34+'32-3教員数（本務者）定時制'!T13+'32-3教員数（本務者）定時制'!T34</f>
        <v>#REF!</v>
      </c>
      <c r="U15" s="69" t="e">
        <f>'32-2教員数（本務者）全日制'!U13+'32-2教員数（本務者）全日制'!U34+'32-3教員数（本務者）定時制'!U13+'32-3教員数（本務者）定時制'!U34</f>
        <v>#REF!</v>
      </c>
      <c r="V15" s="69" t="e">
        <f>'32-2教員数（本務者）全日制'!V13+'32-2教員数（本務者）全日制'!V34+'32-3教員数（本務者）定時制'!V13+'32-3教員数（本務者）定時制'!V34</f>
        <v>#REF!</v>
      </c>
      <c r="W15" s="69" t="e">
        <f>'32-2教員数（本務者）全日制'!W13+'32-2教員数（本務者）全日制'!W34+'32-3教員数（本務者）定時制'!W13+'32-3教員数（本務者）定時制'!W34</f>
        <v>#REF!</v>
      </c>
      <c r="X15" s="69" t="e">
        <f>'32-2教員数（本務者）全日制'!X13+'32-2教員数（本務者）全日制'!X34+'32-3教員数（本務者）定時制'!X13+'32-3教員数（本務者）定時制'!X34</f>
        <v>#REF!</v>
      </c>
      <c r="Y15" s="69" t="e">
        <f>'32-2教員数（本務者）全日制'!Y13+'32-2教員数（本務者）全日制'!Y34+'32-3教員数（本務者）定時制'!Y13+'32-3教員数（本務者）定時制'!Y34</f>
        <v>#REF!</v>
      </c>
      <c r="Z15" s="69" t="e">
        <f>'32-2教員数（本務者）全日制'!Z13+'32-2教員数（本務者）全日制'!Z34+'32-3教員数（本務者）定時制'!Z13+'32-3教員数（本務者）定時制'!Z34</f>
        <v>#REF!</v>
      </c>
      <c r="AA15" s="69" t="e">
        <f>'32-2教員数（本務者）全日制'!AA13+'32-2教員数（本務者）全日制'!AA34+'32-3教員数（本務者）定時制'!AA13+'32-3教員数（本務者）定時制'!AA34</f>
        <v>#REF!</v>
      </c>
      <c r="AB15" s="81" t="s">
        <v>26</v>
      </c>
    </row>
    <row r="16" spans="1:28" s="14" customFormat="1" ht="14.25" customHeight="1" x14ac:dyDescent="0.15">
      <c r="A16" s="79" t="s">
        <v>25</v>
      </c>
      <c r="B16" s="20">
        <v>210</v>
      </c>
      <c r="C16" s="83" t="e">
        <f t="shared" si="4"/>
        <v>#REF!</v>
      </c>
      <c r="D16" s="69" t="e">
        <f t="shared" si="5"/>
        <v>#REF!</v>
      </c>
      <c r="E16" s="69" t="e">
        <f t="shared" si="5"/>
        <v>#REF!</v>
      </c>
      <c r="F16" s="69" t="e">
        <f>'32-2教員数（本務者）全日制'!F14+'32-2教員数（本務者）全日制'!F35+'32-3教員数（本務者）定時制'!F14+'32-3教員数（本務者）定時制'!F35</f>
        <v>#REF!</v>
      </c>
      <c r="G16" s="69" t="e">
        <f>'32-2教員数（本務者）全日制'!G14+'32-2教員数（本務者）全日制'!G35+'32-3教員数（本務者）定時制'!G14+'32-3教員数（本務者）定時制'!G35</f>
        <v>#REF!</v>
      </c>
      <c r="H16" s="69" t="e">
        <f>'32-2教員数（本務者）全日制'!H14+'32-2教員数（本務者）全日制'!H35+'32-3教員数（本務者）定時制'!H14+'32-3教員数（本務者）定時制'!H35</f>
        <v>#REF!</v>
      </c>
      <c r="I16" s="69" t="e">
        <f>'32-2教員数（本務者）全日制'!I14+'32-2教員数（本務者）全日制'!I35+'32-3教員数（本務者）定時制'!I14+'32-3教員数（本務者）定時制'!I35</f>
        <v>#REF!</v>
      </c>
      <c r="J16" s="69" t="e">
        <f>'32-2教員数（本務者）全日制'!J14+'32-2教員数（本務者）全日制'!J35+'32-3教員数（本務者）定時制'!J14+'32-3教員数（本務者）定時制'!J35</f>
        <v>#REF!</v>
      </c>
      <c r="K16" s="69" t="e">
        <f>'32-2教員数（本務者）全日制'!K14+'32-2教員数（本務者）全日制'!K35+'32-3教員数（本務者）定時制'!K14+'32-3教員数（本務者）定時制'!K35</f>
        <v>#REF!</v>
      </c>
      <c r="L16" s="69" t="e">
        <f>'32-2教員数（本務者）全日制'!L14+'32-2教員数（本務者）全日制'!L35+'32-3教員数（本務者）定時制'!L14+'32-3教員数（本務者）定時制'!L35</f>
        <v>#REF!</v>
      </c>
      <c r="M16" s="69" t="e">
        <f>'32-2教員数（本務者）全日制'!M14+'32-2教員数（本務者）全日制'!M35+'32-3教員数（本務者）定時制'!M14+'32-3教員数（本務者）定時制'!M35</f>
        <v>#REF!</v>
      </c>
      <c r="N16" s="69" t="e">
        <f>'32-2教員数（本務者）全日制'!N14+'32-2教員数（本務者）全日制'!N35+'32-3教員数（本務者）定時制'!N14+'32-3教員数（本務者）定時制'!N35</f>
        <v>#REF!</v>
      </c>
      <c r="O16" s="69" t="e">
        <f>'32-2教員数（本務者）全日制'!O14+'32-2教員数（本務者）全日制'!O35+'32-3教員数（本務者）定時制'!O14+'32-3教員数（本務者）定時制'!O35</f>
        <v>#REF!</v>
      </c>
      <c r="P16" s="69" t="e">
        <f>'32-2教員数（本務者）全日制'!P14+'32-2教員数（本務者）全日制'!P35+'32-3教員数（本務者）定時制'!P14+'32-3教員数（本務者）定時制'!P35</f>
        <v>#REF!</v>
      </c>
      <c r="Q16" s="69" t="e">
        <f>'32-2教員数（本務者）全日制'!Q14+'32-2教員数（本務者）全日制'!Q35+'32-3教員数（本務者）定時制'!Q14+'32-3教員数（本務者）定時制'!Q35</f>
        <v>#REF!</v>
      </c>
      <c r="R16" s="69" t="e">
        <f>'32-2教員数（本務者）全日制'!R14+'32-2教員数（本務者）全日制'!R35+'32-3教員数（本務者）定時制'!R14+'32-3教員数（本務者）定時制'!R35</f>
        <v>#REF!</v>
      </c>
      <c r="S16" s="69" t="e">
        <f>'32-2教員数（本務者）全日制'!S14+'32-2教員数（本務者）全日制'!S35+'32-3教員数（本務者）定時制'!S14+'32-3教員数（本務者）定時制'!S35</f>
        <v>#REF!</v>
      </c>
      <c r="T16" s="69" t="e">
        <f>'32-2教員数（本務者）全日制'!T14+'32-2教員数（本務者）全日制'!T35+'32-3教員数（本務者）定時制'!T14+'32-3教員数（本務者）定時制'!T35</f>
        <v>#REF!</v>
      </c>
      <c r="U16" s="69" t="e">
        <f>'32-2教員数（本務者）全日制'!U14+'32-2教員数（本務者）全日制'!U35+'32-3教員数（本務者）定時制'!U14+'32-3教員数（本務者）定時制'!U35</f>
        <v>#REF!</v>
      </c>
      <c r="V16" s="69" t="e">
        <f>'32-2教員数（本務者）全日制'!V14+'32-2教員数（本務者）全日制'!V35+'32-3教員数（本務者）定時制'!V14+'32-3教員数（本務者）定時制'!V35</f>
        <v>#REF!</v>
      </c>
      <c r="W16" s="69" t="e">
        <f>'32-2教員数（本務者）全日制'!W14+'32-2教員数（本務者）全日制'!W35+'32-3教員数（本務者）定時制'!W14+'32-3教員数（本務者）定時制'!W35</f>
        <v>#REF!</v>
      </c>
      <c r="X16" s="69" t="e">
        <f>'32-2教員数（本務者）全日制'!X14+'32-2教員数（本務者）全日制'!X35+'32-3教員数（本務者）定時制'!X14+'32-3教員数（本務者）定時制'!X35</f>
        <v>#REF!</v>
      </c>
      <c r="Y16" s="69" t="e">
        <f>'32-2教員数（本務者）全日制'!Y14+'32-2教員数（本務者）全日制'!Y35+'32-3教員数（本務者）定時制'!Y14+'32-3教員数（本務者）定時制'!Y35</f>
        <v>#REF!</v>
      </c>
      <c r="Z16" s="69" t="e">
        <f>'32-2教員数（本務者）全日制'!Z14+'32-2教員数（本務者）全日制'!Z35+'32-3教員数（本務者）定時制'!Z14+'32-3教員数（本務者）定時制'!Z35</f>
        <v>#REF!</v>
      </c>
      <c r="AA16" s="69" t="e">
        <f>'32-2教員数（本務者）全日制'!AA14+'32-2教員数（本務者）全日制'!AA35+'32-3教員数（本務者）定時制'!AA14+'32-3教員数（本務者）定時制'!AA35</f>
        <v>#REF!</v>
      </c>
      <c r="AB16" s="81" t="s">
        <v>25</v>
      </c>
    </row>
    <row r="17" spans="1:28" s="14" customFormat="1" ht="14.25" customHeight="1" x14ac:dyDescent="0.15">
      <c r="A17" s="80" t="s">
        <v>24</v>
      </c>
      <c r="B17" s="19">
        <v>211</v>
      </c>
      <c r="C17" s="75" t="e">
        <f t="shared" si="4"/>
        <v>#REF!</v>
      </c>
      <c r="D17" s="72" t="e">
        <f t="shared" si="5"/>
        <v>#REF!</v>
      </c>
      <c r="E17" s="72" t="e">
        <f t="shared" si="5"/>
        <v>#REF!</v>
      </c>
      <c r="F17" s="72" t="e">
        <f>'32-2教員数（本務者）全日制'!F15+'32-2教員数（本務者）全日制'!F36+'32-3教員数（本務者）定時制'!F15+'32-3教員数（本務者）定時制'!F36</f>
        <v>#REF!</v>
      </c>
      <c r="G17" s="72" t="e">
        <f>'32-2教員数（本務者）全日制'!G15+'32-2教員数（本務者）全日制'!G36+'32-3教員数（本務者）定時制'!G15+'32-3教員数（本務者）定時制'!G36</f>
        <v>#REF!</v>
      </c>
      <c r="H17" s="72" t="e">
        <f>'32-2教員数（本務者）全日制'!H15+'32-2教員数（本務者）全日制'!H36+'32-3教員数（本務者）定時制'!H15+'32-3教員数（本務者）定時制'!H36</f>
        <v>#REF!</v>
      </c>
      <c r="I17" s="72" t="e">
        <f>'32-2教員数（本務者）全日制'!I15+'32-2教員数（本務者）全日制'!I36+'32-3教員数（本務者）定時制'!I15+'32-3教員数（本務者）定時制'!I36</f>
        <v>#REF!</v>
      </c>
      <c r="J17" s="72" t="e">
        <f>'32-2教員数（本務者）全日制'!J15+'32-2教員数（本務者）全日制'!J36+'32-3教員数（本務者）定時制'!J15+'32-3教員数（本務者）定時制'!J36</f>
        <v>#REF!</v>
      </c>
      <c r="K17" s="72" t="e">
        <f>'32-2教員数（本務者）全日制'!K15+'32-2教員数（本務者）全日制'!K36+'32-3教員数（本務者）定時制'!K15+'32-3教員数（本務者）定時制'!K36</f>
        <v>#REF!</v>
      </c>
      <c r="L17" s="72" t="e">
        <f>'32-2教員数（本務者）全日制'!L15+'32-2教員数（本務者）全日制'!L36+'32-3教員数（本務者）定時制'!L15+'32-3教員数（本務者）定時制'!L36</f>
        <v>#REF!</v>
      </c>
      <c r="M17" s="72" t="e">
        <f>'32-2教員数（本務者）全日制'!M15+'32-2教員数（本務者）全日制'!M36+'32-3教員数（本務者）定時制'!M15+'32-3教員数（本務者）定時制'!M36</f>
        <v>#REF!</v>
      </c>
      <c r="N17" s="72" t="e">
        <f>'32-2教員数（本務者）全日制'!N15+'32-2教員数（本務者）全日制'!N36+'32-3教員数（本務者）定時制'!N15+'32-3教員数（本務者）定時制'!N36</f>
        <v>#REF!</v>
      </c>
      <c r="O17" s="72" t="e">
        <f>'32-2教員数（本務者）全日制'!O15+'32-2教員数（本務者）全日制'!O36+'32-3教員数（本務者）定時制'!O15+'32-3教員数（本務者）定時制'!O36</f>
        <v>#REF!</v>
      </c>
      <c r="P17" s="72" t="e">
        <f>'32-2教員数（本務者）全日制'!P15+'32-2教員数（本務者）全日制'!P36+'32-3教員数（本務者）定時制'!P15+'32-3教員数（本務者）定時制'!P36</f>
        <v>#REF!</v>
      </c>
      <c r="Q17" s="72" t="e">
        <f>'32-2教員数（本務者）全日制'!Q15+'32-2教員数（本務者）全日制'!Q36+'32-3教員数（本務者）定時制'!Q15+'32-3教員数（本務者）定時制'!Q36</f>
        <v>#REF!</v>
      </c>
      <c r="R17" s="72" t="e">
        <f>'32-2教員数（本務者）全日制'!R15+'32-2教員数（本務者）全日制'!R36+'32-3教員数（本務者）定時制'!R15+'32-3教員数（本務者）定時制'!R36</f>
        <v>#REF!</v>
      </c>
      <c r="S17" s="72" t="e">
        <f>'32-2教員数（本務者）全日制'!S15+'32-2教員数（本務者）全日制'!S36+'32-3教員数（本務者）定時制'!S15+'32-3教員数（本務者）定時制'!S36</f>
        <v>#REF!</v>
      </c>
      <c r="T17" s="72" t="e">
        <f>'32-2教員数（本務者）全日制'!T15+'32-2教員数（本務者）全日制'!T36+'32-3教員数（本務者）定時制'!T15+'32-3教員数（本務者）定時制'!T36</f>
        <v>#REF!</v>
      </c>
      <c r="U17" s="72" t="e">
        <f>'32-2教員数（本務者）全日制'!U15+'32-2教員数（本務者）全日制'!U36+'32-3教員数（本務者）定時制'!U15+'32-3教員数（本務者）定時制'!U36</f>
        <v>#REF!</v>
      </c>
      <c r="V17" s="72" t="e">
        <f>'32-2教員数（本務者）全日制'!V15+'32-2教員数（本務者）全日制'!V36+'32-3教員数（本務者）定時制'!V15+'32-3教員数（本務者）定時制'!V36</f>
        <v>#REF!</v>
      </c>
      <c r="W17" s="72" t="e">
        <f>'32-2教員数（本務者）全日制'!W15+'32-2教員数（本務者）全日制'!W36+'32-3教員数（本務者）定時制'!W15+'32-3教員数（本務者）定時制'!W36</f>
        <v>#REF!</v>
      </c>
      <c r="X17" s="72" t="e">
        <f>'32-2教員数（本務者）全日制'!X15+'32-2教員数（本務者）全日制'!X36+'32-3教員数（本務者）定時制'!X15+'32-3教員数（本務者）定時制'!X36</f>
        <v>#REF!</v>
      </c>
      <c r="Y17" s="72" t="e">
        <f>'32-2教員数（本務者）全日制'!Y15+'32-2教員数（本務者）全日制'!Y36+'32-3教員数（本務者）定時制'!Y15+'32-3教員数（本務者）定時制'!Y36</f>
        <v>#REF!</v>
      </c>
      <c r="Z17" s="72" t="e">
        <f>'32-2教員数（本務者）全日制'!Z15+'32-2教員数（本務者）全日制'!Z36+'32-3教員数（本務者）定時制'!Z15+'32-3教員数（本務者）定時制'!Z36</f>
        <v>#REF!</v>
      </c>
      <c r="AA17" s="85" t="e">
        <f>'32-2教員数（本務者）全日制'!AA15+'32-2教員数（本務者）全日制'!AA36+'32-3教員数（本務者）定時制'!AA15+'32-3教員数（本務者）定時制'!AA36</f>
        <v>#REF!</v>
      </c>
      <c r="AB17" s="82" t="s">
        <v>24</v>
      </c>
    </row>
    <row r="18" spans="1:28" s="14" customFormat="1" ht="14.25" customHeight="1" x14ac:dyDescent="0.15">
      <c r="A18" s="79" t="s">
        <v>23</v>
      </c>
      <c r="B18" s="20">
        <v>212</v>
      </c>
      <c r="C18" s="83" t="e">
        <f t="shared" si="4"/>
        <v>#REF!</v>
      </c>
      <c r="D18" s="69" t="e">
        <f t="shared" si="5"/>
        <v>#REF!</v>
      </c>
      <c r="E18" s="69" t="e">
        <f t="shared" si="5"/>
        <v>#REF!</v>
      </c>
      <c r="F18" s="69" t="e">
        <f>'32-2教員数（本務者）全日制'!F16+'32-2教員数（本務者）全日制'!F37+'32-3教員数（本務者）定時制'!F16+'32-3教員数（本務者）定時制'!F37</f>
        <v>#REF!</v>
      </c>
      <c r="G18" s="69" t="e">
        <f>'32-2教員数（本務者）全日制'!G16+'32-2教員数（本務者）全日制'!G37+'32-3教員数（本務者）定時制'!G16+'32-3教員数（本務者）定時制'!G37</f>
        <v>#REF!</v>
      </c>
      <c r="H18" s="69" t="e">
        <f>'32-2教員数（本務者）全日制'!H16+'32-2教員数（本務者）全日制'!H37+'32-3教員数（本務者）定時制'!H16+'32-3教員数（本務者）定時制'!H37</f>
        <v>#REF!</v>
      </c>
      <c r="I18" s="69" t="e">
        <f>'32-2教員数（本務者）全日制'!I16+'32-2教員数（本務者）全日制'!I37+'32-3教員数（本務者）定時制'!I16+'32-3教員数（本務者）定時制'!I37</f>
        <v>#REF!</v>
      </c>
      <c r="J18" s="69" t="e">
        <f>'32-2教員数（本務者）全日制'!J16+'32-2教員数（本務者）全日制'!J37+'32-3教員数（本務者）定時制'!J16+'32-3教員数（本務者）定時制'!J37</f>
        <v>#REF!</v>
      </c>
      <c r="K18" s="69" t="e">
        <f>'32-2教員数（本務者）全日制'!K16+'32-2教員数（本務者）全日制'!K37+'32-3教員数（本務者）定時制'!K16+'32-3教員数（本務者）定時制'!K37</f>
        <v>#REF!</v>
      </c>
      <c r="L18" s="69" t="e">
        <f>'32-2教員数（本務者）全日制'!L16+'32-2教員数（本務者）全日制'!L37+'32-3教員数（本務者）定時制'!L16+'32-3教員数（本務者）定時制'!L37</f>
        <v>#REF!</v>
      </c>
      <c r="M18" s="69" t="e">
        <f>'32-2教員数（本務者）全日制'!M16+'32-2教員数（本務者）全日制'!M37+'32-3教員数（本務者）定時制'!M16+'32-3教員数（本務者）定時制'!M37</f>
        <v>#REF!</v>
      </c>
      <c r="N18" s="69" t="e">
        <f>'32-2教員数（本務者）全日制'!N16+'32-2教員数（本務者）全日制'!N37+'32-3教員数（本務者）定時制'!N16+'32-3教員数（本務者）定時制'!N37</f>
        <v>#REF!</v>
      </c>
      <c r="O18" s="69" t="e">
        <f>'32-2教員数（本務者）全日制'!O16+'32-2教員数（本務者）全日制'!O37+'32-3教員数（本務者）定時制'!O16+'32-3教員数（本務者）定時制'!O37</f>
        <v>#REF!</v>
      </c>
      <c r="P18" s="69" t="e">
        <f>'32-2教員数（本務者）全日制'!P16+'32-2教員数（本務者）全日制'!P37+'32-3教員数（本務者）定時制'!P16+'32-3教員数（本務者）定時制'!P37</f>
        <v>#REF!</v>
      </c>
      <c r="Q18" s="69" t="e">
        <f>'32-2教員数（本務者）全日制'!Q16+'32-2教員数（本務者）全日制'!Q37+'32-3教員数（本務者）定時制'!Q16+'32-3教員数（本務者）定時制'!Q37</f>
        <v>#REF!</v>
      </c>
      <c r="R18" s="69" t="e">
        <f>'32-2教員数（本務者）全日制'!R16+'32-2教員数（本務者）全日制'!R37+'32-3教員数（本務者）定時制'!R16+'32-3教員数（本務者）定時制'!R37</f>
        <v>#REF!</v>
      </c>
      <c r="S18" s="69" t="e">
        <f>'32-2教員数（本務者）全日制'!S16+'32-2教員数（本務者）全日制'!S37+'32-3教員数（本務者）定時制'!S16+'32-3教員数（本務者）定時制'!S37</f>
        <v>#REF!</v>
      </c>
      <c r="T18" s="69" t="e">
        <f>'32-2教員数（本務者）全日制'!T16+'32-2教員数（本務者）全日制'!T37+'32-3教員数（本務者）定時制'!T16+'32-3教員数（本務者）定時制'!T37</f>
        <v>#REF!</v>
      </c>
      <c r="U18" s="69" t="e">
        <f>'32-2教員数（本務者）全日制'!U16+'32-2教員数（本務者）全日制'!U37+'32-3教員数（本務者）定時制'!U16+'32-3教員数（本務者）定時制'!U37</f>
        <v>#REF!</v>
      </c>
      <c r="V18" s="69" t="e">
        <f>'32-2教員数（本務者）全日制'!V16+'32-2教員数（本務者）全日制'!V37+'32-3教員数（本務者）定時制'!V16+'32-3教員数（本務者）定時制'!V37</f>
        <v>#REF!</v>
      </c>
      <c r="W18" s="69" t="e">
        <f>'32-2教員数（本務者）全日制'!W16+'32-2教員数（本務者）全日制'!W37+'32-3教員数（本務者）定時制'!W16+'32-3教員数（本務者）定時制'!W37</f>
        <v>#REF!</v>
      </c>
      <c r="X18" s="69" t="e">
        <f>'32-2教員数（本務者）全日制'!X16+'32-2教員数（本務者）全日制'!X37+'32-3教員数（本務者）定時制'!X16+'32-3教員数（本務者）定時制'!X37</f>
        <v>#REF!</v>
      </c>
      <c r="Y18" s="69" t="e">
        <f>'32-2教員数（本務者）全日制'!Y16+'32-2教員数（本務者）全日制'!Y37+'32-3教員数（本務者）定時制'!Y16+'32-3教員数（本務者）定時制'!Y37</f>
        <v>#REF!</v>
      </c>
      <c r="Z18" s="69" t="e">
        <f>'32-2教員数（本務者）全日制'!Z16+'32-2教員数（本務者）全日制'!Z37+'32-3教員数（本務者）定時制'!Z16+'32-3教員数（本務者）定時制'!Z37</f>
        <v>#REF!</v>
      </c>
      <c r="AA18" s="69" t="e">
        <f>'32-2教員数（本務者）全日制'!AA16+'32-2教員数（本務者）全日制'!AA37+'32-3教員数（本務者）定時制'!AA16+'32-3教員数（本務者）定時制'!AA37</f>
        <v>#REF!</v>
      </c>
      <c r="AB18" s="81" t="s">
        <v>23</v>
      </c>
    </row>
    <row r="19" spans="1:28" s="14" customFormat="1" ht="14.25" customHeight="1" x14ac:dyDescent="0.15">
      <c r="A19" s="79" t="s">
        <v>22</v>
      </c>
      <c r="B19" s="20">
        <v>213</v>
      </c>
      <c r="C19" s="83" t="e">
        <f t="shared" si="4"/>
        <v>#REF!</v>
      </c>
      <c r="D19" s="69" t="e">
        <f t="shared" si="5"/>
        <v>#REF!</v>
      </c>
      <c r="E19" s="69" t="e">
        <f t="shared" si="5"/>
        <v>#REF!</v>
      </c>
      <c r="F19" s="69" t="e">
        <f>'32-2教員数（本務者）全日制'!F17+'32-2教員数（本務者）全日制'!F38+'32-3教員数（本務者）定時制'!F17+'32-3教員数（本務者）定時制'!F38</f>
        <v>#REF!</v>
      </c>
      <c r="G19" s="69" t="e">
        <f>'32-2教員数（本務者）全日制'!G17+'32-2教員数（本務者）全日制'!G38+'32-3教員数（本務者）定時制'!G17+'32-3教員数（本務者）定時制'!G38</f>
        <v>#REF!</v>
      </c>
      <c r="H19" s="69" t="e">
        <f>'32-2教員数（本務者）全日制'!H17+'32-2教員数（本務者）全日制'!H38+'32-3教員数（本務者）定時制'!H17+'32-3教員数（本務者）定時制'!H38</f>
        <v>#REF!</v>
      </c>
      <c r="I19" s="69" t="e">
        <f>'32-2教員数（本務者）全日制'!I17+'32-2教員数（本務者）全日制'!I38+'32-3教員数（本務者）定時制'!I17+'32-3教員数（本務者）定時制'!I38</f>
        <v>#REF!</v>
      </c>
      <c r="J19" s="69" t="e">
        <f>'32-2教員数（本務者）全日制'!J17+'32-2教員数（本務者）全日制'!J38+'32-3教員数（本務者）定時制'!J17+'32-3教員数（本務者）定時制'!J38</f>
        <v>#REF!</v>
      </c>
      <c r="K19" s="69" t="e">
        <f>'32-2教員数（本務者）全日制'!K17+'32-2教員数（本務者）全日制'!K38+'32-3教員数（本務者）定時制'!K17+'32-3教員数（本務者）定時制'!K38</f>
        <v>#REF!</v>
      </c>
      <c r="L19" s="69" t="e">
        <f>'32-2教員数（本務者）全日制'!L17+'32-2教員数（本務者）全日制'!L38+'32-3教員数（本務者）定時制'!L17+'32-3教員数（本務者）定時制'!L38</f>
        <v>#REF!</v>
      </c>
      <c r="M19" s="69" t="e">
        <f>'32-2教員数（本務者）全日制'!M17+'32-2教員数（本務者）全日制'!M38+'32-3教員数（本務者）定時制'!M17+'32-3教員数（本務者）定時制'!M38</f>
        <v>#REF!</v>
      </c>
      <c r="N19" s="69" t="e">
        <f>'32-2教員数（本務者）全日制'!N17+'32-2教員数（本務者）全日制'!N38+'32-3教員数（本務者）定時制'!N17+'32-3教員数（本務者）定時制'!N38</f>
        <v>#REF!</v>
      </c>
      <c r="O19" s="69" t="e">
        <f>'32-2教員数（本務者）全日制'!O17+'32-2教員数（本務者）全日制'!O38+'32-3教員数（本務者）定時制'!O17+'32-3教員数（本務者）定時制'!O38</f>
        <v>#REF!</v>
      </c>
      <c r="P19" s="69" t="e">
        <f>'32-2教員数（本務者）全日制'!P17+'32-2教員数（本務者）全日制'!P38+'32-3教員数（本務者）定時制'!P17+'32-3教員数（本務者）定時制'!P38</f>
        <v>#REF!</v>
      </c>
      <c r="Q19" s="69" t="e">
        <f>'32-2教員数（本務者）全日制'!Q17+'32-2教員数（本務者）全日制'!Q38+'32-3教員数（本務者）定時制'!Q17+'32-3教員数（本務者）定時制'!Q38</f>
        <v>#REF!</v>
      </c>
      <c r="R19" s="69" t="e">
        <f>'32-2教員数（本務者）全日制'!R17+'32-2教員数（本務者）全日制'!R38+'32-3教員数（本務者）定時制'!R17+'32-3教員数（本務者）定時制'!R38</f>
        <v>#REF!</v>
      </c>
      <c r="S19" s="69" t="e">
        <f>'32-2教員数（本務者）全日制'!S17+'32-2教員数（本務者）全日制'!S38+'32-3教員数（本務者）定時制'!S17+'32-3教員数（本務者）定時制'!S38</f>
        <v>#REF!</v>
      </c>
      <c r="T19" s="69" t="e">
        <f>'32-2教員数（本務者）全日制'!T17+'32-2教員数（本務者）全日制'!T38+'32-3教員数（本務者）定時制'!T17+'32-3教員数（本務者）定時制'!T38</f>
        <v>#REF!</v>
      </c>
      <c r="U19" s="69" t="e">
        <f>'32-2教員数（本務者）全日制'!U17+'32-2教員数（本務者）全日制'!U38+'32-3教員数（本務者）定時制'!U17+'32-3教員数（本務者）定時制'!U38</f>
        <v>#REF!</v>
      </c>
      <c r="V19" s="69" t="e">
        <f>'32-2教員数（本務者）全日制'!V17+'32-2教員数（本務者）全日制'!V38+'32-3教員数（本務者）定時制'!V17+'32-3教員数（本務者）定時制'!V38</f>
        <v>#REF!</v>
      </c>
      <c r="W19" s="69" t="e">
        <f>'32-2教員数（本務者）全日制'!W17+'32-2教員数（本務者）全日制'!W38+'32-3教員数（本務者）定時制'!W17+'32-3教員数（本務者）定時制'!W38</f>
        <v>#REF!</v>
      </c>
      <c r="X19" s="69" t="e">
        <f>'32-2教員数（本務者）全日制'!X17+'32-2教員数（本務者）全日制'!X38+'32-3教員数（本務者）定時制'!X17+'32-3教員数（本務者）定時制'!X38</f>
        <v>#REF!</v>
      </c>
      <c r="Y19" s="69" t="e">
        <f>'32-2教員数（本務者）全日制'!Y17+'32-2教員数（本務者）全日制'!Y38+'32-3教員数（本務者）定時制'!Y17+'32-3教員数（本務者）定時制'!Y38</f>
        <v>#REF!</v>
      </c>
      <c r="Z19" s="69" t="e">
        <f>'32-2教員数（本務者）全日制'!Z17+'32-2教員数（本務者）全日制'!Z38+'32-3教員数（本務者）定時制'!Z17+'32-3教員数（本務者）定時制'!Z38</f>
        <v>#REF!</v>
      </c>
      <c r="AA19" s="69" t="e">
        <f>'32-2教員数（本務者）全日制'!AA17+'32-2教員数（本務者）全日制'!AA38+'32-3教員数（本務者）定時制'!AA17+'32-3教員数（本務者）定時制'!AA38</f>
        <v>#REF!</v>
      </c>
      <c r="AB19" s="81" t="s">
        <v>22</v>
      </c>
    </row>
    <row r="20" spans="1:28" s="14" customFormat="1" ht="14.25" customHeight="1" x14ac:dyDescent="0.15">
      <c r="A20" s="79" t="s">
        <v>21</v>
      </c>
      <c r="B20" s="20">
        <v>214</v>
      </c>
      <c r="C20" s="83" t="e">
        <f t="shared" si="4"/>
        <v>#REF!</v>
      </c>
      <c r="D20" s="69" t="e">
        <f t="shared" si="5"/>
        <v>#REF!</v>
      </c>
      <c r="E20" s="69" t="e">
        <f t="shared" si="5"/>
        <v>#REF!</v>
      </c>
      <c r="F20" s="69" t="e">
        <f>'32-2教員数（本務者）全日制'!F18+'32-2教員数（本務者）全日制'!F39+'32-3教員数（本務者）定時制'!F18+'32-3教員数（本務者）定時制'!F39</f>
        <v>#REF!</v>
      </c>
      <c r="G20" s="69" t="e">
        <f>'32-2教員数（本務者）全日制'!G18+'32-2教員数（本務者）全日制'!G39+'32-3教員数（本務者）定時制'!G18+'32-3教員数（本務者）定時制'!G39</f>
        <v>#REF!</v>
      </c>
      <c r="H20" s="69" t="e">
        <f>'32-2教員数（本務者）全日制'!H18+'32-2教員数（本務者）全日制'!H39+'32-3教員数（本務者）定時制'!H18+'32-3教員数（本務者）定時制'!H39</f>
        <v>#REF!</v>
      </c>
      <c r="I20" s="69" t="e">
        <f>'32-2教員数（本務者）全日制'!I18+'32-2教員数（本務者）全日制'!I39+'32-3教員数（本務者）定時制'!I18+'32-3教員数（本務者）定時制'!I39</f>
        <v>#REF!</v>
      </c>
      <c r="J20" s="69" t="e">
        <f>'32-2教員数（本務者）全日制'!J18+'32-2教員数（本務者）全日制'!J39+'32-3教員数（本務者）定時制'!J18+'32-3教員数（本務者）定時制'!J39</f>
        <v>#REF!</v>
      </c>
      <c r="K20" s="69" t="e">
        <f>'32-2教員数（本務者）全日制'!K18+'32-2教員数（本務者）全日制'!K39+'32-3教員数（本務者）定時制'!K18+'32-3教員数（本務者）定時制'!K39</f>
        <v>#REF!</v>
      </c>
      <c r="L20" s="69" t="e">
        <f>'32-2教員数（本務者）全日制'!L18+'32-2教員数（本務者）全日制'!L39+'32-3教員数（本務者）定時制'!L18+'32-3教員数（本務者）定時制'!L39</f>
        <v>#REF!</v>
      </c>
      <c r="M20" s="69" t="e">
        <f>'32-2教員数（本務者）全日制'!M18+'32-2教員数（本務者）全日制'!M39+'32-3教員数（本務者）定時制'!M18+'32-3教員数（本務者）定時制'!M39</f>
        <v>#REF!</v>
      </c>
      <c r="N20" s="69" t="e">
        <f>'32-2教員数（本務者）全日制'!N18+'32-2教員数（本務者）全日制'!N39+'32-3教員数（本務者）定時制'!N18+'32-3教員数（本務者）定時制'!N39</f>
        <v>#REF!</v>
      </c>
      <c r="O20" s="69" t="e">
        <f>'32-2教員数（本務者）全日制'!O18+'32-2教員数（本務者）全日制'!O39+'32-3教員数（本務者）定時制'!O18+'32-3教員数（本務者）定時制'!O39</f>
        <v>#REF!</v>
      </c>
      <c r="P20" s="69" t="e">
        <f>'32-2教員数（本務者）全日制'!P18+'32-2教員数（本務者）全日制'!P39+'32-3教員数（本務者）定時制'!P18+'32-3教員数（本務者）定時制'!P39</f>
        <v>#REF!</v>
      </c>
      <c r="Q20" s="69" t="e">
        <f>'32-2教員数（本務者）全日制'!Q18+'32-2教員数（本務者）全日制'!Q39+'32-3教員数（本務者）定時制'!Q18+'32-3教員数（本務者）定時制'!Q39</f>
        <v>#REF!</v>
      </c>
      <c r="R20" s="69" t="e">
        <f>'32-2教員数（本務者）全日制'!R18+'32-2教員数（本務者）全日制'!R39+'32-3教員数（本務者）定時制'!R18+'32-3教員数（本務者）定時制'!R39</f>
        <v>#REF!</v>
      </c>
      <c r="S20" s="69" t="e">
        <f>'32-2教員数（本務者）全日制'!S18+'32-2教員数（本務者）全日制'!S39+'32-3教員数（本務者）定時制'!S18+'32-3教員数（本務者）定時制'!S39</f>
        <v>#REF!</v>
      </c>
      <c r="T20" s="69" t="e">
        <f>'32-2教員数（本務者）全日制'!T18+'32-2教員数（本務者）全日制'!T39+'32-3教員数（本務者）定時制'!T18+'32-3教員数（本務者）定時制'!T39</f>
        <v>#REF!</v>
      </c>
      <c r="U20" s="69" t="e">
        <f>'32-2教員数（本務者）全日制'!U18+'32-2教員数（本務者）全日制'!U39+'32-3教員数（本務者）定時制'!U18+'32-3教員数（本務者）定時制'!U39</f>
        <v>#REF!</v>
      </c>
      <c r="V20" s="69" t="e">
        <f>'32-2教員数（本務者）全日制'!V18+'32-2教員数（本務者）全日制'!V39+'32-3教員数（本務者）定時制'!V18+'32-3教員数（本務者）定時制'!V39</f>
        <v>#REF!</v>
      </c>
      <c r="W20" s="69" t="e">
        <f>'32-2教員数（本務者）全日制'!W18+'32-2教員数（本務者）全日制'!W39+'32-3教員数（本務者）定時制'!W18+'32-3教員数（本務者）定時制'!W39</f>
        <v>#REF!</v>
      </c>
      <c r="X20" s="69" t="e">
        <f>'32-2教員数（本務者）全日制'!X18+'32-2教員数（本務者）全日制'!X39+'32-3教員数（本務者）定時制'!X18+'32-3教員数（本務者）定時制'!X39</f>
        <v>#REF!</v>
      </c>
      <c r="Y20" s="69" t="e">
        <f>'32-2教員数（本務者）全日制'!Y18+'32-2教員数（本務者）全日制'!Y39+'32-3教員数（本務者）定時制'!Y18+'32-3教員数（本務者）定時制'!Y39</f>
        <v>#REF!</v>
      </c>
      <c r="Z20" s="69" t="e">
        <f>'32-2教員数（本務者）全日制'!Z18+'32-2教員数（本務者）全日制'!Z39+'32-3教員数（本務者）定時制'!Z18+'32-3教員数（本務者）定時制'!Z39</f>
        <v>#REF!</v>
      </c>
      <c r="AA20" s="69" t="e">
        <f>'32-2教員数（本務者）全日制'!AA18+'32-2教員数（本務者）全日制'!AA39+'32-3教員数（本務者）定時制'!AA18+'32-3教員数（本務者）定時制'!AA39</f>
        <v>#REF!</v>
      </c>
      <c r="AB20" s="81" t="s">
        <v>21</v>
      </c>
    </row>
    <row r="21" spans="1:28" s="14" customFormat="1" ht="14.25" customHeight="1" x14ac:dyDescent="0.15">
      <c r="A21" s="79" t="s">
        <v>20</v>
      </c>
      <c r="B21" s="20">
        <v>383</v>
      </c>
      <c r="C21" s="83" t="e">
        <f t="shared" si="4"/>
        <v>#REF!</v>
      </c>
      <c r="D21" s="69" t="e">
        <f t="shared" si="5"/>
        <v>#REF!</v>
      </c>
      <c r="E21" s="69" t="e">
        <f t="shared" si="5"/>
        <v>#REF!</v>
      </c>
      <c r="F21" s="69" t="e">
        <f>'32-2教員数（本務者）全日制'!F19+'32-2教員数（本務者）全日制'!F40+'32-3教員数（本務者）定時制'!F19+'32-3教員数（本務者）定時制'!F40</f>
        <v>#REF!</v>
      </c>
      <c r="G21" s="69" t="e">
        <f>'32-2教員数（本務者）全日制'!G19+'32-2教員数（本務者）全日制'!G40+'32-3教員数（本務者）定時制'!G19+'32-3教員数（本務者）定時制'!G40</f>
        <v>#REF!</v>
      </c>
      <c r="H21" s="69" t="e">
        <f>'32-2教員数（本務者）全日制'!H19+'32-2教員数（本務者）全日制'!H40+'32-3教員数（本務者）定時制'!H19+'32-3教員数（本務者）定時制'!H40</f>
        <v>#REF!</v>
      </c>
      <c r="I21" s="69" t="e">
        <f>'32-2教員数（本務者）全日制'!I19+'32-2教員数（本務者）全日制'!I40+'32-3教員数（本務者）定時制'!I19+'32-3教員数（本務者）定時制'!I40</f>
        <v>#REF!</v>
      </c>
      <c r="J21" s="69" t="e">
        <f>'32-2教員数（本務者）全日制'!J19+'32-2教員数（本務者）全日制'!J40+'32-3教員数（本務者）定時制'!J19+'32-3教員数（本務者）定時制'!J40</f>
        <v>#REF!</v>
      </c>
      <c r="K21" s="69" t="e">
        <f>'32-2教員数（本務者）全日制'!K19+'32-2教員数（本務者）全日制'!K40+'32-3教員数（本務者）定時制'!K19+'32-3教員数（本務者）定時制'!K40</f>
        <v>#REF!</v>
      </c>
      <c r="L21" s="69" t="e">
        <f>'32-2教員数（本務者）全日制'!L19+'32-2教員数（本務者）全日制'!L40+'32-3教員数（本務者）定時制'!L19+'32-3教員数（本務者）定時制'!L40</f>
        <v>#REF!</v>
      </c>
      <c r="M21" s="69" t="e">
        <f>'32-2教員数（本務者）全日制'!M19+'32-2教員数（本務者）全日制'!M40+'32-3教員数（本務者）定時制'!M19+'32-3教員数（本務者）定時制'!M40</f>
        <v>#REF!</v>
      </c>
      <c r="N21" s="69" t="e">
        <f>'32-2教員数（本務者）全日制'!N19+'32-2教員数（本務者）全日制'!N40+'32-3教員数（本務者）定時制'!N19+'32-3教員数（本務者）定時制'!N40</f>
        <v>#REF!</v>
      </c>
      <c r="O21" s="69" t="e">
        <f>'32-2教員数（本務者）全日制'!O19+'32-2教員数（本務者）全日制'!O40+'32-3教員数（本務者）定時制'!O19+'32-3教員数（本務者）定時制'!O40</f>
        <v>#REF!</v>
      </c>
      <c r="P21" s="69" t="e">
        <f>'32-2教員数（本務者）全日制'!P19+'32-2教員数（本務者）全日制'!P40+'32-3教員数（本務者）定時制'!P19+'32-3教員数（本務者）定時制'!P40</f>
        <v>#REF!</v>
      </c>
      <c r="Q21" s="69" t="e">
        <f>'32-2教員数（本務者）全日制'!Q19+'32-2教員数（本務者）全日制'!Q40+'32-3教員数（本務者）定時制'!Q19+'32-3教員数（本務者）定時制'!Q40</f>
        <v>#REF!</v>
      </c>
      <c r="R21" s="69" t="e">
        <f>'32-2教員数（本務者）全日制'!R19+'32-2教員数（本務者）全日制'!R40+'32-3教員数（本務者）定時制'!R19+'32-3教員数（本務者）定時制'!R40</f>
        <v>#REF!</v>
      </c>
      <c r="S21" s="69" t="e">
        <f>'32-2教員数（本務者）全日制'!S19+'32-2教員数（本務者）全日制'!S40+'32-3教員数（本務者）定時制'!S19+'32-3教員数（本務者）定時制'!S40</f>
        <v>#REF!</v>
      </c>
      <c r="T21" s="69" t="e">
        <f>'32-2教員数（本務者）全日制'!T19+'32-2教員数（本務者）全日制'!T40+'32-3教員数（本務者）定時制'!T19+'32-3教員数（本務者）定時制'!T40</f>
        <v>#REF!</v>
      </c>
      <c r="U21" s="69" t="e">
        <f>'32-2教員数（本務者）全日制'!U19+'32-2教員数（本務者）全日制'!U40+'32-3教員数（本務者）定時制'!U19+'32-3教員数（本務者）定時制'!U40</f>
        <v>#REF!</v>
      </c>
      <c r="V21" s="69" t="e">
        <f>'32-2教員数（本務者）全日制'!V19+'32-2教員数（本務者）全日制'!V40+'32-3教員数（本務者）定時制'!V19+'32-3教員数（本務者）定時制'!V40</f>
        <v>#REF!</v>
      </c>
      <c r="W21" s="69" t="e">
        <f>'32-2教員数（本務者）全日制'!W19+'32-2教員数（本務者）全日制'!W40+'32-3教員数（本務者）定時制'!W19+'32-3教員数（本務者）定時制'!W40</f>
        <v>#REF!</v>
      </c>
      <c r="X21" s="69" t="e">
        <f>'32-2教員数（本務者）全日制'!X19+'32-2教員数（本務者）全日制'!X40+'32-3教員数（本務者）定時制'!X19+'32-3教員数（本務者）定時制'!X40</f>
        <v>#REF!</v>
      </c>
      <c r="Y21" s="69" t="e">
        <f>'32-2教員数（本務者）全日制'!Y19+'32-2教員数（本務者）全日制'!Y40+'32-3教員数（本務者）定時制'!Y19+'32-3教員数（本務者）定時制'!Y40</f>
        <v>#REF!</v>
      </c>
      <c r="Z21" s="69" t="e">
        <f>'32-2教員数（本務者）全日制'!Z19+'32-2教員数（本務者）全日制'!Z40+'32-3教員数（本務者）定時制'!Z19+'32-3教員数（本務者）定時制'!Z40</f>
        <v>#REF!</v>
      </c>
      <c r="AA21" s="69" t="e">
        <f>'32-2教員数（本務者）全日制'!AA19+'32-2教員数（本務者）全日制'!AA40+'32-3教員数（本務者）定時制'!AA19+'32-3教員数（本務者）定時制'!AA40</f>
        <v>#REF!</v>
      </c>
      <c r="AB21" s="81" t="s">
        <v>20</v>
      </c>
    </row>
    <row r="22" spans="1:28" s="14" customFormat="1" ht="14.25" customHeight="1" x14ac:dyDescent="0.15">
      <c r="A22" s="80" t="s">
        <v>64</v>
      </c>
      <c r="B22" s="19">
        <v>384</v>
      </c>
      <c r="C22" s="75" t="e">
        <f t="shared" si="4"/>
        <v>#REF!</v>
      </c>
      <c r="D22" s="72" t="e">
        <f t="shared" si="5"/>
        <v>#REF!</v>
      </c>
      <c r="E22" s="72" t="e">
        <f t="shared" si="5"/>
        <v>#REF!</v>
      </c>
      <c r="F22" s="72" t="e">
        <f>'32-2教員数（本務者）全日制'!F20+'32-2教員数（本務者）全日制'!F41+'32-3教員数（本務者）定時制'!F20+'32-3教員数（本務者）定時制'!F41</f>
        <v>#REF!</v>
      </c>
      <c r="G22" s="72" t="e">
        <f>'32-2教員数（本務者）全日制'!G20+'32-2教員数（本務者）全日制'!G41+'32-3教員数（本務者）定時制'!G20+'32-3教員数（本務者）定時制'!G41</f>
        <v>#REF!</v>
      </c>
      <c r="H22" s="72" t="e">
        <f>'32-2教員数（本務者）全日制'!H20+'32-2教員数（本務者）全日制'!H41+'32-3教員数（本務者）定時制'!H20+'32-3教員数（本務者）定時制'!H41</f>
        <v>#REF!</v>
      </c>
      <c r="I22" s="72" t="e">
        <f>'32-2教員数（本務者）全日制'!I20+'32-2教員数（本務者）全日制'!I41+'32-3教員数（本務者）定時制'!I20+'32-3教員数（本務者）定時制'!I41</f>
        <v>#REF!</v>
      </c>
      <c r="J22" s="72" t="e">
        <f>'32-2教員数（本務者）全日制'!J20+'32-2教員数（本務者）全日制'!J41+'32-3教員数（本務者）定時制'!J20+'32-3教員数（本務者）定時制'!J41</f>
        <v>#REF!</v>
      </c>
      <c r="K22" s="72" t="e">
        <f>'32-2教員数（本務者）全日制'!K20+'32-2教員数（本務者）全日制'!K41+'32-3教員数（本務者）定時制'!K20+'32-3教員数（本務者）定時制'!K41</f>
        <v>#REF!</v>
      </c>
      <c r="L22" s="72" t="e">
        <f>'32-2教員数（本務者）全日制'!L20+'32-2教員数（本務者）全日制'!L41+'32-3教員数（本務者）定時制'!L20+'32-3教員数（本務者）定時制'!L41</f>
        <v>#REF!</v>
      </c>
      <c r="M22" s="72" t="e">
        <f>'32-2教員数（本務者）全日制'!M20+'32-2教員数（本務者）全日制'!M41+'32-3教員数（本務者）定時制'!M20+'32-3教員数（本務者）定時制'!M41</f>
        <v>#REF!</v>
      </c>
      <c r="N22" s="72" t="e">
        <f>'32-2教員数（本務者）全日制'!N20+'32-2教員数（本務者）全日制'!N41+'32-3教員数（本務者）定時制'!N20+'32-3教員数（本務者）定時制'!N41</f>
        <v>#REF!</v>
      </c>
      <c r="O22" s="72" t="e">
        <f>'32-2教員数（本務者）全日制'!O20+'32-2教員数（本務者）全日制'!O41+'32-3教員数（本務者）定時制'!O20+'32-3教員数（本務者）定時制'!O41</f>
        <v>#REF!</v>
      </c>
      <c r="P22" s="72" t="e">
        <f>'32-2教員数（本務者）全日制'!P20+'32-2教員数（本務者）全日制'!P41+'32-3教員数（本務者）定時制'!P20+'32-3教員数（本務者）定時制'!P41</f>
        <v>#REF!</v>
      </c>
      <c r="Q22" s="72" t="e">
        <f>'32-2教員数（本務者）全日制'!Q20+'32-2教員数（本務者）全日制'!Q41+'32-3教員数（本務者）定時制'!Q20+'32-3教員数（本務者）定時制'!Q41</f>
        <v>#REF!</v>
      </c>
      <c r="R22" s="72" t="e">
        <f>'32-2教員数（本務者）全日制'!R20+'32-2教員数（本務者）全日制'!R41+'32-3教員数（本務者）定時制'!R20+'32-3教員数（本務者）定時制'!R41</f>
        <v>#REF!</v>
      </c>
      <c r="S22" s="72" t="e">
        <f>'32-2教員数（本務者）全日制'!S20+'32-2教員数（本務者）全日制'!S41+'32-3教員数（本務者）定時制'!S20+'32-3教員数（本務者）定時制'!S41</f>
        <v>#REF!</v>
      </c>
      <c r="T22" s="72" t="e">
        <f>'32-2教員数（本務者）全日制'!T20+'32-2教員数（本務者）全日制'!T41+'32-3教員数（本務者）定時制'!T20+'32-3教員数（本務者）定時制'!T41</f>
        <v>#REF!</v>
      </c>
      <c r="U22" s="72" t="e">
        <f>'32-2教員数（本務者）全日制'!U20+'32-2教員数（本務者）全日制'!U41+'32-3教員数（本務者）定時制'!U20+'32-3教員数（本務者）定時制'!U41</f>
        <v>#REF!</v>
      </c>
      <c r="V22" s="72" t="e">
        <f>'32-2教員数（本務者）全日制'!V20+'32-2教員数（本務者）全日制'!V41+'32-3教員数（本務者）定時制'!V20+'32-3教員数（本務者）定時制'!V41</f>
        <v>#REF!</v>
      </c>
      <c r="W22" s="72" t="e">
        <f>'32-2教員数（本務者）全日制'!W20+'32-2教員数（本務者）全日制'!W41+'32-3教員数（本務者）定時制'!W20+'32-3教員数（本務者）定時制'!W41</f>
        <v>#REF!</v>
      </c>
      <c r="X22" s="72" t="e">
        <f>'32-2教員数（本務者）全日制'!X20+'32-2教員数（本務者）全日制'!X41+'32-3教員数（本務者）定時制'!X20+'32-3教員数（本務者）定時制'!X41</f>
        <v>#REF!</v>
      </c>
      <c r="Y22" s="72" t="e">
        <f>'32-2教員数（本務者）全日制'!Y20+'32-2教員数（本務者）全日制'!Y41+'32-3教員数（本務者）定時制'!Y20+'32-3教員数（本務者）定時制'!Y41</f>
        <v>#REF!</v>
      </c>
      <c r="Z22" s="72" t="e">
        <f>'32-2教員数（本務者）全日制'!Z20+'32-2教員数（本務者）全日制'!Z41+'32-3教員数（本務者）定時制'!Z20+'32-3教員数（本務者）定時制'!Z41</f>
        <v>#REF!</v>
      </c>
      <c r="AA22" s="85" t="e">
        <f>'32-2教員数（本務者）全日制'!AA20+'32-2教員数（本務者）全日制'!AA41+'32-3教員数（本務者）定時制'!AA20+'32-3教員数（本務者）定時制'!AA41</f>
        <v>#REF!</v>
      </c>
      <c r="AB22" s="82" t="s">
        <v>64</v>
      </c>
    </row>
    <row r="23" spans="1:28" s="14" customFormat="1" ht="14.25" customHeight="1" x14ac:dyDescent="0.15">
      <c r="A23" s="79" t="s">
        <v>19</v>
      </c>
      <c r="B23" s="20">
        <v>425</v>
      </c>
      <c r="C23" s="83" t="e">
        <f t="shared" si="4"/>
        <v>#REF!</v>
      </c>
      <c r="D23" s="69" t="e">
        <f t="shared" si="5"/>
        <v>#REF!</v>
      </c>
      <c r="E23" s="69" t="e">
        <f t="shared" si="5"/>
        <v>#REF!</v>
      </c>
      <c r="F23" s="69" t="e">
        <f>'32-2教員数（本務者）全日制'!F21+'32-2教員数（本務者）全日制'!F42+'32-3教員数（本務者）定時制'!F21+'32-3教員数（本務者）定時制'!F42</f>
        <v>#REF!</v>
      </c>
      <c r="G23" s="69" t="e">
        <f>'32-2教員数（本務者）全日制'!G21+'32-2教員数（本務者）全日制'!G42+'32-3教員数（本務者）定時制'!G21+'32-3教員数（本務者）定時制'!G42</f>
        <v>#REF!</v>
      </c>
      <c r="H23" s="69" t="e">
        <f>'32-2教員数（本務者）全日制'!H21+'32-2教員数（本務者）全日制'!H42+'32-3教員数（本務者）定時制'!H21+'32-3教員数（本務者）定時制'!H42</f>
        <v>#REF!</v>
      </c>
      <c r="I23" s="69" t="e">
        <f>'32-2教員数（本務者）全日制'!I21+'32-2教員数（本務者）全日制'!I42+'32-3教員数（本務者）定時制'!I21+'32-3教員数（本務者）定時制'!I42</f>
        <v>#REF!</v>
      </c>
      <c r="J23" s="69" t="e">
        <f>'32-2教員数（本務者）全日制'!J21+'32-2教員数（本務者）全日制'!J42+'32-3教員数（本務者）定時制'!J21+'32-3教員数（本務者）定時制'!J42</f>
        <v>#REF!</v>
      </c>
      <c r="K23" s="69" t="e">
        <f>'32-2教員数（本務者）全日制'!K21+'32-2教員数（本務者）全日制'!K42+'32-3教員数（本務者）定時制'!K21+'32-3教員数（本務者）定時制'!K42</f>
        <v>#REF!</v>
      </c>
      <c r="L23" s="69" t="e">
        <f>'32-2教員数（本務者）全日制'!L21+'32-2教員数（本務者）全日制'!L42+'32-3教員数（本務者）定時制'!L21+'32-3教員数（本務者）定時制'!L42</f>
        <v>#REF!</v>
      </c>
      <c r="M23" s="69" t="e">
        <f>'32-2教員数（本務者）全日制'!M21+'32-2教員数（本務者）全日制'!M42+'32-3教員数（本務者）定時制'!M21+'32-3教員数（本務者）定時制'!M42</f>
        <v>#REF!</v>
      </c>
      <c r="N23" s="69" t="e">
        <f>'32-2教員数（本務者）全日制'!N21+'32-2教員数（本務者）全日制'!N42+'32-3教員数（本務者）定時制'!N21+'32-3教員数（本務者）定時制'!N42</f>
        <v>#REF!</v>
      </c>
      <c r="O23" s="69" t="e">
        <f>'32-2教員数（本務者）全日制'!O21+'32-2教員数（本務者）全日制'!O42+'32-3教員数（本務者）定時制'!O21+'32-3教員数（本務者）定時制'!O42</f>
        <v>#REF!</v>
      </c>
      <c r="P23" s="69" t="e">
        <f>'32-2教員数（本務者）全日制'!P21+'32-2教員数（本務者）全日制'!P42+'32-3教員数（本務者）定時制'!P21+'32-3教員数（本務者）定時制'!P42</f>
        <v>#REF!</v>
      </c>
      <c r="Q23" s="69" t="e">
        <f>'32-2教員数（本務者）全日制'!Q21+'32-2教員数（本務者）全日制'!Q42+'32-3教員数（本務者）定時制'!Q21+'32-3教員数（本務者）定時制'!Q42</f>
        <v>#REF!</v>
      </c>
      <c r="R23" s="69" t="e">
        <f>'32-2教員数（本務者）全日制'!R21+'32-2教員数（本務者）全日制'!R42+'32-3教員数（本務者）定時制'!R21+'32-3教員数（本務者）定時制'!R42</f>
        <v>#REF!</v>
      </c>
      <c r="S23" s="69" t="e">
        <f>'32-2教員数（本務者）全日制'!S21+'32-2教員数（本務者）全日制'!S42+'32-3教員数（本務者）定時制'!S21+'32-3教員数（本務者）定時制'!S42</f>
        <v>#REF!</v>
      </c>
      <c r="T23" s="69" t="e">
        <f>'32-2教員数（本務者）全日制'!T21+'32-2教員数（本務者）全日制'!T42+'32-3教員数（本務者）定時制'!T21+'32-3教員数（本務者）定時制'!T42</f>
        <v>#REF!</v>
      </c>
      <c r="U23" s="69" t="e">
        <f>'32-2教員数（本務者）全日制'!U21+'32-2教員数（本務者）全日制'!U42+'32-3教員数（本務者）定時制'!U21+'32-3教員数（本務者）定時制'!U42</f>
        <v>#REF!</v>
      </c>
      <c r="V23" s="69" t="e">
        <f>'32-2教員数（本務者）全日制'!V21+'32-2教員数（本務者）全日制'!V42+'32-3教員数（本務者）定時制'!V21+'32-3教員数（本務者）定時制'!V42</f>
        <v>#REF!</v>
      </c>
      <c r="W23" s="69" t="e">
        <f>'32-2教員数（本務者）全日制'!W21+'32-2教員数（本務者）全日制'!W42+'32-3教員数（本務者）定時制'!W21+'32-3教員数（本務者）定時制'!W42</f>
        <v>#REF!</v>
      </c>
      <c r="X23" s="69" t="e">
        <f>'32-2教員数（本務者）全日制'!X21+'32-2教員数（本務者）全日制'!X42+'32-3教員数（本務者）定時制'!X21+'32-3教員数（本務者）定時制'!X42</f>
        <v>#REF!</v>
      </c>
      <c r="Y23" s="69" t="e">
        <f>'32-2教員数（本務者）全日制'!Y21+'32-2教員数（本務者）全日制'!Y42+'32-3教員数（本務者）定時制'!Y21+'32-3教員数（本務者）定時制'!Y42</f>
        <v>#REF!</v>
      </c>
      <c r="Z23" s="69" t="e">
        <f>'32-2教員数（本務者）全日制'!Z21+'32-2教員数（本務者）全日制'!Z42+'32-3教員数（本務者）定時制'!Z21+'32-3教員数（本務者）定時制'!Z42</f>
        <v>#REF!</v>
      </c>
      <c r="AA23" s="69" t="e">
        <f>'32-2教員数（本務者）全日制'!AA21+'32-2教員数（本務者）全日制'!AA42+'32-3教員数（本務者）定時制'!AA21+'32-3教員数（本務者）定時制'!AA42</f>
        <v>#REF!</v>
      </c>
      <c r="AB23" s="81" t="s">
        <v>19</v>
      </c>
    </row>
    <row r="24" spans="1:28" s="14" customFormat="1" ht="14.25" customHeight="1" x14ac:dyDescent="0.15">
      <c r="A24" s="79" t="s">
        <v>65</v>
      </c>
      <c r="B24" s="20">
        <v>441</v>
      </c>
      <c r="C24" s="83" t="e">
        <f t="shared" si="4"/>
        <v>#REF!</v>
      </c>
      <c r="D24" s="69" t="e">
        <f t="shared" si="5"/>
        <v>#REF!</v>
      </c>
      <c r="E24" s="69" t="e">
        <f t="shared" si="5"/>
        <v>#REF!</v>
      </c>
      <c r="F24" s="69" t="e">
        <f>'32-2教員数（本務者）全日制'!F22+'32-2教員数（本務者）全日制'!F43+'32-3教員数（本務者）定時制'!F22+'32-3教員数（本務者）定時制'!F43</f>
        <v>#REF!</v>
      </c>
      <c r="G24" s="69" t="e">
        <f>'32-2教員数（本務者）全日制'!G22+'32-2教員数（本務者）全日制'!G43+'32-3教員数（本務者）定時制'!G22+'32-3教員数（本務者）定時制'!G43</f>
        <v>#REF!</v>
      </c>
      <c r="H24" s="69" t="e">
        <f>'32-2教員数（本務者）全日制'!H22+'32-2教員数（本務者）全日制'!H43+'32-3教員数（本務者）定時制'!H22+'32-3教員数（本務者）定時制'!H43</f>
        <v>#REF!</v>
      </c>
      <c r="I24" s="69" t="e">
        <f>'32-2教員数（本務者）全日制'!I22+'32-2教員数（本務者）全日制'!I43+'32-3教員数（本務者）定時制'!I22+'32-3教員数（本務者）定時制'!I43</f>
        <v>#REF!</v>
      </c>
      <c r="J24" s="69" t="e">
        <f>'32-2教員数（本務者）全日制'!J22+'32-2教員数（本務者）全日制'!J43+'32-3教員数（本務者）定時制'!J22+'32-3教員数（本務者）定時制'!J43</f>
        <v>#REF!</v>
      </c>
      <c r="K24" s="69" t="e">
        <f>'32-2教員数（本務者）全日制'!K22+'32-2教員数（本務者）全日制'!K43+'32-3教員数（本務者）定時制'!K22+'32-3教員数（本務者）定時制'!K43</f>
        <v>#REF!</v>
      </c>
      <c r="L24" s="69" t="e">
        <f>'32-2教員数（本務者）全日制'!L22+'32-2教員数（本務者）全日制'!L43+'32-3教員数（本務者）定時制'!L22+'32-3教員数（本務者）定時制'!L43</f>
        <v>#REF!</v>
      </c>
      <c r="M24" s="69" t="e">
        <f>'32-2教員数（本務者）全日制'!M22+'32-2教員数（本務者）全日制'!M43+'32-3教員数（本務者）定時制'!M22+'32-3教員数（本務者）定時制'!M43</f>
        <v>#REF!</v>
      </c>
      <c r="N24" s="69" t="e">
        <f>'32-2教員数（本務者）全日制'!N22+'32-2教員数（本務者）全日制'!N43+'32-3教員数（本務者）定時制'!N22+'32-3教員数（本務者）定時制'!N43</f>
        <v>#REF!</v>
      </c>
      <c r="O24" s="69" t="e">
        <f>'32-2教員数（本務者）全日制'!O22+'32-2教員数（本務者）全日制'!O43+'32-3教員数（本務者）定時制'!O22+'32-3教員数（本務者）定時制'!O43</f>
        <v>#REF!</v>
      </c>
      <c r="P24" s="69" t="e">
        <f>'32-2教員数（本務者）全日制'!P22+'32-2教員数（本務者）全日制'!P43+'32-3教員数（本務者）定時制'!P22+'32-3教員数（本務者）定時制'!P43</f>
        <v>#REF!</v>
      </c>
      <c r="Q24" s="69" t="e">
        <f>'32-2教員数（本務者）全日制'!Q22+'32-2教員数（本務者）全日制'!Q43+'32-3教員数（本務者）定時制'!Q22+'32-3教員数（本務者）定時制'!Q43</f>
        <v>#REF!</v>
      </c>
      <c r="R24" s="69" t="e">
        <f>'32-2教員数（本務者）全日制'!R22+'32-2教員数（本務者）全日制'!R43+'32-3教員数（本務者）定時制'!R22+'32-3教員数（本務者）定時制'!R43</f>
        <v>#REF!</v>
      </c>
      <c r="S24" s="69" t="e">
        <f>'32-2教員数（本務者）全日制'!S22+'32-2教員数（本務者）全日制'!S43+'32-3教員数（本務者）定時制'!S22+'32-3教員数（本務者）定時制'!S43</f>
        <v>#REF!</v>
      </c>
      <c r="T24" s="69" t="e">
        <f>'32-2教員数（本務者）全日制'!T22+'32-2教員数（本務者）全日制'!T43+'32-3教員数（本務者）定時制'!T22+'32-3教員数（本務者）定時制'!T43</f>
        <v>#REF!</v>
      </c>
      <c r="U24" s="69" t="e">
        <f>'32-2教員数（本務者）全日制'!U22+'32-2教員数（本務者）全日制'!U43+'32-3教員数（本務者）定時制'!U22+'32-3教員数（本務者）定時制'!U43</f>
        <v>#REF!</v>
      </c>
      <c r="V24" s="69" t="e">
        <f>'32-2教員数（本務者）全日制'!V22+'32-2教員数（本務者）全日制'!V43+'32-3教員数（本務者）定時制'!V22+'32-3教員数（本務者）定時制'!V43</f>
        <v>#REF!</v>
      </c>
      <c r="W24" s="69" t="e">
        <f>'32-2教員数（本務者）全日制'!W22+'32-2教員数（本務者）全日制'!W43+'32-3教員数（本務者）定時制'!W22+'32-3教員数（本務者）定時制'!W43</f>
        <v>#REF!</v>
      </c>
      <c r="X24" s="69" t="e">
        <f>'32-2教員数（本務者）全日制'!X22+'32-2教員数（本務者）全日制'!X43+'32-3教員数（本務者）定時制'!X22+'32-3教員数（本務者）定時制'!X43</f>
        <v>#REF!</v>
      </c>
      <c r="Y24" s="69" t="e">
        <f>'32-2教員数（本務者）全日制'!Y22+'32-2教員数（本務者）全日制'!Y43+'32-3教員数（本務者）定時制'!Y22+'32-3教員数（本務者）定時制'!Y43</f>
        <v>#REF!</v>
      </c>
      <c r="Z24" s="69" t="e">
        <f>'32-2教員数（本務者）全日制'!Z22+'32-2教員数（本務者）全日制'!Z43+'32-3教員数（本務者）定時制'!Z22+'32-3教員数（本務者）定時制'!Z43</f>
        <v>#REF!</v>
      </c>
      <c r="AA24" s="69" t="e">
        <f>'32-2教員数（本務者）全日制'!AA22+'32-2教員数（本務者）全日制'!AA43+'32-3教員数（本務者）定時制'!AA22+'32-3教員数（本務者）定時制'!AA43</f>
        <v>#REF!</v>
      </c>
      <c r="AB24" s="81" t="s">
        <v>65</v>
      </c>
    </row>
    <row r="25" spans="1:28" s="14" customFormat="1" ht="14.25" customHeight="1" x14ac:dyDescent="0.15">
      <c r="A25" s="79" t="s">
        <v>66</v>
      </c>
      <c r="B25" s="21">
        <v>442</v>
      </c>
      <c r="C25" s="83" t="e">
        <f t="shared" si="4"/>
        <v>#REF!</v>
      </c>
      <c r="D25" s="69" t="e">
        <f t="shared" si="5"/>
        <v>#REF!</v>
      </c>
      <c r="E25" s="69" t="e">
        <f t="shared" si="5"/>
        <v>#REF!</v>
      </c>
      <c r="F25" s="69" t="e">
        <f>'32-2教員数（本務者）全日制'!F23+'32-2教員数（本務者）全日制'!F44+'32-3教員数（本務者）定時制'!F23+'32-3教員数（本務者）定時制'!F44</f>
        <v>#REF!</v>
      </c>
      <c r="G25" s="69" t="e">
        <f>'32-2教員数（本務者）全日制'!G23+'32-2教員数（本務者）全日制'!G44+'32-3教員数（本務者）定時制'!G23+'32-3教員数（本務者）定時制'!G44</f>
        <v>#REF!</v>
      </c>
      <c r="H25" s="69" t="e">
        <f>'32-2教員数（本務者）全日制'!H23+'32-2教員数（本務者）全日制'!H44+'32-3教員数（本務者）定時制'!H23+'32-3教員数（本務者）定時制'!H44</f>
        <v>#REF!</v>
      </c>
      <c r="I25" s="69" t="e">
        <f>'32-2教員数（本務者）全日制'!I23+'32-2教員数（本務者）全日制'!I44+'32-3教員数（本務者）定時制'!I23+'32-3教員数（本務者）定時制'!I44</f>
        <v>#REF!</v>
      </c>
      <c r="J25" s="69" t="e">
        <f>'32-2教員数（本務者）全日制'!J23+'32-2教員数（本務者）全日制'!J44+'32-3教員数（本務者）定時制'!J23+'32-3教員数（本務者）定時制'!J44</f>
        <v>#REF!</v>
      </c>
      <c r="K25" s="69" t="e">
        <f>'32-2教員数（本務者）全日制'!K23+'32-2教員数（本務者）全日制'!K44+'32-3教員数（本務者）定時制'!K23+'32-3教員数（本務者）定時制'!K44</f>
        <v>#REF!</v>
      </c>
      <c r="L25" s="69" t="e">
        <f>'32-2教員数（本務者）全日制'!L23+'32-2教員数（本務者）全日制'!L44+'32-3教員数（本務者）定時制'!L23+'32-3教員数（本務者）定時制'!L44</f>
        <v>#REF!</v>
      </c>
      <c r="M25" s="69" t="e">
        <f>'32-2教員数（本務者）全日制'!M23+'32-2教員数（本務者）全日制'!M44+'32-3教員数（本務者）定時制'!M23+'32-3教員数（本務者）定時制'!M44</f>
        <v>#REF!</v>
      </c>
      <c r="N25" s="69" t="e">
        <f>'32-2教員数（本務者）全日制'!N23+'32-2教員数（本務者）全日制'!N44+'32-3教員数（本務者）定時制'!N23+'32-3教員数（本務者）定時制'!N44</f>
        <v>#REF!</v>
      </c>
      <c r="O25" s="69" t="e">
        <f>'32-2教員数（本務者）全日制'!O23+'32-2教員数（本務者）全日制'!O44+'32-3教員数（本務者）定時制'!O23+'32-3教員数（本務者）定時制'!O44</f>
        <v>#REF!</v>
      </c>
      <c r="P25" s="69" t="e">
        <f>'32-2教員数（本務者）全日制'!P23+'32-2教員数（本務者）全日制'!P44+'32-3教員数（本務者）定時制'!P23+'32-3教員数（本務者）定時制'!P44</f>
        <v>#REF!</v>
      </c>
      <c r="Q25" s="69" t="e">
        <f>'32-2教員数（本務者）全日制'!Q23+'32-2教員数（本務者）全日制'!Q44+'32-3教員数（本務者）定時制'!Q23+'32-3教員数（本務者）定時制'!Q44</f>
        <v>#REF!</v>
      </c>
      <c r="R25" s="69" t="e">
        <f>'32-2教員数（本務者）全日制'!R23+'32-2教員数（本務者）全日制'!R44+'32-3教員数（本務者）定時制'!R23+'32-3教員数（本務者）定時制'!R44</f>
        <v>#REF!</v>
      </c>
      <c r="S25" s="69" t="e">
        <f>'32-2教員数（本務者）全日制'!S23+'32-2教員数（本務者）全日制'!S44+'32-3教員数（本務者）定時制'!S23+'32-3教員数（本務者）定時制'!S44</f>
        <v>#REF!</v>
      </c>
      <c r="T25" s="69" t="e">
        <f>'32-2教員数（本務者）全日制'!T23+'32-2教員数（本務者）全日制'!T44+'32-3教員数（本務者）定時制'!T23+'32-3教員数（本務者）定時制'!T44</f>
        <v>#REF!</v>
      </c>
      <c r="U25" s="69" t="e">
        <f>'32-2教員数（本務者）全日制'!U23+'32-2教員数（本務者）全日制'!U44+'32-3教員数（本務者）定時制'!U23+'32-3教員数（本務者）定時制'!U44</f>
        <v>#REF!</v>
      </c>
      <c r="V25" s="69" t="e">
        <f>'32-2教員数（本務者）全日制'!V23+'32-2教員数（本務者）全日制'!V44+'32-3教員数（本務者）定時制'!V23+'32-3教員数（本務者）定時制'!V44</f>
        <v>#REF!</v>
      </c>
      <c r="W25" s="69" t="e">
        <f>'32-2教員数（本務者）全日制'!W23+'32-2教員数（本務者）全日制'!W44+'32-3教員数（本務者）定時制'!W23+'32-3教員数（本務者）定時制'!W44</f>
        <v>#REF!</v>
      </c>
      <c r="X25" s="69" t="e">
        <f>'32-2教員数（本務者）全日制'!X23+'32-2教員数（本務者）全日制'!X44+'32-3教員数（本務者）定時制'!X23+'32-3教員数（本務者）定時制'!X44</f>
        <v>#REF!</v>
      </c>
      <c r="Y25" s="69" t="e">
        <f>'32-2教員数（本務者）全日制'!Y23+'32-2教員数（本務者）全日制'!Y44+'32-3教員数（本務者）定時制'!Y23+'32-3教員数（本務者）定時制'!Y44</f>
        <v>#REF!</v>
      </c>
      <c r="Z25" s="69" t="e">
        <f>'32-2教員数（本務者）全日制'!Z23+'32-2教員数（本務者）全日制'!Z44+'32-3教員数（本務者）定時制'!Z23+'32-3教員数（本務者）定時制'!Z44</f>
        <v>#REF!</v>
      </c>
      <c r="AA25" s="69" t="e">
        <f>'32-2教員数（本務者）全日制'!AA23+'32-2教員数（本務者）全日制'!AA44+'32-3教員数（本務者）定時制'!AA23+'32-3教員数（本務者）定時制'!AA44</f>
        <v>#REF!</v>
      </c>
      <c r="AB25" s="81" t="s">
        <v>66</v>
      </c>
    </row>
    <row r="26" spans="1:28" s="14" customFormat="1" ht="14.25" customHeight="1" x14ac:dyDescent="0.15">
      <c r="A26" s="79" t="s">
        <v>67</v>
      </c>
      <c r="B26" s="21">
        <v>443</v>
      </c>
      <c r="C26" s="83" t="e">
        <f t="shared" si="4"/>
        <v>#REF!</v>
      </c>
      <c r="D26" s="69" t="e">
        <f t="shared" si="5"/>
        <v>#REF!</v>
      </c>
      <c r="E26" s="69" t="e">
        <f t="shared" si="5"/>
        <v>#REF!</v>
      </c>
      <c r="F26" s="69" t="e">
        <f>'32-2教員数（本務者）全日制'!F24+'32-2教員数（本務者）全日制'!F45+'32-3教員数（本務者）定時制'!F24+'32-3教員数（本務者）定時制'!F45</f>
        <v>#REF!</v>
      </c>
      <c r="G26" s="69" t="e">
        <f>'32-2教員数（本務者）全日制'!G24+'32-2教員数（本務者）全日制'!G45+'32-3教員数（本務者）定時制'!G24+'32-3教員数（本務者）定時制'!G45</f>
        <v>#REF!</v>
      </c>
      <c r="H26" s="69" t="e">
        <f>'32-2教員数（本務者）全日制'!H24+'32-2教員数（本務者）全日制'!H45+'32-3教員数（本務者）定時制'!H24+'32-3教員数（本務者）定時制'!H45</f>
        <v>#REF!</v>
      </c>
      <c r="I26" s="69" t="e">
        <f>'32-2教員数（本務者）全日制'!I24+'32-2教員数（本務者）全日制'!I45+'32-3教員数（本務者）定時制'!I24+'32-3教員数（本務者）定時制'!I45</f>
        <v>#REF!</v>
      </c>
      <c r="J26" s="69" t="e">
        <f>'32-2教員数（本務者）全日制'!J24+'32-2教員数（本務者）全日制'!J45+'32-3教員数（本務者）定時制'!J24+'32-3教員数（本務者）定時制'!J45</f>
        <v>#REF!</v>
      </c>
      <c r="K26" s="69" t="e">
        <f>'32-2教員数（本務者）全日制'!K24+'32-2教員数（本務者）全日制'!K45+'32-3教員数（本務者）定時制'!K24+'32-3教員数（本務者）定時制'!K45</f>
        <v>#REF!</v>
      </c>
      <c r="L26" s="69" t="e">
        <f>'32-2教員数（本務者）全日制'!L24+'32-2教員数（本務者）全日制'!L45+'32-3教員数（本務者）定時制'!L24+'32-3教員数（本務者）定時制'!L45</f>
        <v>#REF!</v>
      </c>
      <c r="M26" s="69" t="e">
        <f>'32-2教員数（本務者）全日制'!M24+'32-2教員数（本務者）全日制'!M45+'32-3教員数（本務者）定時制'!M24+'32-3教員数（本務者）定時制'!M45</f>
        <v>#REF!</v>
      </c>
      <c r="N26" s="69" t="e">
        <f>'32-2教員数（本務者）全日制'!N24+'32-2教員数（本務者）全日制'!N45+'32-3教員数（本務者）定時制'!N24+'32-3教員数（本務者）定時制'!N45</f>
        <v>#REF!</v>
      </c>
      <c r="O26" s="69" t="e">
        <f>'32-2教員数（本務者）全日制'!O24+'32-2教員数（本務者）全日制'!O45+'32-3教員数（本務者）定時制'!O24+'32-3教員数（本務者）定時制'!O45</f>
        <v>#REF!</v>
      </c>
      <c r="P26" s="69" t="e">
        <f>'32-2教員数（本務者）全日制'!P24+'32-2教員数（本務者）全日制'!P45+'32-3教員数（本務者）定時制'!P24+'32-3教員数（本務者）定時制'!P45</f>
        <v>#REF!</v>
      </c>
      <c r="Q26" s="69" t="e">
        <f>'32-2教員数（本務者）全日制'!Q24+'32-2教員数（本務者）全日制'!Q45+'32-3教員数（本務者）定時制'!Q24+'32-3教員数（本務者）定時制'!Q45</f>
        <v>#REF!</v>
      </c>
      <c r="R26" s="69" t="e">
        <f>'32-2教員数（本務者）全日制'!R24+'32-2教員数（本務者）全日制'!R45+'32-3教員数（本務者）定時制'!R24+'32-3教員数（本務者）定時制'!R45</f>
        <v>#REF!</v>
      </c>
      <c r="S26" s="69" t="e">
        <f>'32-2教員数（本務者）全日制'!S24+'32-2教員数（本務者）全日制'!S45+'32-3教員数（本務者）定時制'!S24+'32-3教員数（本務者）定時制'!S45</f>
        <v>#REF!</v>
      </c>
      <c r="T26" s="69" t="e">
        <f>'32-2教員数（本務者）全日制'!T24+'32-2教員数（本務者）全日制'!T45+'32-3教員数（本務者）定時制'!T24+'32-3教員数（本務者）定時制'!T45</f>
        <v>#REF!</v>
      </c>
      <c r="U26" s="69" t="e">
        <f>'32-2教員数（本務者）全日制'!U24+'32-2教員数（本務者）全日制'!U45+'32-3教員数（本務者）定時制'!U24+'32-3教員数（本務者）定時制'!U45</f>
        <v>#REF!</v>
      </c>
      <c r="V26" s="69" t="e">
        <f>'32-2教員数（本務者）全日制'!V24+'32-2教員数（本務者）全日制'!V45+'32-3教員数（本務者）定時制'!V24+'32-3教員数（本務者）定時制'!V45</f>
        <v>#REF!</v>
      </c>
      <c r="W26" s="69" t="e">
        <f>'32-2教員数（本務者）全日制'!W24+'32-2教員数（本務者）全日制'!W45+'32-3教員数（本務者）定時制'!W24+'32-3教員数（本務者）定時制'!W45</f>
        <v>#REF!</v>
      </c>
      <c r="X26" s="69" t="e">
        <f>'32-2教員数（本務者）全日制'!X24+'32-2教員数（本務者）全日制'!X45+'32-3教員数（本務者）定時制'!X24+'32-3教員数（本務者）定時制'!X45</f>
        <v>#REF!</v>
      </c>
      <c r="Y26" s="69" t="e">
        <f>'32-2教員数（本務者）全日制'!Y24+'32-2教員数（本務者）全日制'!Y45+'32-3教員数（本務者）定時制'!Y24+'32-3教員数（本務者）定時制'!Y45</f>
        <v>#REF!</v>
      </c>
      <c r="Z26" s="69" t="e">
        <f>'32-2教員数（本務者）全日制'!Z24+'32-2教員数（本務者）全日制'!Z45+'32-3教員数（本務者）定時制'!Z24+'32-3教員数（本務者）定時制'!Z45</f>
        <v>#REF!</v>
      </c>
      <c r="AA26" s="69" t="e">
        <f>'32-2教員数（本務者）全日制'!AA24+'32-2教員数（本務者）全日制'!AA45+'32-3教員数（本務者）定時制'!AA24+'32-3教員数（本務者）定時制'!AA45</f>
        <v>#REF!</v>
      </c>
      <c r="AB26" s="81" t="s">
        <v>67</v>
      </c>
    </row>
    <row r="27" spans="1:28" ht="5.25" customHeight="1" x14ac:dyDescent="0.15">
      <c r="A27" s="10"/>
      <c r="B27" s="11"/>
      <c r="C27" s="27"/>
      <c r="D27" s="28"/>
      <c r="E27" s="28"/>
      <c r="F27" s="28"/>
      <c r="G27" s="28"/>
      <c r="H27" s="28"/>
      <c r="I27" s="28"/>
      <c r="J27" s="28"/>
      <c r="K27" s="28"/>
      <c r="L27" s="28"/>
      <c r="M27" s="28"/>
      <c r="N27" s="28"/>
      <c r="O27" s="28"/>
      <c r="P27" s="28"/>
      <c r="Q27" s="28"/>
      <c r="R27" s="28"/>
      <c r="S27" s="28"/>
      <c r="T27" s="28"/>
      <c r="U27" s="28"/>
      <c r="V27" s="28"/>
      <c r="W27" s="28"/>
      <c r="X27" s="28"/>
      <c r="Y27" s="28"/>
      <c r="Z27" s="28"/>
      <c r="AA27" s="29"/>
      <c r="AB27" s="11"/>
    </row>
  </sheetData>
  <mergeCells count="14">
    <mergeCell ref="A3:A4"/>
    <mergeCell ref="AB3:AB4"/>
    <mergeCell ref="C3:E3"/>
    <mergeCell ref="F3:G3"/>
    <mergeCell ref="H3:I3"/>
    <mergeCell ref="J3:K3"/>
    <mergeCell ref="L3:M3"/>
    <mergeCell ref="N3:O3"/>
    <mergeCell ref="P3:Q3"/>
    <mergeCell ref="R3:S3"/>
    <mergeCell ref="T3:U3"/>
    <mergeCell ref="V3:W3"/>
    <mergeCell ref="X3:Y3"/>
    <mergeCell ref="Z3:AA3"/>
  </mergeCells>
  <phoneticPr fontId="2"/>
  <pageMargins left="0.59055118110236227" right="0.39370078740157483" top="0.59055118110236227" bottom="0.59055118110236227" header="0" footer="0"/>
  <pageSetup paperSize="9" scale="85" firstPageNumber="56" orientation="landscape"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4">
    <pageSetUpPr fitToPage="1"/>
  </sheetPr>
  <dimension ref="A1:AB46"/>
  <sheetViews>
    <sheetView zoomScaleNormal="100" workbookViewId="0">
      <selection activeCell="C3" sqref="C3:W3"/>
    </sheetView>
  </sheetViews>
  <sheetFormatPr defaultColWidth="9" defaultRowHeight="12" x14ac:dyDescent="0.15"/>
  <cols>
    <col min="1" max="1" width="8" style="1" customWidth="1"/>
    <col min="2" max="2" width="4.5" style="1" hidden="1" customWidth="1"/>
    <col min="3" max="4" width="6.75" style="1" bestFit="1" customWidth="1"/>
    <col min="5" max="15" width="5.5" style="1" customWidth="1"/>
    <col min="16" max="16" width="6.75" style="1" bestFit="1" customWidth="1"/>
    <col min="17" max="27" width="5.5" style="1" customWidth="1"/>
    <col min="28" max="28" width="8" style="1" customWidth="1"/>
    <col min="29" max="16384" width="9" style="1"/>
  </cols>
  <sheetData>
    <row r="1" spans="1:28" s="23" customFormat="1" ht="22.5" customHeight="1" x14ac:dyDescent="0.15">
      <c r="A1" s="45" t="s">
        <v>18</v>
      </c>
    </row>
    <row r="2" spans="1:28" s="23" customFormat="1" ht="23.25" customHeight="1" x14ac:dyDescent="0.15">
      <c r="A2" s="23" t="s">
        <v>100</v>
      </c>
      <c r="AB2" s="46" t="s">
        <v>28</v>
      </c>
    </row>
    <row r="3" spans="1:28" s="14" customFormat="1" ht="18.75" customHeight="1" x14ac:dyDescent="0.15">
      <c r="A3" s="233" t="s">
        <v>27</v>
      </c>
      <c r="B3" s="13"/>
      <c r="C3" s="237" t="s">
        <v>0</v>
      </c>
      <c r="D3" s="238"/>
      <c r="E3" s="239"/>
      <c r="F3" s="240" t="s">
        <v>33</v>
      </c>
      <c r="G3" s="240"/>
      <c r="H3" s="240" t="s">
        <v>34</v>
      </c>
      <c r="I3" s="240"/>
      <c r="J3" s="240" t="s">
        <v>35</v>
      </c>
      <c r="K3" s="240"/>
      <c r="L3" s="240" t="s">
        <v>36</v>
      </c>
      <c r="M3" s="240"/>
      <c r="N3" s="240" t="s">
        <v>37</v>
      </c>
      <c r="O3" s="237"/>
      <c r="P3" s="240" t="s">
        <v>38</v>
      </c>
      <c r="Q3" s="240"/>
      <c r="R3" s="240" t="s">
        <v>39</v>
      </c>
      <c r="S3" s="240"/>
      <c r="T3" s="240" t="s">
        <v>40</v>
      </c>
      <c r="U3" s="240"/>
      <c r="V3" s="240" t="s">
        <v>41</v>
      </c>
      <c r="W3" s="240"/>
      <c r="X3" s="240" t="s">
        <v>42</v>
      </c>
      <c r="Y3" s="240"/>
      <c r="Z3" s="240" t="s">
        <v>43</v>
      </c>
      <c r="AA3" s="240"/>
      <c r="AB3" s="235" t="s">
        <v>27</v>
      </c>
    </row>
    <row r="4" spans="1:28" s="14" customFormat="1" ht="18.75" customHeight="1" x14ac:dyDescent="0.15">
      <c r="A4" s="234"/>
      <c r="B4" s="26"/>
      <c r="C4" s="15" t="s">
        <v>0</v>
      </c>
      <c r="D4" s="15" t="s">
        <v>1</v>
      </c>
      <c r="E4" s="15" t="s">
        <v>2</v>
      </c>
      <c r="F4" s="15" t="s">
        <v>1</v>
      </c>
      <c r="G4" s="15" t="s">
        <v>2</v>
      </c>
      <c r="H4" s="15" t="s">
        <v>1</v>
      </c>
      <c r="I4" s="15" t="s">
        <v>2</v>
      </c>
      <c r="J4" s="15" t="s">
        <v>1</v>
      </c>
      <c r="K4" s="15" t="s">
        <v>2</v>
      </c>
      <c r="L4" s="15" t="s">
        <v>1</v>
      </c>
      <c r="M4" s="15" t="s">
        <v>2</v>
      </c>
      <c r="N4" s="15" t="s">
        <v>1</v>
      </c>
      <c r="O4" s="16" t="s">
        <v>2</v>
      </c>
      <c r="P4" s="15" t="s">
        <v>1</v>
      </c>
      <c r="Q4" s="15" t="s">
        <v>2</v>
      </c>
      <c r="R4" s="15" t="s">
        <v>1</v>
      </c>
      <c r="S4" s="15" t="s">
        <v>2</v>
      </c>
      <c r="T4" s="15" t="s">
        <v>1</v>
      </c>
      <c r="U4" s="15" t="s">
        <v>2</v>
      </c>
      <c r="V4" s="15" t="s">
        <v>1</v>
      </c>
      <c r="W4" s="15" t="s">
        <v>2</v>
      </c>
      <c r="X4" s="15" t="s">
        <v>1</v>
      </c>
      <c r="Y4" s="15" t="s">
        <v>2</v>
      </c>
      <c r="Z4" s="15" t="s">
        <v>1</v>
      </c>
      <c r="AA4" s="15" t="s">
        <v>2</v>
      </c>
      <c r="AB4" s="236"/>
    </row>
    <row r="5" spans="1:28" s="14" customFormat="1" ht="14.25" customHeight="1" x14ac:dyDescent="0.15">
      <c r="A5" s="119" t="s">
        <v>82</v>
      </c>
      <c r="B5" s="36"/>
      <c r="C5" s="92" t="e">
        <f>SUM(C6:C24)</f>
        <v>#REF!</v>
      </c>
      <c r="D5" s="76" t="e">
        <f t="shared" ref="D5:AA5" si="0">SUM(D6:D24)</f>
        <v>#REF!</v>
      </c>
      <c r="E5" s="76" t="e">
        <f t="shared" si="0"/>
        <v>#REF!</v>
      </c>
      <c r="F5" s="76" t="e">
        <f t="shared" si="0"/>
        <v>#REF!</v>
      </c>
      <c r="G5" s="76" t="e">
        <f t="shared" si="0"/>
        <v>#REF!</v>
      </c>
      <c r="H5" s="76" t="e">
        <f t="shared" si="0"/>
        <v>#REF!</v>
      </c>
      <c r="I5" s="76" t="e">
        <f t="shared" si="0"/>
        <v>#REF!</v>
      </c>
      <c r="J5" s="76" t="e">
        <f t="shared" si="0"/>
        <v>#REF!</v>
      </c>
      <c r="K5" s="76" t="e">
        <f t="shared" si="0"/>
        <v>#REF!</v>
      </c>
      <c r="L5" s="76" t="e">
        <f t="shared" si="0"/>
        <v>#REF!</v>
      </c>
      <c r="M5" s="76" t="e">
        <f t="shared" si="0"/>
        <v>#REF!</v>
      </c>
      <c r="N5" s="76" t="e">
        <f t="shared" si="0"/>
        <v>#REF!</v>
      </c>
      <c r="O5" s="76" t="e">
        <f t="shared" si="0"/>
        <v>#REF!</v>
      </c>
      <c r="P5" s="76" t="e">
        <f t="shared" si="0"/>
        <v>#REF!</v>
      </c>
      <c r="Q5" s="76" t="e">
        <f>SUM(Q6:Q24)</f>
        <v>#REF!</v>
      </c>
      <c r="R5" s="76" t="e">
        <f t="shared" si="0"/>
        <v>#REF!</v>
      </c>
      <c r="S5" s="76" t="e">
        <f t="shared" si="0"/>
        <v>#REF!</v>
      </c>
      <c r="T5" s="76" t="e">
        <f t="shared" si="0"/>
        <v>#REF!</v>
      </c>
      <c r="U5" s="76" t="e">
        <f t="shared" si="0"/>
        <v>#REF!</v>
      </c>
      <c r="V5" s="76" t="e">
        <f t="shared" si="0"/>
        <v>#REF!</v>
      </c>
      <c r="W5" s="76" t="e">
        <f t="shared" si="0"/>
        <v>#REF!</v>
      </c>
      <c r="X5" s="76" t="e">
        <f t="shared" si="0"/>
        <v>#REF!</v>
      </c>
      <c r="Y5" s="76" t="e">
        <f t="shared" si="0"/>
        <v>#REF!</v>
      </c>
      <c r="Z5" s="76" t="e">
        <f t="shared" si="0"/>
        <v>#REF!</v>
      </c>
      <c r="AA5" s="93" t="e">
        <f t="shared" si="0"/>
        <v>#REF!</v>
      </c>
      <c r="AB5" s="120" t="s">
        <v>82</v>
      </c>
    </row>
    <row r="6" spans="1:28" s="14" customFormat="1" ht="14.25" customHeight="1" x14ac:dyDescent="0.15">
      <c r="A6" s="17" t="s">
        <v>8</v>
      </c>
      <c r="B6" s="18">
        <v>201</v>
      </c>
      <c r="C6" s="83" t="e">
        <f>SUM(D6:E6)</f>
        <v>#REF!</v>
      </c>
      <c r="D6" s="69" t="e">
        <f>SUM(F6,H6,J6,L6,N6,P6,R6,T6,V6,X6,Z6)</f>
        <v>#REF!</v>
      </c>
      <c r="E6" s="69" t="e">
        <f>SUM(G6,I6,K6,M6,O6,Q6,S6,U6,W6,Y6,AA6)</f>
        <v>#REF!</v>
      </c>
      <c r="F6" s="69" t="e">
        <f>SUMIFS(#REF!,#REF!,2010,#REF!,21,#REF!,B6)</f>
        <v>#REF!</v>
      </c>
      <c r="G6" s="69" t="e">
        <f>SUMIFS(#REF!,#REF!,2020,#REF!,21,#REF!,B6)</f>
        <v>#REF!</v>
      </c>
      <c r="H6" s="69" t="e">
        <f>SUMIFS(#REF!,#REF!,2010,#REF!,21,#REF!,B6)</f>
        <v>#REF!</v>
      </c>
      <c r="I6" s="69" t="e">
        <f>SUMIFS(#REF!,#REF!,2020,#REF!,21,#REF!,B6)</f>
        <v>#REF!</v>
      </c>
      <c r="J6" s="69" t="e">
        <f>SUMIFS(#REF!,#REF!,2010,#REF!,21,#REF!,B6)</f>
        <v>#REF!</v>
      </c>
      <c r="K6" s="69" t="e">
        <f>SUMIFS(#REF!,#REF!,2020,#REF!,21,#REF!,B6)</f>
        <v>#REF!</v>
      </c>
      <c r="L6" s="69" t="e">
        <f>SUMIFS(#REF!,#REF!,2010,#REF!,21,#REF!,B6)</f>
        <v>#REF!</v>
      </c>
      <c r="M6" s="69" t="e">
        <f>SUMIFS(#REF!,#REF!,2020,#REF!,21,#REF!,B6)</f>
        <v>#REF!</v>
      </c>
      <c r="N6" s="69" t="e">
        <f>SUMIFS(#REF!,#REF!,2010,#REF!,21,#REF!,B6)</f>
        <v>#REF!</v>
      </c>
      <c r="O6" s="69" t="e">
        <f>SUMIFS(#REF!,#REF!,2020,#REF!,21,#REF!,B6)</f>
        <v>#REF!</v>
      </c>
      <c r="P6" s="69" t="e">
        <f>SUMIFS(#REF!,#REF!,2010,#REF!,21,#REF!,B6)</f>
        <v>#REF!</v>
      </c>
      <c r="Q6" s="69" t="e">
        <f>SUMIFS(#REF!,#REF!,2020,#REF!,21,#REF!,B6)</f>
        <v>#REF!</v>
      </c>
      <c r="R6" s="69" t="e">
        <f>SUMIFS(#REF!,#REF!,2010,#REF!,21,#REF!,B6)</f>
        <v>#REF!</v>
      </c>
      <c r="S6" s="69" t="e">
        <f>SUMIFS(#REF!,#REF!,2020,#REF!,21,#REF!,B6)</f>
        <v>#REF!</v>
      </c>
      <c r="T6" s="69" t="e">
        <f>SUMIFS(#REF!,#REF!,2010,#REF!,21,#REF!,B6)</f>
        <v>#REF!</v>
      </c>
      <c r="U6" s="69" t="e">
        <f>SUMIFS(#REF!,#REF!,2020,#REF!,21,#REF!,B6)</f>
        <v>#REF!</v>
      </c>
      <c r="V6" s="69" t="e">
        <f>SUMIFS(#REF!,#REF!,2010,#REF!,21,#REF!,B6)</f>
        <v>#REF!</v>
      </c>
      <c r="W6" s="69" t="e">
        <f>SUMIFS(#REF!,#REF!,2020,#REF!,21,#REF!,B6)</f>
        <v>#REF!</v>
      </c>
      <c r="X6" s="69" t="e">
        <f>SUMIFS(#REF!,#REF!,2010,#REF!,21,#REF!,B6)</f>
        <v>#REF!</v>
      </c>
      <c r="Y6" s="69" t="e">
        <f>SUMIFS(#REF!,#REF!,2020,#REF!,21,#REF!,B6)</f>
        <v>#REF!</v>
      </c>
      <c r="Z6" s="69" t="e">
        <f>SUMIFS(#REF!,#REF!,2010,#REF!,21,#REF!,B6)</f>
        <v>#REF!</v>
      </c>
      <c r="AA6" s="94" t="e">
        <f>SUMIFS(#REF!,#REF!,2020,#REF!,21,#REF!,B6)</f>
        <v>#REF!</v>
      </c>
      <c r="AB6" s="18" t="s">
        <v>8</v>
      </c>
    </row>
    <row r="7" spans="1:28" s="14" customFormat="1" ht="14.25" customHeight="1" x14ac:dyDescent="0.15">
      <c r="A7" s="17" t="s">
        <v>9</v>
      </c>
      <c r="B7" s="18">
        <v>202</v>
      </c>
      <c r="C7" s="83" t="e">
        <f t="shared" ref="C7:C24" si="1">SUM(D7:E7)</f>
        <v>#REF!</v>
      </c>
      <c r="D7" s="69" t="e">
        <f t="shared" ref="D7:E24" si="2">SUM(F7,H7,J7,L7,N7,P7,R7,T7,V7,X7,Z7)</f>
        <v>#REF!</v>
      </c>
      <c r="E7" s="69" t="e">
        <f t="shared" si="2"/>
        <v>#REF!</v>
      </c>
      <c r="F7" s="69" t="e">
        <f>SUMIFS(#REF!,#REF!,2010,#REF!,21,#REF!,B7)</f>
        <v>#REF!</v>
      </c>
      <c r="G7" s="69" t="e">
        <f>SUMIFS(#REF!,#REF!,2020,#REF!,21,#REF!,B7)</f>
        <v>#REF!</v>
      </c>
      <c r="H7" s="69" t="e">
        <f>SUMIFS(#REF!,#REF!,2010,#REF!,21,#REF!,B7)</f>
        <v>#REF!</v>
      </c>
      <c r="I7" s="69" t="e">
        <f>SUMIFS(#REF!,#REF!,2020,#REF!,21,#REF!,B7)</f>
        <v>#REF!</v>
      </c>
      <c r="J7" s="69" t="e">
        <f>SUMIFS(#REF!,#REF!,2010,#REF!,21,#REF!,B7)</f>
        <v>#REF!</v>
      </c>
      <c r="K7" s="69" t="e">
        <f>SUMIFS(#REF!,#REF!,2020,#REF!,21,#REF!,B7)</f>
        <v>#REF!</v>
      </c>
      <c r="L7" s="69" t="e">
        <f>SUMIFS(#REF!,#REF!,2010,#REF!,21,#REF!,B7)</f>
        <v>#REF!</v>
      </c>
      <c r="M7" s="69" t="e">
        <f>SUMIFS(#REF!,#REF!,2020,#REF!,21,#REF!,B7)</f>
        <v>#REF!</v>
      </c>
      <c r="N7" s="69" t="e">
        <f>SUMIFS(#REF!,#REF!,2010,#REF!,21,#REF!,B7)</f>
        <v>#REF!</v>
      </c>
      <c r="O7" s="69" t="e">
        <f>SUMIFS(#REF!,#REF!,2020,#REF!,21,#REF!,B7)</f>
        <v>#REF!</v>
      </c>
      <c r="P7" s="69" t="e">
        <f>SUMIFS(#REF!,#REF!,2010,#REF!,21,#REF!,B7)</f>
        <v>#REF!</v>
      </c>
      <c r="Q7" s="69" t="e">
        <f>SUMIFS(#REF!,#REF!,2020,#REF!,21,#REF!,B7)</f>
        <v>#REF!</v>
      </c>
      <c r="R7" s="69" t="e">
        <f>SUMIFS(#REF!,#REF!,2010,#REF!,21,#REF!,B7)</f>
        <v>#REF!</v>
      </c>
      <c r="S7" s="69" t="e">
        <f>SUMIFS(#REF!,#REF!,2020,#REF!,21,#REF!,B7)</f>
        <v>#REF!</v>
      </c>
      <c r="T7" s="69" t="e">
        <f>SUMIFS(#REF!,#REF!,2010,#REF!,21,#REF!,B7)</f>
        <v>#REF!</v>
      </c>
      <c r="U7" s="69" t="e">
        <f>SUMIFS(#REF!,#REF!,2020,#REF!,21,#REF!,B7)</f>
        <v>#REF!</v>
      </c>
      <c r="V7" s="69" t="e">
        <f>SUMIFS(#REF!,#REF!,2010,#REF!,21,#REF!,B7)</f>
        <v>#REF!</v>
      </c>
      <c r="W7" s="69" t="e">
        <f>SUMIFS(#REF!,#REF!,2020,#REF!,21,#REF!,B7)</f>
        <v>#REF!</v>
      </c>
      <c r="X7" s="69" t="e">
        <f>SUMIFS(#REF!,#REF!,2010,#REF!,21,#REF!,B7)</f>
        <v>#REF!</v>
      </c>
      <c r="Y7" s="69" t="e">
        <f>SUMIFS(#REF!,#REF!,2020,#REF!,21,#REF!,B7)</f>
        <v>#REF!</v>
      </c>
      <c r="Z7" s="69" t="e">
        <f>SUMIFS(#REF!,#REF!,2010,#REF!,21,#REF!,B7)</f>
        <v>#REF!</v>
      </c>
      <c r="AA7" s="94" t="e">
        <f>SUMIFS(#REF!,#REF!,2020,#REF!,21,#REF!,B7)</f>
        <v>#REF!</v>
      </c>
      <c r="AB7" s="18" t="s">
        <v>9</v>
      </c>
    </row>
    <row r="8" spans="1:28" s="14" customFormat="1" ht="14.25" customHeight="1" x14ac:dyDescent="0.15">
      <c r="A8" s="17" t="s">
        <v>10</v>
      </c>
      <c r="B8" s="18">
        <v>203</v>
      </c>
      <c r="C8" s="83" t="e">
        <f t="shared" si="1"/>
        <v>#REF!</v>
      </c>
      <c r="D8" s="69" t="e">
        <f t="shared" si="2"/>
        <v>#REF!</v>
      </c>
      <c r="E8" s="69" t="e">
        <f t="shared" si="2"/>
        <v>#REF!</v>
      </c>
      <c r="F8" s="69" t="e">
        <f>SUMIFS(#REF!,#REF!,2010,#REF!,21,#REF!,B8)</f>
        <v>#REF!</v>
      </c>
      <c r="G8" s="69" t="e">
        <f>SUMIFS(#REF!,#REF!,2020,#REF!,21,#REF!,B8)</f>
        <v>#REF!</v>
      </c>
      <c r="H8" s="69" t="e">
        <f>SUMIFS(#REF!,#REF!,2010,#REF!,21,#REF!,B8)</f>
        <v>#REF!</v>
      </c>
      <c r="I8" s="69" t="e">
        <f>SUMIFS(#REF!,#REF!,2020,#REF!,21,#REF!,B8)</f>
        <v>#REF!</v>
      </c>
      <c r="J8" s="69" t="e">
        <f>SUMIFS(#REF!,#REF!,2010,#REF!,21,#REF!,B8)</f>
        <v>#REF!</v>
      </c>
      <c r="K8" s="69" t="e">
        <f>SUMIFS(#REF!,#REF!,2020,#REF!,21,#REF!,B8)</f>
        <v>#REF!</v>
      </c>
      <c r="L8" s="69" t="e">
        <f>SUMIFS(#REF!,#REF!,2010,#REF!,21,#REF!,B8)</f>
        <v>#REF!</v>
      </c>
      <c r="M8" s="69" t="e">
        <f>SUMIFS(#REF!,#REF!,2020,#REF!,21,#REF!,B8)</f>
        <v>#REF!</v>
      </c>
      <c r="N8" s="69" t="e">
        <f>SUMIFS(#REF!,#REF!,2010,#REF!,21,#REF!,B8)</f>
        <v>#REF!</v>
      </c>
      <c r="O8" s="69" t="e">
        <f>SUMIFS(#REF!,#REF!,2020,#REF!,21,#REF!,B8)</f>
        <v>#REF!</v>
      </c>
      <c r="P8" s="69" t="e">
        <f>SUMIFS(#REF!,#REF!,2010,#REF!,21,#REF!,B8)</f>
        <v>#REF!</v>
      </c>
      <c r="Q8" s="69" t="e">
        <f>SUMIFS(#REF!,#REF!,2020,#REF!,21,#REF!,B8)</f>
        <v>#REF!</v>
      </c>
      <c r="R8" s="69" t="e">
        <f>SUMIFS(#REF!,#REF!,2010,#REF!,21,#REF!,B8)</f>
        <v>#REF!</v>
      </c>
      <c r="S8" s="69" t="e">
        <f>SUMIFS(#REF!,#REF!,2020,#REF!,21,#REF!,B8)</f>
        <v>#REF!</v>
      </c>
      <c r="T8" s="69" t="e">
        <f>SUMIFS(#REF!,#REF!,2010,#REF!,21,#REF!,B8)</f>
        <v>#REF!</v>
      </c>
      <c r="U8" s="69" t="e">
        <f>SUMIFS(#REF!,#REF!,2020,#REF!,21,#REF!,B8)</f>
        <v>#REF!</v>
      </c>
      <c r="V8" s="69" t="e">
        <f>SUMIFS(#REF!,#REF!,2010,#REF!,21,#REF!,B8)</f>
        <v>#REF!</v>
      </c>
      <c r="W8" s="69" t="e">
        <f>SUMIFS(#REF!,#REF!,2020,#REF!,21,#REF!,B8)</f>
        <v>#REF!</v>
      </c>
      <c r="X8" s="69" t="e">
        <f>SUMIFS(#REF!,#REF!,2010,#REF!,21,#REF!,B8)</f>
        <v>#REF!</v>
      </c>
      <c r="Y8" s="69" t="e">
        <f>SUMIFS(#REF!,#REF!,2020,#REF!,21,#REF!,B8)</f>
        <v>#REF!</v>
      </c>
      <c r="Z8" s="69" t="e">
        <f>SUMIFS(#REF!,#REF!,2010,#REF!,21,#REF!,B8)</f>
        <v>#REF!</v>
      </c>
      <c r="AA8" s="94" t="e">
        <f>SUMIFS(#REF!,#REF!,2020,#REF!,21,#REF!,B8)</f>
        <v>#REF!</v>
      </c>
      <c r="AB8" s="18" t="s">
        <v>10</v>
      </c>
    </row>
    <row r="9" spans="1:28" s="14" customFormat="1" ht="14.25" customHeight="1" x14ac:dyDescent="0.15">
      <c r="A9" s="17" t="s">
        <v>11</v>
      </c>
      <c r="B9" s="18">
        <v>204</v>
      </c>
      <c r="C9" s="83" t="e">
        <f t="shared" si="1"/>
        <v>#REF!</v>
      </c>
      <c r="D9" s="69" t="e">
        <f t="shared" si="2"/>
        <v>#REF!</v>
      </c>
      <c r="E9" s="69" t="e">
        <f t="shared" si="2"/>
        <v>#REF!</v>
      </c>
      <c r="F9" s="69" t="e">
        <f>SUMIFS(#REF!,#REF!,2010,#REF!,21,#REF!,B9)</f>
        <v>#REF!</v>
      </c>
      <c r="G9" s="69" t="e">
        <f>SUMIFS(#REF!,#REF!,2020,#REF!,21,#REF!,B9)</f>
        <v>#REF!</v>
      </c>
      <c r="H9" s="69" t="e">
        <f>SUMIFS(#REF!,#REF!,2010,#REF!,21,#REF!,B9)</f>
        <v>#REF!</v>
      </c>
      <c r="I9" s="69" t="e">
        <f>SUMIFS(#REF!,#REF!,2020,#REF!,21,#REF!,B9)</f>
        <v>#REF!</v>
      </c>
      <c r="J9" s="69" t="e">
        <f>SUMIFS(#REF!,#REF!,2010,#REF!,21,#REF!,B9)</f>
        <v>#REF!</v>
      </c>
      <c r="K9" s="69" t="e">
        <f>SUMIFS(#REF!,#REF!,2020,#REF!,21,#REF!,B9)</f>
        <v>#REF!</v>
      </c>
      <c r="L9" s="69" t="e">
        <f>SUMIFS(#REF!,#REF!,2010,#REF!,21,#REF!,B9)</f>
        <v>#REF!</v>
      </c>
      <c r="M9" s="69" t="e">
        <f>SUMIFS(#REF!,#REF!,2020,#REF!,21,#REF!,B9)</f>
        <v>#REF!</v>
      </c>
      <c r="N9" s="69" t="e">
        <f>SUMIFS(#REF!,#REF!,2010,#REF!,21,#REF!,B9)</f>
        <v>#REF!</v>
      </c>
      <c r="O9" s="69" t="e">
        <f>SUMIFS(#REF!,#REF!,2020,#REF!,21,#REF!,B9)</f>
        <v>#REF!</v>
      </c>
      <c r="P9" s="69" t="e">
        <f>SUMIFS(#REF!,#REF!,2010,#REF!,21,#REF!,B9)</f>
        <v>#REF!</v>
      </c>
      <c r="Q9" s="69" t="e">
        <f>SUMIFS(#REF!,#REF!,2020,#REF!,21,#REF!,B9)</f>
        <v>#REF!</v>
      </c>
      <c r="R9" s="69" t="e">
        <f>SUMIFS(#REF!,#REF!,2010,#REF!,21,#REF!,B9)</f>
        <v>#REF!</v>
      </c>
      <c r="S9" s="69" t="e">
        <f>SUMIFS(#REF!,#REF!,2020,#REF!,21,#REF!,B9)</f>
        <v>#REF!</v>
      </c>
      <c r="T9" s="69" t="e">
        <f>SUMIFS(#REF!,#REF!,2010,#REF!,21,#REF!,B9)</f>
        <v>#REF!</v>
      </c>
      <c r="U9" s="69" t="e">
        <f>SUMIFS(#REF!,#REF!,2020,#REF!,21,#REF!,B9)</f>
        <v>#REF!</v>
      </c>
      <c r="V9" s="69" t="e">
        <f>SUMIFS(#REF!,#REF!,2010,#REF!,21,#REF!,B9)</f>
        <v>#REF!</v>
      </c>
      <c r="W9" s="69" t="e">
        <f>SUMIFS(#REF!,#REF!,2020,#REF!,21,#REF!,B9)</f>
        <v>#REF!</v>
      </c>
      <c r="X9" s="69" t="e">
        <f>SUMIFS(#REF!,#REF!,2010,#REF!,21,#REF!,B9)</f>
        <v>#REF!</v>
      </c>
      <c r="Y9" s="69" t="e">
        <f>SUMIFS(#REF!,#REF!,2020,#REF!,21,#REF!,B9)</f>
        <v>#REF!</v>
      </c>
      <c r="Z9" s="69" t="e">
        <f>SUMIFS(#REF!,#REF!,2010,#REF!,21,#REF!,B9)</f>
        <v>#REF!</v>
      </c>
      <c r="AA9" s="94" t="e">
        <f>SUMIFS(#REF!,#REF!,2020,#REF!,21,#REF!,B9)</f>
        <v>#REF!</v>
      </c>
      <c r="AB9" s="18" t="s">
        <v>11</v>
      </c>
    </row>
    <row r="10" spans="1:28" s="14" customFormat="1" ht="14.25" customHeight="1" x14ac:dyDescent="0.15">
      <c r="A10" s="70" t="s">
        <v>12</v>
      </c>
      <c r="B10" s="71">
        <v>206</v>
      </c>
      <c r="C10" s="75" t="e">
        <f t="shared" si="1"/>
        <v>#REF!</v>
      </c>
      <c r="D10" s="72" t="e">
        <f t="shared" si="2"/>
        <v>#REF!</v>
      </c>
      <c r="E10" s="72" t="e">
        <f t="shared" si="2"/>
        <v>#REF!</v>
      </c>
      <c r="F10" s="72" t="e">
        <f>SUMIFS(#REF!,#REF!,2010,#REF!,21,#REF!,B10)</f>
        <v>#REF!</v>
      </c>
      <c r="G10" s="72" t="e">
        <f>SUMIFS(#REF!,#REF!,2020,#REF!,21,#REF!,B10)</f>
        <v>#REF!</v>
      </c>
      <c r="H10" s="72" t="e">
        <f>SUMIFS(#REF!,#REF!,2010,#REF!,21,#REF!,B10)</f>
        <v>#REF!</v>
      </c>
      <c r="I10" s="72" t="e">
        <f>SUMIFS(#REF!,#REF!,2020,#REF!,21,#REF!,B10)</f>
        <v>#REF!</v>
      </c>
      <c r="J10" s="72" t="e">
        <f>SUMIFS(#REF!,#REF!,2010,#REF!,21,#REF!,B10)</f>
        <v>#REF!</v>
      </c>
      <c r="K10" s="72" t="e">
        <f>SUMIFS(#REF!,#REF!,2020,#REF!,21,#REF!,B10)</f>
        <v>#REF!</v>
      </c>
      <c r="L10" s="72" t="e">
        <f>SUMIFS(#REF!,#REF!,2010,#REF!,21,#REF!,B10)</f>
        <v>#REF!</v>
      </c>
      <c r="M10" s="72" t="e">
        <f>SUMIFS(#REF!,#REF!,2020,#REF!,21,#REF!,B10)</f>
        <v>#REF!</v>
      </c>
      <c r="N10" s="72" t="e">
        <f>SUMIFS(#REF!,#REF!,2010,#REF!,21,#REF!,B10)</f>
        <v>#REF!</v>
      </c>
      <c r="O10" s="72" t="e">
        <f>SUMIFS(#REF!,#REF!,2020,#REF!,21,#REF!,B10)</f>
        <v>#REF!</v>
      </c>
      <c r="P10" s="72" t="e">
        <f>SUMIFS(#REF!,#REF!,2010,#REF!,21,#REF!,B10)</f>
        <v>#REF!</v>
      </c>
      <c r="Q10" s="72" t="e">
        <f>SUMIFS(#REF!,#REF!,2020,#REF!,21,#REF!,B10)</f>
        <v>#REF!</v>
      </c>
      <c r="R10" s="72" t="e">
        <f>SUMIFS(#REF!,#REF!,2010,#REF!,21,#REF!,B10)</f>
        <v>#REF!</v>
      </c>
      <c r="S10" s="72" t="e">
        <f>SUMIFS(#REF!,#REF!,2020,#REF!,21,#REF!,B10)</f>
        <v>#REF!</v>
      </c>
      <c r="T10" s="72" t="e">
        <f>SUMIFS(#REF!,#REF!,2010,#REF!,21,#REF!,B10)</f>
        <v>#REF!</v>
      </c>
      <c r="U10" s="72" t="e">
        <f>SUMIFS(#REF!,#REF!,2020,#REF!,21,#REF!,B10)</f>
        <v>#REF!</v>
      </c>
      <c r="V10" s="72" t="e">
        <f>SUMIFS(#REF!,#REF!,2010,#REF!,21,#REF!,B10)</f>
        <v>#REF!</v>
      </c>
      <c r="W10" s="72" t="e">
        <f>SUMIFS(#REF!,#REF!,2020,#REF!,21,#REF!,B10)</f>
        <v>#REF!</v>
      </c>
      <c r="X10" s="72" t="e">
        <f>SUMIFS(#REF!,#REF!,2010,#REF!,21,#REF!,B10)</f>
        <v>#REF!</v>
      </c>
      <c r="Y10" s="72" t="e">
        <f>SUMIFS(#REF!,#REF!,2020,#REF!,21,#REF!,B10)</f>
        <v>#REF!</v>
      </c>
      <c r="Z10" s="72" t="e">
        <f>SUMIFS(#REF!,#REF!,2010,#REF!,21,#REF!,B10)</f>
        <v>#REF!</v>
      </c>
      <c r="AA10" s="85" t="e">
        <f>SUMIFS(#REF!,#REF!,2020,#REF!,21,#REF!,B10)</f>
        <v>#REF!</v>
      </c>
      <c r="AB10" s="71" t="s">
        <v>12</v>
      </c>
    </row>
    <row r="11" spans="1:28" s="14" customFormat="1" ht="14.25" customHeight="1" x14ac:dyDescent="0.15">
      <c r="A11" s="17" t="s">
        <v>13</v>
      </c>
      <c r="B11" s="18">
        <v>207</v>
      </c>
      <c r="C11" s="83" t="e">
        <f t="shared" si="1"/>
        <v>#REF!</v>
      </c>
      <c r="D11" s="69" t="e">
        <f t="shared" si="2"/>
        <v>#REF!</v>
      </c>
      <c r="E11" s="69" t="e">
        <f t="shared" si="2"/>
        <v>#REF!</v>
      </c>
      <c r="F11" s="69" t="e">
        <f>SUMIFS(#REF!,#REF!,2010,#REF!,21,#REF!,B11)</f>
        <v>#REF!</v>
      </c>
      <c r="G11" s="69" t="e">
        <f>SUMIFS(#REF!,#REF!,2020,#REF!,21,#REF!,B11)</f>
        <v>#REF!</v>
      </c>
      <c r="H11" s="69" t="e">
        <f>SUMIFS(#REF!,#REF!,2010,#REF!,21,#REF!,B11)</f>
        <v>#REF!</v>
      </c>
      <c r="I11" s="69" t="e">
        <f>SUMIFS(#REF!,#REF!,2020,#REF!,21,#REF!,B11)</f>
        <v>#REF!</v>
      </c>
      <c r="J11" s="69" t="e">
        <f>SUMIFS(#REF!,#REF!,2010,#REF!,21,#REF!,B11)</f>
        <v>#REF!</v>
      </c>
      <c r="K11" s="69" t="e">
        <f>SUMIFS(#REF!,#REF!,2020,#REF!,21,#REF!,B11)</f>
        <v>#REF!</v>
      </c>
      <c r="L11" s="69" t="e">
        <f>SUMIFS(#REF!,#REF!,2010,#REF!,21,#REF!,B11)</f>
        <v>#REF!</v>
      </c>
      <c r="M11" s="69" t="e">
        <f>SUMIFS(#REF!,#REF!,2020,#REF!,21,#REF!,B11)</f>
        <v>#REF!</v>
      </c>
      <c r="N11" s="69" t="e">
        <f>SUMIFS(#REF!,#REF!,2010,#REF!,21,#REF!,B11)</f>
        <v>#REF!</v>
      </c>
      <c r="O11" s="69" t="e">
        <f>SUMIFS(#REF!,#REF!,2020,#REF!,21,#REF!,B11)</f>
        <v>#REF!</v>
      </c>
      <c r="P11" s="69" t="e">
        <f>SUMIFS(#REF!,#REF!,2010,#REF!,21,#REF!,B11)</f>
        <v>#REF!</v>
      </c>
      <c r="Q11" s="69" t="e">
        <f>SUMIFS(#REF!,#REF!,2020,#REF!,21,#REF!,B11)</f>
        <v>#REF!</v>
      </c>
      <c r="R11" s="69" t="e">
        <f>SUMIFS(#REF!,#REF!,2010,#REF!,21,#REF!,B11)</f>
        <v>#REF!</v>
      </c>
      <c r="S11" s="69" t="e">
        <f>SUMIFS(#REF!,#REF!,2020,#REF!,21,#REF!,B11)</f>
        <v>#REF!</v>
      </c>
      <c r="T11" s="69" t="e">
        <f>SUMIFS(#REF!,#REF!,2010,#REF!,21,#REF!,B11)</f>
        <v>#REF!</v>
      </c>
      <c r="U11" s="69" t="e">
        <f>SUMIFS(#REF!,#REF!,2020,#REF!,21,#REF!,B11)</f>
        <v>#REF!</v>
      </c>
      <c r="V11" s="69" t="e">
        <f>SUMIFS(#REF!,#REF!,2010,#REF!,21,#REF!,B11)</f>
        <v>#REF!</v>
      </c>
      <c r="W11" s="69" t="e">
        <f>SUMIFS(#REF!,#REF!,2020,#REF!,21,#REF!,B11)</f>
        <v>#REF!</v>
      </c>
      <c r="X11" s="69" t="e">
        <f>SUMIFS(#REF!,#REF!,2010,#REF!,21,#REF!,B11)</f>
        <v>#REF!</v>
      </c>
      <c r="Y11" s="69" t="e">
        <f>SUMIFS(#REF!,#REF!,2020,#REF!,21,#REF!,B11)</f>
        <v>#REF!</v>
      </c>
      <c r="Z11" s="69" t="e">
        <f>SUMIFS(#REF!,#REF!,2010,#REF!,21,#REF!,B11)</f>
        <v>#REF!</v>
      </c>
      <c r="AA11" s="94" t="e">
        <f>SUMIFS(#REF!,#REF!,2020,#REF!,21,#REF!,B11)</f>
        <v>#REF!</v>
      </c>
      <c r="AB11" s="18" t="s">
        <v>13</v>
      </c>
    </row>
    <row r="12" spans="1:28" s="14" customFormat="1" ht="14.25" customHeight="1" x14ac:dyDescent="0.15">
      <c r="A12" s="17" t="s">
        <v>14</v>
      </c>
      <c r="B12" s="18">
        <v>208</v>
      </c>
      <c r="C12" s="83" t="e">
        <f t="shared" si="1"/>
        <v>#REF!</v>
      </c>
      <c r="D12" s="69" t="e">
        <f t="shared" si="2"/>
        <v>#REF!</v>
      </c>
      <c r="E12" s="69" t="e">
        <f t="shared" si="2"/>
        <v>#REF!</v>
      </c>
      <c r="F12" s="69" t="e">
        <f>SUMIFS(#REF!,#REF!,2010,#REF!,21,#REF!,B12)</f>
        <v>#REF!</v>
      </c>
      <c r="G12" s="69" t="e">
        <f>SUMIFS(#REF!,#REF!,2020,#REF!,21,#REF!,B12)</f>
        <v>#REF!</v>
      </c>
      <c r="H12" s="69" t="e">
        <f>SUMIFS(#REF!,#REF!,2010,#REF!,21,#REF!,B12)</f>
        <v>#REF!</v>
      </c>
      <c r="I12" s="69" t="e">
        <f>SUMIFS(#REF!,#REF!,2020,#REF!,21,#REF!,B12)</f>
        <v>#REF!</v>
      </c>
      <c r="J12" s="69" t="e">
        <f>SUMIFS(#REF!,#REF!,2010,#REF!,21,#REF!,B12)</f>
        <v>#REF!</v>
      </c>
      <c r="K12" s="69" t="e">
        <f>SUMIFS(#REF!,#REF!,2020,#REF!,21,#REF!,B12)</f>
        <v>#REF!</v>
      </c>
      <c r="L12" s="69" t="e">
        <f>SUMIFS(#REF!,#REF!,2010,#REF!,21,#REF!,B12)</f>
        <v>#REF!</v>
      </c>
      <c r="M12" s="69" t="e">
        <f>SUMIFS(#REF!,#REF!,2020,#REF!,21,#REF!,B12)</f>
        <v>#REF!</v>
      </c>
      <c r="N12" s="69" t="e">
        <f>SUMIFS(#REF!,#REF!,2010,#REF!,21,#REF!,B12)</f>
        <v>#REF!</v>
      </c>
      <c r="O12" s="69" t="e">
        <f>SUMIFS(#REF!,#REF!,2020,#REF!,21,#REF!,B12)</f>
        <v>#REF!</v>
      </c>
      <c r="P12" s="69" t="e">
        <f>SUMIFS(#REF!,#REF!,2010,#REF!,21,#REF!,B12)</f>
        <v>#REF!</v>
      </c>
      <c r="Q12" s="69" t="e">
        <f>SUMIFS(#REF!,#REF!,2020,#REF!,21,#REF!,B12)</f>
        <v>#REF!</v>
      </c>
      <c r="R12" s="69" t="e">
        <f>SUMIFS(#REF!,#REF!,2010,#REF!,21,#REF!,B12)</f>
        <v>#REF!</v>
      </c>
      <c r="S12" s="69" t="e">
        <f>SUMIFS(#REF!,#REF!,2020,#REF!,21,#REF!,B12)</f>
        <v>#REF!</v>
      </c>
      <c r="T12" s="69" t="e">
        <f>SUMIFS(#REF!,#REF!,2010,#REF!,21,#REF!,B12)</f>
        <v>#REF!</v>
      </c>
      <c r="U12" s="69" t="e">
        <f>SUMIFS(#REF!,#REF!,2020,#REF!,21,#REF!,B12)</f>
        <v>#REF!</v>
      </c>
      <c r="V12" s="69" t="e">
        <f>SUMIFS(#REF!,#REF!,2010,#REF!,21,#REF!,B12)</f>
        <v>#REF!</v>
      </c>
      <c r="W12" s="69" t="e">
        <f>SUMIFS(#REF!,#REF!,2020,#REF!,21,#REF!,B12)</f>
        <v>#REF!</v>
      </c>
      <c r="X12" s="69" t="e">
        <f>SUMIFS(#REF!,#REF!,2010,#REF!,21,#REF!,B12)</f>
        <v>#REF!</v>
      </c>
      <c r="Y12" s="69" t="e">
        <f>SUMIFS(#REF!,#REF!,2020,#REF!,21,#REF!,B12)</f>
        <v>#REF!</v>
      </c>
      <c r="Z12" s="69" t="e">
        <f>SUMIFS(#REF!,#REF!,2010,#REF!,21,#REF!,B12)</f>
        <v>#REF!</v>
      </c>
      <c r="AA12" s="94" t="e">
        <f>SUMIFS(#REF!,#REF!,2020,#REF!,21,#REF!,B12)</f>
        <v>#REF!</v>
      </c>
      <c r="AB12" s="18" t="s">
        <v>14</v>
      </c>
    </row>
    <row r="13" spans="1:28" s="14" customFormat="1" ht="14.25" customHeight="1" x14ac:dyDescent="0.15">
      <c r="A13" s="17" t="s">
        <v>26</v>
      </c>
      <c r="B13" s="18">
        <v>209</v>
      </c>
      <c r="C13" s="83" t="e">
        <f t="shared" si="1"/>
        <v>#REF!</v>
      </c>
      <c r="D13" s="69" t="e">
        <f t="shared" si="2"/>
        <v>#REF!</v>
      </c>
      <c r="E13" s="69" t="e">
        <f t="shared" si="2"/>
        <v>#REF!</v>
      </c>
      <c r="F13" s="69" t="e">
        <f>SUMIFS(#REF!,#REF!,2010,#REF!,21,#REF!,B13)</f>
        <v>#REF!</v>
      </c>
      <c r="G13" s="69" t="e">
        <f>SUMIFS(#REF!,#REF!,2020,#REF!,21,#REF!,B13)</f>
        <v>#REF!</v>
      </c>
      <c r="H13" s="69" t="e">
        <f>SUMIFS(#REF!,#REF!,2010,#REF!,21,#REF!,B13)</f>
        <v>#REF!</v>
      </c>
      <c r="I13" s="69" t="e">
        <f>SUMIFS(#REF!,#REF!,2020,#REF!,21,#REF!,B13)</f>
        <v>#REF!</v>
      </c>
      <c r="J13" s="69" t="e">
        <f>SUMIFS(#REF!,#REF!,2010,#REF!,21,#REF!,B13)</f>
        <v>#REF!</v>
      </c>
      <c r="K13" s="69" t="e">
        <f>SUMIFS(#REF!,#REF!,2020,#REF!,21,#REF!,B13)</f>
        <v>#REF!</v>
      </c>
      <c r="L13" s="69" t="e">
        <f>SUMIFS(#REF!,#REF!,2010,#REF!,21,#REF!,B13)</f>
        <v>#REF!</v>
      </c>
      <c r="M13" s="69" t="e">
        <f>SUMIFS(#REF!,#REF!,2020,#REF!,21,#REF!,B13)</f>
        <v>#REF!</v>
      </c>
      <c r="N13" s="69" t="e">
        <f>SUMIFS(#REF!,#REF!,2010,#REF!,21,#REF!,B13)</f>
        <v>#REF!</v>
      </c>
      <c r="O13" s="69" t="e">
        <f>SUMIFS(#REF!,#REF!,2020,#REF!,21,#REF!,B13)</f>
        <v>#REF!</v>
      </c>
      <c r="P13" s="69" t="e">
        <f>SUMIFS(#REF!,#REF!,2010,#REF!,21,#REF!,B13)</f>
        <v>#REF!</v>
      </c>
      <c r="Q13" s="69" t="e">
        <f>SUMIFS(#REF!,#REF!,2020,#REF!,21,#REF!,B13)</f>
        <v>#REF!</v>
      </c>
      <c r="R13" s="69" t="e">
        <f>SUMIFS(#REF!,#REF!,2010,#REF!,21,#REF!,B13)</f>
        <v>#REF!</v>
      </c>
      <c r="S13" s="69" t="e">
        <f>SUMIFS(#REF!,#REF!,2020,#REF!,21,#REF!,B13)</f>
        <v>#REF!</v>
      </c>
      <c r="T13" s="69" t="e">
        <f>SUMIFS(#REF!,#REF!,2010,#REF!,21,#REF!,B13)</f>
        <v>#REF!</v>
      </c>
      <c r="U13" s="69" t="e">
        <f>SUMIFS(#REF!,#REF!,2020,#REF!,21,#REF!,B13)</f>
        <v>#REF!</v>
      </c>
      <c r="V13" s="69" t="e">
        <f>SUMIFS(#REF!,#REF!,2010,#REF!,21,#REF!,B13)</f>
        <v>#REF!</v>
      </c>
      <c r="W13" s="69" t="e">
        <f>SUMIFS(#REF!,#REF!,2020,#REF!,21,#REF!,B13)</f>
        <v>#REF!</v>
      </c>
      <c r="X13" s="69" t="e">
        <f>SUMIFS(#REF!,#REF!,2010,#REF!,21,#REF!,B13)</f>
        <v>#REF!</v>
      </c>
      <c r="Y13" s="69" t="e">
        <f>SUMIFS(#REF!,#REF!,2020,#REF!,21,#REF!,B13)</f>
        <v>#REF!</v>
      </c>
      <c r="Z13" s="69" t="e">
        <f>SUMIFS(#REF!,#REF!,2010,#REF!,21,#REF!,B13)</f>
        <v>#REF!</v>
      </c>
      <c r="AA13" s="94" t="e">
        <f>SUMIFS(#REF!,#REF!,2020,#REF!,21,#REF!,B13)</f>
        <v>#REF!</v>
      </c>
      <c r="AB13" s="18" t="s">
        <v>26</v>
      </c>
    </row>
    <row r="14" spans="1:28" s="14" customFormat="1" ht="14.25" customHeight="1" x14ac:dyDescent="0.15">
      <c r="A14" s="17" t="s">
        <v>25</v>
      </c>
      <c r="B14" s="18">
        <v>210</v>
      </c>
      <c r="C14" s="83" t="e">
        <f t="shared" si="1"/>
        <v>#REF!</v>
      </c>
      <c r="D14" s="69" t="e">
        <f t="shared" si="2"/>
        <v>#REF!</v>
      </c>
      <c r="E14" s="69" t="e">
        <f t="shared" si="2"/>
        <v>#REF!</v>
      </c>
      <c r="F14" s="69" t="e">
        <f>SUMIFS(#REF!,#REF!,2010,#REF!,21,#REF!,B14)</f>
        <v>#REF!</v>
      </c>
      <c r="G14" s="69" t="e">
        <f>SUMIFS(#REF!,#REF!,2020,#REF!,21,#REF!,B14)</f>
        <v>#REF!</v>
      </c>
      <c r="H14" s="69" t="e">
        <f>SUMIFS(#REF!,#REF!,2010,#REF!,21,#REF!,B14)</f>
        <v>#REF!</v>
      </c>
      <c r="I14" s="69" t="e">
        <f>SUMIFS(#REF!,#REF!,2020,#REF!,21,#REF!,B14)</f>
        <v>#REF!</v>
      </c>
      <c r="J14" s="69" t="e">
        <f>SUMIFS(#REF!,#REF!,2010,#REF!,21,#REF!,B14)</f>
        <v>#REF!</v>
      </c>
      <c r="K14" s="69" t="e">
        <f>SUMIFS(#REF!,#REF!,2020,#REF!,21,#REF!,B14)</f>
        <v>#REF!</v>
      </c>
      <c r="L14" s="69" t="e">
        <f>SUMIFS(#REF!,#REF!,2010,#REF!,21,#REF!,B14)</f>
        <v>#REF!</v>
      </c>
      <c r="M14" s="69" t="e">
        <f>SUMIFS(#REF!,#REF!,2020,#REF!,21,#REF!,B14)</f>
        <v>#REF!</v>
      </c>
      <c r="N14" s="69" t="e">
        <f>SUMIFS(#REF!,#REF!,2010,#REF!,21,#REF!,B14)</f>
        <v>#REF!</v>
      </c>
      <c r="O14" s="69" t="e">
        <f>SUMIFS(#REF!,#REF!,2020,#REF!,21,#REF!,B14)</f>
        <v>#REF!</v>
      </c>
      <c r="P14" s="69" t="e">
        <f>SUMIFS(#REF!,#REF!,2010,#REF!,21,#REF!,B14)</f>
        <v>#REF!</v>
      </c>
      <c r="Q14" s="69" t="e">
        <f>SUMIFS(#REF!,#REF!,2020,#REF!,21,#REF!,B14)</f>
        <v>#REF!</v>
      </c>
      <c r="R14" s="69" t="e">
        <f>SUMIFS(#REF!,#REF!,2010,#REF!,21,#REF!,B14)</f>
        <v>#REF!</v>
      </c>
      <c r="S14" s="69" t="e">
        <f>SUMIFS(#REF!,#REF!,2020,#REF!,21,#REF!,B14)</f>
        <v>#REF!</v>
      </c>
      <c r="T14" s="69" t="e">
        <f>SUMIFS(#REF!,#REF!,2010,#REF!,21,#REF!,B14)</f>
        <v>#REF!</v>
      </c>
      <c r="U14" s="69" t="e">
        <f>SUMIFS(#REF!,#REF!,2020,#REF!,21,#REF!,B14)</f>
        <v>#REF!</v>
      </c>
      <c r="V14" s="69" t="e">
        <f>SUMIFS(#REF!,#REF!,2010,#REF!,21,#REF!,B14)</f>
        <v>#REF!</v>
      </c>
      <c r="W14" s="69" t="e">
        <f>SUMIFS(#REF!,#REF!,2020,#REF!,21,#REF!,B14)</f>
        <v>#REF!</v>
      </c>
      <c r="X14" s="69" t="e">
        <f>SUMIFS(#REF!,#REF!,2010,#REF!,21,#REF!,B14)</f>
        <v>#REF!</v>
      </c>
      <c r="Y14" s="69" t="e">
        <f>SUMIFS(#REF!,#REF!,2020,#REF!,21,#REF!,B14)</f>
        <v>#REF!</v>
      </c>
      <c r="Z14" s="69" t="e">
        <f>SUMIFS(#REF!,#REF!,2010,#REF!,21,#REF!,B14)</f>
        <v>#REF!</v>
      </c>
      <c r="AA14" s="94" t="e">
        <f>SUMIFS(#REF!,#REF!,2020,#REF!,21,#REF!,B14)</f>
        <v>#REF!</v>
      </c>
      <c r="AB14" s="18" t="s">
        <v>25</v>
      </c>
    </row>
    <row r="15" spans="1:28" s="14" customFormat="1" ht="14.25" customHeight="1" x14ac:dyDescent="0.15">
      <c r="A15" s="70" t="s">
        <v>24</v>
      </c>
      <c r="B15" s="71">
        <v>211</v>
      </c>
      <c r="C15" s="75" t="e">
        <f t="shared" si="1"/>
        <v>#REF!</v>
      </c>
      <c r="D15" s="72" t="e">
        <f t="shared" si="2"/>
        <v>#REF!</v>
      </c>
      <c r="E15" s="72" t="e">
        <f t="shared" si="2"/>
        <v>#REF!</v>
      </c>
      <c r="F15" s="72" t="e">
        <f>SUMIFS(#REF!,#REF!,2010,#REF!,21,#REF!,B15)</f>
        <v>#REF!</v>
      </c>
      <c r="G15" s="72" t="e">
        <f>SUMIFS(#REF!,#REF!,2020,#REF!,21,#REF!,B15)</f>
        <v>#REF!</v>
      </c>
      <c r="H15" s="72" t="e">
        <f>SUMIFS(#REF!,#REF!,2010,#REF!,21,#REF!,B15)</f>
        <v>#REF!</v>
      </c>
      <c r="I15" s="72" t="e">
        <f>SUMIFS(#REF!,#REF!,2020,#REF!,21,#REF!,B15)</f>
        <v>#REF!</v>
      </c>
      <c r="J15" s="72" t="e">
        <f>SUMIFS(#REF!,#REF!,2010,#REF!,21,#REF!,B15)</f>
        <v>#REF!</v>
      </c>
      <c r="K15" s="72" t="e">
        <f>SUMIFS(#REF!,#REF!,2020,#REF!,21,#REF!,B15)</f>
        <v>#REF!</v>
      </c>
      <c r="L15" s="72" t="e">
        <f>SUMIFS(#REF!,#REF!,2010,#REF!,21,#REF!,B15)</f>
        <v>#REF!</v>
      </c>
      <c r="M15" s="72" t="e">
        <f>SUMIFS(#REF!,#REF!,2020,#REF!,21,#REF!,B15)</f>
        <v>#REF!</v>
      </c>
      <c r="N15" s="72" t="e">
        <f>SUMIFS(#REF!,#REF!,2010,#REF!,21,#REF!,B15)</f>
        <v>#REF!</v>
      </c>
      <c r="O15" s="72" t="e">
        <f>SUMIFS(#REF!,#REF!,2020,#REF!,21,#REF!,B15)</f>
        <v>#REF!</v>
      </c>
      <c r="P15" s="72" t="e">
        <f>SUMIFS(#REF!,#REF!,2010,#REF!,21,#REF!,B15)</f>
        <v>#REF!</v>
      </c>
      <c r="Q15" s="72" t="e">
        <f>SUMIFS(#REF!,#REF!,2020,#REF!,21,#REF!,B15)</f>
        <v>#REF!</v>
      </c>
      <c r="R15" s="72" t="e">
        <f>SUMIFS(#REF!,#REF!,2010,#REF!,21,#REF!,B15)</f>
        <v>#REF!</v>
      </c>
      <c r="S15" s="72" t="e">
        <f>SUMIFS(#REF!,#REF!,2020,#REF!,21,#REF!,B15)</f>
        <v>#REF!</v>
      </c>
      <c r="T15" s="72" t="e">
        <f>SUMIFS(#REF!,#REF!,2010,#REF!,21,#REF!,B15)</f>
        <v>#REF!</v>
      </c>
      <c r="U15" s="72" t="e">
        <f>SUMIFS(#REF!,#REF!,2020,#REF!,21,#REF!,B15)</f>
        <v>#REF!</v>
      </c>
      <c r="V15" s="72" t="e">
        <f>SUMIFS(#REF!,#REF!,2010,#REF!,21,#REF!,B15)</f>
        <v>#REF!</v>
      </c>
      <c r="W15" s="72" t="e">
        <f>SUMIFS(#REF!,#REF!,2020,#REF!,21,#REF!,B15)</f>
        <v>#REF!</v>
      </c>
      <c r="X15" s="72" t="e">
        <f>SUMIFS(#REF!,#REF!,2010,#REF!,21,#REF!,B15)</f>
        <v>#REF!</v>
      </c>
      <c r="Y15" s="72" t="e">
        <f>SUMIFS(#REF!,#REF!,2020,#REF!,21,#REF!,B15)</f>
        <v>#REF!</v>
      </c>
      <c r="Z15" s="72" t="e">
        <f>SUMIFS(#REF!,#REF!,2010,#REF!,21,#REF!,B15)</f>
        <v>#REF!</v>
      </c>
      <c r="AA15" s="85" t="e">
        <f>SUMIFS(#REF!,#REF!,2020,#REF!,21,#REF!,B15)</f>
        <v>#REF!</v>
      </c>
      <c r="AB15" s="71" t="s">
        <v>24</v>
      </c>
    </row>
    <row r="16" spans="1:28" s="14" customFormat="1" ht="14.25" customHeight="1" x14ac:dyDescent="0.15">
      <c r="A16" s="17" t="s">
        <v>23</v>
      </c>
      <c r="B16" s="18">
        <v>212</v>
      </c>
      <c r="C16" s="83" t="e">
        <f t="shared" si="1"/>
        <v>#REF!</v>
      </c>
      <c r="D16" s="69" t="e">
        <f t="shared" si="2"/>
        <v>#REF!</v>
      </c>
      <c r="E16" s="69" t="e">
        <f t="shared" si="2"/>
        <v>#REF!</v>
      </c>
      <c r="F16" s="69" t="e">
        <f>SUMIFS(#REF!,#REF!,2010,#REF!,21,#REF!,B16)</f>
        <v>#REF!</v>
      </c>
      <c r="G16" s="69" t="e">
        <f>SUMIFS(#REF!,#REF!,2020,#REF!,21,#REF!,B16)</f>
        <v>#REF!</v>
      </c>
      <c r="H16" s="69" t="e">
        <f>SUMIFS(#REF!,#REF!,2010,#REF!,21,#REF!,B16)</f>
        <v>#REF!</v>
      </c>
      <c r="I16" s="69" t="e">
        <f>SUMIFS(#REF!,#REF!,2020,#REF!,21,#REF!,B16)</f>
        <v>#REF!</v>
      </c>
      <c r="J16" s="69" t="e">
        <f>SUMIFS(#REF!,#REF!,2010,#REF!,21,#REF!,B16)</f>
        <v>#REF!</v>
      </c>
      <c r="K16" s="69" t="e">
        <f>SUMIFS(#REF!,#REF!,2020,#REF!,21,#REF!,B16)</f>
        <v>#REF!</v>
      </c>
      <c r="L16" s="69" t="e">
        <f>SUMIFS(#REF!,#REF!,2010,#REF!,21,#REF!,B16)</f>
        <v>#REF!</v>
      </c>
      <c r="M16" s="69" t="e">
        <f>SUMIFS(#REF!,#REF!,2020,#REF!,21,#REF!,B16)</f>
        <v>#REF!</v>
      </c>
      <c r="N16" s="69" t="e">
        <f>SUMIFS(#REF!,#REF!,2010,#REF!,21,#REF!,B16)</f>
        <v>#REF!</v>
      </c>
      <c r="O16" s="69" t="e">
        <f>SUMIFS(#REF!,#REF!,2020,#REF!,21,#REF!,B16)</f>
        <v>#REF!</v>
      </c>
      <c r="P16" s="69" t="e">
        <f>SUMIFS(#REF!,#REF!,2010,#REF!,21,#REF!,B16)</f>
        <v>#REF!</v>
      </c>
      <c r="Q16" s="69" t="e">
        <f>SUMIFS(#REF!,#REF!,2020,#REF!,21,#REF!,B16)</f>
        <v>#REF!</v>
      </c>
      <c r="R16" s="69" t="e">
        <f>SUMIFS(#REF!,#REF!,2010,#REF!,21,#REF!,B16)</f>
        <v>#REF!</v>
      </c>
      <c r="S16" s="69" t="e">
        <f>SUMIFS(#REF!,#REF!,2020,#REF!,21,#REF!,B16)</f>
        <v>#REF!</v>
      </c>
      <c r="T16" s="69" t="e">
        <f>SUMIFS(#REF!,#REF!,2010,#REF!,21,#REF!,B16)</f>
        <v>#REF!</v>
      </c>
      <c r="U16" s="69" t="e">
        <f>SUMIFS(#REF!,#REF!,2020,#REF!,21,#REF!,B16)</f>
        <v>#REF!</v>
      </c>
      <c r="V16" s="69" t="e">
        <f>SUMIFS(#REF!,#REF!,2010,#REF!,21,#REF!,B16)</f>
        <v>#REF!</v>
      </c>
      <c r="W16" s="69" t="e">
        <f>SUMIFS(#REF!,#REF!,2020,#REF!,21,#REF!,B16)</f>
        <v>#REF!</v>
      </c>
      <c r="X16" s="69" t="e">
        <f>SUMIFS(#REF!,#REF!,2010,#REF!,21,#REF!,B16)</f>
        <v>#REF!</v>
      </c>
      <c r="Y16" s="69" t="e">
        <f>SUMIFS(#REF!,#REF!,2020,#REF!,21,#REF!,B16)</f>
        <v>#REF!</v>
      </c>
      <c r="Z16" s="69" t="e">
        <f>SUMIFS(#REF!,#REF!,2010,#REF!,21,#REF!,B16)</f>
        <v>#REF!</v>
      </c>
      <c r="AA16" s="94" t="e">
        <f>SUMIFS(#REF!,#REF!,2020,#REF!,21,#REF!,B16)</f>
        <v>#REF!</v>
      </c>
      <c r="AB16" s="18" t="s">
        <v>23</v>
      </c>
    </row>
    <row r="17" spans="1:28" s="14" customFormat="1" ht="14.25" customHeight="1" x14ac:dyDescent="0.15">
      <c r="A17" s="17" t="s">
        <v>22</v>
      </c>
      <c r="B17" s="18">
        <v>213</v>
      </c>
      <c r="C17" s="83" t="e">
        <f t="shared" si="1"/>
        <v>#REF!</v>
      </c>
      <c r="D17" s="69" t="e">
        <f t="shared" si="2"/>
        <v>#REF!</v>
      </c>
      <c r="E17" s="69" t="e">
        <f t="shared" si="2"/>
        <v>#REF!</v>
      </c>
      <c r="F17" s="69" t="e">
        <f>SUMIFS(#REF!,#REF!,2010,#REF!,21,#REF!,B17)</f>
        <v>#REF!</v>
      </c>
      <c r="G17" s="69" t="e">
        <f>SUMIFS(#REF!,#REF!,2020,#REF!,21,#REF!,B17)</f>
        <v>#REF!</v>
      </c>
      <c r="H17" s="69" t="e">
        <f>SUMIFS(#REF!,#REF!,2010,#REF!,21,#REF!,B17)</f>
        <v>#REF!</v>
      </c>
      <c r="I17" s="69" t="e">
        <f>SUMIFS(#REF!,#REF!,2020,#REF!,21,#REF!,B17)</f>
        <v>#REF!</v>
      </c>
      <c r="J17" s="69" t="e">
        <f>SUMIFS(#REF!,#REF!,2010,#REF!,21,#REF!,B17)</f>
        <v>#REF!</v>
      </c>
      <c r="K17" s="69" t="e">
        <f>SUMIFS(#REF!,#REF!,2020,#REF!,21,#REF!,B17)</f>
        <v>#REF!</v>
      </c>
      <c r="L17" s="69" t="e">
        <f>SUMIFS(#REF!,#REF!,2010,#REF!,21,#REF!,B17)</f>
        <v>#REF!</v>
      </c>
      <c r="M17" s="69" t="e">
        <f>SUMIFS(#REF!,#REF!,2020,#REF!,21,#REF!,B17)</f>
        <v>#REF!</v>
      </c>
      <c r="N17" s="69" t="e">
        <f>SUMIFS(#REF!,#REF!,2010,#REF!,21,#REF!,B17)</f>
        <v>#REF!</v>
      </c>
      <c r="O17" s="69" t="e">
        <f>SUMIFS(#REF!,#REF!,2020,#REF!,21,#REF!,B17)</f>
        <v>#REF!</v>
      </c>
      <c r="P17" s="69" t="e">
        <f>SUMIFS(#REF!,#REF!,2010,#REF!,21,#REF!,B17)</f>
        <v>#REF!</v>
      </c>
      <c r="Q17" s="69" t="e">
        <f>SUMIFS(#REF!,#REF!,2020,#REF!,21,#REF!,B17)</f>
        <v>#REF!</v>
      </c>
      <c r="R17" s="69" t="e">
        <f>SUMIFS(#REF!,#REF!,2010,#REF!,21,#REF!,B17)</f>
        <v>#REF!</v>
      </c>
      <c r="S17" s="69" t="e">
        <f>SUMIFS(#REF!,#REF!,2020,#REF!,21,#REF!,B17)</f>
        <v>#REF!</v>
      </c>
      <c r="T17" s="69" t="e">
        <f>SUMIFS(#REF!,#REF!,2010,#REF!,21,#REF!,B17)</f>
        <v>#REF!</v>
      </c>
      <c r="U17" s="69" t="e">
        <f>SUMIFS(#REF!,#REF!,2020,#REF!,21,#REF!,B17)</f>
        <v>#REF!</v>
      </c>
      <c r="V17" s="69" t="e">
        <f>SUMIFS(#REF!,#REF!,2010,#REF!,21,#REF!,B17)</f>
        <v>#REF!</v>
      </c>
      <c r="W17" s="69" t="e">
        <f>SUMIFS(#REF!,#REF!,2020,#REF!,21,#REF!,B17)</f>
        <v>#REF!</v>
      </c>
      <c r="X17" s="69" t="e">
        <f>SUMIFS(#REF!,#REF!,2010,#REF!,21,#REF!,B17)</f>
        <v>#REF!</v>
      </c>
      <c r="Y17" s="69" t="e">
        <f>SUMIFS(#REF!,#REF!,2020,#REF!,21,#REF!,B17)</f>
        <v>#REF!</v>
      </c>
      <c r="Z17" s="69" t="e">
        <f>SUMIFS(#REF!,#REF!,2010,#REF!,21,#REF!,B17)</f>
        <v>#REF!</v>
      </c>
      <c r="AA17" s="94" t="e">
        <f>SUMIFS(#REF!,#REF!,2020,#REF!,21,#REF!,B17)</f>
        <v>#REF!</v>
      </c>
      <c r="AB17" s="18" t="s">
        <v>22</v>
      </c>
    </row>
    <row r="18" spans="1:28" s="14" customFormat="1" ht="14.25" customHeight="1" x14ac:dyDescent="0.15">
      <c r="A18" s="17" t="s">
        <v>21</v>
      </c>
      <c r="B18" s="18">
        <v>214</v>
      </c>
      <c r="C18" s="83" t="e">
        <f t="shared" si="1"/>
        <v>#REF!</v>
      </c>
      <c r="D18" s="69" t="e">
        <f t="shared" si="2"/>
        <v>#REF!</v>
      </c>
      <c r="E18" s="69" t="e">
        <f t="shared" si="2"/>
        <v>#REF!</v>
      </c>
      <c r="F18" s="69" t="e">
        <f>SUMIFS(#REF!,#REF!,2010,#REF!,21,#REF!,B18)</f>
        <v>#REF!</v>
      </c>
      <c r="G18" s="69" t="e">
        <f>SUMIFS(#REF!,#REF!,2020,#REF!,21,#REF!,B18)</f>
        <v>#REF!</v>
      </c>
      <c r="H18" s="69" t="e">
        <f>SUMIFS(#REF!,#REF!,2010,#REF!,21,#REF!,B18)</f>
        <v>#REF!</v>
      </c>
      <c r="I18" s="69" t="e">
        <f>SUMIFS(#REF!,#REF!,2020,#REF!,21,#REF!,B18)</f>
        <v>#REF!</v>
      </c>
      <c r="J18" s="69" t="e">
        <f>SUMIFS(#REF!,#REF!,2010,#REF!,21,#REF!,B18)</f>
        <v>#REF!</v>
      </c>
      <c r="K18" s="69" t="e">
        <f>SUMIFS(#REF!,#REF!,2020,#REF!,21,#REF!,B18)</f>
        <v>#REF!</v>
      </c>
      <c r="L18" s="69" t="e">
        <f>SUMIFS(#REF!,#REF!,2010,#REF!,21,#REF!,B18)</f>
        <v>#REF!</v>
      </c>
      <c r="M18" s="69" t="e">
        <f>SUMIFS(#REF!,#REF!,2020,#REF!,21,#REF!,B18)</f>
        <v>#REF!</v>
      </c>
      <c r="N18" s="69" t="e">
        <f>SUMIFS(#REF!,#REF!,2010,#REF!,21,#REF!,B18)</f>
        <v>#REF!</v>
      </c>
      <c r="O18" s="69" t="e">
        <f>SUMIFS(#REF!,#REF!,2020,#REF!,21,#REF!,B18)</f>
        <v>#REF!</v>
      </c>
      <c r="P18" s="69" t="e">
        <f>SUMIFS(#REF!,#REF!,2010,#REF!,21,#REF!,B18)</f>
        <v>#REF!</v>
      </c>
      <c r="Q18" s="69" t="e">
        <f>SUMIFS(#REF!,#REF!,2020,#REF!,21,#REF!,B18)</f>
        <v>#REF!</v>
      </c>
      <c r="R18" s="69" t="e">
        <f>SUMIFS(#REF!,#REF!,2010,#REF!,21,#REF!,B18)</f>
        <v>#REF!</v>
      </c>
      <c r="S18" s="69" t="e">
        <f>SUMIFS(#REF!,#REF!,2020,#REF!,21,#REF!,B18)</f>
        <v>#REF!</v>
      </c>
      <c r="T18" s="69" t="e">
        <f>SUMIFS(#REF!,#REF!,2010,#REF!,21,#REF!,B18)</f>
        <v>#REF!</v>
      </c>
      <c r="U18" s="69" t="e">
        <f>SUMIFS(#REF!,#REF!,2020,#REF!,21,#REF!,B18)</f>
        <v>#REF!</v>
      </c>
      <c r="V18" s="69" t="e">
        <f>SUMIFS(#REF!,#REF!,2010,#REF!,21,#REF!,B18)</f>
        <v>#REF!</v>
      </c>
      <c r="W18" s="69" t="e">
        <f>SUMIFS(#REF!,#REF!,2020,#REF!,21,#REF!,B18)</f>
        <v>#REF!</v>
      </c>
      <c r="X18" s="69" t="e">
        <f>SUMIFS(#REF!,#REF!,2010,#REF!,21,#REF!,B18)</f>
        <v>#REF!</v>
      </c>
      <c r="Y18" s="69" t="e">
        <f>SUMIFS(#REF!,#REF!,2020,#REF!,21,#REF!,B18)</f>
        <v>#REF!</v>
      </c>
      <c r="Z18" s="69" t="e">
        <f>SUMIFS(#REF!,#REF!,2010,#REF!,21,#REF!,B18)</f>
        <v>#REF!</v>
      </c>
      <c r="AA18" s="94" t="e">
        <f>SUMIFS(#REF!,#REF!,2020,#REF!,21,#REF!,B18)</f>
        <v>#REF!</v>
      </c>
      <c r="AB18" s="18" t="s">
        <v>21</v>
      </c>
    </row>
    <row r="19" spans="1:28" s="14" customFormat="1" ht="14.25" customHeight="1" x14ac:dyDescent="0.15">
      <c r="A19" s="17" t="s">
        <v>20</v>
      </c>
      <c r="B19" s="18">
        <v>383</v>
      </c>
      <c r="C19" s="83" t="e">
        <f t="shared" si="1"/>
        <v>#REF!</v>
      </c>
      <c r="D19" s="69" t="e">
        <f t="shared" si="2"/>
        <v>#REF!</v>
      </c>
      <c r="E19" s="69" t="e">
        <f t="shared" si="2"/>
        <v>#REF!</v>
      </c>
      <c r="F19" s="69" t="e">
        <f>SUMIFS(#REF!,#REF!,2010,#REF!,21,#REF!,B19)</f>
        <v>#REF!</v>
      </c>
      <c r="G19" s="69" t="e">
        <f>SUMIFS(#REF!,#REF!,2020,#REF!,21,#REF!,B19)</f>
        <v>#REF!</v>
      </c>
      <c r="H19" s="69" t="e">
        <f>SUMIFS(#REF!,#REF!,2010,#REF!,21,#REF!,B19)</f>
        <v>#REF!</v>
      </c>
      <c r="I19" s="69" t="e">
        <f>SUMIFS(#REF!,#REF!,2020,#REF!,21,#REF!,B19)</f>
        <v>#REF!</v>
      </c>
      <c r="J19" s="69" t="e">
        <f>SUMIFS(#REF!,#REF!,2010,#REF!,21,#REF!,B19)</f>
        <v>#REF!</v>
      </c>
      <c r="K19" s="69" t="e">
        <f>SUMIFS(#REF!,#REF!,2020,#REF!,21,#REF!,B19)</f>
        <v>#REF!</v>
      </c>
      <c r="L19" s="69" t="e">
        <f>SUMIFS(#REF!,#REF!,2010,#REF!,21,#REF!,B19)</f>
        <v>#REF!</v>
      </c>
      <c r="M19" s="69" t="e">
        <f>SUMIFS(#REF!,#REF!,2020,#REF!,21,#REF!,B19)</f>
        <v>#REF!</v>
      </c>
      <c r="N19" s="69" t="e">
        <f>SUMIFS(#REF!,#REF!,2010,#REF!,21,#REF!,B19)</f>
        <v>#REF!</v>
      </c>
      <c r="O19" s="69" t="e">
        <f>SUMIFS(#REF!,#REF!,2020,#REF!,21,#REF!,B19)</f>
        <v>#REF!</v>
      </c>
      <c r="P19" s="69" t="e">
        <f>SUMIFS(#REF!,#REF!,2010,#REF!,21,#REF!,B19)</f>
        <v>#REF!</v>
      </c>
      <c r="Q19" s="69" t="e">
        <f>SUMIFS(#REF!,#REF!,2020,#REF!,21,#REF!,B19)</f>
        <v>#REF!</v>
      </c>
      <c r="R19" s="69" t="e">
        <f>SUMIFS(#REF!,#REF!,2010,#REF!,21,#REF!,B19)</f>
        <v>#REF!</v>
      </c>
      <c r="S19" s="69" t="e">
        <f>SUMIFS(#REF!,#REF!,2020,#REF!,21,#REF!,B19)</f>
        <v>#REF!</v>
      </c>
      <c r="T19" s="69" t="e">
        <f>SUMIFS(#REF!,#REF!,2010,#REF!,21,#REF!,B19)</f>
        <v>#REF!</v>
      </c>
      <c r="U19" s="69" t="e">
        <f>SUMIFS(#REF!,#REF!,2020,#REF!,21,#REF!,B19)</f>
        <v>#REF!</v>
      </c>
      <c r="V19" s="69" t="e">
        <f>SUMIFS(#REF!,#REF!,2010,#REF!,21,#REF!,B19)</f>
        <v>#REF!</v>
      </c>
      <c r="W19" s="69" t="e">
        <f>SUMIFS(#REF!,#REF!,2020,#REF!,21,#REF!,B19)</f>
        <v>#REF!</v>
      </c>
      <c r="X19" s="69" t="e">
        <f>SUMIFS(#REF!,#REF!,2010,#REF!,21,#REF!,B19)</f>
        <v>#REF!</v>
      </c>
      <c r="Y19" s="69" t="e">
        <f>SUMIFS(#REF!,#REF!,2020,#REF!,21,#REF!,B19)</f>
        <v>#REF!</v>
      </c>
      <c r="Z19" s="69" t="e">
        <f>SUMIFS(#REF!,#REF!,2010,#REF!,21,#REF!,B19)</f>
        <v>#REF!</v>
      </c>
      <c r="AA19" s="94" t="e">
        <f>SUMIFS(#REF!,#REF!,2020,#REF!,21,#REF!,B19)</f>
        <v>#REF!</v>
      </c>
      <c r="AB19" s="18" t="s">
        <v>20</v>
      </c>
    </row>
    <row r="20" spans="1:28" s="14" customFormat="1" ht="14.25" customHeight="1" x14ac:dyDescent="0.15">
      <c r="A20" s="70" t="s">
        <v>64</v>
      </c>
      <c r="B20" s="71">
        <v>384</v>
      </c>
      <c r="C20" s="75" t="e">
        <f t="shared" si="1"/>
        <v>#REF!</v>
      </c>
      <c r="D20" s="72" t="e">
        <f t="shared" si="2"/>
        <v>#REF!</v>
      </c>
      <c r="E20" s="72" t="e">
        <f t="shared" si="2"/>
        <v>#REF!</v>
      </c>
      <c r="F20" s="72" t="e">
        <f>SUMIFS(#REF!,#REF!,2010,#REF!,21,#REF!,B20)</f>
        <v>#REF!</v>
      </c>
      <c r="G20" s="72" t="e">
        <f>SUMIFS(#REF!,#REF!,2020,#REF!,21,#REF!,B20)</f>
        <v>#REF!</v>
      </c>
      <c r="H20" s="72" t="e">
        <f>SUMIFS(#REF!,#REF!,2010,#REF!,21,#REF!,B20)</f>
        <v>#REF!</v>
      </c>
      <c r="I20" s="72" t="e">
        <f>SUMIFS(#REF!,#REF!,2020,#REF!,21,#REF!,B20)</f>
        <v>#REF!</v>
      </c>
      <c r="J20" s="72" t="e">
        <f>SUMIFS(#REF!,#REF!,2010,#REF!,21,#REF!,B20)</f>
        <v>#REF!</v>
      </c>
      <c r="K20" s="72" t="e">
        <f>SUMIFS(#REF!,#REF!,2020,#REF!,21,#REF!,B20)</f>
        <v>#REF!</v>
      </c>
      <c r="L20" s="72" t="e">
        <f>SUMIFS(#REF!,#REF!,2010,#REF!,21,#REF!,B20)</f>
        <v>#REF!</v>
      </c>
      <c r="M20" s="72" t="e">
        <f>SUMIFS(#REF!,#REF!,2020,#REF!,21,#REF!,B20)</f>
        <v>#REF!</v>
      </c>
      <c r="N20" s="72" t="e">
        <f>SUMIFS(#REF!,#REF!,2010,#REF!,21,#REF!,B20)</f>
        <v>#REF!</v>
      </c>
      <c r="O20" s="72" t="e">
        <f>SUMIFS(#REF!,#REF!,2020,#REF!,21,#REF!,B20)</f>
        <v>#REF!</v>
      </c>
      <c r="P20" s="72" t="e">
        <f>SUMIFS(#REF!,#REF!,2010,#REF!,21,#REF!,B20)</f>
        <v>#REF!</v>
      </c>
      <c r="Q20" s="72" t="e">
        <f>SUMIFS(#REF!,#REF!,2020,#REF!,21,#REF!,B20)</f>
        <v>#REF!</v>
      </c>
      <c r="R20" s="72" t="e">
        <f>SUMIFS(#REF!,#REF!,2010,#REF!,21,#REF!,B20)</f>
        <v>#REF!</v>
      </c>
      <c r="S20" s="72" t="e">
        <f>SUMIFS(#REF!,#REF!,2020,#REF!,21,#REF!,B20)</f>
        <v>#REF!</v>
      </c>
      <c r="T20" s="72" t="e">
        <f>SUMIFS(#REF!,#REF!,2010,#REF!,21,#REF!,B20)</f>
        <v>#REF!</v>
      </c>
      <c r="U20" s="72" t="e">
        <f>SUMIFS(#REF!,#REF!,2020,#REF!,21,#REF!,B20)</f>
        <v>#REF!</v>
      </c>
      <c r="V20" s="72" t="e">
        <f>SUMIFS(#REF!,#REF!,2010,#REF!,21,#REF!,B20)</f>
        <v>#REF!</v>
      </c>
      <c r="W20" s="72" t="e">
        <f>SUMIFS(#REF!,#REF!,2020,#REF!,21,#REF!,B20)</f>
        <v>#REF!</v>
      </c>
      <c r="X20" s="72" t="e">
        <f>SUMIFS(#REF!,#REF!,2010,#REF!,21,#REF!,B20)</f>
        <v>#REF!</v>
      </c>
      <c r="Y20" s="72" t="e">
        <f>SUMIFS(#REF!,#REF!,2020,#REF!,21,#REF!,B20)</f>
        <v>#REF!</v>
      </c>
      <c r="Z20" s="72" t="e">
        <f>SUMIFS(#REF!,#REF!,2010,#REF!,21,#REF!,B20)</f>
        <v>#REF!</v>
      </c>
      <c r="AA20" s="85" t="e">
        <f>SUMIFS(#REF!,#REF!,2020,#REF!,21,#REF!,B20)</f>
        <v>#REF!</v>
      </c>
      <c r="AB20" s="71" t="s">
        <v>64</v>
      </c>
    </row>
    <row r="21" spans="1:28" s="14" customFormat="1" ht="14.25" customHeight="1" x14ac:dyDescent="0.15">
      <c r="A21" s="17" t="s">
        <v>19</v>
      </c>
      <c r="B21" s="18">
        <v>425</v>
      </c>
      <c r="C21" s="83" t="e">
        <f t="shared" si="1"/>
        <v>#REF!</v>
      </c>
      <c r="D21" s="69" t="e">
        <f t="shared" si="2"/>
        <v>#REF!</v>
      </c>
      <c r="E21" s="69" t="e">
        <f t="shared" si="2"/>
        <v>#REF!</v>
      </c>
      <c r="F21" s="69" t="e">
        <f>SUMIFS(#REF!,#REF!,2010,#REF!,21,#REF!,B21)</f>
        <v>#REF!</v>
      </c>
      <c r="G21" s="69" t="e">
        <f>SUMIFS(#REF!,#REF!,2020,#REF!,21,#REF!,B21)</f>
        <v>#REF!</v>
      </c>
      <c r="H21" s="69" t="e">
        <f>SUMIFS(#REF!,#REF!,2010,#REF!,21,#REF!,B21)</f>
        <v>#REF!</v>
      </c>
      <c r="I21" s="69" t="e">
        <f>SUMIFS(#REF!,#REF!,2020,#REF!,21,#REF!,B21)</f>
        <v>#REF!</v>
      </c>
      <c r="J21" s="69" t="e">
        <f>SUMIFS(#REF!,#REF!,2010,#REF!,21,#REF!,B21)</f>
        <v>#REF!</v>
      </c>
      <c r="K21" s="69" t="e">
        <f>SUMIFS(#REF!,#REF!,2020,#REF!,21,#REF!,B21)</f>
        <v>#REF!</v>
      </c>
      <c r="L21" s="69" t="e">
        <f>SUMIFS(#REF!,#REF!,2010,#REF!,21,#REF!,B21)</f>
        <v>#REF!</v>
      </c>
      <c r="M21" s="69" t="e">
        <f>SUMIFS(#REF!,#REF!,2020,#REF!,21,#REF!,B21)</f>
        <v>#REF!</v>
      </c>
      <c r="N21" s="69" t="e">
        <f>SUMIFS(#REF!,#REF!,2010,#REF!,21,#REF!,B21)</f>
        <v>#REF!</v>
      </c>
      <c r="O21" s="69" t="e">
        <f>SUMIFS(#REF!,#REF!,2020,#REF!,21,#REF!,B21)</f>
        <v>#REF!</v>
      </c>
      <c r="P21" s="69" t="e">
        <f>SUMIFS(#REF!,#REF!,2010,#REF!,21,#REF!,B21)</f>
        <v>#REF!</v>
      </c>
      <c r="Q21" s="69" t="e">
        <f>SUMIFS(#REF!,#REF!,2020,#REF!,21,#REF!,B21)</f>
        <v>#REF!</v>
      </c>
      <c r="R21" s="69" t="e">
        <f>SUMIFS(#REF!,#REF!,2010,#REF!,21,#REF!,B21)</f>
        <v>#REF!</v>
      </c>
      <c r="S21" s="69" t="e">
        <f>SUMIFS(#REF!,#REF!,2020,#REF!,21,#REF!,B21)</f>
        <v>#REF!</v>
      </c>
      <c r="T21" s="69" t="e">
        <f>SUMIFS(#REF!,#REF!,2010,#REF!,21,#REF!,B21)</f>
        <v>#REF!</v>
      </c>
      <c r="U21" s="69" t="e">
        <f>SUMIFS(#REF!,#REF!,2020,#REF!,21,#REF!,B21)</f>
        <v>#REF!</v>
      </c>
      <c r="V21" s="69" t="e">
        <f>SUMIFS(#REF!,#REF!,2010,#REF!,21,#REF!,B21)</f>
        <v>#REF!</v>
      </c>
      <c r="W21" s="69" t="e">
        <f>SUMIFS(#REF!,#REF!,2020,#REF!,21,#REF!,B21)</f>
        <v>#REF!</v>
      </c>
      <c r="X21" s="69" t="e">
        <f>SUMIFS(#REF!,#REF!,2010,#REF!,21,#REF!,B21)</f>
        <v>#REF!</v>
      </c>
      <c r="Y21" s="69" t="e">
        <f>SUMIFS(#REF!,#REF!,2020,#REF!,21,#REF!,B21)</f>
        <v>#REF!</v>
      </c>
      <c r="Z21" s="69" t="e">
        <f>SUMIFS(#REF!,#REF!,2010,#REF!,21,#REF!,B21)</f>
        <v>#REF!</v>
      </c>
      <c r="AA21" s="94" t="e">
        <f>SUMIFS(#REF!,#REF!,2020,#REF!,21,#REF!,B21)</f>
        <v>#REF!</v>
      </c>
      <c r="AB21" s="18" t="s">
        <v>19</v>
      </c>
    </row>
    <row r="22" spans="1:28" s="14" customFormat="1" ht="14.25" customHeight="1" x14ac:dyDescent="0.15">
      <c r="A22" s="17" t="s">
        <v>65</v>
      </c>
      <c r="B22" s="18">
        <v>441</v>
      </c>
      <c r="C22" s="83" t="e">
        <f t="shared" si="1"/>
        <v>#REF!</v>
      </c>
      <c r="D22" s="69" t="e">
        <f t="shared" si="2"/>
        <v>#REF!</v>
      </c>
      <c r="E22" s="69" t="e">
        <f t="shared" si="2"/>
        <v>#REF!</v>
      </c>
      <c r="F22" s="69" t="e">
        <f>SUMIFS(#REF!,#REF!,2010,#REF!,21,#REF!,B22)</f>
        <v>#REF!</v>
      </c>
      <c r="G22" s="69" t="e">
        <f>SUMIFS(#REF!,#REF!,2020,#REF!,21,#REF!,B22)</f>
        <v>#REF!</v>
      </c>
      <c r="H22" s="69" t="e">
        <f>SUMIFS(#REF!,#REF!,2010,#REF!,21,#REF!,B22)</f>
        <v>#REF!</v>
      </c>
      <c r="I22" s="69" t="e">
        <f>SUMIFS(#REF!,#REF!,2020,#REF!,21,#REF!,B22)</f>
        <v>#REF!</v>
      </c>
      <c r="J22" s="69" t="e">
        <f>SUMIFS(#REF!,#REF!,2010,#REF!,21,#REF!,B22)</f>
        <v>#REF!</v>
      </c>
      <c r="K22" s="69" t="e">
        <f>SUMIFS(#REF!,#REF!,2020,#REF!,21,#REF!,B22)</f>
        <v>#REF!</v>
      </c>
      <c r="L22" s="69" t="e">
        <f>SUMIFS(#REF!,#REF!,2010,#REF!,21,#REF!,B22)</f>
        <v>#REF!</v>
      </c>
      <c r="M22" s="69" t="e">
        <f>SUMIFS(#REF!,#REF!,2020,#REF!,21,#REF!,B22)</f>
        <v>#REF!</v>
      </c>
      <c r="N22" s="69" t="e">
        <f>SUMIFS(#REF!,#REF!,2010,#REF!,21,#REF!,B22)</f>
        <v>#REF!</v>
      </c>
      <c r="O22" s="69" t="e">
        <f>SUMIFS(#REF!,#REF!,2020,#REF!,21,#REF!,B22)</f>
        <v>#REF!</v>
      </c>
      <c r="P22" s="69" t="e">
        <f>SUMIFS(#REF!,#REF!,2010,#REF!,21,#REF!,B22)</f>
        <v>#REF!</v>
      </c>
      <c r="Q22" s="69" t="e">
        <f>SUMIFS(#REF!,#REF!,2020,#REF!,21,#REF!,B22)</f>
        <v>#REF!</v>
      </c>
      <c r="R22" s="69" t="e">
        <f>SUMIFS(#REF!,#REF!,2010,#REF!,21,#REF!,B22)</f>
        <v>#REF!</v>
      </c>
      <c r="S22" s="69" t="e">
        <f>SUMIFS(#REF!,#REF!,2020,#REF!,21,#REF!,B22)</f>
        <v>#REF!</v>
      </c>
      <c r="T22" s="69" t="e">
        <f>SUMIFS(#REF!,#REF!,2010,#REF!,21,#REF!,B22)</f>
        <v>#REF!</v>
      </c>
      <c r="U22" s="69" t="e">
        <f>SUMIFS(#REF!,#REF!,2020,#REF!,21,#REF!,B22)</f>
        <v>#REF!</v>
      </c>
      <c r="V22" s="69" t="e">
        <f>SUMIFS(#REF!,#REF!,2010,#REF!,21,#REF!,B22)</f>
        <v>#REF!</v>
      </c>
      <c r="W22" s="69" t="e">
        <f>SUMIFS(#REF!,#REF!,2020,#REF!,21,#REF!,B22)</f>
        <v>#REF!</v>
      </c>
      <c r="X22" s="69" t="e">
        <f>SUMIFS(#REF!,#REF!,2010,#REF!,21,#REF!,B22)</f>
        <v>#REF!</v>
      </c>
      <c r="Y22" s="69" t="e">
        <f>SUMIFS(#REF!,#REF!,2020,#REF!,21,#REF!,B22)</f>
        <v>#REF!</v>
      </c>
      <c r="Z22" s="69" t="e">
        <f>SUMIFS(#REF!,#REF!,2010,#REF!,21,#REF!,B22)</f>
        <v>#REF!</v>
      </c>
      <c r="AA22" s="94" t="e">
        <f>SUMIFS(#REF!,#REF!,2020,#REF!,21,#REF!,B22)</f>
        <v>#REF!</v>
      </c>
      <c r="AB22" s="18" t="s">
        <v>65</v>
      </c>
    </row>
    <row r="23" spans="1:28" s="14" customFormat="1" ht="14.25" customHeight="1" x14ac:dyDescent="0.15">
      <c r="A23" s="17" t="s">
        <v>66</v>
      </c>
      <c r="B23" s="74">
        <v>442</v>
      </c>
      <c r="C23" s="83" t="e">
        <f t="shared" si="1"/>
        <v>#REF!</v>
      </c>
      <c r="D23" s="69" t="e">
        <f t="shared" si="2"/>
        <v>#REF!</v>
      </c>
      <c r="E23" s="69" t="e">
        <f t="shared" si="2"/>
        <v>#REF!</v>
      </c>
      <c r="F23" s="69" t="e">
        <f>SUMIFS(#REF!,#REF!,2010,#REF!,21,#REF!,B23)</f>
        <v>#REF!</v>
      </c>
      <c r="G23" s="69" t="e">
        <f>SUMIFS(#REF!,#REF!,2020,#REF!,21,#REF!,B23)</f>
        <v>#REF!</v>
      </c>
      <c r="H23" s="69" t="e">
        <f>SUMIFS(#REF!,#REF!,2010,#REF!,21,#REF!,B23)</f>
        <v>#REF!</v>
      </c>
      <c r="I23" s="69" t="e">
        <f>SUMIFS(#REF!,#REF!,2020,#REF!,21,#REF!,B23)</f>
        <v>#REF!</v>
      </c>
      <c r="J23" s="69" t="e">
        <f>SUMIFS(#REF!,#REF!,2010,#REF!,21,#REF!,B23)</f>
        <v>#REF!</v>
      </c>
      <c r="K23" s="69" t="e">
        <f>SUMIFS(#REF!,#REF!,2020,#REF!,21,#REF!,B23)</f>
        <v>#REF!</v>
      </c>
      <c r="L23" s="69" t="e">
        <f>SUMIFS(#REF!,#REF!,2010,#REF!,21,#REF!,B23)</f>
        <v>#REF!</v>
      </c>
      <c r="M23" s="69" t="e">
        <f>SUMIFS(#REF!,#REF!,2020,#REF!,21,#REF!,B23)</f>
        <v>#REF!</v>
      </c>
      <c r="N23" s="69" t="e">
        <f>SUMIFS(#REF!,#REF!,2010,#REF!,21,#REF!,B23)</f>
        <v>#REF!</v>
      </c>
      <c r="O23" s="69" t="e">
        <f>SUMIFS(#REF!,#REF!,2020,#REF!,21,#REF!,B23)</f>
        <v>#REF!</v>
      </c>
      <c r="P23" s="69" t="e">
        <f>SUMIFS(#REF!,#REF!,2010,#REF!,21,#REF!,B23)</f>
        <v>#REF!</v>
      </c>
      <c r="Q23" s="69" t="e">
        <f>SUMIFS(#REF!,#REF!,2020,#REF!,21,#REF!,B23)</f>
        <v>#REF!</v>
      </c>
      <c r="R23" s="69" t="e">
        <f>SUMIFS(#REF!,#REF!,2010,#REF!,21,#REF!,B23)</f>
        <v>#REF!</v>
      </c>
      <c r="S23" s="69" t="e">
        <f>SUMIFS(#REF!,#REF!,2020,#REF!,21,#REF!,B23)</f>
        <v>#REF!</v>
      </c>
      <c r="T23" s="69" t="e">
        <f>SUMIFS(#REF!,#REF!,2010,#REF!,21,#REF!,B23)</f>
        <v>#REF!</v>
      </c>
      <c r="U23" s="69" t="e">
        <f>SUMIFS(#REF!,#REF!,2020,#REF!,21,#REF!,B23)</f>
        <v>#REF!</v>
      </c>
      <c r="V23" s="69" t="e">
        <f>SUMIFS(#REF!,#REF!,2010,#REF!,21,#REF!,B23)</f>
        <v>#REF!</v>
      </c>
      <c r="W23" s="69" t="e">
        <f>SUMIFS(#REF!,#REF!,2020,#REF!,21,#REF!,B23)</f>
        <v>#REF!</v>
      </c>
      <c r="X23" s="69" t="e">
        <f>SUMIFS(#REF!,#REF!,2010,#REF!,21,#REF!,B23)</f>
        <v>#REF!</v>
      </c>
      <c r="Y23" s="69" t="e">
        <f>SUMIFS(#REF!,#REF!,2020,#REF!,21,#REF!,B23)</f>
        <v>#REF!</v>
      </c>
      <c r="Z23" s="69" t="e">
        <f>SUMIFS(#REF!,#REF!,2010,#REF!,21,#REF!,B23)</f>
        <v>#REF!</v>
      </c>
      <c r="AA23" s="94" t="e">
        <f>SUMIFS(#REF!,#REF!,2020,#REF!,21,#REF!,B23)</f>
        <v>#REF!</v>
      </c>
      <c r="AB23" s="18" t="s">
        <v>66</v>
      </c>
    </row>
    <row r="24" spans="1:28" s="14" customFormat="1" ht="14.25" customHeight="1" x14ac:dyDescent="0.15">
      <c r="A24" s="17" t="s">
        <v>67</v>
      </c>
      <c r="B24" s="74">
        <v>443</v>
      </c>
      <c r="C24" s="83" t="e">
        <f t="shared" si="1"/>
        <v>#REF!</v>
      </c>
      <c r="D24" s="69" t="e">
        <f t="shared" si="2"/>
        <v>#REF!</v>
      </c>
      <c r="E24" s="69" t="e">
        <f t="shared" si="2"/>
        <v>#REF!</v>
      </c>
      <c r="F24" s="69" t="e">
        <f>SUMIFS(#REF!,#REF!,2010,#REF!,21,#REF!,B24)</f>
        <v>#REF!</v>
      </c>
      <c r="G24" s="69" t="e">
        <f>SUMIFS(#REF!,#REF!,2020,#REF!,21,#REF!,B24)</f>
        <v>#REF!</v>
      </c>
      <c r="H24" s="69" t="e">
        <f>SUMIFS(#REF!,#REF!,2010,#REF!,21,#REF!,B24)</f>
        <v>#REF!</v>
      </c>
      <c r="I24" s="69" t="e">
        <f>SUMIFS(#REF!,#REF!,2020,#REF!,21,#REF!,B24)</f>
        <v>#REF!</v>
      </c>
      <c r="J24" s="69" t="e">
        <f>SUMIFS(#REF!,#REF!,2010,#REF!,21,#REF!,B24)</f>
        <v>#REF!</v>
      </c>
      <c r="K24" s="69" t="e">
        <f>SUMIFS(#REF!,#REF!,2020,#REF!,21,#REF!,B24)</f>
        <v>#REF!</v>
      </c>
      <c r="L24" s="69" t="e">
        <f>SUMIFS(#REF!,#REF!,2010,#REF!,21,#REF!,B24)</f>
        <v>#REF!</v>
      </c>
      <c r="M24" s="69" t="e">
        <f>SUMIFS(#REF!,#REF!,2020,#REF!,21,#REF!,B24)</f>
        <v>#REF!</v>
      </c>
      <c r="N24" s="69" t="e">
        <f>SUMIFS(#REF!,#REF!,2010,#REF!,21,#REF!,B24)</f>
        <v>#REF!</v>
      </c>
      <c r="O24" s="69" t="e">
        <f>SUMIFS(#REF!,#REF!,2020,#REF!,21,#REF!,B24)</f>
        <v>#REF!</v>
      </c>
      <c r="P24" s="69" t="e">
        <f>SUMIFS(#REF!,#REF!,2010,#REF!,21,#REF!,B24)</f>
        <v>#REF!</v>
      </c>
      <c r="Q24" s="69" t="e">
        <f>SUMIFS(#REF!,#REF!,2020,#REF!,21,#REF!,B24)</f>
        <v>#REF!</v>
      </c>
      <c r="R24" s="69" t="e">
        <f>SUMIFS(#REF!,#REF!,2010,#REF!,21,#REF!,B24)</f>
        <v>#REF!</v>
      </c>
      <c r="S24" s="69" t="e">
        <f>SUMIFS(#REF!,#REF!,2020,#REF!,21,#REF!,B24)</f>
        <v>#REF!</v>
      </c>
      <c r="T24" s="69" t="e">
        <f>SUMIFS(#REF!,#REF!,2010,#REF!,21,#REF!,B24)</f>
        <v>#REF!</v>
      </c>
      <c r="U24" s="69" t="e">
        <f>SUMIFS(#REF!,#REF!,2020,#REF!,21,#REF!,B24)</f>
        <v>#REF!</v>
      </c>
      <c r="V24" s="69" t="e">
        <f>SUMIFS(#REF!,#REF!,2010,#REF!,21,#REF!,B24)</f>
        <v>#REF!</v>
      </c>
      <c r="W24" s="69" t="e">
        <f>SUMIFS(#REF!,#REF!,2020,#REF!,21,#REF!,B24)</f>
        <v>#REF!</v>
      </c>
      <c r="X24" s="69" t="e">
        <f>SUMIFS(#REF!,#REF!,2010,#REF!,21,#REF!,B24)</f>
        <v>#REF!</v>
      </c>
      <c r="Y24" s="69" t="e">
        <f>SUMIFS(#REF!,#REF!,2020,#REF!,21,#REF!,B24)</f>
        <v>#REF!</v>
      </c>
      <c r="Z24" s="69" t="e">
        <f>SUMIFS(#REF!,#REF!,2010,#REF!,21,#REF!,B24)</f>
        <v>#REF!</v>
      </c>
      <c r="AA24" s="94" t="e">
        <f>SUMIFS(#REF!,#REF!,2020,#REF!,21,#REF!,B24)</f>
        <v>#REF!</v>
      </c>
      <c r="AB24" s="18" t="s">
        <v>67</v>
      </c>
    </row>
    <row r="25" spans="1:28" s="14" customFormat="1" ht="6" customHeight="1" x14ac:dyDescent="0.15">
      <c r="A25" s="37"/>
      <c r="B25" s="38"/>
      <c r="C25" s="39"/>
      <c r="D25" s="40"/>
      <c r="E25" s="40"/>
      <c r="F25" s="40"/>
      <c r="G25" s="40"/>
      <c r="H25" s="40"/>
      <c r="I25" s="40"/>
      <c r="J25" s="40"/>
      <c r="K25" s="40"/>
      <c r="L25" s="40"/>
      <c r="M25" s="40"/>
      <c r="N25" s="40"/>
      <c r="O25" s="40"/>
      <c r="P25" s="40"/>
      <c r="Q25" s="40"/>
      <c r="R25" s="40"/>
      <c r="S25" s="40"/>
      <c r="T25" s="40"/>
      <c r="U25" s="40"/>
      <c r="V25" s="40"/>
      <c r="W25" s="40"/>
      <c r="X25" s="40"/>
      <c r="Y25" s="40"/>
      <c r="Z25" s="40"/>
      <c r="AA25" s="41"/>
      <c r="AB25" s="38"/>
    </row>
    <row r="26" spans="1:28" s="14" customFormat="1" ht="14.25" customHeight="1" x14ac:dyDescent="0.15">
      <c r="A26" s="118" t="s">
        <v>83</v>
      </c>
      <c r="B26" s="36"/>
      <c r="C26" s="95" t="e">
        <f>SUM(C27:C45)</f>
        <v>#REF!</v>
      </c>
      <c r="D26" s="96" t="e">
        <f t="shared" ref="D26:AA26" si="3">SUM(D27:D45)</f>
        <v>#REF!</v>
      </c>
      <c r="E26" s="96" t="e">
        <f t="shared" si="3"/>
        <v>#REF!</v>
      </c>
      <c r="F26" s="96" t="e">
        <f t="shared" si="3"/>
        <v>#REF!</v>
      </c>
      <c r="G26" s="96" t="e">
        <f t="shared" si="3"/>
        <v>#REF!</v>
      </c>
      <c r="H26" s="96" t="e">
        <f t="shared" si="3"/>
        <v>#REF!</v>
      </c>
      <c r="I26" s="96" t="e">
        <f t="shared" si="3"/>
        <v>#REF!</v>
      </c>
      <c r="J26" s="96" t="e">
        <f t="shared" si="3"/>
        <v>#REF!</v>
      </c>
      <c r="K26" s="96" t="e">
        <f t="shared" si="3"/>
        <v>#REF!</v>
      </c>
      <c r="L26" s="96" t="e">
        <f t="shared" si="3"/>
        <v>#REF!</v>
      </c>
      <c r="M26" s="96" t="e">
        <f t="shared" si="3"/>
        <v>#REF!</v>
      </c>
      <c r="N26" s="96" t="e">
        <f t="shared" si="3"/>
        <v>#REF!</v>
      </c>
      <c r="O26" s="96" t="e">
        <f t="shared" si="3"/>
        <v>#REF!</v>
      </c>
      <c r="P26" s="96" t="e">
        <f t="shared" si="3"/>
        <v>#REF!</v>
      </c>
      <c r="Q26" s="96" t="e">
        <f t="shared" si="3"/>
        <v>#REF!</v>
      </c>
      <c r="R26" s="96" t="e">
        <f t="shared" si="3"/>
        <v>#REF!</v>
      </c>
      <c r="S26" s="96" t="e">
        <f t="shared" si="3"/>
        <v>#REF!</v>
      </c>
      <c r="T26" s="96" t="e">
        <f t="shared" si="3"/>
        <v>#REF!</v>
      </c>
      <c r="U26" s="96" t="e">
        <f t="shared" si="3"/>
        <v>#REF!</v>
      </c>
      <c r="V26" s="96" t="e">
        <f t="shared" si="3"/>
        <v>#REF!</v>
      </c>
      <c r="W26" s="96" t="e">
        <f t="shared" si="3"/>
        <v>#REF!</v>
      </c>
      <c r="X26" s="96" t="e">
        <f t="shared" si="3"/>
        <v>#REF!</v>
      </c>
      <c r="Y26" s="96" t="e">
        <f t="shared" si="3"/>
        <v>#REF!</v>
      </c>
      <c r="Z26" s="96" t="e">
        <f t="shared" si="3"/>
        <v>#REF!</v>
      </c>
      <c r="AA26" s="97" t="e">
        <f t="shared" si="3"/>
        <v>#REF!</v>
      </c>
      <c r="AB26" s="121" t="s">
        <v>83</v>
      </c>
    </row>
    <row r="27" spans="1:28" s="14" customFormat="1" ht="14.25" customHeight="1" x14ac:dyDescent="0.15">
      <c r="A27" s="17" t="s">
        <v>8</v>
      </c>
      <c r="B27" s="42">
        <v>201</v>
      </c>
      <c r="C27" s="39" t="e">
        <f>SUM(D27:E27)</f>
        <v>#REF!</v>
      </c>
      <c r="D27" s="40" t="e">
        <f>SUM(F27,H27,J27,L27,N27,P27,R27,T27,V27,X27,Z27)</f>
        <v>#REF!</v>
      </c>
      <c r="E27" s="40" t="e">
        <f>SUM(G27,I27,K27,M27,O27,Q27,S27,U27,W27,Y27,AA27)</f>
        <v>#REF!</v>
      </c>
      <c r="F27" s="69" t="e">
        <f>SUMIFS(#REF!,#REF!,2010,#REF!,31,#REF!,B27)</f>
        <v>#REF!</v>
      </c>
      <c r="G27" s="69" t="e">
        <f>SUMIFS(#REF!,#REF!,2020,#REF!,31,#REF!,B27)</f>
        <v>#REF!</v>
      </c>
      <c r="H27" s="69" t="e">
        <f>SUMIFS(#REF!,#REF!,2010,#REF!,31,#REF!,B27)</f>
        <v>#REF!</v>
      </c>
      <c r="I27" s="69" t="e">
        <f>SUMIFS(#REF!,#REF!,2020,#REF!,31,#REF!,B27)</f>
        <v>#REF!</v>
      </c>
      <c r="J27" s="69" t="e">
        <f>SUMIFS(#REF!,#REF!,2010,#REF!,31,#REF!,B27)</f>
        <v>#REF!</v>
      </c>
      <c r="K27" s="69" t="e">
        <f>SUMIFS(#REF!,#REF!,2020,#REF!,31,#REF!,B27)</f>
        <v>#REF!</v>
      </c>
      <c r="L27" s="69" t="e">
        <f>SUMIFS(#REF!,#REF!,2010,#REF!,31,#REF!,B27)</f>
        <v>#REF!</v>
      </c>
      <c r="M27" s="69" t="e">
        <f>SUMIFS(#REF!,#REF!,2020,#REF!,31,#REF!,B27)</f>
        <v>#REF!</v>
      </c>
      <c r="N27" s="69" t="e">
        <f>SUMIFS(#REF!,#REF!,2010,#REF!,31,#REF!,B27)</f>
        <v>#REF!</v>
      </c>
      <c r="O27" s="69" t="e">
        <f>SUMIFS(#REF!,#REF!,2020,#REF!,31,#REF!,B27)</f>
        <v>#REF!</v>
      </c>
      <c r="P27" s="69" t="e">
        <f>SUMIFS(#REF!,#REF!,2010,#REF!,31,#REF!,B27)</f>
        <v>#REF!</v>
      </c>
      <c r="Q27" s="69" t="e">
        <f>SUMIFS(#REF!,#REF!,2020,#REF!,31,#REF!,B27)</f>
        <v>#REF!</v>
      </c>
      <c r="R27" s="69" t="e">
        <f>SUMIFS(#REF!,#REF!,2010,#REF!,31,#REF!,B27)</f>
        <v>#REF!</v>
      </c>
      <c r="S27" s="69" t="e">
        <f>SUMIFS(#REF!,#REF!,2020,#REF!,31,#REF!,B27)</f>
        <v>#REF!</v>
      </c>
      <c r="T27" s="69" t="e">
        <f>SUMIFS(#REF!,#REF!,2010,#REF!,31,#REF!,B27)</f>
        <v>#REF!</v>
      </c>
      <c r="U27" s="69" t="e">
        <f>SUMIFS(#REF!,#REF!,2020,#REF!,31,#REF!,B27)</f>
        <v>#REF!</v>
      </c>
      <c r="V27" s="69" t="e">
        <f>SUMIFS(#REF!,#REF!,2010,#REF!,31,#REF!,B27)</f>
        <v>#REF!</v>
      </c>
      <c r="W27" s="69" t="e">
        <f>SUMIFS(#REF!,#REF!,2020,#REF!,31,#REF!,B27)</f>
        <v>#REF!</v>
      </c>
      <c r="X27" s="69" t="e">
        <f>SUMIFS(#REF!,#REF!,2010,#REF!,31,#REF!,B27)</f>
        <v>#REF!</v>
      </c>
      <c r="Y27" s="69" t="e">
        <f>SUMIFS(#REF!,#REF!,2020,#REF!,31,#REF!,B27)</f>
        <v>#REF!</v>
      </c>
      <c r="Z27" s="69" t="e">
        <f>SUMIFS(#REF!,#REF!,2010,#REF!,31,#REF!,B27)</f>
        <v>#REF!</v>
      </c>
      <c r="AA27" s="94" t="e">
        <f>SUMIFS(#REF!,#REF!,2020,#REF!,31,#REF!,B27)</f>
        <v>#REF!</v>
      </c>
      <c r="AB27" s="18" t="s">
        <v>8</v>
      </c>
    </row>
    <row r="28" spans="1:28" s="14" customFormat="1" ht="14.25" customHeight="1" x14ac:dyDescent="0.15">
      <c r="A28" s="17" t="s">
        <v>9</v>
      </c>
      <c r="B28" s="42">
        <v>202</v>
      </c>
      <c r="C28" s="39" t="e">
        <f t="shared" ref="C28:C45" si="4">SUM(D28:E28)</f>
        <v>#REF!</v>
      </c>
      <c r="D28" s="40" t="e">
        <f t="shared" ref="D28:E45" si="5">SUM(F28,H28,J28,L28,N28,P28,R28,T28,V28,X28,Z28)</f>
        <v>#REF!</v>
      </c>
      <c r="E28" s="40" t="e">
        <f t="shared" si="5"/>
        <v>#REF!</v>
      </c>
      <c r="F28" s="69" t="e">
        <f>SUMIFS(#REF!,#REF!,2010,#REF!,31,#REF!,B28)</f>
        <v>#REF!</v>
      </c>
      <c r="G28" s="69" t="e">
        <f>SUMIFS(#REF!,#REF!,2020,#REF!,31,#REF!,B28)</f>
        <v>#REF!</v>
      </c>
      <c r="H28" s="69" t="e">
        <f>SUMIFS(#REF!,#REF!,2010,#REF!,31,#REF!,B28)</f>
        <v>#REF!</v>
      </c>
      <c r="I28" s="69" t="e">
        <f>SUMIFS(#REF!,#REF!,2020,#REF!,31,#REF!,B28)</f>
        <v>#REF!</v>
      </c>
      <c r="J28" s="69" t="e">
        <f>SUMIFS(#REF!,#REF!,2010,#REF!,31,#REF!,B28)</f>
        <v>#REF!</v>
      </c>
      <c r="K28" s="69" t="e">
        <f>SUMIFS(#REF!,#REF!,2020,#REF!,31,#REF!,B28)</f>
        <v>#REF!</v>
      </c>
      <c r="L28" s="69" t="e">
        <f>SUMIFS(#REF!,#REF!,2010,#REF!,31,#REF!,B28)</f>
        <v>#REF!</v>
      </c>
      <c r="M28" s="69" t="e">
        <f>SUMIFS(#REF!,#REF!,2020,#REF!,31,#REF!,B28)</f>
        <v>#REF!</v>
      </c>
      <c r="N28" s="69" t="e">
        <f>SUMIFS(#REF!,#REF!,2010,#REF!,31,#REF!,B28)</f>
        <v>#REF!</v>
      </c>
      <c r="O28" s="69" t="e">
        <f>SUMIFS(#REF!,#REF!,2020,#REF!,31,#REF!,B28)</f>
        <v>#REF!</v>
      </c>
      <c r="P28" s="69" t="e">
        <f>SUMIFS(#REF!,#REF!,2010,#REF!,31,#REF!,B28)</f>
        <v>#REF!</v>
      </c>
      <c r="Q28" s="69" t="e">
        <f>SUMIFS(#REF!,#REF!,2020,#REF!,31,#REF!,B28)</f>
        <v>#REF!</v>
      </c>
      <c r="R28" s="69" t="e">
        <f>SUMIFS(#REF!,#REF!,2010,#REF!,31,#REF!,B28)</f>
        <v>#REF!</v>
      </c>
      <c r="S28" s="69" t="e">
        <f>SUMIFS(#REF!,#REF!,2020,#REF!,31,#REF!,B28)</f>
        <v>#REF!</v>
      </c>
      <c r="T28" s="69" t="e">
        <f>SUMIFS(#REF!,#REF!,2010,#REF!,31,#REF!,B28)</f>
        <v>#REF!</v>
      </c>
      <c r="U28" s="69" t="e">
        <f>SUMIFS(#REF!,#REF!,2020,#REF!,31,#REF!,B28)</f>
        <v>#REF!</v>
      </c>
      <c r="V28" s="69" t="e">
        <f>SUMIFS(#REF!,#REF!,2010,#REF!,31,#REF!,B28)</f>
        <v>#REF!</v>
      </c>
      <c r="W28" s="69" t="e">
        <f>SUMIFS(#REF!,#REF!,2020,#REF!,31,#REF!,B28)</f>
        <v>#REF!</v>
      </c>
      <c r="X28" s="69" t="e">
        <f>SUMIFS(#REF!,#REF!,2010,#REF!,31,#REF!,B28)</f>
        <v>#REF!</v>
      </c>
      <c r="Y28" s="69" t="e">
        <f>SUMIFS(#REF!,#REF!,2020,#REF!,31,#REF!,B28)</f>
        <v>#REF!</v>
      </c>
      <c r="Z28" s="69" t="e">
        <f>SUMIFS(#REF!,#REF!,2010,#REF!,31,#REF!,B28)</f>
        <v>#REF!</v>
      </c>
      <c r="AA28" s="94" t="e">
        <f>SUMIFS(#REF!,#REF!,2020,#REF!,31,#REF!,B28)</f>
        <v>#REF!</v>
      </c>
      <c r="AB28" s="18" t="s">
        <v>9</v>
      </c>
    </row>
    <row r="29" spans="1:28" s="14" customFormat="1" ht="14.25" customHeight="1" x14ac:dyDescent="0.15">
      <c r="A29" s="17" t="s">
        <v>10</v>
      </c>
      <c r="B29" s="42">
        <v>203</v>
      </c>
      <c r="C29" s="39" t="e">
        <f t="shared" si="4"/>
        <v>#REF!</v>
      </c>
      <c r="D29" s="40" t="e">
        <f t="shared" si="5"/>
        <v>#REF!</v>
      </c>
      <c r="E29" s="40" t="e">
        <f t="shared" si="5"/>
        <v>#REF!</v>
      </c>
      <c r="F29" s="69" t="e">
        <f>SUMIFS(#REF!,#REF!,2010,#REF!,31,#REF!,B29)</f>
        <v>#REF!</v>
      </c>
      <c r="G29" s="69" t="e">
        <f>SUMIFS(#REF!,#REF!,2020,#REF!,31,#REF!,B29)</f>
        <v>#REF!</v>
      </c>
      <c r="H29" s="69" t="e">
        <f>SUMIFS(#REF!,#REF!,2010,#REF!,31,#REF!,B29)</f>
        <v>#REF!</v>
      </c>
      <c r="I29" s="69" t="e">
        <f>SUMIFS(#REF!,#REF!,2020,#REF!,31,#REF!,B29)</f>
        <v>#REF!</v>
      </c>
      <c r="J29" s="69" t="e">
        <f>SUMIFS(#REF!,#REF!,2010,#REF!,31,#REF!,B29)</f>
        <v>#REF!</v>
      </c>
      <c r="K29" s="69" t="e">
        <f>SUMIFS(#REF!,#REF!,2020,#REF!,31,#REF!,B29)</f>
        <v>#REF!</v>
      </c>
      <c r="L29" s="69" t="e">
        <f>SUMIFS(#REF!,#REF!,2010,#REF!,31,#REF!,B29)</f>
        <v>#REF!</v>
      </c>
      <c r="M29" s="69" t="e">
        <f>SUMIFS(#REF!,#REF!,2020,#REF!,31,#REF!,B29)</f>
        <v>#REF!</v>
      </c>
      <c r="N29" s="69" t="e">
        <f>SUMIFS(#REF!,#REF!,2010,#REF!,31,#REF!,B29)</f>
        <v>#REF!</v>
      </c>
      <c r="O29" s="69" t="e">
        <f>SUMIFS(#REF!,#REF!,2020,#REF!,31,#REF!,B29)</f>
        <v>#REF!</v>
      </c>
      <c r="P29" s="69" t="e">
        <f>SUMIFS(#REF!,#REF!,2010,#REF!,31,#REF!,B29)</f>
        <v>#REF!</v>
      </c>
      <c r="Q29" s="69" t="e">
        <f>SUMIFS(#REF!,#REF!,2020,#REF!,31,#REF!,B29)</f>
        <v>#REF!</v>
      </c>
      <c r="R29" s="69" t="e">
        <f>SUMIFS(#REF!,#REF!,2010,#REF!,31,#REF!,B29)</f>
        <v>#REF!</v>
      </c>
      <c r="S29" s="69" t="e">
        <f>SUMIFS(#REF!,#REF!,2020,#REF!,31,#REF!,B29)</f>
        <v>#REF!</v>
      </c>
      <c r="T29" s="69" t="e">
        <f>SUMIFS(#REF!,#REF!,2010,#REF!,31,#REF!,B29)</f>
        <v>#REF!</v>
      </c>
      <c r="U29" s="69" t="e">
        <f>SUMIFS(#REF!,#REF!,2020,#REF!,31,#REF!,B29)</f>
        <v>#REF!</v>
      </c>
      <c r="V29" s="69" t="e">
        <f>SUMIFS(#REF!,#REF!,2010,#REF!,31,#REF!,B29)</f>
        <v>#REF!</v>
      </c>
      <c r="W29" s="69" t="e">
        <f>SUMIFS(#REF!,#REF!,2020,#REF!,31,#REF!,B29)</f>
        <v>#REF!</v>
      </c>
      <c r="X29" s="69" t="e">
        <f>SUMIFS(#REF!,#REF!,2010,#REF!,31,#REF!,B29)</f>
        <v>#REF!</v>
      </c>
      <c r="Y29" s="69" t="e">
        <f>SUMIFS(#REF!,#REF!,2020,#REF!,31,#REF!,B29)</f>
        <v>#REF!</v>
      </c>
      <c r="Z29" s="69" t="e">
        <f>SUMIFS(#REF!,#REF!,2010,#REF!,31,#REF!,B29)</f>
        <v>#REF!</v>
      </c>
      <c r="AA29" s="94" t="e">
        <f>SUMIFS(#REF!,#REF!,2020,#REF!,31,#REF!,B29)</f>
        <v>#REF!</v>
      </c>
      <c r="AB29" s="18" t="s">
        <v>10</v>
      </c>
    </row>
    <row r="30" spans="1:28" s="14" customFormat="1" ht="14.25" customHeight="1" x14ac:dyDescent="0.15">
      <c r="A30" s="17" t="s">
        <v>11</v>
      </c>
      <c r="B30" s="42">
        <v>204</v>
      </c>
      <c r="C30" s="39" t="e">
        <f t="shared" si="4"/>
        <v>#REF!</v>
      </c>
      <c r="D30" s="40" t="e">
        <f t="shared" si="5"/>
        <v>#REF!</v>
      </c>
      <c r="E30" s="40" t="e">
        <f t="shared" si="5"/>
        <v>#REF!</v>
      </c>
      <c r="F30" s="69" t="e">
        <f>SUMIFS(#REF!,#REF!,2010,#REF!,31,#REF!,B30)</f>
        <v>#REF!</v>
      </c>
      <c r="G30" s="69" t="e">
        <f>SUMIFS(#REF!,#REF!,2020,#REF!,31,#REF!,B30)</f>
        <v>#REF!</v>
      </c>
      <c r="H30" s="69" t="e">
        <f>SUMIFS(#REF!,#REF!,2010,#REF!,31,#REF!,B30)</f>
        <v>#REF!</v>
      </c>
      <c r="I30" s="69" t="e">
        <f>SUMIFS(#REF!,#REF!,2020,#REF!,31,#REF!,B30)</f>
        <v>#REF!</v>
      </c>
      <c r="J30" s="69" t="e">
        <f>SUMIFS(#REF!,#REF!,2010,#REF!,31,#REF!,B30)</f>
        <v>#REF!</v>
      </c>
      <c r="K30" s="69" t="e">
        <f>SUMIFS(#REF!,#REF!,2020,#REF!,31,#REF!,B30)</f>
        <v>#REF!</v>
      </c>
      <c r="L30" s="69" t="e">
        <f>SUMIFS(#REF!,#REF!,2010,#REF!,31,#REF!,B30)</f>
        <v>#REF!</v>
      </c>
      <c r="M30" s="69" t="e">
        <f>SUMIFS(#REF!,#REF!,2020,#REF!,31,#REF!,B30)</f>
        <v>#REF!</v>
      </c>
      <c r="N30" s="69" t="e">
        <f>SUMIFS(#REF!,#REF!,2010,#REF!,31,#REF!,B30)</f>
        <v>#REF!</v>
      </c>
      <c r="O30" s="69" t="e">
        <f>SUMIFS(#REF!,#REF!,2020,#REF!,31,#REF!,B30)</f>
        <v>#REF!</v>
      </c>
      <c r="P30" s="69" t="e">
        <f>SUMIFS(#REF!,#REF!,2010,#REF!,31,#REF!,B30)</f>
        <v>#REF!</v>
      </c>
      <c r="Q30" s="69" t="e">
        <f>SUMIFS(#REF!,#REF!,2020,#REF!,31,#REF!,B30)</f>
        <v>#REF!</v>
      </c>
      <c r="R30" s="69" t="e">
        <f>SUMIFS(#REF!,#REF!,2010,#REF!,31,#REF!,B30)</f>
        <v>#REF!</v>
      </c>
      <c r="S30" s="69" t="e">
        <f>SUMIFS(#REF!,#REF!,2020,#REF!,31,#REF!,B30)</f>
        <v>#REF!</v>
      </c>
      <c r="T30" s="69" t="e">
        <f>SUMIFS(#REF!,#REF!,2010,#REF!,31,#REF!,B30)</f>
        <v>#REF!</v>
      </c>
      <c r="U30" s="69" t="e">
        <f>SUMIFS(#REF!,#REF!,2020,#REF!,31,#REF!,B30)</f>
        <v>#REF!</v>
      </c>
      <c r="V30" s="69" t="e">
        <f>SUMIFS(#REF!,#REF!,2010,#REF!,31,#REF!,B30)</f>
        <v>#REF!</v>
      </c>
      <c r="W30" s="69" t="e">
        <f>SUMIFS(#REF!,#REF!,2020,#REF!,31,#REF!,B30)</f>
        <v>#REF!</v>
      </c>
      <c r="X30" s="69" t="e">
        <f>SUMIFS(#REF!,#REF!,2010,#REF!,31,#REF!,B30)</f>
        <v>#REF!</v>
      </c>
      <c r="Y30" s="69" t="e">
        <f>SUMIFS(#REF!,#REF!,2020,#REF!,31,#REF!,B30)</f>
        <v>#REF!</v>
      </c>
      <c r="Z30" s="69" t="e">
        <f>SUMIFS(#REF!,#REF!,2010,#REF!,31,#REF!,B30)</f>
        <v>#REF!</v>
      </c>
      <c r="AA30" s="94" t="e">
        <f>SUMIFS(#REF!,#REF!,2020,#REF!,31,#REF!,B30)</f>
        <v>#REF!</v>
      </c>
      <c r="AB30" s="18" t="s">
        <v>11</v>
      </c>
    </row>
    <row r="31" spans="1:28" s="14" customFormat="1" ht="14.25" customHeight="1" x14ac:dyDescent="0.15">
      <c r="A31" s="70" t="s">
        <v>12</v>
      </c>
      <c r="B31" s="98">
        <v>206</v>
      </c>
      <c r="C31" s="88" t="e">
        <f t="shared" si="4"/>
        <v>#REF!</v>
      </c>
      <c r="D31" s="73" t="e">
        <f t="shared" si="5"/>
        <v>#REF!</v>
      </c>
      <c r="E31" s="73" t="e">
        <f t="shared" si="5"/>
        <v>#REF!</v>
      </c>
      <c r="F31" s="72" t="e">
        <f>SUMIFS(#REF!,#REF!,2010,#REF!,31,#REF!,B31)</f>
        <v>#REF!</v>
      </c>
      <c r="G31" s="72" t="e">
        <f>SUMIFS(#REF!,#REF!,2020,#REF!,31,#REF!,B31)</f>
        <v>#REF!</v>
      </c>
      <c r="H31" s="72" t="e">
        <f>SUMIFS(#REF!,#REF!,2010,#REF!,31,#REF!,B31)</f>
        <v>#REF!</v>
      </c>
      <c r="I31" s="72" t="e">
        <f>SUMIFS(#REF!,#REF!,2020,#REF!,31,#REF!,B31)</f>
        <v>#REF!</v>
      </c>
      <c r="J31" s="72" t="e">
        <f>SUMIFS(#REF!,#REF!,2010,#REF!,31,#REF!,B31)</f>
        <v>#REF!</v>
      </c>
      <c r="K31" s="72" t="e">
        <f>SUMIFS(#REF!,#REF!,2020,#REF!,31,#REF!,B31)</f>
        <v>#REF!</v>
      </c>
      <c r="L31" s="72" t="e">
        <f>SUMIFS(#REF!,#REF!,2010,#REF!,31,#REF!,B31)</f>
        <v>#REF!</v>
      </c>
      <c r="M31" s="72" t="e">
        <f>SUMIFS(#REF!,#REF!,2020,#REF!,31,#REF!,B31)</f>
        <v>#REF!</v>
      </c>
      <c r="N31" s="72" t="e">
        <f>SUMIFS(#REF!,#REF!,2010,#REF!,31,#REF!,B31)</f>
        <v>#REF!</v>
      </c>
      <c r="O31" s="72" t="e">
        <f>SUMIFS(#REF!,#REF!,2020,#REF!,31,#REF!,B31)</f>
        <v>#REF!</v>
      </c>
      <c r="P31" s="72" t="e">
        <f>SUMIFS(#REF!,#REF!,2010,#REF!,31,#REF!,B31)</f>
        <v>#REF!</v>
      </c>
      <c r="Q31" s="72" t="e">
        <f>SUMIFS(#REF!,#REF!,2020,#REF!,31,#REF!,B31)</f>
        <v>#REF!</v>
      </c>
      <c r="R31" s="72" t="e">
        <f>SUMIFS(#REF!,#REF!,2010,#REF!,31,#REF!,B31)</f>
        <v>#REF!</v>
      </c>
      <c r="S31" s="72" t="e">
        <f>SUMIFS(#REF!,#REF!,2020,#REF!,31,#REF!,B31)</f>
        <v>#REF!</v>
      </c>
      <c r="T31" s="72" t="e">
        <f>SUMIFS(#REF!,#REF!,2010,#REF!,31,#REF!,B31)</f>
        <v>#REF!</v>
      </c>
      <c r="U31" s="72" t="e">
        <f>SUMIFS(#REF!,#REF!,2020,#REF!,31,#REF!,B31)</f>
        <v>#REF!</v>
      </c>
      <c r="V31" s="72" t="e">
        <f>SUMIFS(#REF!,#REF!,2010,#REF!,31,#REF!,B31)</f>
        <v>#REF!</v>
      </c>
      <c r="W31" s="72" t="e">
        <f>SUMIFS(#REF!,#REF!,2020,#REF!,31,#REF!,B31)</f>
        <v>#REF!</v>
      </c>
      <c r="X31" s="72" t="e">
        <f>SUMIFS(#REF!,#REF!,2010,#REF!,31,#REF!,B31)</f>
        <v>#REF!</v>
      </c>
      <c r="Y31" s="72" t="e">
        <f>SUMIFS(#REF!,#REF!,2020,#REF!,31,#REF!,B31)</f>
        <v>#REF!</v>
      </c>
      <c r="Z31" s="72" t="e">
        <f>SUMIFS(#REF!,#REF!,2010,#REF!,31,#REF!,B31)</f>
        <v>#REF!</v>
      </c>
      <c r="AA31" s="85" t="e">
        <f>SUMIFS(#REF!,#REF!,2020,#REF!,31,#REF!,B31)</f>
        <v>#REF!</v>
      </c>
      <c r="AB31" s="71" t="s">
        <v>12</v>
      </c>
    </row>
    <row r="32" spans="1:28" s="14" customFormat="1" ht="14.25" customHeight="1" x14ac:dyDescent="0.15">
      <c r="A32" s="17" t="s">
        <v>13</v>
      </c>
      <c r="B32" s="42">
        <v>207</v>
      </c>
      <c r="C32" s="39" t="e">
        <f t="shared" si="4"/>
        <v>#REF!</v>
      </c>
      <c r="D32" s="40" t="e">
        <f t="shared" si="5"/>
        <v>#REF!</v>
      </c>
      <c r="E32" s="40" t="e">
        <f t="shared" si="5"/>
        <v>#REF!</v>
      </c>
      <c r="F32" s="69" t="e">
        <f>SUMIFS(#REF!,#REF!,2010,#REF!,31,#REF!,B32)</f>
        <v>#REF!</v>
      </c>
      <c r="G32" s="69" t="e">
        <f>SUMIFS(#REF!,#REF!,2020,#REF!,31,#REF!,B32)</f>
        <v>#REF!</v>
      </c>
      <c r="H32" s="69" t="e">
        <f>SUMIFS(#REF!,#REF!,2010,#REF!,31,#REF!,B32)</f>
        <v>#REF!</v>
      </c>
      <c r="I32" s="69" t="e">
        <f>SUMIFS(#REF!,#REF!,2020,#REF!,31,#REF!,B32)</f>
        <v>#REF!</v>
      </c>
      <c r="J32" s="69" t="e">
        <f>SUMIFS(#REF!,#REF!,2010,#REF!,31,#REF!,B32)</f>
        <v>#REF!</v>
      </c>
      <c r="K32" s="69" t="e">
        <f>SUMIFS(#REF!,#REF!,2020,#REF!,31,#REF!,B32)</f>
        <v>#REF!</v>
      </c>
      <c r="L32" s="69" t="e">
        <f>SUMIFS(#REF!,#REF!,2010,#REF!,31,#REF!,B32)</f>
        <v>#REF!</v>
      </c>
      <c r="M32" s="69" t="e">
        <f>SUMIFS(#REF!,#REF!,2020,#REF!,31,#REF!,B32)</f>
        <v>#REF!</v>
      </c>
      <c r="N32" s="69" t="e">
        <f>SUMIFS(#REF!,#REF!,2010,#REF!,31,#REF!,B32)</f>
        <v>#REF!</v>
      </c>
      <c r="O32" s="69" t="e">
        <f>SUMIFS(#REF!,#REF!,2020,#REF!,31,#REF!,B32)</f>
        <v>#REF!</v>
      </c>
      <c r="P32" s="69" t="e">
        <f>SUMIFS(#REF!,#REF!,2010,#REF!,31,#REF!,B32)</f>
        <v>#REF!</v>
      </c>
      <c r="Q32" s="69" t="e">
        <f>SUMIFS(#REF!,#REF!,2020,#REF!,31,#REF!,B32)</f>
        <v>#REF!</v>
      </c>
      <c r="R32" s="69" t="e">
        <f>SUMIFS(#REF!,#REF!,2010,#REF!,31,#REF!,B32)</f>
        <v>#REF!</v>
      </c>
      <c r="S32" s="69" t="e">
        <f>SUMIFS(#REF!,#REF!,2020,#REF!,31,#REF!,B32)</f>
        <v>#REF!</v>
      </c>
      <c r="T32" s="69" t="e">
        <f>SUMIFS(#REF!,#REF!,2010,#REF!,31,#REF!,B32)</f>
        <v>#REF!</v>
      </c>
      <c r="U32" s="69" t="e">
        <f>SUMIFS(#REF!,#REF!,2020,#REF!,31,#REF!,B32)</f>
        <v>#REF!</v>
      </c>
      <c r="V32" s="69" t="e">
        <f>SUMIFS(#REF!,#REF!,2010,#REF!,31,#REF!,B32)</f>
        <v>#REF!</v>
      </c>
      <c r="W32" s="69" t="e">
        <f>SUMIFS(#REF!,#REF!,2020,#REF!,31,#REF!,B32)</f>
        <v>#REF!</v>
      </c>
      <c r="X32" s="69" t="e">
        <f>SUMIFS(#REF!,#REF!,2010,#REF!,31,#REF!,B32)</f>
        <v>#REF!</v>
      </c>
      <c r="Y32" s="69" t="e">
        <f>SUMIFS(#REF!,#REF!,2020,#REF!,31,#REF!,B32)</f>
        <v>#REF!</v>
      </c>
      <c r="Z32" s="69" t="e">
        <f>SUMIFS(#REF!,#REF!,2010,#REF!,31,#REF!,B32)</f>
        <v>#REF!</v>
      </c>
      <c r="AA32" s="94" t="e">
        <f>SUMIFS(#REF!,#REF!,2020,#REF!,31,#REF!,B32)</f>
        <v>#REF!</v>
      </c>
      <c r="AB32" s="18" t="s">
        <v>13</v>
      </c>
    </row>
    <row r="33" spans="1:28" s="14" customFormat="1" ht="14.25" customHeight="1" x14ac:dyDescent="0.15">
      <c r="A33" s="17" t="s">
        <v>14</v>
      </c>
      <c r="B33" s="42">
        <v>208</v>
      </c>
      <c r="C33" s="39" t="e">
        <f t="shared" si="4"/>
        <v>#REF!</v>
      </c>
      <c r="D33" s="40" t="e">
        <f t="shared" si="5"/>
        <v>#REF!</v>
      </c>
      <c r="E33" s="40" t="e">
        <f t="shared" si="5"/>
        <v>#REF!</v>
      </c>
      <c r="F33" s="69" t="e">
        <f>SUMIFS(#REF!,#REF!,2010,#REF!,31,#REF!,B33)</f>
        <v>#REF!</v>
      </c>
      <c r="G33" s="69" t="e">
        <f>SUMIFS(#REF!,#REF!,2020,#REF!,31,#REF!,B33)</f>
        <v>#REF!</v>
      </c>
      <c r="H33" s="69" t="e">
        <f>SUMIFS(#REF!,#REF!,2010,#REF!,31,#REF!,B33)</f>
        <v>#REF!</v>
      </c>
      <c r="I33" s="69" t="e">
        <f>SUMIFS(#REF!,#REF!,2020,#REF!,31,#REF!,B33)</f>
        <v>#REF!</v>
      </c>
      <c r="J33" s="69" t="e">
        <f>SUMIFS(#REF!,#REF!,2010,#REF!,31,#REF!,B33)</f>
        <v>#REF!</v>
      </c>
      <c r="K33" s="69" t="e">
        <f>SUMIFS(#REF!,#REF!,2020,#REF!,31,#REF!,B33)</f>
        <v>#REF!</v>
      </c>
      <c r="L33" s="69" t="e">
        <f>SUMIFS(#REF!,#REF!,2010,#REF!,31,#REF!,B33)</f>
        <v>#REF!</v>
      </c>
      <c r="M33" s="69" t="e">
        <f>SUMIFS(#REF!,#REF!,2020,#REF!,31,#REF!,B33)</f>
        <v>#REF!</v>
      </c>
      <c r="N33" s="69" t="e">
        <f>SUMIFS(#REF!,#REF!,2010,#REF!,31,#REF!,B33)</f>
        <v>#REF!</v>
      </c>
      <c r="O33" s="69" t="e">
        <f>SUMIFS(#REF!,#REF!,2020,#REF!,31,#REF!,B33)</f>
        <v>#REF!</v>
      </c>
      <c r="P33" s="69" t="e">
        <f>SUMIFS(#REF!,#REF!,2010,#REF!,31,#REF!,B33)</f>
        <v>#REF!</v>
      </c>
      <c r="Q33" s="69" t="e">
        <f>SUMIFS(#REF!,#REF!,2020,#REF!,31,#REF!,B33)</f>
        <v>#REF!</v>
      </c>
      <c r="R33" s="69" t="e">
        <f>SUMIFS(#REF!,#REF!,2010,#REF!,31,#REF!,B33)</f>
        <v>#REF!</v>
      </c>
      <c r="S33" s="69" t="e">
        <f>SUMIFS(#REF!,#REF!,2020,#REF!,31,#REF!,B33)</f>
        <v>#REF!</v>
      </c>
      <c r="T33" s="69" t="e">
        <f>SUMIFS(#REF!,#REF!,2010,#REF!,31,#REF!,B33)</f>
        <v>#REF!</v>
      </c>
      <c r="U33" s="69" t="e">
        <f>SUMIFS(#REF!,#REF!,2020,#REF!,31,#REF!,B33)</f>
        <v>#REF!</v>
      </c>
      <c r="V33" s="69" t="e">
        <f>SUMIFS(#REF!,#REF!,2010,#REF!,31,#REF!,B33)</f>
        <v>#REF!</v>
      </c>
      <c r="W33" s="69" t="e">
        <f>SUMIFS(#REF!,#REF!,2020,#REF!,31,#REF!,B33)</f>
        <v>#REF!</v>
      </c>
      <c r="X33" s="69" t="e">
        <f>SUMIFS(#REF!,#REF!,2010,#REF!,31,#REF!,B33)</f>
        <v>#REF!</v>
      </c>
      <c r="Y33" s="69" t="e">
        <f>SUMIFS(#REF!,#REF!,2020,#REF!,31,#REF!,B33)</f>
        <v>#REF!</v>
      </c>
      <c r="Z33" s="69" t="e">
        <f>SUMIFS(#REF!,#REF!,2010,#REF!,31,#REF!,B33)</f>
        <v>#REF!</v>
      </c>
      <c r="AA33" s="94" t="e">
        <f>SUMIFS(#REF!,#REF!,2020,#REF!,31,#REF!,B33)</f>
        <v>#REF!</v>
      </c>
      <c r="AB33" s="18" t="s">
        <v>14</v>
      </c>
    </row>
    <row r="34" spans="1:28" s="14" customFormat="1" ht="14.25" customHeight="1" x14ac:dyDescent="0.15">
      <c r="A34" s="17" t="s">
        <v>26</v>
      </c>
      <c r="B34" s="42">
        <v>209</v>
      </c>
      <c r="C34" s="39" t="e">
        <f t="shared" si="4"/>
        <v>#REF!</v>
      </c>
      <c r="D34" s="40" t="e">
        <f t="shared" si="5"/>
        <v>#REF!</v>
      </c>
      <c r="E34" s="40" t="e">
        <f t="shared" si="5"/>
        <v>#REF!</v>
      </c>
      <c r="F34" s="69" t="e">
        <f>SUMIFS(#REF!,#REF!,2010,#REF!,31,#REF!,B34)</f>
        <v>#REF!</v>
      </c>
      <c r="G34" s="69" t="e">
        <f>SUMIFS(#REF!,#REF!,2020,#REF!,31,#REF!,B34)</f>
        <v>#REF!</v>
      </c>
      <c r="H34" s="69" t="e">
        <f>SUMIFS(#REF!,#REF!,2010,#REF!,31,#REF!,B34)</f>
        <v>#REF!</v>
      </c>
      <c r="I34" s="69" t="e">
        <f>SUMIFS(#REF!,#REF!,2020,#REF!,31,#REF!,B34)</f>
        <v>#REF!</v>
      </c>
      <c r="J34" s="69" t="e">
        <f>SUMIFS(#REF!,#REF!,2010,#REF!,31,#REF!,B34)</f>
        <v>#REF!</v>
      </c>
      <c r="K34" s="69" t="e">
        <f>SUMIFS(#REF!,#REF!,2020,#REF!,31,#REF!,B34)</f>
        <v>#REF!</v>
      </c>
      <c r="L34" s="69" t="e">
        <f>SUMIFS(#REF!,#REF!,2010,#REF!,31,#REF!,B34)</f>
        <v>#REF!</v>
      </c>
      <c r="M34" s="69" t="e">
        <f>SUMIFS(#REF!,#REF!,2020,#REF!,31,#REF!,B34)</f>
        <v>#REF!</v>
      </c>
      <c r="N34" s="69" t="e">
        <f>SUMIFS(#REF!,#REF!,2010,#REF!,31,#REF!,B34)</f>
        <v>#REF!</v>
      </c>
      <c r="O34" s="69" t="e">
        <f>SUMIFS(#REF!,#REF!,2020,#REF!,31,#REF!,B34)</f>
        <v>#REF!</v>
      </c>
      <c r="P34" s="69" t="e">
        <f>SUMIFS(#REF!,#REF!,2010,#REF!,31,#REF!,B34)</f>
        <v>#REF!</v>
      </c>
      <c r="Q34" s="69" t="e">
        <f>SUMIFS(#REF!,#REF!,2020,#REF!,31,#REF!,B34)</f>
        <v>#REF!</v>
      </c>
      <c r="R34" s="69" t="e">
        <f>SUMIFS(#REF!,#REF!,2010,#REF!,31,#REF!,B34)</f>
        <v>#REF!</v>
      </c>
      <c r="S34" s="69" t="e">
        <f>SUMIFS(#REF!,#REF!,2020,#REF!,31,#REF!,B34)</f>
        <v>#REF!</v>
      </c>
      <c r="T34" s="69" t="e">
        <f>SUMIFS(#REF!,#REF!,2010,#REF!,31,#REF!,B34)</f>
        <v>#REF!</v>
      </c>
      <c r="U34" s="69" t="e">
        <f>SUMIFS(#REF!,#REF!,2020,#REF!,31,#REF!,B34)</f>
        <v>#REF!</v>
      </c>
      <c r="V34" s="69" t="e">
        <f>SUMIFS(#REF!,#REF!,2010,#REF!,31,#REF!,B34)</f>
        <v>#REF!</v>
      </c>
      <c r="W34" s="69" t="e">
        <f>SUMIFS(#REF!,#REF!,2020,#REF!,31,#REF!,B34)</f>
        <v>#REF!</v>
      </c>
      <c r="X34" s="69" t="e">
        <f>SUMIFS(#REF!,#REF!,2010,#REF!,31,#REF!,B34)</f>
        <v>#REF!</v>
      </c>
      <c r="Y34" s="69" t="e">
        <f>SUMIFS(#REF!,#REF!,2020,#REF!,31,#REF!,B34)</f>
        <v>#REF!</v>
      </c>
      <c r="Z34" s="69" t="e">
        <f>SUMIFS(#REF!,#REF!,2010,#REF!,31,#REF!,B34)</f>
        <v>#REF!</v>
      </c>
      <c r="AA34" s="94" t="e">
        <f>SUMIFS(#REF!,#REF!,2020,#REF!,31,#REF!,B34)</f>
        <v>#REF!</v>
      </c>
      <c r="AB34" s="18" t="s">
        <v>26</v>
      </c>
    </row>
    <row r="35" spans="1:28" s="14" customFormat="1" ht="14.25" customHeight="1" x14ac:dyDescent="0.15">
      <c r="A35" s="17" t="s">
        <v>25</v>
      </c>
      <c r="B35" s="42">
        <v>210</v>
      </c>
      <c r="C35" s="39" t="e">
        <f t="shared" si="4"/>
        <v>#REF!</v>
      </c>
      <c r="D35" s="40" t="e">
        <f t="shared" si="5"/>
        <v>#REF!</v>
      </c>
      <c r="E35" s="40" t="e">
        <f t="shared" si="5"/>
        <v>#REF!</v>
      </c>
      <c r="F35" s="69" t="e">
        <f>SUMIFS(#REF!,#REF!,2010,#REF!,31,#REF!,B35)</f>
        <v>#REF!</v>
      </c>
      <c r="G35" s="69" t="e">
        <f>SUMIFS(#REF!,#REF!,2020,#REF!,31,#REF!,B35)</f>
        <v>#REF!</v>
      </c>
      <c r="H35" s="69" t="e">
        <f>SUMIFS(#REF!,#REF!,2010,#REF!,31,#REF!,B35)</f>
        <v>#REF!</v>
      </c>
      <c r="I35" s="69" t="e">
        <f>SUMIFS(#REF!,#REF!,2020,#REF!,31,#REF!,B35)</f>
        <v>#REF!</v>
      </c>
      <c r="J35" s="69" t="e">
        <f>SUMIFS(#REF!,#REF!,2010,#REF!,31,#REF!,B35)</f>
        <v>#REF!</v>
      </c>
      <c r="K35" s="69" t="e">
        <f>SUMIFS(#REF!,#REF!,2020,#REF!,31,#REF!,B35)</f>
        <v>#REF!</v>
      </c>
      <c r="L35" s="69" t="e">
        <f>SUMIFS(#REF!,#REF!,2010,#REF!,31,#REF!,B35)</f>
        <v>#REF!</v>
      </c>
      <c r="M35" s="69" t="e">
        <f>SUMIFS(#REF!,#REF!,2020,#REF!,31,#REF!,B35)</f>
        <v>#REF!</v>
      </c>
      <c r="N35" s="69" t="e">
        <f>SUMIFS(#REF!,#REF!,2010,#REF!,31,#REF!,B35)</f>
        <v>#REF!</v>
      </c>
      <c r="O35" s="69" t="e">
        <f>SUMIFS(#REF!,#REF!,2020,#REF!,31,#REF!,B35)</f>
        <v>#REF!</v>
      </c>
      <c r="P35" s="69" t="e">
        <f>SUMIFS(#REF!,#REF!,2010,#REF!,31,#REF!,B35)</f>
        <v>#REF!</v>
      </c>
      <c r="Q35" s="69" t="e">
        <f>SUMIFS(#REF!,#REF!,2020,#REF!,31,#REF!,B35)</f>
        <v>#REF!</v>
      </c>
      <c r="R35" s="69" t="e">
        <f>SUMIFS(#REF!,#REF!,2010,#REF!,31,#REF!,B35)</f>
        <v>#REF!</v>
      </c>
      <c r="S35" s="69" t="e">
        <f>SUMIFS(#REF!,#REF!,2020,#REF!,31,#REF!,B35)</f>
        <v>#REF!</v>
      </c>
      <c r="T35" s="69" t="e">
        <f>SUMIFS(#REF!,#REF!,2010,#REF!,31,#REF!,B35)</f>
        <v>#REF!</v>
      </c>
      <c r="U35" s="69" t="e">
        <f>SUMIFS(#REF!,#REF!,2020,#REF!,31,#REF!,B35)</f>
        <v>#REF!</v>
      </c>
      <c r="V35" s="69" t="e">
        <f>SUMIFS(#REF!,#REF!,2010,#REF!,31,#REF!,B35)</f>
        <v>#REF!</v>
      </c>
      <c r="W35" s="69" t="e">
        <f>SUMIFS(#REF!,#REF!,2020,#REF!,31,#REF!,B35)</f>
        <v>#REF!</v>
      </c>
      <c r="X35" s="69" t="e">
        <f>SUMIFS(#REF!,#REF!,2010,#REF!,31,#REF!,B35)</f>
        <v>#REF!</v>
      </c>
      <c r="Y35" s="69" t="e">
        <f>SUMIFS(#REF!,#REF!,2020,#REF!,31,#REF!,B35)</f>
        <v>#REF!</v>
      </c>
      <c r="Z35" s="69" t="e">
        <f>SUMIFS(#REF!,#REF!,2010,#REF!,31,#REF!,B35)</f>
        <v>#REF!</v>
      </c>
      <c r="AA35" s="94" t="e">
        <f>SUMIFS(#REF!,#REF!,2020,#REF!,31,#REF!,B35)</f>
        <v>#REF!</v>
      </c>
      <c r="AB35" s="18" t="s">
        <v>25</v>
      </c>
    </row>
    <row r="36" spans="1:28" s="14" customFormat="1" ht="14.25" customHeight="1" x14ac:dyDescent="0.15">
      <c r="A36" s="70" t="s">
        <v>24</v>
      </c>
      <c r="B36" s="98">
        <v>211</v>
      </c>
      <c r="C36" s="88" t="e">
        <f t="shared" si="4"/>
        <v>#REF!</v>
      </c>
      <c r="D36" s="73" t="e">
        <f t="shared" si="5"/>
        <v>#REF!</v>
      </c>
      <c r="E36" s="73" t="e">
        <f t="shared" si="5"/>
        <v>#REF!</v>
      </c>
      <c r="F36" s="72" t="e">
        <f>SUMIFS(#REF!,#REF!,2010,#REF!,31,#REF!,B36)</f>
        <v>#REF!</v>
      </c>
      <c r="G36" s="72" t="e">
        <f>SUMIFS(#REF!,#REF!,2020,#REF!,31,#REF!,B36)</f>
        <v>#REF!</v>
      </c>
      <c r="H36" s="72" t="e">
        <f>SUMIFS(#REF!,#REF!,2010,#REF!,31,#REF!,B36)</f>
        <v>#REF!</v>
      </c>
      <c r="I36" s="72" t="e">
        <f>SUMIFS(#REF!,#REF!,2020,#REF!,31,#REF!,B36)</f>
        <v>#REF!</v>
      </c>
      <c r="J36" s="72" t="e">
        <f>SUMIFS(#REF!,#REF!,2010,#REF!,31,#REF!,B36)</f>
        <v>#REF!</v>
      </c>
      <c r="K36" s="72" t="e">
        <f>SUMIFS(#REF!,#REF!,2020,#REF!,31,#REF!,B36)</f>
        <v>#REF!</v>
      </c>
      <c r="L36" s="72" t="e">
        <f>SUMIFS(#REF!,#REF!,2010,#REF!,31,#REF!,B36)</f>
        <v>#REF!</v>
      </c>
      <c r="M36" s="72" t="e">
        <f>SUMIFS(#REF!,#REF!,2020,#REF!,31,#REF!,B36)</f>
        <v>#REF!</v>
      </c>
      <c r="N36" s="72" t="e">
        <f>SUMIFS(#REF!,#REF!,2010,#REF!,31,#REF!,B36)</f>
        <v>#REF!</v>
      </c>
      <c r="O36" s="72" t="e">
        <f>SUMIFS(#REF!,#REF!,2020,#REF!,31,#REF!,B36)</f>
        <v>#REF!</v>
      </c>
      <c r="P36" s="72" t="e">
        <f>SUMIFS(#REF!,#REF!,2010,#REF!,31,#REF!,B36)</f>
        <v>#REF!</v>
      </c>
      <c r="Q36" s="72" t="e">
        <f>SUMIFS(#REF!,#REF!,2020,#REF!,31,#REF!,B36)</f>
        <v>#REF!</v>
      </c>
      <c r="R36" s="72" t="e">
        <f>SUMIFS(#REF!,#REF!,2010,#REF!,31,#REF!,B36)</f>
        <v>#REF!</v>
      </c>
      <c r="S36" s="72" t="e">
        <f>SUMIFS(#REF!,#REF!,2020,#REF!,31,#REF!,B36)</f>
        <v>#REF!</v>
      </c>
      <c r="T36" s="72" t="e">
        <f>SUMIFS(#REF!,#REF!,2010,#REF!,31,#REF!,B36)</f>
        <v>#REF!</v>
      </c>
      <c r="U36" s="72" t="e">
        <f>SUMIFS(#REF!,#REF!,2020,#REF!,31,#REF!,B36)</f>
        <v>#REF!</v>
      </c>
      <c r="V36" s="72" t="e">
        <f>SUMIFS(#REF!,#REF!,2010,#REF!,31,#REF!,B36)</f>
        <v>#REF!</v>
      </c>
      <c r="W36" s="72" t="e">
        <f>SUMIFS(#REF!,#REF!,2020,#REF!,31,#REF!,B36)</f>
        <v>#REF!</v>
      </c>
      <c r="X36" s="72" t="e">
        <f>SUMIFS(#REF!,#REF!,2010,#REF!,31,#REF!,B36)</f>
        <v>#REF!</v>
      </c>
      <c r="Y36" s="72" t="e">
        <f>SUMIFS(#REF!,#REF!,2020,#REF!,31,#REF!,B36)</f>
        <v>#REF!</v>
      </c>
      <c r="Z36" s="72" t="e">
        <f>SUMIFS(#REF!,#REF!,2010,#REF!,31,#REF!,B36)</f>
        <v>#REF!</v>
      </c>
      <c r="AA36" s="85" t="e">
        <f>SUMIFS(#REF!,#REF!,2020,#REF!,31,#REF!,B36)</f>
        <v>#REF!</v>
      </c>
      <c r="AB36" s="71" t="s">
        <v>24</v>
      </c>
    </row>
    <row r="37" spans="1:28" s="14" customFormat="1" ht="14.25" customHeight="1" x14ac:dyDescent="0.15">
      <c r="A37" s="17" t="s">
        <v>23</v>
      </c>
      <c r="B37" s="42">
        <v>212</v>
      </c>
      <c r="C37" s="39" t="e">
        <f t="shared" si="4"/>
        <v>#REF!</v>
      </c>
      <c r="D37" s="40" t="e">
        <f t="shared" si="5"/>
        <v>#REF!</v>
      </c>
      <c r="E37" s="40" t="e">
        <f t="shared" si="5"/>
        <v>#REF!</v>
      </c>
      <c r="F37" s="69" t="e">
        <f>SUMIFS(#REF!,#REF!,2010,#REF!,31,#REF!,B37)</f>
        <v>#REF!</v>
      </c>
      <c r="G37" s="69" t="e">
        <f>SUMIFS(#REF!,#REF!,2020,#REF!,31,#REF!,B37)</f>
        <v>#REF!</v>
      </c>
      <c r="H37" s="69" t="e">
        <f>SUMIFS(#REF!,#REF!,2010,#REF!,31,#REF!,B37)</f>
        <v>#REF!</v>
      </c>
      <c r="I37" s="69" t="e">
        <f>SUMIFS(#REF!,#REF!,2020,#REF!,31,#REF!,B37)</f>
        <v>#REF!</v>
      </c>
      <c r="J37" s="69" t="e">
        <f>SUMIFS(#REF!,#REF!,2010,#REF!,31,#REF!,B37)</f>
        <v>#REF!</v>
      </c>
      <c r="K37" s="69" t="e">
        <f>SUMIFS(#REF!,#REF!,2020,#REF!,31,#REF!,B37)</f>
        <v>#REF!</v>
      </c>
      <c r="L37" s="69" t="e">
        <f>SUMIFS(#REF!,#REF!,2010,#REF!,31,#REF!,B37)</f>
        <v>#REF!</v>
      </c>
      <c r="M37" s="69" t="e">
        <f>SUMIFS(#REF!,#REF!,2020,#REF!,31,#REF!,B37)</f>
        <v>#REF!</v>
      </c>
      <c r="N37" s="69" t="e">
        <f>SUMIFS(#REF!,#REF!,2010,#REF!,31,#REF!,B37)</f>
        <v>#REF!</v>
      </c>
      <c r="O37" s="69" t="e">
        <f>SUMIFS(#REF!,#REF!,2020,#REF!,31,#REF!,B37)</f>
        <v>#REF!</v>
      </c>
      <c r="P37" s="69" t="e">
        <f>SUMIFS(#REF!,#REF!,2010,#REF!,31,#REF!,B37)</f>
        <v>#REF!</v>
      </c>
      <c r="Q37" s="69" t="e">
        <f>SUMIFS(#REF!,#REF!,2020,#REF!,31,#REF!,B37)</f>
        <v>#REF!</v>
      </c>
      <c r="R37" s="69" t="e">
        <f>SUMIFS(#REF!,#REF!,2010,#REF!,31,#REF!,B37)</f>
        <v>#REF!</v>
      </c>
      <c r="S37" s="69" t="e">
        <f>SUMIFS(#REF!,#REF!,2020,#REF!,31,#REF!,B37)</f>
        <v>#REF!</v>
      </c>
      <c r="T37" s="69" t="e">
        <f>SUMIFS(#REF!,#REF!,2010,#REF!,31,#REF!,B37)</f>
        <v>#REF!</v>
      </c>
      <c r="U37" s="69" t="e">
        <f>SUMIFS(#REF!,#REF!,2020,#REF!,31,#REF!,B37)</f>
        <v>#REF!</v>
      </c>
      <c r="V37" s="69" t="e">
        <f>SUMIFS(#REF!,#REF!,2010,#REF!,31,#REF!,B37)</f>
        <v>#REF!</v>
      </c>
      <c r="W37" s="69" t="e">
        <f>SUMIFS(#REF!,#REF!,2020,#REF!,31,#REF!,B37)</f>
        <v>#REF!</v>
      </c>
      <c r="X37" s="69" t="e">
        <f>SUMIFS(#REF!,#REF!,2010,#REF!,31,#REF!,B37)</f>
        <v>#REF!</v>
      </c>
      <c r="Y37" s="69" t="e">
        <f>SUMIFS(#REF!,#REF!,2020,#REF!,31,#REF!,B37)</f>
        <v>#REF!</v>
      </c>
      <c r="Z37" s="69" t="e">
        <f>SUMIFS(#REF!,#REF!,2010,#REF!,31,#REF!,B37)</f>
        <v>#REF!</v>
      </c>
      <c r="AA37" s="94" t="e">
        <f>SUMIFS(#REF!,#REF!,2020,#REF!,31,#REF!,B37)</f>
        <v>#REF!</v>
      </c>
      <c r="AB37" s="18" t="s">
        <v>23</v>
      </c>
    </row>
    <row r="38" spans="1:28" s="14" customFormat="1" ht="14.25" customHeight="1" x14ac:dyDescent="0.15">
      <c r="A38" s="17" t="s">
        <v>22</v>
      </c>
      <c r="B38" s="42">
        <v>213</v>
      </c>
      <c r="C38" s="39" t="e">
        <f t="shared" si="4"/>
        <v>#REF!</v>
      </c>
      <c r="D38" s="40" t="e">
        <f t="shared" si="5"/>
        <v>#REF!</v>
      </c>
      <c r="E38" s="40" t="e">
        <f t="shared" si="5"/>
        <v>#REF!</v>
      </c>
      <c r="F38" s="69" t="e">
        <f>SUMIFS(#REF!,#REF!,2010,#REF!,31,#REF!,B38)</f>
        <v>#REF!</v>
      </c>
      <c r="G38" s="69" t="e">
        <f>SUMIFS(#REF!,#REF!,2020,#REF!,31,#REF!,B38)</f>
        <v>#REF!</v>
      </c>
      <c r="H38" s="69" t="e">
        <f>SUMIFS(#REF!,#REF!,2010,#REF!,31,#REF!,B38)</f>
        <v>#REF!</v>
      </c>
      <c r="I38" s="69" t="e">
        <f>SUMIFS(#REF!,#REF!,2020,#REF!,31,#REF!,B38)</f>
        <v>#REF!</v>
      </c>
      <c r="J38" s="69" t="e">
        <f>SUMIFS(#REF!,#REF!,2010,#REF!,31,#REF!,B38)</f>
        <v>#REF!</v>
      </c>
      <c r="K38" s="69" t="e">
        <f>SUMIFS(#REF!,#REF!,2020,#REF!,31,#REF!,B38)</f>
        <v>#REF!</v>
      </c>
      <c r="L38" s="69" t="e">
        <f>SUMIFS(#REF!,#REF!,2010,#REF!,31,#REF!,B38)</f>
        <v>#REF!</v>
      </c>
      <c r="M38" s="69" t="e">
        <f>SUMIFS(#REF!,#REF!,2020,#REF!,31,#REF!,B38)</f>
        <v>#REF!</v>
      </c>
      <c r="N38" s="69" t="e">
        <f>SUMIFS(#REF!,#REF!,2010,#REF!,31,#REF!,B38)</f>
        <v>#REF!</v>
      </c>
      <c r="O38" s="69" t="e">
        <f>SUMIFS(#REF!,#REF!,2020,#REF!,31,#REF!,B38)</f>
        <v>#REF!</v>
      </c>
      <c r="P38" s="69" t="e">
        <f>SUMIFS(#REF!,#REF!,2010,#REF!,31,#REF!,B38)</f>
        <v>#REF!</v>
      </c>
      <c r="Q38" s="69" t="e">
        <f>SUMIFS(#REF!,#REF!,2020,#REF!,31,#REF!,B38)</f>
        <v>#REF!</v>
      </c>
      <c r="R38" s="69" t="e">
        <f>SUMIFS(#REF!,#REF!,2010,#REF!,31,#REF!,B38)</f>
        <v>#REF!</v>
      </c>
      <c r="S38" s="69" t="e">
        <f>SUMIFS(#REF!,#REF!,2020,#REF!,31,#REF!,B38)</f>
        <v>#REF!</v>
      </c>
      <c r="T38" s="69" t="e">
        <f>SUMIFS(#REF!,#REF!,2010,#REF!,31,#REF!,B38)</f>
        <v>#REF!</v>
      </c>
      <c r="U38" s="69" t="e">
        <f>SUMIFS(#REF!,#REF!,2020,#REF!,31,#REF!,B38)</f>
        <v>#REF!</v>
      </c>
      <c r="V38" s="69" t="e">
        <f>SUMIFS(#REF!,#REF!,2010,#REF!,31,#REF!,B38)</f>
        <v>#REF!</v>
      </c>
      <c r="W38" s="69" t="e">
        <f>SUMIFS(#REF!,#REF!,2020,#REF!,31,#REF!,B38)</f>
        <v>#REF!</v>
      </c>
      <c r="X38" s="69" t="e">
        <f>SUMIFS(#REF!,#REF!,2010,#REF!,31,#REF!,B38)</f>
        <v>#REF!</v>
      </c>
      <c r="Y38" s="69" t="e">
        <f>SUMIFS(#REF!,#REF!,2020,#REF!,31,#REF!,B38)</f>
        <v>#REF!</v>
      </c>
      <c r="Z38" s="69" t="e">
        <f>SUMIFS(#REF!,#REF!,2010,#REF!,31,#REF!,B38)</f>
        <v>#REF!</v>
      </c>
      <c r="AA38" s="94" t="e">
        <f>SUMIFS(#REF!,#REF!,2020,#REF!,31,#REF!,B38)</f>
        <v>#REF!</v>
      </c>
      <c r="AB38" s="18" t="s">
        <v>22</v>
      </c>
    </row>
    <row r="39" spans="1:28" s="14" customFormat="1" ht="14.25" customHeight="1" x14ac:dyDescent="0.15">
      <c r="A39" s="17" t="s">
        <v>21</v>
      </c>
      <c r="B39" s="42">
        <v>214</v>
      </c>
      <c r="C39" s="39" t="e">
        <f t="shared" si="4"/>
        <v>#REF!</v>
      </c>
      <c r="D39" s="40" t="e">
        <f t="shared" si="5"/>
        <v>#REF!</v>
      </c>
      <c r="E39" s="40" t="e">
        <f t="shared" si="5"/>
        <v>#REF!</v>
      </c>
      <c r="F39" s="69" t="e">
        <f>SUMIFS(#REF!,#REF!,2010,#REF!,31,#REF!,B39)</f>
        <v>#REF!</v>
      </c>
      <c r="G39" s="69" t="e">
        <f>SUMIFS(#REF!,#REF!,2020,#REF!,31,#REF!,B39)</f>
        <v>#REF!</v>
      </c>
      <c r="H39" s="69" t="e">
        <f>SUMIFS(#REF!,#REF!,2010,#REF!,31,#REF!,B39)</f>
        <v>#REF!</v>
      </c>
      <c r="I39" s="69" t="e">
        <f>SUMIFS(#REF!,#REF!,2020,#REF!,31,#REF!,B39)</f>
        <v>#REF!</v>
      </c>
      <c r="J39" s="69" t="e">
        <f>SUMIFS(#REF!,#REF!,2010,#REF!,31,#REF!,B39)</f>
        <v>#REF!</v>
      </c>
      <c r="K39" s="69" t="e">
        <f>SUMIFS(#REF!,#REF!,2020,#REF!,31,#REF!,B39)</f>
        <v>#REF!</v>
      </c>
      <c r="L39" s="69" t="e">
        <f>SUMIFS(#REF!,#REF!,2010,#REF!,31,#REF!,B39)</f>
        <v>#REF!</v>
      </c>
      <c r="M39" s="69" t="e">
        <f>SUMIFS(#REF!,#REF!,2020,#REF!,31,#REF!,B39)</f>
        <v>#REF!</v>
      </c>
      <c r="N39" s="69" t="e">
        <f>SUMIFS(#REF!,#REF!,2010,#REF!,31,#REF!,B39)</f>
        <v>#REF!</v>
      </c>
      <c r="O39" s="69" t="e">
        <f>SUMIFS(#REF!,#REF!,2020,#REF!,31,#REF!,B39)</f>
        <v>#REF!</v>
      </c>
      <c r="P39" s="69" t="e">
        <f>SUMIFS(#REF!,#REF!,2010,#REF!,31,#REF!,B39)</f>
        <v>#REF!</v>
      </c>
      <c r="Q39" s="69" t="e">
        <f>SUMIFS(#REF!,#REF!,2020,#REF!,31,#REF!,B39)</f>
        <v>#REF!</v>
      </c>
      <c r="R39" s="69" t="e">
        <f>SUMIFS(#REF!,#REF!,2010,#REF!,31,#REF!,B39)</f>
        <v>#REF!</v>
      </c>
      <c r="S39" s="69" t="e">
        <f>SUMIFS(#REF!,#REF!,2020,#REF!,31,#REF!,B39)</f>
        <v>#REF!</v>
      </c>
      <c r="T39" s="69" t="e">
        <f>SUMIFS(#REF!,#REF!,2010,#REF!,31,#REF!,B39)</f>
        <v>#REF!</v>
      </c>
      <c r="U39" s="69" t="e">
        <f>SUMIFS(#REF!,#REF!,2020,#REF!,31,#REF!,B39)</f>
        <v>#REF!</v>
      </c>
      <c r="V39" s="69" t="e">
        <f>SUMIFS(#REF!,#REF!,2010,#REF!,31,#REF!,B39)</f>
        <v>#REF!</v>
      </c>
      <c r="W39" s="69" t="e">
        <f>SUMIFS(#REF!,#REF!,2020,#REF!,31,#REF!,B39)</f>
        <v>#REF!</v>
      </c>
      <c r="X39" s="69" t="e">
        <f>SUMIFS(#REF!,#REF!,2010,#REF!,31,#REF!,B39)</f>
        <v>#REF!</v>
      </c>
      <c r="Y39" s="69" t="e">
        <f>SUMIFS(#REF!,#REF!,2020,#REF!,31,#REF!,B39)</f>
        <v>#REF!</v>
      </c>
      <c r="Z39" s="69" t="e">
        <f>SUMIFS(#REF!,#REF!,2010,#REF!,31,#REF!,B39)</f>
        <v>#REF!</v>
      </c>
      <c r="AA39" s="94" t="e">
        <f>SUMIFS(#REF!,#REF!,2020,#REF!,31,#REF!,B39)</f>
        <v>#REF!</v>
      </c>
      <c r="AB39" s="18" t="s">
        <v>21</v>
      </c>
    </row>
    <row r="40" spans="1:28" s="14" customFormat="1" ht="14.25" customHeight="1" x14ac:dyDescent="0.15">
      <c r="A40" s="17" t="s">
        <v>20</v>
      </c>
      <c r="B40" s="42">
        <v>383</v>
      </c>
      <c r="C40" s="39" t="e">
        <f t="shared" si="4"/>
        <v>#REF!</v>
      </c>
      <c r="D40" s="40" t="e">
        <f t="shared" si="5"/>
        <v>#REF!</v>
      </c>
      <c r="E40" s="40" t="e">
        <f t="shared" si="5"/>
        <v>#REF!</v>
      </c>
      <c r="F40" s="69" t="e">
        <f>SUMIFS(#REF!,#REF!,2010,#REF!,31,#REF!,B40)</f>
        <v>#REF!</v>
      </c>
      <c r="G40" s="69" t="e">
        <f>SUMIFS(#REF!,#REF!,2020,#REF!,31,#REF!,B40)</f>
        <v>#REF!</v>
      </c>
      <c r="H40" s="69" t="e">
        <f>SUMIFS(#REF!,#REF!,2010,#REF!,31,#REF!,B40)</f>
        <v>#REF!</v>
      </c>
      <c r="I40" s="69" t="e">
        <f>SUMIFS(#REF!,#REF!,2020,#REF!,31,#REF!,B40)</f>
        <v>#REF!</v>
      </c>
      <c r="J40" s="69" t="e">
        <f>SUMIFS(#REF!,#REF!,2010,#REF!,31,#REF!,B40)</f>
        <v>#REF!</v>
      </c>
      <c r="K40" s="69" t="e">
        <f>SUMIFS(#REF!,#REF!,2020,#REF!,31,#REF!,B40)</f>
        <v>#REF!</v>
      </c>
      <c r="L40" s="69" t="e">
        <f>SUMIFS(#REF!,#REF!,2010,#REF!,31,#REF!,B40)</f>
        <v>#REF!</v>
      </c>
      <c r="M40" s="69" t="e">
        <f>SUMIFS(#REF!,#REF!,2020,#REF!,31,#REF!,B40)</f>
        <v>#REF!</v>
      </c>
      <c r="N40" s="69" t="e">
        <f>SUMIFS(#REF!,#REF!,2010,#REF!,31,#REF!,B40)</f>
        <v>#REF!</v>
      </c>
      <c r="O40" s="69" t="e">
        <f>SUMIFS(#REF!,#REF!,2020,#REF!,31,#REF!,B40)</f>
        <v>#REF!</v>
      </c>
      <c r="P40" s="69" t="e">
        <f>SUMIFS(#REF!,#REF!,2010,#REF!,31,#REF!,B40)</f>
        <v>#REF!</v>
      </c>
      <c r="Q40" s="69" t="e">
        <f>SUMIFS(#REF!,#REF!,2020,#REF!,31,#REF!,B40)</f>
        <v>#REF!</v>
      </c>
      <c r="R40" s="69" t="e">
        <f>SUMIFS(#REF!,#REF!,2010,#REF!,31,#REF!,B40)</f>
        <v>#REF!</v>
      </c>
      <c r="S40" s="69" t="e">
        <f>SUMIFS(#REF!,#REF!,2020,#REF!,31,#REF!,B40)</f>
        <v>#REF!</v>
      </c>
      <c r="T40" s="69" t="e">
        <f>SUMIFS(#REF!,#REF!,2010,#REF!,31,#REF!,B40)</f>
        <v>#REF!</v>
      </c>
      <c r="U40" s="69" t="e">
        <f>SUMIFS(#REF!,#REF!,2020,#REF!,31,#REF!,B40)</f>
        <v>#REF!</v>
      </c>
      <c r="V40" s="69" t="e">
        <f>SUMIFS(#REF!,#REF!,2010,#REF!,31,#REF!,B40)</f>
        <v>#REF!</v>
      </c>
      <c r="W40" s="69" t="e">
        <f>SUMIFS(#REF!,#REF!,2020,#REF!,31,#REF!,B40)</f>
        <v>#REF!</v>
      </c>
      <c r="X40" s="69" t="e">
        <f>SUMIFS(#REF!,#REF!,2010,#REF!,31,#REF!,B40)</f>
        <v>#REF!</v>
      </c>
      <c r="Y40" s="69" t="e">
        <f>SUMIFS(#REF!,#REF!,2020,#REF!,31,#REF!,B40)</f>
        <v>#REF!</v>
      </c>
      <c r="Z40" s="69" t="e">
        <f>SUMIFS(#REF!,#REF!,2010,#REF!,31,#REF!,B40)</f>
        <v>#REF!</v>
      </c>
      <c r="AA40" s="94" t="e">
        <f>SUMIFS(#REF!,#REF!,2020,#REF!,31,#REF!,B40)</f>
        <v>#REF!</v>
      </c>
      <c r="AB40" s="18" t="s">
        <v>20</v>
      </c>
    </row>
    <row r="41" spans="1:28" s="14" customFormat="1" ht="14.25" customHeight="1" x14ac:dyDescent="0.15">
      <c r="A41" s="70" t="s">
        <v>64</v>
      </c>
      <c r="B41" s="98">
        <v>384</v>
      </c>
      <c r="C41" s="88" t="e">
        <f t="shared" si="4"/>
        <v>#REF!</v>
      </c>
      <c r="D41" s="73" t="e">
        <f t="shared" si="5"/>
        <v>#REF!</v>
      </c>
      <c r="E41" s="73" t="e">
        <f t="shared" si="5"/>
        <v>#REF!</v>
      </c>
      <c r="F41" s="72" t="e">
        <f>SUMIFS(#REF!,#REF!,2010,#REF!,31,#REF!,B41)</f>
        <v>#REF!</v>
      </c>
      <c r="G41" s="72" t="e">
        <f>SUMIFS(#REF!,#REF!,2020,#REF!,31,#REF!,B41)</f>
        <v>#REF!</v>
      </c>
      <c r="H41" s="72" t="e">
        <f>SUMIFS(#REF!,#REF!,2010,#REF!,31,#REF!,B41)</f>
        <v>#REF!</v>
      </c>
      <c r="I41" s="72" t="e">
        <f>SUMIFS(#REF!,#REF!,2020,#REF!,31,#REF!,B41)</f>
        <v>#REF!</v>
      </c>
      <c r="J41" s="72" t="e">
        <f>SUMIFS(#REF!,#REF!,2010,#REF!,31,#REF!,B41)</f>
        <v>#REF!</v>
      </c>
      <c r="K41" s="72" t="e">
        <f>SUMIFS(#REF!,#REF!,2020,#REF!,31,#REF!,B41)</f>
        <v>#REF!</v>
      </c>
      <c r="L41" s="72" t="e">
        <f>SUMIFS(#REF!,#REF!,2010,#REF!,31,#REF!,B41)</f>
        <v>#REF!</v>
      </c>
      <c r="M41" s="72" t="e">
        <f>SUMIFS(#REF!,#REF!,2020,#REF!,31,#REF!,B41)</f>
        <v>#REF!</v>
      </c>
      <c r="N41" s="72" t="e">
        <f>SUMIFS(#REF!,#REF!,2010,#REF!,31,#REF!,B41)</f>
        <v>#REF!</v>
      </c>
      <c r="O41" s="72" t="e">
        <f>SUMIFS(#REF!,#REF!,2020,#REF!,31,#REF!,B41)</f>
        <v>#REF!</v>
      </c>
      <c r="P41" s="72" t="e">
        <f>SUMIFS(#REF!,#REF!,2010,#REF!,31,#REF!,B41)</f>
        <v>#REF!</v>
      </c>
      <c r="Q41" s="72" t="e">
        <f>SUMIFS(#REF!,#REF!,2020,#REF!,31,#REF!,B41)</f>
        <v>#REF!</v>
      </c>
      <c r="R41" s="72" t="e">
        <f>SUMIFS(#REF!,#REF!,2010,#REF!,31,#REF!,B41)</f>
        <v>#REF!</v>
      </c>
      <c r="S41" s="72" t="e">
        <f>SUMIFS(#REF!,#REF!,2020,#REF!,31,#REF!,B41)</f>
        <v>#REF!</v>
      </c>
      <c r="T41" s="72" t="e">
        <f>SUMIFS(#REF!,#REF!,2010,#REF!,31,#REF!,B41)</f>
        <v>#REF!</v>
      </c>
      <c r="U41" s="72" t="e">
        <f>SUMIFS(#REF!,#REF!,2020,#REF!,31,#REF!,B41)</f>
        <v>#REF!</v>
      </c>
      <c r="V41" s="72" t="e">
        <f>SUMIFS(#REF!,#REF!,2010,#REF!,31,#REF!,B41)</f>
        <v>#REF!</v>
      </c>
      <c r="W41" s="72" t="e">
        <f>SUMIFS(#REF!,#REF!,2020,#REF!,31,#REF!,B41)</f>
        <v>#REF!</v>
      </c>
      <c r="X41" s="72" t="e">
        <f>SUMIFS(#REF!,#REF!,2010,#REF!,31,#REF!,B41)</f>
        <v>#REF!</v>
      </c>
      <c r="Y41" s="72" t="e">
        <f>SUMIFS(#REF!,#REF!,2020,#REF!,31,#REF!,B41)</f>
        <v>#REF!</v>
      </c>
      <c r="Z41" s="72" t="e">
        <f>SUMIFS(#REF!,#REF!,2010,#REF!,31,#REF!,B41)</f>
        <v>#REF!</v>
      </c>
      <c r="AA41" s="85" t="e">
        <f>SUMIFS(#REF!,#REF!,2020,#REF!,31,#REF!,B41)</f>
        <v>#REF!</v>
      </c>
      <c r="AB41" s="71" t="s">
        <v>64</v>
      </c>
    </row>
    <row r="42" spans="1:28" s="14" customFormat="1" ht="14.25" customHeight="1" x14ac:dyDescent="0.15">
      <c r="A42" s="17" t="s">
        <v>19</v>
      </c>
      <c r="B42" s="42">
        <v>425</v>
      </c>
      <c r="C42" s="39" t="e">
        <f t="shared" si="4"/>
        <v>#REF!</v>
      </c>
      <c r="D42" s="40" t="e">
        <f t="shared" si="5"/>
        <v>#REF!</v>
      </c>
      <c r="E42" s="40" t="e">
        <f t="shared" si="5"/>
        <v>#REF!</v>
      </c>
      <c r="F42" s="69" t="e">
        <f>SUMIFS(#REF!,#REF!,2010,#REF!,31,#REF!,B42)</f>
        <v>#REF!</v>
      </c>
      <c r="G42" s="69" t="e">
        <f>SUMIFS(#REF!,#REF!,2020,#REF!,31,#REF!,B42)</f>
        <v>#REF!</v>
      </c>
      <c r="H42" s="69" t="e">
        <f>SUMIFS(#REF!,#REF!,2010,#REF!,31,#REF!,B42)</f>
        <v>#REF!</v>
      </c>
      <c r="I42" s="69" t="e">
        <f>SUMIFS(#REF!,#REF!,2020,#REF!,31,#REF!,B42)</f>
        <v>#REF!</v>
      </c>
      <c r="J42" s="69" t="e">
        <f>SUMIFS(#REF!,#REF!,2010,#REF!,31,#REF!,B42)</f>
        <v>#REF!</v>
      </c>
      <c r="K42" s="69" t="e">
        <f>SUMIFS(#REF!,#REF!,2020,#REF!,31,#REF!,B42)</f>
        <v>#REF!</v>
      </c>
      <c r="L42" s="69" t="e">
        <f>SUMIFS(#REF!,#REF!,2010,#REF!,31,#REF!,B42)</f>
        <v>#REF!</v>
      </c>
      <c r="M42" s="69" t="e">
        <f>SUMIFS(#REF!,#REF!,2020,#REF!,31,#REF!,B42)</f>
        <v>#REF!</v>
      </c>
      <c r="N42" s="69" t="e">
        <f>SUMIFS(#REF!,#REF!,2010,#REF!,31,#REF!,B42)</f>
        <v>#REF!</v>
      </c>
      <c r="O42" s="69" t="e">
        <f>SUMIFS(#REF!,#REF!,2020,#REF!,31,#REF!,B42)</f>
        <v>#REF!</v>
      </c>
      <c r="P42" s="69" t="e">
        <f>SUMIFS(#REF!,#REF!,2010,#REF!,31,#REF!,B42)</f>
        <v>#REF!</v>
      </c>
      <c r="Q42" s="69" t="e">
        <f>SUMIFS(#REF!,#REF!,2020,#REF!,31,#REF!,B42)</f>
        <v>#REF!</v>
      </c>
      <c r="R42" s="69" t="e">
        <f>SUMIFS(#REF!,#REF!,2010,#REF!,31,#REF!,B42)</f>
        <v>#REF!</v>
      </c>
      <c r="S42" s="69" t="e">
        <f>SUMIFS(#REF!,#REF!,2020,#REF!,31,#REF!,B42)</f>
        <v>#REF!</v>
      </c>
      <c r="T42" s="69" t="e">
        <f>SUMIFS(#REF!,#REF!,2010,#REF!,31,#REF!,B42)</f>
        <v>#REF!</v>
      </c>
      <c r="U42" s="69" t="e">
        <f>SUMIFS(#REF!,#REF!,2020,#REF!,31,#REF!,B42)</f>
        <v>#REF!</v>
      </c>
      <c r="V42" s="69" t="e">
        <f>SUMIFS(#REF!,#REF!,2010,#REF!,31,#REF!,B42)</f>
        <v>#REF!</v>
      </c>
      <c r="W42" s="69" t="e">
        <f>SUMIFS(#REF!,#REF!,2020,#REF!,31,#REF!,B42)</f>
        <v>#REF!</v>
      </c>
      <c r="X42" s="69" t="e">
        <f>SUMIFS(#REF!,#REF!,2010,#REF!,31,#REF!,B42)</f>
        <v>#REF!</v>
      </c>
      <c r="Y42" s="69" t="e">
        <f>SUMIFS(#REF!,#REF!,2020,#REF!,31,#REF!,B42)</f>
        <v>#REF!</v>
      </c>
      <c r="Z42" s="69" t="e">
        <f>SUMIFS(#REF!,#REF!,2010,#REF!,31,#REF!,B42)</f>
        <v>#REF!</v>
      </c>
      <c r="AA42" s="94" t="e">
        <f>SUMIFS(#REF!,#REF!,2020,#REF!,31,#REF!,B42)</f>
        <v>#REF!</v>
      </c>
      <c r="AB42" s="18" t="s">
        <v>19</v>
      </c>
    </row>
    <row r="43" spans="1:28" s="14" customFormat="1" ht="14.25" customHeight="1" x14ac:dyDescent="0.15">
      <c r="A43" s="17" t="s">
        <v>65</v>
      </c>
      <c r="B43" s="42">
        <v>441</v>
      </c>
      <c r="C43" s="39" t="e">
        <f t="shared" si="4"/>
        <v>#REF!</v>
      </c>
      <c r="D43" s="40" t="e">
        <f t="shared" si="5"/>
        <v>#REF!</v>
      </c>
      <c r="E43" s="40" t="e">
        <f t="shared" si="5"/>
        <v>#REF!</v>
      </c>
      <c r="F43" s="69" t="e">
        <f>SUMIFS(#REF!,#REF!,2010,#REF!,31,#REF!,B43)</f>
        <v>#REF!</v>
      </c>
      <c r="G43" s="69" t="e">
        <f>SUMIFS(#REF!,#REF!,2020,#REF!,31,#REF!,B43)</f>
        <v>#REF!</v>
      </c>
      <c r="H43" s="69" t="e">
        <f>SUMIFS(#REF!,#REF!,2010,#REF!,31,#REF!,B43)</f>
        <v>#REF!</v>
      </c>
      <c r="I43" s="69" t="e">
        <f>SUMIFS(#REF!,#REF!,2020,#REF!,31,#REF!,B43)</f>
        <v>#REF!</v>
      </c>
      <c r="J43" s="69" t="e">
        <f>SUMIFS(#REF!,#REF!,2010,#REF!,31,#REF!,B43)</f>
        <v>#REF!</v>
      </c>
      <c r="K43" s="69" t="e">
        <f>SUMIFS(#REF!,#REF!,2020,#REF!,31,#REF!,B43)</f>
        <v>#REF!</v>
      </c>
      <c r="L43" s="69" t="e">
        <f>SUMIFS(#REF!,#REF!,2010,#REF!,31,#REF!,B43)</f>
        <v>#REF!</v>
      </c>
      <c r="M43" s="69" t="e">
        <f>SUMIFS(#REF!,#REF!,2020,#REF!,31,#REF!,B43)</f>
        <v>#REF!</v>
      </c>
      <c r="N43" s="69" t="e">
        <f>SUMIFS(#REF!,#REF!,2010,#REF!,31,#REF!,B43)</f>
        <v>#REF!</v>
      </c>
      <c r="O43" s="69" t="e">
        <f>SUMIFS(#REF!,#REF!,2020,#REF!,31,#REF!,B43)</f>
        <v>#REF!</v>
      </c>
      <c r="P43" s="69" t="e">
        <f>SUMIFS(#REF!,#REF!,2010,#REF!,31,#REF!,B43)</f>
        <v>#REF!</v>
      </c>
      <c r="Q43" s="69" t="e">
        <f>SUMIFS(#REF!,#REF!,2020,#REF!,31,#REF!,B43)</f>
        <v>#REF!</v>
      </c>
      <c r="R43" s="69" t="e">
        <f>SUMIFS(#REF!,#REF!,2010,#REF!,31,#REF!,B43)</f>
        <v>#REF!</v>
      </c>
      <c r="S43" s="69" t="e">
        <f>SUMIFS(#REF!,#REF!,2020,#REF!,31,#REF!,B43)</f>
        <v>#REF!</v>
      </c>
      <c r="T43" s="69" t="e">
        <f>SUMIFS(#REF!,#REF!,2010,#REF!,31,#REF!,B43)</f>
        <v>#REF!</v>
      </c>
      <c r="U43" s="69" t="e">
        <f>SUMIFS(#REF!,#REF!,2020,#REF!,31,#REF!,B43)</f>
        <v>#REF!</v>
      </c>
      <c r="V43" s="69" t="e">
        <f>SUMIFS(#REF!,#REF!,2010,#REF!,31,#REF!,B43)</f>
        <v>#REF!</v>
      </c>
      <c r="W43" s="69" t="e">
        <f>SUMIFS(#REF!,#REF!,2020,#REF!,31,#REF!,B43)</f>
        <v>#REF!</v>
      </c>
      <c r="X43" s="69" t="e">
        <f>SUMIFS(#REF!,#REF!,2010,#REF!,31,#REF!,B43)</f>
        <v>#REF!</v>
      </c>
      <c r="Y43" s="69" t="e">
        <f>SUMIFS(#REF!,#REF!,2020,#REF!,31,#REF!,B43)</f>
        <v>#REF!</v>
      </c>
      <c r="Z43" s="69" t="e">
        <f>SUMIFS(#REF!,#REF!,2010,#REF!,31,#REF!,B43)</f>
        <v>#REF!</v>
      </c>
      <c r="AA43" s="94" t="e">
        <f>SUMIFS(#REF!,#REF!,2020,#REF!,31,#REF!,B43)</f>
        <v>#REF!</v>
      </c>
      <c r="AB43" s="18" t="s">
        <v>65</v>
      </c>
    </row>
    <row r="44" spans="1:28" s="14" customFormat="1" ht="14.25" customHeight="1" x14ac:dyDescent="0.15">
      <c r="A44" s="17" t="s">
        <v>66</v>
      </c>
      <c r="B44" s="17">
        <v>442</v>
      </c>
      <c r="C44" s="39" t="e">
        <f t="shared" si="4"/>
        <v>#REF!</v>
      </c>
      <c r="D44" s="40" t="e">
        <f t="shared" si="5"/>
        <v>#REF!</v>
      </c>
      <c r="E44" s="40" t="e">
        <f t="shared" si="5"/>
        <v>#REF!</v>
      </c>
      <c r="F44" s="69" t="e">
        <f>SUMIFS(#REF!,#REF!,2010,#REF!,31,#REF!,B44)</f>
        <v>#REF!</v>
      </c>
      <c r="G44" s="69" t="e">
        <f>SUMIFS(#REF!,#REF!,2020,#REF!,31,#REF!,B44)</f>
        <v>#REF!</v>
      </c>
      <c r="H44" s="69" t="e">
        <f>SUMIFS(#REF!,#REF!,2010,#REF!,31,#REF!,B44)</f>
        <v>#REF!</v>
      </c>
      <c r="I44" s="69" t="e">
        <f>SUMIFS(#REF!,#REF!,2020,#REF!,31,#REF!,B44)</f>
        <v>#REF!</v>
      </c>
      <c r="J44" s="69" t="e">
        <f>SUMIFS(#REF!,#REF!,2010,#REF!,31,#REF!,B44)</f>
        <v>#REF!</v>
      </c>
      <c r="K44" s="69" t="e">
        <f>SUMIFS(#REF!,#REF!,2020,#REF!,31,#REF!,B44)</f>
        <v>#REF!</v>
      </c>
      <c r="L44" s="69" t="e">
        <f>SUMIFS(#REF!,#REF!,2010,#REF!,31,#REF!,B44)</f>
        <v>#REF!</v>
      </c>
      <c r="M44" s="69" t="e">
        <f>SUMIFS(#REF!,#REF!,2020,#REF!,31,#REF!,B44)</f>
        <v>#REF!</v>
      </c>
      <c r="N44" s="69" t="e">
        <f>SUMIFS(#REF!,#REF!,2010,#REF!,31,#REF!,B44)</f>
        <v>#REF!</v>
      </c>
      <c r="O44" s="69" t="e">
        <f>SUMIFS(#REF!,#REF!,2020,#REF!,31,#REF!,B44)</f>
        <v>#REF!</v>
      </c>
      <c r="P44" s="69" t="e">
        <f>SUMIFS(#REF!,#REF!,2010,#REF!,31,#REF!,B44)</f>
        <v>#REF!</v>
      </c>
      <c r="Q44" s="69" t="e">
        <f>SUMIFS(#REF!,#REF!,2020,#REF!,31,#REF!,B44)</f>
        <v>#REF!</v>
      </c>
      <c r="R44" s="69" t="e">
        <f>SUMIFS(#REF!,#REF!,2010,#REF!,31,#REF!,B44)</f>
        <v>#REF!</v>
      </c>
      <c r="S44" s="69" t="e">
        <f>SUMIFS(#REF!,#REF!,2020,#REF!,31,#REF!,B44)</f>
        <v>#REF!</v>
      </c>
      <c r="T44" s="69" t="e">
        <f>SUMIFS(#REF!,#REF!,2010,#REF!,31,#REF!,B44)</f>
        <v>#REF!</v>
      </c>
      <c r="U44" s="69" t="e">
        <f>SUMIFS(#REF!,#REF!,2020,#REF!,31,#REF!,B44)</f>
        <v>#REF!</v>
      </c>
      <c r="V44" s="69" t="e">
        <f>SUMIFS(#REF!,#REF!,2010,#REF!,31,#REF!,B44)</f>
        <v>#REF!</v>
      </c>
      <c r="W44" s="69" t="e">
        <f>SUMIFS(#REF!,#REF!,2020,#REF!,31,#REF!,B44)</f>
        <v>#REF!</v>
      </c>
      <c r="X44" s="69" t="e">
        <f>SUMIFS(#REF!,#REF!,2010,#REF!,31,#REF!,B44)</f>
        <v>#REF!</v>
      </c>
      <c r="Y44" s="69" t="e">
        <f>SUMIFS(#REF!,#REF!,2020,#REF!,31,#REF!,B44)</f>
        <v>#REF!</v>
      </c>
      <c r="Z44" s="69" t="e">
        <f>SUMIFS(#REF!,#REF!,2010,#REF!,31,#REF!,B44)</f>
        <v>#REF!</v>
      </c>
      <c r="AA44" s="94" t="e">
        <f>SUMIFS(#REF!,#REF!,2020,#REF!,31,#REF!,B44)</f>
        <v>#REF!</v>
      </c>
      <c r="AB44" s="18" t="s">
        <v>66</v>
      </c>
    </row>
    <row r="45" spans="1:28" s="14" customFormat="1" ht="14.25" customHeight="1" x14ac:dyDescent="0.15">
      <c r="A45" s="17" t="s">
        <v>67</v>
      </c>
      <c r="B45" s="17">
        <v>443</v>
      </c>
      <c r="C45" s="39" t="e">
        <f t="shared" si="4"/>
        <v>#REF!</v>
      </c>
      <c r="D45" s="40" t="e">
        <f t="shared" si="5"/>
        <v>#REF!</v>
      </c>
      <c r="E45" s="40" t="e">
        <f t="shared" si="5"/>
        <v>#REF!</v>
      </c>
      <c r="F45" s="69" t="e">
        <f>SUMIFS(#REF!,#REF!,2010,#REF!,31,#REF!,B45)</f>
        <v>#REF!</v>
      </c>
      <c r="G45" s="69" t="e">
        <f>SUMIFS(#REF!,#REF!,2020,#REF!,31,#REF!,B45)</f>
        <v>#REF!</v>
      </c>
      <c r="H45" s="69" t="e">
        <f>SUMIFS(#REF!,#REF!,2010,#REF!,31,#REF!,B45)</f>
        <v>#REF!</v>
      </c>
      <c r="I45" s="69" t="e">
        <f>SUMIFS(#REF!,#REF!,2020,#REF!,31,#REF!,B45)</f>
        <v>#REF!</v>
      </c>
      <c r="J45" s="69" t="e">
        <f>SUMIFS(#REF!,#REF!,2010,#REF!,31,#REF!,B45)</f>
        <v>#REF!</v>
      </c>
      <c r="K45" s="69" t="e">
        <f>SUMIFS(#REF!,#REF!,2020,#REF!,31,#REF!,B45)</f>
        <v>#REF!</v>
      </c>
      <c r="L45" s="69" t="e">
        <f>SUMIFS(#REF!,#REF!,2010,#REF!,31,#REF!,B45)</f>
        <v>#REF!</v>
      </c>
      <c r="M45" s="69" t="e">
        <f>SUMIFS(#REF!,#REF!,2020,#REF!,31,#REF!,B45)</f>
        <v>#REF!</v>
      </c>
      <c r="N45" s="69" t="e">
        <f>SUMIFS(#REF!,#REF!,2010,#REF!,31,#REF!,B45)</f>
        <v>#REF!</v>
      </c>
      <c r="O45" s="69" t="e">
        <f>SUMIFS(#REF!,#REF!,2020,#REF!,31,#REF!,B45)</f>
        <v>#REF!</v>
      </c>
      <c r="P45" s="69" t="e">
        <f>SUMIFS(#REF!,#REF!,2010,#REF!,31,#REF!,B45)</f>
        <v>#REF!</v>
      </c>
      <c r="Q45" s="69" t="e">
        <f>SUMIFS(#REF!,#REF!,2020,#REF!,31,#REF!,B45)</f>
        <v>#REF!</v>
      </c>
      <c r="R45" s="69" t="e">
        <f>SUMIFS(#REF!,#REF!,2010,#REF!,31,#REF!,B45)</f>
        <v>#REF!</v>
      </c>
      <c r="S45" s="69" t="e">
        <f>SUMIFS(#REF!,#REF!,2020,#REF!,31,#REF!,B45)</f>
        <v>#REF!</v>
      </c>
      <c r="T45" s="69" t="e">
        <f>SUMIFS(#REF!,#REF!,2010,#REF!,31,#REF!,B45)</f>
        <v>#REF!</v>
      </c>
      <c r="U45" s="69" t="e">
        <f>SUMIFS(#REF!,#REF!,2020,#REF!,31,#REF!,B45)</f>
        <v>#REF!</v>
      </c>
      <c r="V45" s="69" t="e">
        <f>SUMIFS(#REF!,#REF!,2010,#REF!,31,#REF!,B45)</f>
        <v>#REF!</v>
      </c>
      <c r="W45" s="69" t="e">
        <f>SUMIFS(#REF!,#REF!,2020,#REF!,31,#REF!,B45)</f>
        <v>#REF!</v>
      </c>
      <c r="X45" s="69" t="e">
        <f>SUMIFS(#REF!,#REF!,2010,#REF!,31,#REF!,B45)</f>
        <v>#REF!</v>
      </c>
      <c r="Y45" s="69" t="e">
        <f>SUMIFS(#REF!,#REF!,2020,#REF!,31,#REF!,B45)</f>
        <v>#REF!</v>
      </c>
      <c r="Z45" s="69" t="e">
        <f>SUMIFS(#REF!,#REF!,2010,#REF!,31,#REF!,B45)</f>
        <v>#REF!</v>
      </c>
      <c r="AA45" s="94" t="e">
        <f>SUMIFS(#REF!,#REF!,2020,#REF!,31,#REF!,B45)</f>
        <v>#REF!</v>
      </c>
      <c r="AB45" s="18" t="s">
        <v>67</v>
      </c>
    </row>
    <row r="46" spans="1:28" ht="6" customHeight="1" x14ac:dyDescent="0.15">
      <c r="A46" s="4"/>
      <c r="B46" s="9"/>
      <c r="C46" s="34"/>
      <c r="D46" s="34"/>
      <c r="E46" s="34"/>
      <c r="F46" s="34"/>
      <c r="G46" s="34"/>
      <c r="H46" s="34"/>
      <c r="I46" s="34"/>
      <c r="J46" s="34"/>
      <c r="K46" s="34"/>
      <c r="L46" s="34"/>
      <c r="M46" s="34"/>
      <c r="N46" s="34"/>
      <c r="O46" s="34"/>
      <c r="P46" s="34"/>
      <c r="Q46" s="34"/>
      <c r="R46" s="34"/>
      <c r="S46" s="34"/>
      <c r="T46" s="34"/>
      <c r="U46" s="34"/>
      <c r="V46" s="34"/>
      <c r="W46" s="34"/>
      <c r="X46" s="34"/>
      <c r="Y46" s="34"/>
      <c r="Z46" s="34"/>
      <c r="AA46" s="35"/>
      <c r="AB46" s="3"/>
    </row>
  </sheetData>
  <mergeCells count="14">
    <mergeCell ref="A3:A4"/>
    <mergeCell ref="AB3:AB4"/>
    <mergeCell ref="C3:E3"/>
    <mergeCell ref="F3:G3"/>
    <mergeCell ref="H3:I3"/>
    <mergeCell ref="J3:K3"/>
    <mergeCell ref="L3:M3"/>
    <mergeCell ref="N3:O3"/>
    <mergeCell ref="P3:Q3"/>
    <mergeCell ref="R3:S3"/>
    <mergeCell ref="T3:U3"/>
    <mergeCell ref="V3:W3"/>
    <mergeCell ref="X3:Y3"/>
    <mergeCell ref="Z3:AA3"/>
  </mergeCells>
  <phoneticPr fontId="2"/>
  <pageMargins left="0.59055118110236227" right="0.39370078740157483" top="0.59055118110236227" bottom="0.59055118110236227" header="0" footer="0"/>
  <pageSetup paperSize="9" scale="81" firstPageNumber="56" orientation="landscape"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pageSetUpPr fitToPage="1"/>
  </sheetPr>
  <dimension ref="A1:AB46"/>
  <sheetViews>
    <sheetView zoomScaleNormal="100" workbookViewId="0">
      <selection activeCell="C3" sqref="C3:W3"/>
    </sheetView>
  </sheetViews>
  <sheetFormatPr defaultColWidth="9" defaultRowHeight="12" x14ac:dyDescent="0.15"/>
  <cols>
    <col min="1" max="1" width="8.375" style="1" customWidth="1"/>
    <col min="2" max="2" width="4.125" style="1" hidden="1" customWidth="1"/>
    <col min="3" max="27" width="4.125" style="1" customWidth="1"/>
    <col min="28" max="28" width="8.375" style="1" customWidth="1"/>
    <col min="29" max="16384" width="9" style="1"/>
  </cols>
  <sheetData>
    <row r="1" spans="1:28" s="23" customFormat="1" ht="22.5" customHeight="1" x14ac:dyDescent="0.15">
      <c r="A1" s="45" t="s">
        <v>18</v>
      </c>
    </row>
    <row r="2" spans="1:28" s="23" customFormat="1" ht="23.25" customHeight="1" x14ac:dyDescent="0.15">
      <c r="A2" s="23" t="s">
        <v>101</v>
      </c>
      <c r="AB2" s="46" t="s">
        <v>28</v>
      </c>
    </row>
    <row r="3" spans="1:28" s="14" customFormat="1" ht="18.600000000000001" customHeight="1" x14ac:dyDescent="0.15">
      <c r="A3" s="233" t="s">
        <v>27</v>
      </c>
      <c r="B3" s="13"/>
      <c r="C3" s="237" t="s">
        <v>0</v>
      </c>
      <c r="D3" s="238"/>
      <c r="E3" s="239"/>
      <c r="F3" s="240" t="s">
        <v>33</v>
      </c>
      <c r="G3" s="240"/>
      <c r="H3" s="240" t="s">
        <v>34</v>
      </c>
      <c r="I3" s="240"/>
      <c r="J3" s="240" t="s">
        <v>35</v>
      </c>
      <c r="K3" s="240"/>
      <c r="L3" s="240" t="s">
        <v>36</v>
      </c>
      <c r="M3" s="240"/>
      <c r="N3" s="240" t="s">
        <v>37</v>
      </c>
      <c r="O3" s="237"/>
      <c r="P3" s="240" t="s">
        <v>38</v>
      </c>
      <c r="Q3" s="240"/>
      <c r="R3" s="240" t="s">
        <v>39</v>
      </c>
      <c r="S3" s="240"/>
      <c r="T3" s="240" t="s">
        <v>40</v>
      </c>
      <c r="U3" s="240"/>
      <c r="V3" s="240" t="s">
        <v>41</v>
      </c>
      <c r="W3" s="240"/>
      <c r="X3" s="240" t="s">
        <v>42</v>
      </c>
      <c r="Y3" s="240"/>
      <c r="Z3" s="240" t="s">
        <v>43</v>
      </c>
      <c r="AA3" s="240"/>
      <c r="AB3" s="235" t="s">
        <v>27</v>
      </c>
    </row>
    <row r="4" spans="1:28" s="14" customFormat="1" ht="18.600000000000001" customHeight="1" x14ac:dyDescent="0.15">
      <c r="A4" s="234"/>
      <c r="B4" s="26"/>
      <c r="C4" s="15" t="s">
        <v>0</v>
      </c>
      <c r="D4" s="15" t="s">
        <v>1</v>
      </c>
      <c r="E4" s="15" t="s">
        <v>2</v>
      </c>
      <c r="F4" s="15" t="s">
        <v>1</v>
      </c>
      <c r="G4" s="15" t="s">
        <v>2</v>
      </c>
      <c r="H4" s="15" t="s">
        <v>1</v>
      </c>
      <c r="I4" s="15" t="s">
        <v>2</v>
      </c>
      <c r="J4" s="15" t="s">
        <v>1</v>
      </c>
      <c r="K4" s="15" t="s">
        <v>2</v>
      </c>
      <c r="L4" s="15" t="s">
        <v>1</v>
      </c>
      <c r="M4" s="15" t="s">
        <v>2</v>
      </c>
      <c r="N4" s="15" t="s">
        <v>1</v>
      </c>
      <c r="O4" s="16" t="s">
        <v>2</v>
      </c>
      <c r="P4" s="15" t="s">
        <v>1</v>
      </c>
      <c r="Q4" s="15" t="s">
        <v>2</v>
      </c>
      <c r="R4" s="15" t="s">
        <v>1</v>
      </c>
      <c r="S4" s="15" t="s">
        <v>2</v>
      </c>
      <c r="T4" s="15" t="s">
        <v>1</v>
      </c>
      <c r="U4" s="15" t="s">
        <v>2</v>
      </c>
      <c r="V4" s="15" t="s">
        <v>1</v>
      </c>
      <c r="W4" s="15" t="s">
        <v>2</v>
      </c>
      <c r="X4" s="15" t="s">
        <v>1</v>
      </c>
      <c r="Y4" s="15" t="s">
        <v>2</v>
      </c>
      <c r="Z4" s="15" t="s">
        <v>1</v>
      </c>
      <c r="AA4" s="15" t="s">
        <v>2</v>
      </c>
      <c r="AB4" s="236"/>
    </row>
    <row r="5" spans="1:28" s="14" customFormat="1" ht="14.25" customHeight="1" x14ac:dyDescent="0.15">
      <c r="A5" s="119" t="s">
        <v>82</v>
      </c>
      <c r="B5" s="36"/>
      <c r="C5" s="92" t="e">
        <f>SUM(C6:C24)</f>
        <v>#REF!</v>
      </c>
      <c r="D5" s="76" t="e">
        <f t="shared" ref="D5:AA5" si="0">SUM(D6:D24)</f>
        <v>#REF!</v>
      </c>
      <c r="E5" s="76" t="e">
        <f t="shared" si="0"/>
        <v>#REF!</v>
      </c>
      <c r="F5" s="76" t="e">
        <f t="shared" si="0"/>
        <v>#REF!</v>
      </c>
      <c r="G5" s="76" t="e">
        <f t="shared" si="0"/>
        <v>#REF!</v>
      </c>
      <c r="H5" s="76" t="e">
        <f t="shared" si="0"/>
        <v>#REF!</v>
      </c>
      <c r="I5" s="76" t="e">
        <f t="shared" si="0"/>
        <v>#REF!</v>
      </c>
      <c r="J5" s="76" t="e">
        <f t="shared" si="0"/>
        <v>#REF!</v>
      </c>
      <c r="K5" s="76" t="e">
        <f t="shared" si="0"/>
        <v>#REF!</v>
      </c>
      <c r="L5" s="76" t="e">
        <f t="shared" si="0"/>
        <v>#REF!</v>
      </c>
      <c r="M5" s="76" t="e">
        <f t="shared" si="0"/>
        <v>#REF!</v>
      </c>
      <c r="N5" s="76" t="e">
        <f t="shared" si="0"/>
        <v>#REF!</v>
      </c>
      <c r="O5" s="76" t="e">
        <f t="shared" si="0"/>
        <v>#REF!</v>
      </c>
      <c r="P5" s="76" t="e">
        <f t="shared" si="0"/>
        <v>#REF!</v>
      </c>
      <c r="Q5" s="76" t="e">
        <f t="shared" si="0"/>
        <v>#REF!</v>
      </c>
      <c r="R5" s="76" t="e">
        <f t="shared" si="0"/>
        <v>#REF!</v>
      </c>
      <c r="S5" s="76" t="e">
        <f t="shared" si="0"/>
        <v>#REF!</v>
      </c>
      <c r="T5" s="76" t="e">
        <f t="shared" si="0"/>
        <v>#REF!</v>
      </c>
      <c r="U5" s="76" t="e">
        <f t="shared" si="0"/>
        <v>#REF!</v>
      </c>
      <c r="V5" s="76" t="e">
        <f t="shared" si="0"/>
        <v>#REF!</v>
      </c>
      <c r="W5" s="76" t="e">
        <f t="shared" si="0"/>
        <v>#REF!</v>
      </c>
      <c r="X5" s="76" t="e">
        <f t="shared" si="0"/>
        <v>#REF!</v>
      </c>
      <c r="Y5" s="76" t="e">
        <f t="shared" si="0"/>
        <v>#REF!</v>
      </c>
      <c r="Z5" s="76" t="e">
        <f t="shared" si="0"/>
        <v>#REF!</v>
      </c>
      <c r="AA5" s="93" t="e">
        <f t="shared" si="0"/>
        <v>#REF!</v>
      </c>
      <c r="AB5" s="120" t="s">
        <v>82</v>
      </c>
    </row>
    <row r="6" spans="1:28" s="14" customFormat="1" ht="14.25" customHeight="1" x14ac:dyDescent="0.15">
      <c r="A6" s="17" t="s">
        <v>8</v>
      </c>
      <c r="B6" s="18">
        <v>201</v>
      </c>
      <c r="C6" s="83" t="e">
        <f>SUM(D6:E6)</f>
        <v>#REF!</v>
      </c>
      <c r="D6" s="69" t="e">
        <f>SUM(F6,H6,J6,L6,N6,P6,R6,T6,V6,X6,Z6)</f>
        <v>#REF!</v>
      </c>
      <c r="E6" s="69" t="e">
        <f>SUM(G6,I6,K6,M6,O6,Q6,S6,U6,W6,Y6,AA6)</f>
        <v>#REF!</v>
      </c>
      <c r="F6" s="69" t="e">
        <f>SUMIFS(#REF!,#REF!,2010,#REF!,21,#REF!,B6)</f>
        <v>#REF!</v>
      </c>
      <c r="G6" s="69" t="e">
        <f>SUMIFS(#REF!,#REF!,2020,#REF!,21,#REF!,B6)</f>
        <v>#REF!</v>
      </c>
      <c r="H6" s="69" t="e">
        <f>SUMIFS(#REF!,#REF!,2010,#REF!,21,#REF!,B6)</f>
        <v>#REF!</v>
      </c>
      <c r="I6" s="69" t="e">
        <f>SUMIFS(#REF!,#REF!,2020,#REF!,21,#REF!,B6)</f>
        <v>#REF!</v>
      </c>
      <c r="J6" s="69" t="e">
        <f>SUMIFS(#REF!,#REF!,2010,#REF!,21,#REF!,B6)</f>
        <v>#REF!</v>
      </c>
      <c r="K6" s="69" t="e">
        <f>SUMIFS(#REF!,#REF!,2020,#REF!,21,#REF!,B6)</f>
        <v>#REF!</v>
      </c>
      <c r="L6" s="69" t="e">
        <f>SUMIFS(#REF!,#REF!,2010,#REF!,21,#REF!,B6)</f>
        <v>#REF!</v>
      </c>
      <c r="M6" s="69" t="e">
        <f>SUMIFS(#REF!,#REF!,2020,#REF!,21,#REF!,B6)</f>
        <v>#REF!</v>
      </c>
      <c r="N6" s="69" t="e">
        <f>SUMIFS(#REF!,#REF!,2010,#REF!,21,#REF!,B6)</f>
        <v>#REF!</v>
      </c>
      <c r="O6" s="69" t="e">
        <f>SUMIFS(#REF!,#REF!,2020,#REF!,21,#REF!,B6)</f>
        <v>#REF!</v>
      </c>
      <c r="P6" s="69" t="e">
        <f>SUMIFS(#REF!,#REF!,2010,#REF!,21,#REF!,B6)</f>
        <v>#REF!</v>
      </c>
      <c r="Q6" s="69" t="e">
        <f>SUMIFS(#REF!,#REF!,2020,#REF!,21,#REF!,B6)</f>
        <v>#REF!</v>
      </c>
      <c r="R6" s="69" t="e">
        <f>SUMIFS(#REF!,#REF!,2010,#REF!,21,#REF!,B6)</f>
        <v>#REF!</v>
      </c>
      <c r="S6" s="69" t="e">
        <f>SUMIFS(#REF!,#REF!,2020,#REF!,21,#REF!,B6)</f>
        <v>#REF!</v>
      </c>
      <c r="T6" s="69" t="e">
        <f>SUMIFS(#REF!,#REF!,2010,#REF!,21,#REF!,B6)</f>
        <v>#REF!</v>
      </c>
      <c r="U6" s="69" t="e">
        <f>SUMIFS(#REF!,#REF!,2020,#REF!,21,#REF!,B6)</f>
        <v>#REF!</v>
      </c>
      <c r="V6" s="69" t="e">
        <f>SUMIFS(#REF!,#REF!,2010,#REF!,21,#REF!,B6)</f>
        <v>#REF!</v>
      </c>
      <c r="W6" s="69" t="e">
        <f>SUMIFS(#REF!,#REF!,2020,#REF!,21,#REF!,B6)</f>
        <v>#REF!</v>
      </c>
      <c r="X6" s="69" t="e">
        <f>SUMIFS(#REF!,#REF!,2010,#REF!,21,#REF!,B6)</f>
        <v>#REF!</v>
      </c>
      <c r="Y6" s="69" t="e">
        <f>SUMIFS(#REF!,#REF!,2020,#REF!,21,#REF!,B6)</f>
        <v>#REF!</v>
      </c>
      <c r="Z6" s="69" t="e">
        <f>SUMIFS(#REF!,#REF!,2010,#REF!,21,#REF!,B6)</f>
        <v>#REF!</v>
      </c>
      <c r="AA6" s="94" t="e">
        <f>SUMIFS(#REF!,#REF!,2020,#REF!,21,#REF!,B6)</f>
        <v>#REF!</v>
      </c>
      <c r="AB6" s="18" t="s">
        <v>8</v>
      </c>
    </row>
    <row r="7" spans="1:28" s="14" customFormat="1" ht="14.25" customHeight="1" x14ac:dyDescent="0.15">
      <c r="A7" s="17" t="s">
        <v>9</v>
      </c>
      <c r="B7" s="18">
        <v>202</v>
      </c>
      <c r="C7" s="83" t="e">
        <f t="shared" ref="C7:C24" si="1">SUM(D7:E7)</f>
        <v>#REF!</v>
      </c>
      <c r="D7" s="69" t="e">
        <f t="shared" ref="D7:E24" si="2">SUM(F7,H7,J7,L7,N7,P7,R7,T7,V7,X7,Z7)</f>
        <v>#REF!</v>
      </c>
      <c r="E7" s="69" t="e">
        <f t="shared" si="2"/>
        <v>#REF!</v>
      </c>
      <c r="F7" s="69" t="e">
        <f>SUMIFS(#REF!,#REF!,2010,#REF!,21,#REF!,B7)</f>
        <v>#REF!</v>
      </c>
      <c r="G7" s="69" t="e">
        <f>SUMIFS(#REF!,#REF!,2020,#REF!,21,#REF!,B7)</f>
        <v>#REF!</v>
      </c>
      <c r="H7" s="69" t="e">
        <f>SUMIFS(#REF!,#REF!,2010,#REF!,21,#REF!,B7)</f>
        <v>#REF!</v>
      </c>
      <c r="I7" s="69" t="e">
        <f>SUMIFS(#REF!,#REF!,2020,#REF!,21,#REF!,B7)</f>
        <v>#REF!</v>
      </c>
      <c r="J7" s="69" t="e">
        <f>SUMIFS(#REF!,#REF!,2010,#REF!,21,#REF!,B7)</f>
        <v>#REF!</v>
      </c>
      <c r="K7" s="69" t="e">
        <f>SUMIFS(#REF!,#REF!,2020,#REF!,21,#REF!,B7)</f>
        <v>#REF!</v>
      </c>
      <c r="L7" s="69" t="e">
        <f>SUMIFS(#REF!,#REF!,2010,#REF!,21,#REF!,B7)</f>
        <v>#REF!</v>
      </c>
      <c r="M7" s="69" t="e">
        <f>SUMIFS(#REF!,#REF!,2020,#REF!,21,#REF!,B7)</f>
        <v>#REF!</v>
      </c>
      <c r="N7" s="69" t="e">
        <f>SUMIFS(#REF!,#REF!,2010,#REF!,21,#REF!,B7)</f>
        <v>#REF!</v>
      </c>
      <c r="O7" s="69" t="e">
        <f>SUMIFS(#REF!,#REF!,2020,#REF!,21,#REF!,B7)</f>
        <v>#REF!</v>
      </c>
      <c r="P7" s="69" t="e">
        <f>SUMIFS(#REF!,#REF!,2010,#REF!,21,#REF!,B7)</f>
        <v>#REF!</v>
      </c>
      <c r="Q7" s="69" t="e">
        <f>SUMIFS(#REF!,#REF!,2020,#REF!,21,#REF!,B7)</f>
        <v>#REF!</v>
      </c>
      <c r="R7" s="69" t="e">
        <f>SUMIFS(#REF!,#REF!,2010,#REF!,21,#REF!,B7)</f>
        <v>#REF!</v>
      </c>
      <c r="S7" s="69" t="e">
        <f>SUMIFS(#REF!,#REF!,2020,#REF!,21,#REF!,B7)</f>
        <v>#REF!</v>
      </c>
      <c r="T7" s="69" t="e">
        <f>SUMIFS(#REF!,#REF!,2010,#REF!,21,#REF!,B7)</f>
        <v>#REF!</v>
      </c>
      <c r="U7" s="69" t="e">
        <f>SUMIFS(#REF!,#REF!,2020,#REF!,21,#REF!,B7)</f>
        <v>#REF!</v>
      </c>
      <c r="V7" s="69" t="e">
        <f>SUMIFS(#REF!,#REF!,2010,#REF!,21,#REF!,B7)</f>
        <v>#REF!</v>
      </c>
      <c r="W7" s="69" t="e">
        <f>SUMIFS(#REF!,#REF!,2020,#REF!,21,#REF!,B7)</f>
        <v>#REF!</v>
      </c>
      <c r="X7" s="69" t="e">
        <f>SUMIFS(#REF!,#REF!,2010,#REF!,21,#REF!,B7)</f>
        <v>#REF!</v>
      </c>
      <c r="Y7" s="69" t="e">
        <f>SUMIFS(#REF!,#REF!,2020,#REF!,21,#REF!,B7)</f>
        <v>#REF!</v>
      </c>
      <c r="Z7" s="69" t="e">
        <f>SUMIFS(#REF!,#REF!,2010,#REF!,21,#REF!,B7)</f>
        <v>#REF!</v>
      </c>
      <c r="AA7" s="94" t="e">
        <f>SUMIFS(#REF!,#REF!,2020,#REF!,21,#REF!,B7)</f>
        <v>#REF!</v>
      </c>
      <c r="AB7" s="18" t="s">
        <v>9</v>
      </c>
    </row>
    <row r="8" spans="1:28" s="14" customFormat="1" ht="14.25" customHeight="1" x14ac:dyDescent="0.15">
      <c r="A8" s="17" t="s">
        <v>10</v>
      </c>
      <c r="B8" s="18">
        <v>203</v>
      </c>
      <c r="C8" s="83" t="e">
        <f t="shared" si="1"/>
        <v>#REF!</v>
      </c>
      <c r="D8" s="69" t="e">
        <f t="shared" si="2"/>
        <v>#REF!</v>
      </c>
      <c r="E8" s="69" t="e">
        <f t="shared" si="2"/>
        <v>#REF!</v>
      </c>
      <c r="F8" s="69" t="e">
        <f>SUMIFS(#REF!,#REF!,2010,#REF!,21,#REF!,B8)</f>
        <v>#REF!</v>
      </c>
      <c r="G8" s="69" t="e">
        <f>SUMIFS(#REF!,#REF!,2020,#REF!,21,#REF!,B8)</f>
        <v>#REF!</v>
      </c>
      <c r="H8" s="69" t="e">
        <f>SUMIFS(#REF!,#REF!,2010,#REF!,21,#REF!,B8)</f>
        <v>#REF!</v>
      </c>
      <c r="I8" s="69" t="e">
        <f>SUMIFS(#REF!,#REF!,2020,#REF!,21,#REF!,B8)</f>
        <v>#REF!</v>
      </c>
      <c r="J8" s="69" t="e">
        <f>SUMIFS(#REF!,#REF!,2010,#REF!,21,#REF!,B8)</f>
        <v>#REF!</v>
      </c>
      <c r="K8" s="69" t="e">
        <f>SUMIFS(#REF!,#REF!,2020,#REF!,21,#REF!,B8)</f>
        <v>#REF!</v>
      </c>
      <c r="L8" s="69" t="e">
        <f>SUMIFS(#REF!,#REF!,2010,#REF!,21,#REF!,B8)</f>
        <v>#REF!</v>
      </c>
      <c r="M8" s="69" t="e">
        <f>SUMIFS(#REF!,#REF!,2020,#REF!,21,#REF!,B8)</f>
        <v>#REF!</v>
      </c>
      <c r="N8" s="69" t="e">
        <f>SUMIFS(#REF!,#REF!,2010,#REF!,21,#REF!,B8)</f>
        <v>#REF!</v>
      </c>
      <c r="O8" s="69" t="e">
        <f>SUMIFS(#REF!,#REF!,2020,#REF!,21,#REF!,B8)</f>
        <v>#REF!</v>
      </c>
      <c r="P8" s="69" t="e">
        <f>SUMIFS(#REF!,#REF!,2010,#REF!,21,#REF!,B8)</f>
        <v>#REF!</v>
      </c>
      <c r="Q8" s="69" t="e">
        <f>SUMIFS(#REF!,#REF!,2020,#REF!,21,#REF!,B8)</f>
        <v>#REF!</v>
      </c>
      <c r="R8" s="69" t="e">
        <f>SUMIFS(#REF!,#REF!,2010,#REF!,21,#REF!,B8)</f>
        <v>#REF!</v>
      </c>
      <c r="S8" s="69" t="e">
        <f>SUMIFS(#REF!,#REF!,2020,#REF!,21,#REF!,B8)</f>
        <v>#REF!</v>
      </c>
      <c r="T8" s="69" t="e">
        <f>SUMIFS(#REF!,#REF!,2010,#REF!,21,#REF!,B8)</f>
        <v>#REF!</v>
      </c>
      <c r="U8" s="69" t="e">
        <f>SUMIFS(#REF!,#REF!,2020,#REF!,21,#REF!,B8)</f>
        <v>#REF!</v>
      </c>
      <c r="V8" s="69" t="e">
        <f>SUMIFS(#REF!,#REF!,2010,#REF!,21,#REF!,B8)</f>
        <v>#REF!</v>
      </c>
      <c r="W8" s="69" t="e">
        <f>SUMIFS(#REF!,#REF!,2020,#REF!,21,#REF!,B8)</f>
        <v>#REF!</v>
      </c>
      <c r="X8" s="69" t="e">
        <f>SUMIFS(#REF!,#REF!,2010,#REF!,21,#REF!,B8)</f>
        <v>#REF!</v>
      </c>
      <c r="Y8" s="69" t="e">
        <f>SUMIFS(#REF!,#REF!,2020,#REF!,21,#REF!,B8)</f>
        <v>#REF!</v>
      </c>
      <c r="Z8" s="69" t="e">
        <f>SUMIFS(#REF!,#REF!,2010,#REF!,21,#REF!,B8)</f>
        <v>#REF!</v>
      </c>
      <c r="AA8" s="94" t="e">
        <f>SUMIFS(#REF!,#REF!,2020,#REF!,21,#REF!,B8)</f>
        <v>#REF!</v>
      </c>
      <c r="AB8" s="18" t="s">
        <v>10</v>
      </c>
    </row>
    <row r="9" spans="1:28" s="14" customFormat="1" ht="14.25" customHeight="1" x14ac:dyDescent="0.15">
      <c r="A9" s="17" t="s">
        <v>11</v>
      </c>
      <c r="B9" s="18">
        <v>204</v>
      </c>
      <c r="C9" s="83" t="e">
        <f t="shared" si="1"/>
        <v>#REF!</v>
      </c>
      <c r="D9" s="69" t="e">
        <f t="shared" si="2"/>
        <v>#REF!</v>
      </c>
      <c r="E9" s="69" t="e">
        <f t="shared" si="2"/>
        <v>#REF!</v>
      </c>
      <c r="F9" s="69" t="e">
        <f>SUMIFS(#REF!,#REF!,2010,#REF!,21,#REF!,B9)</f>
        <v>#REF!</v>
      </c>
      <c r="G9" s="69" t="e">
        <f>SUMIFS(#REF!,#REF!,2020,#REF!,21,#REF!,B9)</f>
        <v>#REF!</v>
      </c>
      <c r="H9" s="69" t="e">
        <f>SUMIFS(#REF!,#REF!,2010,#REF!,21,#REF!,B9)</f>
        <v>#REF!</v>
      </c>
      <c r="I9" s="69" t="e">
        <f>SUMIFS(#REF!,#REF!,2020,#REF!,21,#REF!,B9)</f>
        <v>#REF!</v>
      </c>
      <c r="J9" s="69" t="e">
        <f>SUMIFS(#REF!,#REF!,2010,#REF!,21,#REF!,B9)</f>
        <v>#REF!</v>
      </c>
      <c r="K9" s="69" t="e">
        <f>SUMIFS(#REF!,#REF!,2020,#REF!,21,#REF!,B9)</f>
        <v>#REF!</v>
      </c>
      <c r="L9" s="69" t="e">
        <f>SUMIFS(#REF!,#REF!,2010,#REF!,21,#REF!,B9)</f>
        <v>#REF!</v>
      </c>
      <c r="M9" s="69" t="e">
        <f>SUMIFS(#REF!,#REF!,2020,#REF!,21,#REF!,B9)</f>
        <v>#REF!</v>
      </c>
      <c r="N9" s="69" t="e">
        <f>SUMIFS(#REF!,#REF!,2010,#REF!,21,#REF!,B9)</f>
        <v>#REF!</v>
      </c>
      <c r="O9" s="69" t="e">
        <f>SUMIFS(#REF!,#REF!,2020,#REF!,21,#REF!,B9)</f>
        <v>#REF!</v>
      </c>
      <c r="P9" s="69" t="e">
        <f>SUMIFS(#REF!,#REF!,2010,#REF!,21,#REF!,B9)</f>
        <v>#REF!</v>
      </c>
      <c r="Q9" s="69" t="e">
        <f>SUMIFS(#REF!,#REF!,2020,#REF!,21,#REF!,B9)</f>
        <v>#REF!</v>
      </c>
      <c r="R9" s="69" t="e">
        <f>SUMIFS(#REF!,#REF!,2010,#REF!,21,#REF!,B9)</f>
        <v>#REF!</v>
      </c>
      <c r="S9" s="69" t="e">
        <f>SUMIFS(#REF!,#REF!,2020,#REF!,21,#REF!,B9)</f>
        <v>#REF!</v>
      </c>
      <c r="T9" s="69" t="e">
        <f>SUMIFS(#REF!,#REF!,2010,#REF!,21,#REF!,B9)</f>
        <v>#REF!</v>
      </c>
      <c r="U9" s="69" t="e">
        <f>SUMIFS(#REF!,#REF!,2020,#REF!,21,#REF!,B9)</f>
        <v>#REF!</v>
      </c>
      <c r="V9" s="69" t="e">
        <f>SUMIFS(#REF!,#REF!,2010,#REF!,21,#REF!,B9)</f>
        <v>#REF!</v>
      </c>
      <c r="W9" s="69" t="e">
        <f>SUMIFS(#REF!,#REF!,2020,#REF!,21,#REF!,B9)</f>
        <v>#REF!</v>
      </c>
      <c r="X9" s="69" t="e">
        <f>SUMIFS(#REF!,#REF!,2010,#REF!,21,#REF!,B9)</f>
        <v>#REF!</v>
      </c>
      <c r="Y9" s="69" t="e">
        <f>SUMIFS(#REF!,#REF!,2020,#REF!,21,#REF!,B9)</f>
        <v>#REF!</v>
      </c>
      <c r="Z9" s="69" t="e">
        <f>SUMIFS(#REF!,#REF!,2010,#REF!,21,#REF!,B9)</f>
        <v>#REF!</v>
      </c>
      <c r="AA9" s="94" t="e">
        <f>SUMIFS(#REF!,#REF!,2020,#REF!,21,#REF!,B9)</f>
        <v>#REF!</v>
      </c>
      <c r="AB9" s="18" t="s">
        <v>11</v>
      </c>
    </row>
    <row r="10" spans="1:28" s="14" customFormat="1" ht="14.25" customHeight="1" x14ac:dyDescent="0.15">
      <c r="A10" s="70" t="s">
        <v>12</v>
      </c>
      <c r="B10" s="71">
        <v>206</v>
      </c>
      <c r="C10" s="75" t="e">
        <f t="shared" si="1"/>
        <v>#REF!</v>
      </c>
      <c r="D10" s="72" t="e">
        <f t="shared" si="2"/>
        <v>#REF!</v>
      </c>
      <c r="E10" s="72" t="e">
        <f t="shared" si="2"/>
        <v>#REF!</v>
      </c>
      <c r="F10" s="72" t="e">
        <f>SUMIFS(#REF!,#REF!,2010,#REF!,21,#REF!,B10)</f>
        <v>#REF!</v>
      </c>
      <c r="G10" s="72" t="e">
        <f>SUMIFS(#REF!,#REF!,2020,#REF!,21,#REF!,B10)</f>
        <v>#REF!</v>
      </c>
      <c r="H10" s="72" t="e">
        <f>SUMIFS(#REF!,#REF!,2010,#REF!,21,#REF!,B10)</f>
        <v>#REF!</v>
      </c>
      <c r="I10" s="72" t="e">
        <f>SUMIFS(#REF!,#REF!,2020,#REF!,21,#REF!,B10)</f>
        <v>#REF!</v>
      </c>
      <c r="J10" s="72" t="e">
        <f>SUMIFS(#REF!,#REF!,2010,#REF!,21,#REF!,B10)</f>
        <v>#REF!</v>
      </c>
      <c r="K10" s="72" t="e">
        <f>SUMIFS(#REF!,#REF!,2020,#REF!,21,#REF!,B10)</f>
        <v>#REF!</v>
      </c>
      <c r="L10" s="72" t="e">
        <f>SUMIFS(#REF!,#REF!,2010,#REF!,21,#REF!,B10)</f>
        <v>#REF!</v>
      </c>
      <c r="M10" s="72" t="e">
        <f>SUMIFS(#REF!,#REF!,2020,#REF!,21,#REF!,B10)</f>
        <v>#REF!</v>
      </c>
      <c r="N10" s="72" t="e">
        <f>SUMIFS(#REF!,#REF!,2010,#REF!,21,#REF!,B10)</f>
        <v>#REF!</v>
      </c>
      <c r="O10" s="72" t="e">
        <f>SUMIFS(#REF!,#REF!,2020,#REF!,21,#REF!,B10)</f>
        <v>#REF!</v>
      </c>
      <c r="P10" s="72" t="e">
        <f>SUMIFS(#REF!,#REF!,2010,#REF!,21,#REF!,B10)</f>
        <v>#REF!</v>
      </c>
      <c r="Q10" s="72" t="e">
        <f>SUMIFS(#REF!,#REF!,2020,#REF!,21,#REF!,B10)</f>
        <v>#REF!</v>
      </c>
      <c r="R10" s="72" t="e">
        <f>SUMIFS(#REF!,#REF!,2010,#REF!,21,#REF!,B10)</f>
        <v>#REF!</v>
      </c>
      <c r="S10" s="72" t="e">
        <f>SUMIFS(#REF!,#REF!,2020,#REF!,21,#REF!,B10)</f>
        <v>#REF!</v>
      </c>
      <c r="T10" s="72" t="e">
        <f>SUMIFS(#REF!,#REF!,2010,#REF!,21,#REF!,B10)</f>
        <v>#REF!</v>
      </c>
      <c r="U10" s="72" t="e">
        <f>SUMIFS(#REF!,#REF!,2020,#REF!,21,#REF!,B10)</f>
        <v>#REF!</v>
      </c>
      <c r="V10" s="72" t="e">
        <f>SUMIFS(#REF!,#REF!,2010,#REF!,21,#REF!,B10)</f>
        <v>#REF!</v>
      </c>
      <c r="W10" s="72" t="e">
        <f>SUMIFS(#REF!,#REF!,2020,#REF!,21,#REF!,B10)</f>
        <v>#REF!</v>
      </c>
      <c r="X10" s="72" t="e">
        <f>SUMIFS(#REF!,#REF!,2010,#REF!,21,#REF!,B10)</f>
        <v>#REF!</v>
      </c>
      <c r="Y10" s="72" t="e">
        <f>SUMIFS(#REF!,#REF!,2020,#REF!,21,#REF!,B10)</f>
        <v>#REF!</v>
      </c>
      <c r="Z10" s="72" t="e">
        <f>SUMIFS(#REF!,#REF!,2010,#REF!,21,#REF!,B10)</f>
        <v>#REF!</v>
      </c>
      <c r="AA10" s="85" t="e">
        <f>SUMIFS(#REF!,#REF!,2020,#REF!,21,#REF!,B10)</f>
        <v>#REF!</v>
      </c>
      <c r="AB10" s="71" t="s">
        <v>12</v>
      </c>
    </row>
    <row r="11" spans="1:28" s="14" customFormat="1" ht="14.25" customHeight="1" x14ac:dyDescent="0.15">
      <c r="A11" s="17" t="s">
        <v>13</v>
      </c>
      <c r="B11" s="18">
        <v>207</v>
      </c>
      <c r="C11" s="83" t="e">
        <f t="shared" si="1"/>
        <v>#REF!</v>
      </c>
      <c r="D11" s="69" t="e">
        <f t="shared" si="2"/>
        <v>#REF!</v>
      </c>
      <c r="E11" s="69" t="e">
        <f t="shared" si="2"/>
        <v>#REF!</v>
      </c>
      <c r="F11" s="69" t="e">
        <f>SUMIFS(#REF!,#REF!,2010,#REF!,21,#REF!,B11)</f>
        <v>#REF!</v>
      </c>
      <c r="G11" s="69" t="e">
        <f>SUMIFS(#REF!,#REF!,2020,#REF!,21,#REF!,B11)</f>
        <v>#REF!</v>
      </c>
      <c r="H11" s="69" t="e">
        <f>SUMIFS(#REF!,#REF!,2010,#REF!,21,#REF!,B11)</f>
        <v>#REF!</v>
      </c>
      <c r="I11" s="69" t="e">
        <f>SUMIFS(#REF!,#REF!,2020,#REF!,21,#REF!,B11)</f>
        <v>#REF!</v>
      </c>
      <c r="J11" s="69" t="e">
        <f>SUMIFS(#REF!,#REF!,2010,#REF!,21,#REF!,B11)</f>
        <v>#REF!</v>
      </c>
      <c r="K11" s="69" t="e">
        <f>SUMIFS(#REF!,#REF!,2020,#REF!,21,#REF!,B11)</f>
        <v>#REF!</v>
      </c>
      <c r="L11" s="69" t="e">
        <f>SUMIFS(#REF!,#REF!,2010,#REF!,21,#REF!,B11)</f>
        <v>#REF!</v>
      </c>
      <c r="M11" s="69" t="e">
        <f>SUMIFS(#REF!,#REF!,2020,#REF!,21,#REF!,B11)</f>
        <v>#REF!</v>
      </c>
      <c r="N11" s="69" t="e">
        <f>SUMIFS(#REF!,#REF!,2010,#REF!,21,#REF!,B11)</f>
        <v>#REF!</v>
      </c>
      <c r="O11" s="69" t="e">
        <f>SUMIFS(#REF!,#REF!,2020,#REF!,21,#REF!,B11)</f>
        <v>#REF!</v>
      </c>
      <c r="P11" s="69" t="e">
        <f>SUMIFS(#REF!,#REF!,2010,#REF!,21,#REF!,B11)</f>
        <v>#REF!</v>
      </c>
      <c r="Q11" s="69" t="e">
        <f>SUMIFS(#REF!,#REF!,2020,#REF!,21,#REF!,B11)</f>
        <v>#REF!</v>
      </c>
      <c r="R11" s="69" t="e">
        <f>SUMIFS(#REF!,#REF!,2010,#REF!,21,#REF!,B11)</f>
        <v>#REF!</v>
      </c>
      <c r="S11" s="69" t="e">
        <f>SUMIFS(#REF!,#REF!,2020,#REF!,21,#REF!,B11)</f>
        <v>#REF!</v>
      </c>
      <c r="T11" s="69" t="e">
        <f>SUMIFS(#REF!,#REF!,2010,#REF!,21,#REF!,B11)</f>
        <v>#REF!</v>
      </c>
      <c r="U11" s="69" t="e">
        <f>SUMIFS(#REF!,#REF!,2020,#REF!,21,#REF!,B11)</f>
        <v>#REF!</v>
      </c>
      <c r="V11" s="69" t="e">
        <f>SUMIFS(#REF!,#REF!,2010,#REF!,21,#REF!,B11)</f>
        <v>#REF!</v>
      </c>
      <c r="W11" s="69" t="e">
        <f>SUMIFS(#REF!,#REF!,2020,#REF!,21,#REF!,B11)</f>
        <v>#REF!</v>
      </c>
      <c r="X11" s="69" t="e">
        <f>SUMIFS(#REF!,#REF!,2010,#REF!,21,#REF!,B11)</f>
        <v>#REF!</v>
      </c>
      <c r="Y11" s="69" t="e">
        <f>SUMIFS(#REF!,#REF!,2020,#REF!,21,#REF!,B11)</f>
        <v>#REF!</v>
      </c>
      <c r="Z11" s="69" t="e">
        <f>SUMIFS(#REF!,#REF!,2010,#REF!,21,#REF!,B11)</f>
        <v>#REF!</v>
      </c>
      <c r="AA11" s="94" t="e">
        <f>SUMIFS(#REF!,#REF!,2020,#REF!,21,#REF!,B11)</f>
        <v>#REF!</v>
      </c>
      <c r="AB11" s="18" t="s">
        <v>13</v>
      </c>
    </row>
    <row r="12" spans="1:28" s="14" customFormat="1" ht="14.25" customHeight="1" x14ac:dyDescent="0.15">
      <c r="A12" s="17" t="s">
        <v>14</v>
      </c>
      <c r="B12" s="18">
        <v>208</v>
      </c>
      <c r="C12" s="83" t="e">
        <f t="shared" si="1"/>
        <v>#REF!</v>
      </c>
      <c r="D12" s="69" t="e">
        <f t="shared" si="2"/>
        <v>#REF!</v>
      </c>
      <c r="E12" s="69" t="e">
        <f t="shared" si="2"/>
        <v>#REF!</v>
      </c>
      <c r="F12" s="69" t="e">
        <f>SUMIFS(#REF!,#REF!,2010,#REF!,21,#REF!,B12)</f>
        <v>#REF!</v>
      </c>
      <c r="G12" s="69" t="e">
        <f>SUMIFS(#REF!,#REF!,2020,#REF!,21,#REF!,B12)</f>
        <v>#REF!</v>
      </c>
      <c r="H12" s="69" t="e">
        <f>SUMIFS(#REF!,#REF!,2010,#REF!,21,#REF!,B12)</f>
        <v>#REF!</v>
      </c>
      <c r="I12" s="69" t="e">
        <f>SUMIFS(#REF!,#REF!,2020,#REF!,21,#REF!,B12)</f>
        <v>#REF!</v>
      </c>
      <c r="J12" s="69" t="e">
        <f>SUMIFS(#REF!,#REF!,2010,#REF!,21,#REF!,B12)</f>
        <v>#REF!</v>
      </c>
      <c r="K12" s="69" t="e">
        <f>SUMIFS(#REF!,#REF!,2020,#REF!,21,#REF!,B12)</f>
        <v>#REF!</v>
      </c>
      <c r="L12" s="69" t="e">
        <f>SUMIFS(#REF!,#REF!,2010,#REF!,21,#REF!,B12)</f>
        <v>#REF!</v>
      </c>
      <c r="M12" s="69" t="e">
        <f>SUMIFS(#REF!,#REF!,2020,#REF!,21,#REF!,B12)</f>
        <v>#REF!</v>
      </c>
      <c r="N12" s="69" t="e">
        <f>SUMIFS(#REF!,#REF!,2010,#REF!,21,#REF!,B12)</f>
        <v>#REF!</v>
      </c>
      <c r="O12" s="69" t="e">
        <f>SUMIFS(#REF!,#REF!,2020,#REF!,21,#REF!,B12)</f>
        <v>#REF!</v>
      </c>
      <c r="P12" s="69" t="e">
        <f>SUMIFS(#REF!,#REF!,2010,#REF!,21,#REF!,B12)</f>
        <v>#REF!</v>
      </c>
      <c r="Q12" s="69" t="e">
        <f>SUMIFS(#REF!,#REF!,2020,#REF!,21,#REF!,B12)</f>
        <v>#REF!</v>
      </c>
      <c r="R12" s="69" t="e">
        <f>SUMIFS(#REF!,#REF!,2010,#REF!,21,#REF!,B12)</f>
        <v>#REF!</v>
      </c>
      <c r="S12" s="69" t="e">
        <f>SUMIFS(#REF!,#REF!,2020,#REF!,21,#REF!,B12)</f>
        <v>#REF!</v>
      </c>
      <c r="T12" s="69" t="e">
        <f>SUMIFS(#REF!,#REF!,2010,#REF!,21,#REF!,B12)</f>
        <v>#REF!</v>
      </c>
      <c r="U12" s="69" t="e">
        <f>SUMIFS(#REF!,#REF!,2020,#REF!,21,#REF!,B12)</f>
        <v>#REF!</v>
      </c>
      <c r="V12" s="69" t="e">
        <f>SUMIFS(#REF!,#REF!,2010,#REF!,21,#REF!,B12)</f>
        <v>#REF!</v>
      </c>
      <c r="W12" s="69" t="e">
        <f>SUMIFS(#REF!,#REF!,2020,#REF!,21,#REF!,B12)</f>
        <v>#REF!</v>
      </c>
      <c r="X12" s="69" t="e">
        <f>SUMIFS(#REF!,#REF!,2010,#REF!,21,#REF!,B12)</f>
        <v>#REF!</v>
      </c>
      <c r="Y12" s="69" t="e">
        <f>SUMIFS(#REF!,#REF!,2020,#REF!,21,#REF!,B12)</f>
        <v>#REF!</v>
      </c>
      <c r="Z12" s="69" t="e">
        <f>SUMIFS(#REF!,#REF!,2010,#REF!,21,#REF!,B12)</f>
        <v>#REF!</v>
      </c>
      <c r="AA12" s="94" t="e">
        <f>SUMIFS(#REF!,#REF!,2020,#REF!,21,#REF!,B12)</f>
        <v>#REF!</v>
      </c>
      <c r="AB12" s="18" t="s">
        <v>14</v>
      </c>
    </row>
    <row r="13" spans="1:28" s="14" customFormat="1" ht="14.25" customHeight="1" x14ac:dyDescent="0.15">
      <c r="A13" s="17" t="s">
        <v>26</v>
      </c>
      <c r="B13" s="18">
        <v>209</v>
      </c>
      <c r="C13" s="83" t="e">
        <f t="shared" si="1"/>
        <v>#REF!</v>
      </c>
      <c r="D13" s="69" t="e">
        <f t="shared" si="2"/>
        <v>#REF!</v>
      </c>
      <c r="E13" s="69" t="e">
        <f t="shared" si="2"/>
        <v>#REF!</v>
      </c>
      <c r="F13" s="69" t="e">
        <f>SUMIFS(#REF!,#REF!,2010,#REF!,21,#REF!,B13)</f>
        <v>#REF!</v>
      </c>
      <c r="G13" s="69" t="e">
        <f>SUMIFS(#REF!,#REF!,2020,#REF!,21,#REF!,B13)</f>
        <v>#REF!</v>
      </c>
      <c r="H13" s="69" t="e">
        <f>SUMIFS(#REF!,#REF!,2010,#REF!,21,#REF!,B13)</f>
        <v>#REF!</v>
      </c>
      <c r="I13" s="69" t="e">
        <f>SUMIFS(#REF!,#REF!,2020,#REF!,21,#REF!,B13)</f>
        <v>#REF!</v>
      </c>
      <c r="J13" s="69" t="e">
        <f>SUMIFS(#REF!,#REF!,2010,#REF!,21,#REF!,B13)</f>
        <v>#REF!</v>
      </c>
      <c r="K13" s="69" t="e">
        <f>SUMIFS(#REF!,#REF!,2020,#REF!,21,#REF!,B13)</f>
        <v>#REF!</v>
      </c>
      <c r="L13" s="69" t="e">
        <f>SUMIFS(#REF!,#REF!,2010,#REF!,21,#REF!,B13)</f>
        <v>#REF!</v>
      </c>
      <c r="M13" s="69" t="e">
        <f>SUMIFS(#REF!,#REF!,2020,#REF!,21,#REF!,B13)</f>
        <v>#REF!</v>
      </c>
      <c r="N13" s="69" t="e">
        <f>SUMIFS(#REF!,#REF!,2010,#REF!,21,#REF!,B13)</f>
        <v>#REF!</v>
      </c>
      <c r="O13" s="69" t="e">
        <f>SUMIFS(#REF!,#REF!,2020,#REF!,21,#REF!,B13)</f>
        <v>#REF!</v>
      </c>
      <c r="P13" s="69" t="e">
        <f>SUMIFS(#REF!,#REF!,2010,#REF!,21,#REF!,B13)</f>
        <v>#REF!</v>
      </c>
      <c r="Q13" s="69" t="e">
        <f>SUMIFS(#REF!,#REF!,2020,#REF!,21,#REF!,B13)</f>
        <v>#REF!</v>
      </c>
      <c r="R13" s="69" t="e">
        <f>SUMIFS(#REF!,#REF!,2010,#REF!,21,#REF!,B13)</f>
        <v>#REF!</v>
      </c>
      <c r="S13" s="69" t="e">
        <f>SUMIFS(#REF!,#REF!,2020,#REF!,21,#REF!,B13)</f>
        <v>#REF!</v>
      </c>
      <c r="T13" s="69" t="e">
        <f>SUMIFS(#REF!,#REF!,2010,#REF!,21,#REF!,B13)</f>
        <v>#REF!</v>
      </c>
      <c r="U13" s="69" t="e">
        <f>SUMIFS(#REF!,#REF!,2020,#REF!,21,#REF!,B13)</f>
        <v>#REF!</v>
      </c>
      <c r="V13" s="69" t="e">
        <f>SUMIFS(#REF!,#REF!,2010,#REF!,21,#REF!,B13)</f>
        <v>#REF!</v>
      </c>
      <c r="W13" s="69" t="e">
        <f>SUMIFS(#REF!,#REF!,2020,#REF!,21,#REF!,B13)</f>
        <v>#REF!</v>
      </c>
      <c r="X13" s="69" t="e">
        <f>SUMIFS(#REF!,#REF!,2010,#REF!,21,#REF!,B13)</f>
        <v>#REF!</v>
      </c>
      <c r="Y13" s="69" t="e">
        <f>SUMIFS(#REF!,#REF!,2020,#REF!,21,#REF!,B13)</f>
        <v>#REF!</v>
      </c>
      <c r="Z13" s="69" t="e">
        <f>SUMIFS(#REF!,#REF!,2010,#REF!,21,#REF!,B13)</f>
        <v>#REF!</v>
      </c>
      <c r="AA13" s="94" t="e">
        <f>SUMIFS(#REF!,#REF!,2020,#REF!,21,#REF!,B13)</f>
        <v>#REF!</v>
      </c>
      <c r="AB13" s="18" t="s">
        <v>26</v>
      </c>
    </row>
    <row r="14" spans="1:28" s="14" customFormat="1" ht="14.25" customHeight="1" x14ac:dyDescent="0.15">
      <c r="A14" s="17" t="s">
        <v>25</v>
      </c>
      <c r="B14" s="18">
        <v>210</v>
      </c>
      <c r="C14" s="83" t="e">
        <f t="shared" si="1"/>
        <v>#REF!</v>
      </c>
      <c r="D14" s="69" t="e">
        <f t="shared" si="2"/>
        <v>#REF!</v>
      </c>
      <c r="E14" s="69" t="e">
        <f t="shared" si="2"/>
        <v>#REF!</v>
      </c>
      <c r="F14" s="69" t="e">
        <f>SUMIFS(#REF!,#REF!,2010,#REF!,21,#REF!,B14)</f>
        <v>#REF!</v>
      </c>
      <c r="G14" s="69" t="e">
        <f>SUMIFS(#REF!,#REF!,2020,#REF!,21,#REF!,B14)</f>
        <v>#REF!</v>
      </c>
      <c r="H14" s="69" t="e">
        <f>SUMIFS(#REF!,#REF!,2010,#REF!,21,#REF!,B14)</f>
        <v>#REF!</v>
      </c>
      <c r="I14" s="69" t="e">
        <f>SUMIFS(#REF!,#REF!,2020,#REF!,21,#REF!,B14)</f>
        <v>#REF!</v>
      </c>
      <c r="J14" s="69" t="e">
        <f>SUMIFS(#REF!,#REF!,2010,#REF!,21,#REF!,B14)</f>
        <v>#REF!</v>
      </c>
      <c r="K14" s="69" t="e">
        <f>SUMIFS(#REF!,#REF!,2020,#REF!,21,#REF!,B14)</f>
        <v>#REF!</v>
      </c>
      <c r="L14" s="69" t="e">
        <f>SUMIFS(#REF!,#REF!,2010,#REF!,21,#REF!,B14)</f>
        <v>#REF!</v>
      </c>
      <c r="M14" s="69" t="e">
        <f>SUMIFS(#REF!,#REF!,2020,#REF!,21,#REF!,B14)</f>
        <v>#REF!</v>
      </c>
      <c r="N14" s="69" t="e">
        <f>SUMIFS(#REF!,#REF!,2010,#REF!,21,#REF!,B14)</f>
        <v>#REF!</v>
      </c>
      <c r="O14" s="69" t="e">
        <f>SUMIFS(#REF!,#REF!,2020,#REF!,21,#REF!,B14)</f>
        <v>#REF!</v>
      </c>
      <c r="P14" s="69" t="e">
        <f>SUMIFS(#REF!,#REF!,2010,#REF!,21,#REF!,B14)</f>
        <v>#REF!</v>
      </c>
      <c r="Q14" s="69" t="e">
        <f>SUMIFS(#REF!,#REF!,2020,#REF!,21,#REF!,B14)</f>
        <v>#REF!</v>
      </c>
      <c r="R14" s="69" t="e">
        <f>SUMIFS(#REF!,#REF!,2010,#REF!,21,#REF!,B14)</f>
        <v>#REF!</v>
      </c>
      <c r="S14" s="69" t="e">
        <f>SUMIFS(#REF!,#REF!,2020,#REF!,21,#REF!,B14)</f>
        <v>#REF!</v>
      </c>
      <c r="T14" s="69" t="e">
        <f>SUMIFS(#REF!,#REF!,2010,#REF!,21,#REF!,B14)</f>
        <v>#REF!</v>
      </c>
      <c r="U14" s="69" t="e">
        <f>SUMIFS(#REF!,#REF!,2020,#REF!,21,#REF!,B14)</f>
        <v>#REF!</v>
      </c>
      <c r="V14" s="69" t="e">
        <f>SUMIFS(#REF!,#REF!,2010,#REF!,21,#REF!,B14)</f>
        <v>#REF!</v>
      </c>
      <c r="W14" s="69" t="e">
        <f>SUMIFS(#REF!,#REF!,2020,#REF!,21,#REF!,B14)</f>
        <v>#REF!</v>
      </c>
      <c r="X14" s="69" t="e">
        <f>SUMIFS(#REF!,#REF!,2010,#REF!,21,#REF!,B14)</f>
        <v>#REF!</v>
      </c>
      <c r="Y14" s="69" t="e">
        <f>SUMIFS(#REF!,#REF!,2020,#REF!,21,#REF!,B14)</f>
        <v>#REF!</v>
      </c>
      <c r="Z14" s="69" t="e">
        <f>SUMIFS(#REF!,#REF!,2010,#REF!,21,#REF!,B14)</f>
        <v>#REF!</v>
      </c>
      <c r="AA14" s="94" t="e">
        <f>SUMIFS(#REF!,#REF!,2020,#REF!,21,#REF!,B14)</f>
        <v>#REF!</v>
      </c>
      <c r="AB14" s="18" t="s">
        <v>25</v>
      </c>
    </row>
    <row r="15" spans="1:28" s="14" customFormat="1" ht="14.25" customHeight="1" x14ac:dyDescent="0.15">
      <c r="A15" s="70" t="s">
        <v>24</v>
      </c>
      <c r="B15" s="71">
        <v>211</v>
      </c>
      <c r="C15" s="75" t="e">
        <f t="shared" si="1"/>
        <v>#REF!</v>
      </c>
      <c r="D15" s="72" t="e">
        <f t="shared" si="2"/>
        <v>#REF!</v>
      </c>
      <c r="E15" s="72" t="e">
        <f t="shared" si="2"/>
        <v>#REF!</v>
      </c>
      <c r="F15" s="72" t="e">
        <f>SUMIFS(#REF!,#REF!,2010,#REF!,21,#REF!,B15)</f>
        <v>#REF!</v>
      </c>
      <c r="G15" s="72" t="e">
        <f>SUMIFS(#REF!,#REF!,2020,#REF!,21,#REF!,B15)</f>
        <v>#REF!</v>
      </c>
      <c r="H15" s="72" t="e">
        <f>SUMIFS(#REF!,#REF!,2010,#REF!,21,#REF!,B15)</f>
        <v>#REF!</v>
      </c>
      <c r="I15" s="72" t="e">
        <f>SUMIFS(#REF!,#REF!,2020,#REF!,21,#REF!,B15)</f>
        <v>#REF!</v>
      </c>
      <c r="J15" s="72" t="e">
        <f>SUMIFS(#REF!,#REF!,2010,#REF!,21,#REF!,B15)</f>
        <v>#REF!</v>
      </c>
      <c r="K15" s="72" t="e">
        <f>SUMIFS(#REF!,#REF!,2020,#REF!,21,#REF!,B15)</f>
        <v>#REF!</v>
      </c>
      <c r="L15" s="72" t="e">
        <f>SUMIFS(#REF!,#REF!,2010,#REF!,21,#REF!,B15)</f>
        <v>#REF!</v>
      </c>
      <c r="M15" s="72" t="e">
        <f>SUMIFS(#REF!,#REF!,2020,#REF!,21,#REF!,B15)</f>
        <v>#REF!</v>
      </c>
      <c r="N15" s="72" t="e">
        <f>SUMIFS(#REF!,#REF!,2010,#REF!,21,#REF!,B15)</f>
        <v>#REF!</v>
      </c>
      <c r="O15" s="72" t="e">
        <f>SUMIFS(#REF!,#REF!,2020,#REF!,21,#REF!,B15)</f>
        <v>#REF!</v>
      </c>
      <c r="P15" s="72" t="e">
        <f>SUMIFS(#REF!,#REF!,2010,#REF!,21,#REF!,B15)</f>
        <v>#REF!</v>
      </c>
      <c r="Q15" s="72" t="e">
        <f>SUMIFS(#REF!,#REF!,2020,#REF!,21,#REF!,B15)</f>
        <v>#REF!</v>
      </c>
      <c r="R15" s="72" t="e">
        <f>SUMIFS(#REF!,#REF!,2010,#REF!,21,#REF!,B15)</f>
        <v>#REF!</v>
      </c>
      <c r="S15" s="72" t="e">
        <f>SUMIFS(#REF!,#REF!,2020,#REF!,21,#REF!,B15)</f>
        <v>#REF!</v>
      </c>
      <c r="T15" s="72" t="e">
        <f>SUMIFS(#REF!,#REF!,2010,#REF!,21,#REF!,B15)</f>
        <v>#REF!</v>
      </c>
      <c r="U15" s="72" t="e">
        <f>SUMIFS(#REF!,#REF!,2020,#REF!,21,#REF!,B15)</f>
        <v>#REF!</v>
      </c>
      <c r="V15" s="72" t="e">
        <f>SUMIFS(#REF!,#REF!,2010,#REF!,21,#REF!,B15)</f>
        <v>#REF!</v>
      </c>
      <c r="W15" s="72" t="e">
        <f>SUMIFS(#REF!,#REF!,2020,#REF!,21,#REF!,B15)</f>
        <v>#REF!</v>
      </c>
      <c r="X15" s="72" t="e">
        <f>SUMIFS(#REF!,#REF!,2010,#REF!,21,#REF!,B15)</f>
        <v>#REF!</v>
      </c>
      <c r="Y15" s="72" t="e">
        <f>SUMIFS(#REF!,#REF!,2020,#REF!,21,#REF!,B15)</f>
        <v>#REF!</v>
      </c>
      <c r="Z15" s="72" t="e">
        <f>SUMIFS(#REF!,#REF!,2010,#REF!,21,#REF!,B15)</f>
        <v>#REF!</v>
      </c>
      <c r="AA15" s="85" t="e">
        <f>SUMIFS(#REF!,#REF!,2020,#REF!,21,#REF!,B15)</f>
        <v>#REF!</v>
      </c>
      <c r="AB15" s="71" t="s">
        <v>24</v>
      </c>
    </row>
    <row r="16" spans="1:28" s="14" customFormat="1" ht="14.25" customHeight="1" x14ac:dyDescent="0.15">
      <c r="A16" s="17" t="s">
        <v>23</v>
      </c>
      <c r="B16" s="18">
        <v>212</v>
      </c>
      <c r="C16" s="83" t="e">
        <f t="shared" si="1"/>
        <v>#REF!</v>
      </c>
      <c r="D16" s="69" t="e">
        <f t="shared" si="2"/>
        <v>#REF!</v>
      </c>
      <c r="E16" s="69" t="e">
        <f t="shared" si="2"/>
        <v>#REF!</v>
      </c>
      <c r="F16" s="69" t="e">
        <f>SUMIFS(#REF!,#REF!,2010,#REF!,21,#REF!,B16)</f>
        <v>#REF!</v>
      </c>
      <c r="G16" s="69" t="e">
        <f>SUMIFS(#REF!,#REF!,2020,#REF!,21,#REF!,B16)</f>
        <v>#REF!</v>
      </c>
      <c r="H16" s="69" t="e">
        <f>SUMIFS(#REF!,#REF!,2010,#REF!,21,#REF!,B16)</f>
        <v>#REF!</v>
      </c>
      <c r="I16" s="69" t="e">
        <f>SUMIFS(#REF!,#REF!,2020,#REF!,21,#REF!,B16)</f>
        <v>#REF!</v>
      </c>
      <c r="J16" s="69" t="e">
        <f>SUMIFS(#REF!,#REF!,2010,#REF!,21,#REF!,B16)</f>
        <v>#REF!</v>
      </c>
      <c r="K16" s="69" t="e">
        <f>SUMIFS(#REF!,#REF!,2020,#REF!,21,#REF!,B16)</f>
        <v>#REF!</v>
      </c>
      <c r="L16" s="69" t="e">
        <f>SUMIFS(#REF!,#REF!,2010,#REF!,21,#REF!,B16)</f>
        <v>#REF!</v>
      </c>
      <c r="M16" s="69" t="e">
        <f>SUMIFS(#REF!,#REF!,2020,#REF!,21,#REF!,B16)</f>
        <v>#REF!</v>
      </c>
      <c r="N16" s="69" t="e">
        <f>SUMIFS(#REF!,#REF!,2010,#REF!,21,#REF!,B16)</f>
        <v>#REF!</v>
      </c>
      <c r="O16" s="69" t="e">
        <f>SUMIFS(#REF!,#REF!,2020,#REF!,21,#REF!,B16)</f>
        <v>#REF!</v>
      </c>
      <c r="P16" s="69" t="e">
        <f>SUMIFS(#REF!,#REF!,2010,#REF!,21,#REF!,B16)</f>
        <v>#REF!</v>
      </c>
      <c r="Q16" s="69" t="e">
        <f>SUMIFS(#REF!,#REF!,2020,#REF!,21,#REF!,B16)</f>
        <v>#REF!</v>
      </c>
      <c r="R16" s="69" t="e">
        <f>SUMIFS(#REF!,#REF!,2010,#REF!,21,#REF!,B16)</f>
        <v>#REF!</v>
      </c>
      <c r="S16" s="69" t="e">
        <f>SUMIFS(#REF!,#REF!,2020,#REF!,21,#REF!,B16)</f>
        <v>#REF!</v>
      </c>
      <c r="T16" s="69" t="e">
        <f>SUMIFS(#REF!,#REF!,2010,#REF!,21,#REF!,B16)</f>
        <v>#REF!</v>
      </c>
      <c r="U16" s="69" t="e">
        <f>SUMIFS(#REF!,#REF!,2020,#REF!,21,#REF!,B16)</f>
        <v>#REF!</v>
      </c>
      <c r="V16" s="69" t="e">
        <f>SUMIFS(#REF!,#REF!,2010,#REF!,21,#REF!,B16)</f>
        <v>#REF!</v>
      </c>
      <c r="W16" s="69" t="e">
        <f>SUMIFS(#REF!,#REF!,2020,#REF!,21,#REF!,B16)</f>
        <v>#REF!</v>
      </c>
      <c r="X16" s="69" t="e">
        <f>SUMIFS(#REF!,#REF!,2010,#REF!,21,#REF!,B16)</f>
        <v>#REF!</v>
      </c>
      <c r="Y16" s="69" t="e">
        <f>SUMIFS(#REF!,#REF!,2020,#REF!,21,#REF!,B16)</f>
        <v>#REF!</v>
      </c>
      <c r="Z16" s="69" t="e">
        <f>SUMIFS(#REF!,#REF!,2010,#REF!,21,#REF!,B16)</f>
        <v>#REF!</v>
      </c>
      <c r="AA16" s="94" t="e">
        <f>SUMIFS(#REF!,#REF!,2020,#REF!,21,#REF!,B16)</f>
        <v>#REF!</v>
      </c>
      <c r="AB16" s="18" t="s">
        <v>23</v>
      </c>
    </row>
    <row r="17" spans="1:28" s="14" customFormat="1" ht="14.25" customHeight="1" x14ac:dyDescent="0.15">
      <c r="A17" s="17" t="s">
        <v>22</v>
      </c>
      <c r="B17" s="18">
        <v>213</v>
      </c>
      <c r="C17" s="83" t="e">
        <f t="shared" si="1"/>
        <v>#REF!</v>
      </c>
      <c r="D17" s="69" t="e">
        <f t="shared" si="2"/>
        <v>#REF!</v>
      </c>
      <c r="E17" s="69" t="e">
        <f t="shared" si="2"/>
        <v>#REF!</v>
      </c>
      <c r="F17" s="69" t="e">
        <f>SUMIFS(#REF!,#REF!,2010,#REF!,21,#REF!,B17)</f>
        <v>#REF!</v>
      </c>
      <c r="G17" s="69" t="e">
        <f>SUMIFS(#REF!,#REF!,2020,#REF!,21,#REF!,B17)</f>
        <v>#REF!</v>
      </c>
      <c r="H17" s="69" t="e">
        <f>SUMIFS(#REF!,#REF!,2010,#REF!,21,#REF!,B17)</f>
        <v>#REF!</v>
      </c>
      <c r="I17" s="69" t="e">
        <f>SUMIFS(#REF!,#REF!,2020,#REF!,21,#REF!,B17)</f>
        <v>#REF!</v>
      </c>
      <c r="J17" s="69" t="e">
        <f>SUMIFS(#REF!,#REF!,2010,#REF!,21,#REF!,B17)</f>
        <v>#REF!</v>
      </c>
      <c r="K17" s="69" t="e">
        <f>SUMIFS(#REF!,#REF!,2020,#REF!,21,#REF!,B17)</f>
        <v>#REF!</v>
      </c>
      <c r="L17" s="69" t="e">
        <f>SUMIFS(#REF!,#REF!,2010,#REF!,21,#REF!,B17)</f>
        <v>#REF!</v>
      </c>
      <c r="M17" s="69" t="e">
        <f>SUMIFS(#REF!,#REF!,2020,#REF!,21,#REF!,B17)</f>
        <v>#REF!</v>
      </c>
      <c r="N17" s="69" t="e">
        <f>SUMIFS(#REF!,#REF!,2010,#REF!,21,#REF!,B17)</f>
        <v>#REF!</v>
      </c>
      <c r="O17" s="69" t="e">
        <f>SUMIFS(#REF!,#REF!,2020,#REF!,21,#REF!,B17)</f>
        <v>#REF!</v>
      </c>
      <c r="P17" s="69" t="e">
        <f>SUMIFS(#REF!,#REF!,2010,#REF!,21,#REF!,B17)</f>
        <v>#REF!</v>
      </c>
      <c r="Q17" s="69" t="e">
        <f>SUMIFS(#REF!,#REF!,2020,#REF!,21,#REF!,B17)</f>
        <v>#REF!</v>
      </c>
      <c r="R17" s="69" t="e">
        <f>SUMIFS(#REF!,#REF!,2010,#REF!,21,#REF!,B17)</f>
        <v>#REF!</v>
      </c>
      <c r="S17" s="69" t="e">
        <f>SUMIFS(#REF!,#REF!,2020,#REF!,21,#REF!,B17)</f>
        <v>#REF!</v>
      </c>
      <c r="T17" s="69" t="e">
        <f>SUMIFS(#REF!,#REF!,2010,#REF!,21,#REF!,B17)</f>
        <v>#REF!</v>
      </c>
      <c r="U17" s="69" t="e">
        <f>SUMIFS(#REF!,#REF!,2020,#REF!,21,#REF!,B17)</f>
        <v>#REF!</v>
      </c>
      <c r="V17" s="69" t="e">
        <f>SUMIFS(#REF!,#REF!,2010,#REF!,21,#REF!,B17)</f>
        <v>#REF!</v>
      </c>
      <c r="W17" s="69" t="e">
        <f>SUMIFS(#REF!,#REF!,2020,#REF!,21,#REF!,B17)</f>
        <v>#REF!</v>
      </c>
      <c r="X17" s="69" t="e">
        <f>SUMIFS(#REF!,#REF!,2010,#REF!,21,#REF!,B17)</f>
        <v>#REF!</v>
      </c>
      <c r="Y17" s="69" t="e">
        <f>SUMIFS(#REF!,#REF!,2020,#REF!,21,#REF!,B17)</f>
        <v>#REF!</v>
      </c>
      <c r="Z17" s="69" t="e">
        <f>SUMIFS(#REF!,#REF!,2010,#REF!,21,#REF!,B17)</f>
        <v>#REF!</v>
      </c>
      <c r="AA17" s="94" t="e">
        <f>SUMIFS(#REF!,#REF!,2020,#REF!,21,#REF!,B17)</f>
        <v>#REF!</v>
      </c>
      <c r="AB17" s="18" t="s">
        <v>22</v>
      </c>
    </row>
    <row r="18" spans="1:28" s="14" customFormat="1" ht="14.25" customHeight="1" x14ac:dyDescent="0.15">
      <c r="A18" s="17" t="s">
        <v>21</v>
      </c>
      <c r="B18" s="18">
        <v>214</v>
      </c>
      <c r="C18" s="83" t="e">
        <f t="shared" si="1"/>
        <v>#REF!</v>
      </c>
      <c r="D18" s="69" t="e">
        <f t="shared" si="2"/>
        <v>#REF!</v>
      </c>
      <c r="E18" s="69" t="e">
        <f t="shared" si="2"/>
        <v>#REF!</v>
      </c>
      <c r="F18" s="69" t="e">
        <f>SUMIFS(#REF!,#REF!,2010,#REF!,21,#REF!,B18)</f>
        <v>#REF!</v>
      </c>
      <c r="G18" s="69" t="e">
        <f>SUMIFS(#REF!,#REF!,2020,#REF!,21,#REF!,B18)</f>
        <v>#REF!</v>
      </c>
      <c r="H18" s="69" t="e">
        <f>SUMIFS(#REF!,#REF!,2010,#REF!,21,#REF!,B18)</f>
        <v>#REF!</v>
      </c>
      <c r="I18" s="69" t="e">
        <f>SUMIFS(#REF!,#REF!,2020,#REF!,21,#REF!,B18)</f>
        <v>#REF!</v>
      </c>
      <c r="J18" s="69" t="e">
        <f>SUMIFS(#REF!,#REF!,2010,#REF!,21,#REF!,B18)</f>
        <v>#REF!</v>
      </c>
      <c r="K18" s="69" t="e">
        <f>SUMIFS(#REF!,#REF!,2020,#REF!,21,#REF!,B18)</f>
        <v>#REF!</v>
      </c>
      <c r="L18" s="69" t="e">
        <f>SUMIFS(#REF!,#REF!,2010,#REF!,21,#REF!,B18)</f>
        <v>#REF!</v>
      </c>
      <c r="M18" s="69" t="e">
        <f>SUMIFS(#REF!,#REF!,2020,#REF!,21,#REF!,B18)</f>
        <v>#REF!</v>
      </c>
      <c r="N18" s="69" t="e">
        <f>SUMIFS(#REF!,#REF!,2010,#REF!,21,#REF!,B18)</f>
        <v>#REF!</v>
      </c>
      <c r="O18" s="69" t="e">
        <f>SUMIFS(#REF!,#REF!,2020,#REF!,21,#REF!,B18)</f>
        <v>#REF!</v>
      </c>
      <c r="P18" s="69" t="e">
        <f>SUMIFS(#REF!,#REF!,2010,#REF!,21,#REF!,B18)</f>
        <v>#REF!</v>
      </c>
      <c r="Q18" s="69" t="e">
        <f>SUMIFS(#REF!,#REF!,2020,#REF!,21,#REF!,B18)</f>
        <v>#REF!</v>
      </c>
      <c r="R18" s="69" t="e">
        <f>SUMIFS(#REF!,#REF!,2010,#REF!,21,#REF!,B18)</f>
        <v>#REF!</v>
      </c>
      <c r="S18" s="69" t="e">
        <f>SUMIFS(#REF!,#REF!,2020,#REF!,21,#REF!,B18)</f>
        <v>#REF!</v>
      </c>
      <c r="T18" s="69" t="e">
        <f>SUMIFS(#REF!,#REF!,2010,#REF!,21,#REF!,B18)</f>
        <v>#REF!</v>
      </c>
      <c r="U18" s="69" t="e">
        <f>SUMIFS(#REF!,#REF!,2020,#REF!,21,#REF!,B18)</f>
        <v>#REF!</v>
      </c>
      <c r="V18" s="69" t="e">
        <f>SUMIFS(#REF!,#REF!,2010,#REF!,21,#REF!,B18)</f>
        <v>#REF!</v>
      </c>
      <c r="W18" s="69" t="e">
        <f>SUMIFS(#REF!,#REF!,2020,#REF!,21,#REF!,B18)</f>
        <v>#REF!</v>
      </c>
      <c r="X18" s="69" t="e">
        <f>SUMIFS(#REF!,#REF!,2010,#REF!,21,#REF!,B18)</f>
        <v>#REF!</v>
      </c>
      <c r="Y18" s="69" t="e">
        <f>SUMIFS(#REF!,#REF!,2020,#REF!,21,#REF!,B18)</f>
        <v>#REF!</v>
      </c>
      <c r="Z18" s="69" t="e">
        <f>SUMIFS(#REF!,#REF!,2010,#REF!,21,#REF!,B18)</f>
        <v>#REF!</v>
      </c>
      <c r="AA18" s="94" t="e">
        <f>SUMIFS(#REF!,#REF!,2020,#REF!,21,#REF!,B18)</f>
        <v>#REF!</v>
      </c>
      <c r="AB18" s="18" t="s">
        <v>21</v>
      </c>
    </row>
    <row r="19" spans="1:28" s="14" customFormat="1" ht="14.25" customHeight="1" x14ac:dyDescent="0.15">
      <c r="A19" s="17" t="s">
        <v>20</v>
      </c>
      <c r="B19" s="18">
        <v>383</v>
      </c>
      <c r="C19" s="83" t="e">
        <f t="shared" si="1"/>
        <v>#REF!</v>
      </c>
      <c r="D19" s="69" t="e">
        <f t="shared" si="2"/>
        <v>#REF!</v>
      </c>
      <c r="E19" s="69" t="e">
        <f t="shared" si="2"/>
        <v>#REF!</v>
      </c>
      <c r="F19" s="69" t="e">
        <f>SUMIFS(#REF!,#REF!,2010,#REF!,21,#REF!,B19)</f>
        <v>#REF!</v>
      </c>
      <c r="G19" s="69" t="e">
        <f>SUMIFS(#REF!,#REF!,2020,#REF!,21,#REF!,B19)</f>
        <v>#REF!</v>
      </c>
      <c r="H19" s="69" t="e">
        <f>SUMIFS(#REF!,#REF!,2010,#REF!,21,#REF!,B19)</f>
        <v>#REF!</v>
      </c>
      <c r="I19" s="69" t="e">
        <f>SUMIFS(#REF!,#REF!,2020,#REF!,21,#REF!,B19)</f>
        <v>#REF!</v>
      </c>
      <c r="J19" s="69" t="e">
        <f>SUMIFS(#REF!,#REF!,2010,#REF!,21,#REF!,B19)</f>
        <v>#REF!</v>
      </c>
      <c r="K19" s="69" t="e">
        <f>SUMIFS(#REF!,#REF!,2020,#REF!,21,#REF!,B19)</f>
        <v>#REF!</v>
      </c>
      <c r="L19" s="69" t="e">
        <f>SUMIFS(#REF!,#REF!,2010,#REF!,21,#REF!,B19)</f>
        <v>#REF!</v>
      </c>
      <c r="M19" s="69" t="e">
        <f>SUMIFS(#REF!,#REF!,2020,#REF!,21,#REF!,B19)</f>
        <v>#REF!</v>
      </c>
      <c r="N19" s="69" t="e">
        <f>SUMIFS(#REF!,#REF!,2010,#REF!,21,#REF!,B19)</f>
        <v>#REF!</v>
      </c>
      <c r="O19" s="69" t="e">
        <f>SUMIFS(#REF!,#REF!,2020,#REF!,21,#REF!,B19)</f>
        <v>#REF!</v>
      </c>
      <c r="P19" s="69" t="e">
        <f>SUMIFS(#REF!,#REF!,2010,#REF!,21,#REF!,B19)</f>
        <v>#REF!</v>
      </c>
      <c r="Q19" s="69" t="e">
        <f>SUMIFS(#REF!,#REF!,2020,#REF!,21,#REF!,B19)</f>
        <v>#REF!</v>
      </c>
      <c r="R19" s="69" t="e">
        <f>SUMIFS(#REF!,#REF!,2010,#REF!,21,#REF!,B19)</f>
        <v>#REF!</v>
      </c>
      <c r="S19" s="69" t="e">
        <f>SUMIFS(#REF!,#REF!,2020,#REF!,21,#REF!,B19)</f>
        <v>#REF!</v>
      </c>
      <c r="T19" s="69" t="e">
        <f>SUMIFS(#REF!,#REF!,2010,#REF!,21,#REF!,B19)</f>
        <v>#REF!</v>
      </c>
      <c r="U19" s="69" t="e">
        <f>SUMIFS(#REF!,#REF!,2020,#REF!,21,#REF!,B19)</f>
        <v>#REF!</v>
      </c>
      <c r="V19" s="69" t="e">
        <f>SUMIFS(#REF!,#REF!,2010,#REF!,21,#REF!,B19)</f>
        <v>#REF!</v>
      </c>
      <c r="W19" s="69" t="e">
        <f>SUMIFS(#REF!,#REF!,2020,#REF!,21,#REF!,B19)</f>
        <v>#REF!</v>
      </c>
      <c r="X19" s="69" t="e">
        <f>SUMIFS(#REF!,#REF!,2010,#REF!,21,#REF!,B19)</f>
        <v>#REF!</v>
      </c>
      <c r="Y19" s="69" t="e">
        <f>SUMIFS(#REF!,#REF!,2020,#REF!,21,#REF!,B19)</f>
        <v>#REF!</v>
      </c>
      <c r="Z19" s="69" t="e">
        <f>SUMIFS(#REF!,#REF!,2010,#REF!,21,#REF!,B19)</f>
        <v>#REF!</v>
      </c>
      <c r="AA19" s="94" t="e">
        <f>SUMIFS(#REF!,#REF!,2020,#REF!,21,#REF!,B19)</f>
        <v>#REF!</v>
      </c>
      <c r="AB19" s="18" t="s">
        <v>20</v>
      </c>
    </row>
    <row r="20" spans="1:28" s="14" customFormat="1" ht="14.25" customHeight="1" x14ac:dyDescent="0.15">
      <c r="A20" s="70" t="s">
        <v>64</v>
      </c>
      <c r="B20" s="71">
        <v>384</v>
      </c>
      <c r="C20" s="75" t="e">
        <f t="shared" si="1"/>
        <v>#REF!</v>
      </c>
      <c r="D20" s="72" t="e">
        <f t="shared" si="2"/>
        <v>#REF!</v>
      </c>
      <c r="E20" s="72" t="e">
        <f t="shared" si="2"/>
        <v>#REF!</v>
      </c>
      <c r="F20" s="72" t="e">
        <f>SUMIFS(#REF!,#REF!,2010,#REF!,21,#REF!,B20)</f>
        <v>#REF!</v>
      </c>
      <c r="G20" s="72" t="e">
        <f>SUMIFS(#REF!,#REF!,2020,#REF!,21,#REF!,B20)</f>
        <v>#REF!</v>
      </c>
      <c r="H20" s="72" t="e">
        <f>SUMIFS(#REF!,#REF!,2010,#REF!,21,#REF!,B20)</f>
        <v>#REF!</v>
      </c>
      <c r="I20" s="72" t="e">
        <f>SUMIFS(#REF!,#REF!,2020,#REF!,21,#REF!,B20)</f>
        <v>#REF!</v>
      </c>
      <c r="J20" s="72" t="e">
        <f>SUMIFS(#REF!,#REF!,2010,#REF!,21,#REF!,B20)</f>
        <v>#REF!</v>
      </c>
      <c r="K20" s="72" t="e">
        <f>SUMIFS(#REF!,#REF!,2020,#REF!,21,#REF!,B20)</f>
        <v>#REF!</v>
      </c>
      <c r="L20" s="72" t="e">
        <f>SUMIFS(#REF!,#REF!,2010,#REF!,21,#REF!,B20)</f>
        <v>#REF!</v>
      </c>
      <c r="M20" s="72" t="e">
        <f>SUMIFS(#REF!,#REF!,2020,#REF!,21,#REF!,B20)</f>
        <v>#REF!</v>
      </c>
      <c r="N20" s="72" t="e">
        <f>SUMIFS(#REF!,#REF!,2010,#REF!,21,#REF!,B20)</f>
        <v>#REF!</v>
      </c>
      <c r="O20" s="72" t="e">
        <f>SUMIFS(#REF!,#REF!,2020,#REF!,21,#REF!,B20)</f>
        <v>#REF!</v>
      </c>
      <c r="P20" s="72" t="e">
        <f>SUMIFS(#REF!,#REF!,2010,#REF!,21,#REF!,B20)</f>
        <v>#REF!</v>
      </c>
      <c r="Q20" s="72" t="e">
        <f>SUMIFS(#REF!,#REF!,2020,#REF!,21,#REF!,B20)</f>
        <v>#REF!</v>
      </c>
      <c r="R20" s="72" t="e">
        <f>SUMIFS(#REF!,#REF!,2010,#REF!,21,#REF!,B20)</f>
        <v>#REF!</v>
      </c>
      <c r="S20" s="72" t="e">
        <f>SUMIFS(#REF!,#REF!,2020,#REF!,21,#REF!,B20)</f>
        <v>#REF!</v>
      </c>
      <c r="T20" s="72" t="e">
        <f>SUMIFS(#REF!,#REF!,2010,#REF!,21,#REF!,B20)</f>
        <v>#REF!</v>
      </c>
      <c r="U20" s="72" t="e">
        <f>SUMIFS(#REF!,#REF!,2020,#REF!,21,#REF!,B20)</f>
        <v>#REF!</v>
      </c>
      <c r="V20" s="72" t="e">
        <f>SUMIFS(#REF!,#REF!,2010,#REF!,21,#REF!,B20)</f>
        <v>#REF!</v>
      </c>
      <c r="W20" s="72" t="e">
        <f>SUMIFS(#REF!,#REF!,2020,#REF!,21,#REF!,B20)</f>
        <v>#REF!</v>
      </c>
      <c r="X20" s="72" t="e">
        <f>SUMIFS(#REF!,#REF!,2010,#REF!,21,#REF!,B20)</f>
        <v>#REF!</v>
      </c>
      <c r="Y20" s="72" t="e">
        <f>SUMIFS(#REF!,#REF!,2020,#REF!,21,#REF!,B20)</f>
        <v>#REF!</v>
      </c>
      <c r="Z20" s="72" t="e">
        <f>SUMIFS(#REF!,#REF!,2010,#REF!,21,#REF!,B20)</f>
        <v>#REF!</v>
      </c>
      <c r="AA20" s="85" t="e">
        <f>SUMIFS(#REF!,#REF!,2020,#REF!,21,#REF!,B20)</f>
        <v>#REF!</v>
      </c>
      <c r="AB20" s="71" t="s">
        <v>64</v>
      </c>
    </row>
    <row r="21" spans="1:28" s="14" customFormat="1" ht="14.25" customHeight="1" x14ac:dyDescent="0.15">
      <c r="A21" s="17" t="s">
        <v>19</v>
      </c>
      <c r="B21" s="18">
        <v>425</v>
      </c>
      <c r="C21" s="83" t="e">
        <f t="shared" si="1"/>
        <v>#REF!</v>
      </c>
      <c r="D21" s="69" t="e">
        <f t="shared" si="2"/>
        <v>#REF!</v>
      </c>
      <c r="E21" s="69" t="e">
        <f t="shared" si="2"/>
        <v>#REF!</v>
      </c>
      <c r="F21" s="69" t="e">
        <f>SUMIFS(#REF!,#REF!,2010,#REF!,21,#REF!,B21)</f>
        <v>#REF!</v>
      </c>
      <c r="G21" s="69" t="e">
        <f>SUMIFS(#REF!,#REF!,2020,#REF!,21,#REF!,B21)</f>
        <v>#REF!</v>
      </c>
      <c r="H21" s="69" t="e">
        <f>SUMIFS(#REF!,#REF!,2010,#REF!,21,#REF!,B21)</f>
        <v>#REF!</v>
      </c>
      <c r="I21" s="69" t="e">
        <f>SUMIFS(#REF!,#REF!,2020,#REF!,21,#REF!,B21)</f>
        <v>#REF!</v>
      </c>
      <c r="J21" s="69" t="e">
        <f>SUMIFS(#REF!,#REF!,2010,#REF!,21,#REF!,B21)</f>
        <v>#REF!</v>
      </c>
      <c r="K21" s="69" t="e">
        <f>SUMIFS(#REF!,#REF!,2020,#REF!,21,#REF!,B21)</f>
        <v>#REF!</v>
      </c>
      <c r="L21" s="69" t="e">
        <f>SUMIFS(#REF!,#REF!,2010,#REF!,21,#REF!,B21)</f>
        <v>#REF!</v>
      </c>
      <c r="M21" s="69" t="e">
        <f>SUMIFS(#REF!,#REF!,2020,#REF!,21,#REF!,B21)</f>
        <v>#REF!</v>
      </c>
      <c r="N21" s="69" t="e">
        <f>SUMIFS(#REF!,#REF!,2010,#REF!,21,#REF!,B21)</f>
        <v>#REF!</v>
      </c>
      <c r="O21" s="69" t="e">
        <f>SUMIFS(#REF!,#REF!,2020,#REF!,21,#REF!,B21)</f>
        <v>#REF!</v>
      </c>
      <c r="P21" s="69" t="e">
        <f>SUMIFS(#REF!,#REF!,2010,#REF!,21,#REF!,B21)</f>
        <v>#REF!</v>
      </c>
      <c r="Q21" s="69" t="e">
        <f>SUMIFS(#REF!,#REF!,2020,#REF!,21,#REF!,B21)</f>
        <v>#REF!</v>
      </c>
      <c r="R21" s="69" t="e">
        <f>SUMIFS(#REF!,#REF!,2010,#REF!,21,#REF!,B21)</f>
        <v>#REF!</v>
      </c>
      <c r="S21" s="69" t="e">
        <f>SUMIFS(#REF!,#REF!,2020,#REF!,21,#REF!,B21)</f>
        <v>#REF!</v>
      </c>
      <c r="T21" s="69" t="e">
        <f>SUMIFS(#REF!,#REF!,2010,#REF!,21,#REF!,B21)</f>
        <v>#REF!</v>
      </c>
      <c r="U21" s="69" t="e">
        <f>SUMIFS(#REF!,#REF!,2020,#REF!,21,#REF!,B21)</f>
        <v>#REF!</v>
      </c>
      <c r="V21" s="69" t="e">
        <f>SUMIFS(#REF!,#REF!,2010,#REF!,21,#REF!,B21)</f>
        <v>#REF!</v>
      </c>
      <c r="W21" s="69" t="e">
        <f>SUMIFS(#REF!,#REF!,2020,#REF!,21,#REF!,B21)</f>
        <v>#REF!</v>
      </c>
      <c r="X21" s="69" t="e">
        <f>SUMIFS(#REF!,#REF!,2010,#REF!,21,#REF!,B21)</f>
        <v>#REF!</v>
      </c>
      <c r="Y21" s="69" t="e">
        <f>SUMIFS(#REF!,#REF!,2020,#REF!,21,#REF!,B21)</f>
        <v>#REF!</v>
      </c>
      <c r="Z21" s="69" t="e">
        <f>SUMIFS(#REF!,#REF!,2010,#REF!,21,#REF!,B21)</f>
        <v>#REF!</v>
      </c>
      <c r="AA21" s="94" t="e">
        <f>SUMIFS(#REF!,#REF!,2020,#REF!,21,#REF!,B21)</f>
        <v>#REF!</v>
      </c>
      <c r="AB21" s="18" t="s">
        <v>19</v>
      </c>
    </row>
    <row r="22" spans="1:28" s="14" customFormat="1" ht="14.25" customHeight="1" x14ac:dyDescent="0.15">
      <c r="A22" s="17" t="s">
        <v>65</v>
      </c>
      <c r="B22" s="18">
        <v>441</v>
      </c>
      <c r="C22" s="83" t="e">
        <f t="shared" si="1"/>
        <v>#REF!</v>
      </c>
      <c r="D22" s="69" t="e">
        <f t="shared" si="2"/>
        <v>#REF!</v>
      </c>
      <c r="E22" s="69" t="e">
        <f t="shared" si="2"/>
        <v>#REF!</v>
      </c>
      <c r="F22" s="69" t="e">
        <f>SUMIFS(#REF!,#REF!,2010,#REF!,21,#REF!,B22)</f>
        <v>#REF!</v>
      </c>
      <c r="G22" s="69" t="e">
        <f>SUMIFS(#REF!,#REF!,2020,#REF!,21,#REF!,B22)</f>
        <v>#REF!</v>
      </c>
      <c r="H22" s="69" t="e">
        <f>SUMIFS(#REF!,#REF!,2010,#REF!,21,#REF!,B22)</f>
        <v>#REF!</v>
      </c>
      <c r="I22" s="69" t="e">
        <f>SUMIFS(#REF!,#REF!,2020,#REF!,21,#REF!,B22)</f>
        <v>#REF!</v>
      </c>
      <c r="J22" s="69" t="e">
        <f>SUMIFS(#REF!,#REF!,2010,#REF!,21,#REF!,B22)</f>
        <v>#REF!</v>
      </c>
      <c r="K22" s="69" t="e">
        <f>SUMIFS(#REF!,#REF!,2020,#REF!,21,#REF!,B22)</f>
        <v>#REF!</v>
      </c>
      <c r="L22" s="69" t="e">
        <f>SUMIFS(#REF!,#REF!,2010,#REF!,21,#REF!,B22)</f>
        <v>#REF!</v>
      </c>
      <c r="M22" s="69" t="e">
        <f>SUMIFS(#REF!,#REF!,2020,#REF!,21,#REF!,B22)</f>
        <v>#REF!</v>
      </c>
      <c r="N22" s="69" t="e">
        <f>SUMIFS(#REF!,#REF!,2010,#REF!,21,#REF!,B22)</f>
        <v>#REF!</v>
      </c>
      <c r="O22" s="69" t="e">
        <f>SUMIFS(#REF!,#REF!,2020,#REF!,21,#REF!,B22)</f>
        <v>#REF!</v>
      </c>
      <c r="P22" s="69" t="e">
        <f>SUMIFS(#REF!,#REF!,2010,#REF!,21,#REF!,B22)</f>
        <v>#REF!</v>
      </c>
      <c r="Q22" s="69" t="e">
        <f>SUMIFS(#REF!,#REF!,2020,#REF!,21,#REF!,B22)</f>
        <v>#REF!</v>
      </c>
      <c r="R22" s="69" t="e">
        <f>SUMIFS(#REF!,#REF!,2010,#REF!,21,#REF!,B22)</f>
        <v>#REF!</v>
      </c>
      <c r="S22" s="69" t="e">
        <f>SUMIFS(#REF!,#REF!,2020,#REF!,21,#REF!,B22)</f>
        <v>#REF!</v>
      </c>
      <c r="T22" s="69" t="e">
        <f>SUMIFS(#REF!,#REF!,2010,#REF!,21,#REF!,B22)</f>
        <v>#REF!</v>
      </c>
      <c r="U22" s="69" t="e">
        <f>SUMIFS(#REF!,#REF!,2020,#REF!,21,#REF!,B22)</f>
        <v>#REF!</v>
      </c>
      <c r="V22" s="69" t="e">
        <f>SUMIFS(#REF!,#REF!,2010,#REF!,21,#REF!,B22)</f>
        <v>#REF!</v>
      </c>
      <c r="W22" s="69" t="e">
        <f>SUMIFS(#REF!,#REF!,2020,#REF!,21,#REF!,B22)</f>
        <v>#REF!</v>
      </c>
      <c r="X22" s="69" t="e">
        <f>SUMIFS(#REF!,#REF!,2010,#REF!,21,#REF!,B22)</f>
        <v>#REF!</v>
      </c>
      <c r="Y22" s="69" t="e">
        <f>SUMIFS(#REF!,#REF!,2020,#REF!,21,#REF!,B22)</f>
        <v>#REF!</v>
      </c>
      <c r="Z22" s="69" t="e">
        <f>SUMIFS(#REF!,#REF!,2010,#REF!,21,#REF!,B22)</f>
        <v>#REF!</v>
      </c>
      <c r="AA22" s="94" t="e">
        <f>SUMIFS(#REF!,#REF!,2020,#REF!,21,#REF!,B22)</f>
        <v>#REF!</v>
      </c>
      <c r="AB22" s="18" t="s">
        <v>65</v>
      </c>
    </row>
    <row r="23" spans="1:28" s="14" customFormat="1" ht="14.25" customHeight="1" x14ac:dyDescent="0.15">
      <c r="A23" s="17" t="s">
        <v>66</v>
      </c>
      <c r="B23" s="74">
        <v>442</v>
      </c>
      <c r="C23" s="83" t="e">
        <f t="shared" si="1"/>
        <v>#REF!</v>
      </c>
      <c r="D23" s="69" t="e">
        <f t="shared" si="2"/>
        <v>#REF!</v>
      </c>
      <c r="E23" s="69" t="e">
        <f t="shared" si="2"/>
        <v>#REF!</v>
      </c>
      <c r="F23" s="69" t="e">
        <f>SUMIFS(#REF!,#REF!,2010,#REF!,21,#REF!,B23)</f>
        <v>#REF!</v>
      </c>
      <c r="G23" s="69" t="e">
        <f>SUMIFS(#REF!,#REF!,2020,#REF!,21,#REF!,B23)</f>
        <v>#REF!</v>
      </c>
      <c r="H23" s="69" t="e">
        <f>SUMIFS(#REF!,#REF!,2010,#REF!,21,#REF!,B23)</f>
        <v>#REF!</v>
      </c>
      <c r="I23" s="69" t="e">
        <f>SUMIFS(#REF!,#REF!,2020,#REF!,21,#REF!,B23)</f>
        <v>#REF!</v>
      </c>
      <c r="J23" s="69" t="e">
        <f>SUMIFS(#REF!,#REF!,2010,#REF!,21,#REF!,B23)</f>
        <v>#REF!</v>
      </c>
      <c r="K23" s="69" t="e">
        <f>SUMIFS(#REF!,#REF!,2020,#REF!,21,#REF!,B23)</f>
        <v>#REF!</v>
      </c>
      <c r="L23" s="69" t="e">
        <f>SUMIFS(#REF!,#REF!,2010,#REF!,21,#REF!,B23)</f>
        <v>#REF!</v>
      </c>
      <c r="M23" s="69" t="e">
        <f>SUMIFS(#REF!,#REF!,2020,#REF!,21,#REF!,B23)</f>
        <v>#REF!</v>
      </c>
      <c r="N23" s="69" t="e">
        <f>SUMIFS(#REF!,#REF!,2010,#REF!,21,#REF!,B23)</f>
        <v>#REF!</v>
      </c>
      <c r="O23" s="69" t="e">
        <f>SUMIFS(#REF!,#REF!,2020,#REF!,21,#REF!,B23)</f>
        <v>#REF!</v>
      </c>
      <c r="P23" s="69" t="e">
        <f>SUMIFS(#REF!,#REF!,2010,#REF!,21,#REF!,B23)</f>
        <v>#REF!</v>
      </c>
      <c r="Q23" s="69" t="e">
        <f>SUMIFS(#REF!,#REF!,2020,#REF!,21,#REF!,B23)</f>
        <v>#REF!</v>
      </c>
      <c r="R23" s="69" t="e">
        <f>SUMIFS(#REF!,#REF!,2010,#REF!,21,#REF!,B23)</f>
        <v>#REF!</v>
      </c>
      <c r="S23" s="69" t="e">
        <f>SUMIFS(#REF!,#REF!,2020,#REF!,21,#REF!,B23)</f>
        <v>#REF!</v>
      </c>
      <c r="T23" s="69" t="e">
        <f>SUMIFS(#REF!,#REF!,2010,#REF!,21,#REF!,B23)</f>
        <v>#REF!</v>
      </c>
      <c r="U23" s="69" t="e">
        <f>SUMIFS(#REF!,#REF!,2020,#REF!,21,#REF!,B23)</f>
        <v>#REF!</v>
      </c>
      <c r="V23" s="69" t="e">
        <f>SUMIFS(#REF!,#REF!,2010,#REF!,21,#REF!,B23)</f>
        <v>#REF!</v>
      </c>
      <c r="W23" s="69" t="e">
        <f>SUMIFS(#REF!,#REF!,2020,#REF!,21,#REF!,B23)</f>
        <v>#REF!</v>
      </c>
      <c r="X23" s="69" t="e">
        <f>SUMIFS(#REF!,#REF!,2010,#REF!,21,#REF!,B23)</f>
        <v>#REF!</v>
      </c>
      <c r="Y23" s="69" t="e">
        <f>SUMIFS(#REF!,#REF!,2020,#REF!,21,#REF!,B23)</f>
        <v>#REF!</v>
      </c>
      <c r="Z23" s="69" t="e">
        <f>SUMIFS(#REF!,#REF!,2010,#REF!,21,#REF!,B23)</f>
        <v>#REF!</v>
      </c>
      <c r="AA23" s="94" t="e">
        <f>SUMIFS(#REF!,#REF!,2020,#REF!,21,#REF!,B23)</f>
        <v>#REF!</v>
      </c>
      <c r="AB23" s="18" t="s">
        <v>66</v>
      </c>
    </row>
    <row r="24" spans="1:28" s="14" customFormat="1" ht="14.25" customHeight="1" x14ac:dyDescent="0.15">
      <c r="A24" s="17" t="s">
        <v>67</v>
      </c>
      <c r="B24" s="74">
        <v>443</v>
      </c>
      <c r="C24" s="83" t="e">
        <f t="shared" si="1"/>
        <v>#REF!</v>
      </c>
      <c r="D24" s="69" t="e">
        <f t="shared" si="2"/>
        <v>#REF!</v>
      </c>
      <c r="E24" s="69" t="e">
        <f t="shared" si="2"/>
        <v>#REF!</v>
      </c>
      <c r="F24" s="69" t="e">
        <f>SUMIFS(#REF!,#REF!,2010,#REF!,21,#REF!,B24)</f>
        <v>#REF!</v>
      </c>
      <c r="G24" s="69" t="e">
        <f>SUMIFS(#REF!,#REF!,2020,#REF!,21,#REF!,B24)</f>
        <v>#REF!</v>
      </c>
      <c r="H24" s="69" t="e">
        <f>SUMIFS(#REF!,#REF!,2010,#REF!,21,#REF!,B24)</f>
        <v>#REF!</v>
      </c>
      <c r="I24" s="69" t="e">
        <f>SUMIFS(#REF!,#REF!,2020,#REF!,21,#REF!,B24)</f>
        <v>#REF!</v>
      </c>
      <c r="J24" s="69" t="e">
        <f>SUMIFS(#REF!,#REF!,2010,#REF!,21,#REF!,B24)</f>
        <v>#REF!</v>
      </c>
      <c r="K24" s="69" t="e">
        <f>SUMIFS(#REF!,#REF!,2020,#REF!,21,#REF!,B24)</f>
        <v>#REF!</v>
      </c>
      <c r="L24" s="69" t="e">
        <f>SUMIFS(#REF!,#REF!,2010,#REF!,21,#REF!,B24)</f>
        <v>#REF!</v>
      </c>
      <c r="M24" s="69" t="e">
        <f>SUMIFS(#REF!,#REF!,2020,#REF!,21,#REF!,B24)</f>
        <v>#REF!</v>
      </c>
      <c r="N24" s="69" t="e">
        <f>SUMIFS(#REF!,#REF!,2010,#REF!,21,#REF!,B24)</f>
        <v>#REF!</v>
      </c>
      <c r="O24" s="69" t="e">
        <f>SUMIFS(#REF!,#REF!,2020,#REF!,21,#REF!,B24)</f>
        <v>#REF!</v>
      </c>
      <c r="P24" s="69" t="e">
        <f>SUMIFS(#REF!,#REF!,2010,#REF!,21,#REF!,B24)</f>
        <v>#REF!</v>
      </c>
      <c r="Q24" s="69" t="e">
        <f>SUMIFS(#REF!,#REF!,2020,#REF!,21,#REF!,B24)</f>
        <v>#REF!</v>
      </c>
      <c r="R24" s="69" t="e">
        <f>SUMIFS(#REF!,#REF!,2010,#REF!,21,#REF!,B24)</f>
        <v>#REF!</v>
      </c>
      <c r="S24" s="69" t="e">
        <f>SUMIFS(#REF!,#REF!,2020,#REF!,21,#REF!,B24)</f>
        <v>#REF!</v>
      </c>
      <c r="T24" s="69" t="e">
        <f>SUMIFS(#REF!,#REF!,2010,#REF!,21,#REF!,B24)</f>
        <v>#REF!</v>
      </c>
      <c r="U24" s="69" t="e">
        <f>SUMIFS(#REF!,#REF!,2020,#REF!,21,#REF!,B24)</f>
        <v>#REF!</v>
      </c>
      <c r="V24" s="69" t="e">
        <f>SUMIFS(#REF!,#REF!,2010,#REF!,21,#REF!,B24)</f>
        <v>#REF!</v>
      </c>
      <c r="W24" s="69" t="e">
        <f>SUMIFS(#REF!,#REF!,2020,#REF!,21,#REF!,B24)</f>
        <v>#REF!</v>
      </c>
      <c r="X24" s="69" t="e">
        <f>SUMIFS(#REF!,#REF!,2010,#REF!,21,#REF!,B24)</f>
        <v>#REF!</v>
      </c>
      <c r="Y24" s="69" t="e">
        <f>SUMIFS(#REF!,#REF!,2020,#REF!,21,#REF!,B24)</f>
        <v>#REF!</v>
      </c>
      <c r="Z24" s="69" t="e">
        <f>SUMIFS(#REF!,#REF!,2010,#REF!,21,#REF!,B24)</f>
        <v>#REF!</v>
      </c>
      <c r="AA24" s="94" t="e">
        <f>SUMIFS(#REF!,#REF!,2020,#REF!,21,#REF!,B24)</f>
        <v>#REF!</v>
      </c>
      <c r="AB24" s="18" t="s">
        <v>67</v>
      </c>
    </row>
    <row r="25" spans="1:28" s="14" customFormat="1" ht="5.45" customHeight="1" x14ac:dyDescent="0.15">
      <c r="A25" s="37"/>
      <c r="B25" s="38"/>
      <c r="C25" s="39"/>
      <c r="D25" s="40"/>
      <c r="E25" s="40"/>
      <c r="F25" s="40"/>
      <c r="G25" s="40"/>
      <c r="H25" s="40"/>
      <c r="I25" s="40"/>
      <c r="J25" s="40"/>
      <c r="K25" s="40"/>
      <c r="L25" s="40"/>
      <c r="M25" s="40"/>
      <c r="N25" s="40"/>
      <c r="O25" s="40"/>
      <c r="P25" s="40"/>
      <c r="Q25" s="40"/>
      <c r="R25" s="40"/>
      <c r="S25" s="40"/>
      <c r="T25" s="40"/>
      <c r="U25" s="40"/>
      <c r="V25" s="40"/>
      <c r="W25" s="40"/>
      <c r="X25" s="40"/>
      <c r="Y25" s="40"/>
      <c r="Z25" s="40"/>
      <c r="AA25" s="41"/>
      <c r="AB25" s="38"/>
    </row>
    <row r="26" spans="1:28" s="14" customFormat="1" ht="14.25" customHeight="1" x14ac:dyDescent="0.15">
      <c r="A26" s="118" t="s">
        <v>83</v>
      </c>
      <c r="B26" s="36"/>
      <c r="C26" s="95" t="e">
        <f>SUM(C27:C45)</f>
        <v>#REF!</v>
      </c>
      <c r="D26" s="96" t="e">
        <f t="shared" ref="D26:AA26" si="3">SUM(D27:D45)</f>
        <v>#REF!</v>
      </c>
      <c r="E26" s="96" t="e">
        <f t="shared" si="3"/>
        <v>#REF!</v>
      </c>
      <c r="F26" s="96" t="e">
        <f t="shared" si="3"/>
        <v>#REF!</v>
      </c>
      <c r="G26" s="96" t="e">
        <f t="shared" si="3"/>
        <v>#REF!</v>
      </c>
      <c r="H26" s="96" t="e">
        <f t="shared" si="3"/>
        <v>#REF!</v>
      </c>
      <c r="I26" s="96" t="e">
        <f t="shared" si="3"/>
        <v>#REF!</v>
      </c>
      <c r="J26" s="96" t="e">
        <f t="shared" si="3"/>
        <v>#REF!</v>
      </c>
      <c r="K26" s="96" t="e">
        <f t="shared" si="3"/>
        <v>#REF!</v>
      </c>
      <c r="L26" s="96" t="e">
        <f t="shared" si="3"/>
        <v>#REF!</v>
      </c>
      <c r="M26" s="96" t="e">
        <f t="shared" si="3"/>
        <v>#REF!</v>
      </c>
      <c r="N26" s="96" t="e">
        <f t="shared" si="3"/>
        <v>#REF!</v>
      </c>
      <c r="O26" s="96" t="e">
        <f t="shared" si="3"/>
        <v>#REF!</v>
      </c>
      <c r="P26" s="96" t="e">
        <f t="shared" si="3"/>
        <v>#REF!</v>
      </c>
      <c r="Q26" s="96" t="e">
        <f t="shared" si="3"/>
        <v>#REF!</v>
      </c>
      <c r="R26" s="96" t="e">
        <f t="shared" si="3"/>
        <v>#REF!</v>
      </c>
      <c r="S26" s="96" t="e">
        <f t="shared" si="3"/>
        <v>#REF!</v>
      </c>
      <c r="T26" s="96" t="e">
        <f t="shared" si="3"/>
        <v>#REF!</v>
      </c>
      <c r="U26" s="96" t="e">
        <f t="shared" si="3"/>
        <v>#REF!</v>
      </c>
      <c r="V26" s="96" t="e">
        <f t="shared" si="3"/>
        <v>#REF!</v>
      </c>
      <c r="W26" s="96" t="e">
        <f t="shared" si="3"/>
        <v>#REF!</v>
      </c>
      <c r="X26" s="96" t="e">
        <f t="shared" si="3"/>
        <v>#REF!</v>
      </c>
      <c r="Y26" s="96" t="e">
        <f t="shared" si="3"/>
        <v>#REF!</v>
      </c>
      <c r="Z26" s="96" t="e">
        <f t="shared" si="3"/>
        <v>#REF!</v>
      </c>
      <c r="AA26" s="97" t="e">
        <f t="shared" si="3"/>
        <v>#REF!</v>
      </c>
      <c r="AB26" s="121" t="s">
        <v>83</v>
      </c>
    </row>
    <row r="27" spans="1:28" s="14" customFormat="1" ht="14.25" customHeight="1" x14ac:dyDescent="0.15">
      <c r="A27" s="17" t="s">
        <v>8</v>
      </c>
      <c r="B27" s="42">
        <v>201</v>
      </c>
      <c r="C27" s="39" t="e">
        <f>SUM(D27:E27)</f>
        <v>#REF!</v>
      </c>
      <c r="D27" s="40" t="e">
        <f>SUM(F27,H27,J27,L27,N27,P27,R27,T27,V27,X27,Z27)</f>
        <v>#REF!</v>
      </c>
      <c r="E27" s="40" t="e">
        <f>SUM(G27,I27,K27,M27,O27,Q27,S27,U27,W27,Y27,AA27)</f>
        <v>#REF!</v>
      </c>
      <c r="F27" s="69" t="e">
        <f>SUMIFS(#REF!,#REF!,2010,#REF!,31,#REF!,B27)</f>
        <v>#REF!</v>
      </c>
      <c r="G27" s="69" t="e">
        <f>SUMIFS(#REF!,#REF!,2020,#REF!,31,#REF!,B27)</f>
        <v>#REF!</v>
      </c>
      <c r="H27" s="69" t="e">
        <f>SUMIFS(#REF!,#REF!,2010,#REF!,31,#REF!,B27)</f>
        <v>#REF!</v>
      </c>
      <c r="I27" s="69" t="e">
        <f>SUMIFS(#REF!,#REF!,2020,#REF!,31,#REF!,B27)</f>
        <v>#REF!</v>
      </c>
      <c r="J27" s="69" t="e">
        <f>SUMIFS(#REF!,#REF!,2010,#REF!,31,#REF!,B27)</f>
        <v>#REF!</v>
      </c>
      <c r="K27" s="69" t="e">
        <f>SUMIFS(#REF!,#REF!,2020,#REF!,31,#REF!,B27)</f>
        <v>#REF!</v>
      </c>
      <c r="L27" s="69" t="e">
        <f>SUMIFS(#REF!,#REF!,2010,#REF!,31,#REF!,B27)</f>
        <v>#REF!</v>
      </c>
      <c r="M27" s="69" t="e">
        <f>SUMIFS(#REF!,#REF!,2020,#REF!,31,#REF!,B27)</f>
        <v>#REF!</v>
      </c>
      <c r="N27" s="69" t="e">
        <f>SUMIFS(#REF!,#REF!,2010,#REF!,31,#REF!,B27)</f>
        <v>#REF!</v>
      </c>
      <c r="O27" s="69" t="e">
        <f>SUMIFS(#REF!,#REF!,2020,#REF!,31,#REF!,B27)</f>
        <v>#REF!</v>
      </c>
      <c r="P27" s="69" t="e">
        <f>SUMIFS(#REF!,#REF!,2010,#REF!,31,#REF!,B27)</f>
        <v>#REF!</v>
      </c>
      <c r="Q27" s="69" t="e">
        <f>SUMIFS(#REF!,#REF!,2020,#REF!,31,#REF!,B27)</f>
        <v>#REF!</v>
      </c>
      <c r="R27" s="69" t="e">
        <f>SUMIFS(#REF!,#REF!,2010,#REF!,31,#REF!,B27)</f>
        <v>#REF!</v>
      </c>
      <c r="S27" s="69" t="e">
        <f>SUMIFS(#REF!,#REF!,2020,#REF!,31,#REF!,B27)</f>
        <v>#REF!</v>
      </c>
      <c r="T27" s="69" t="e">
        <f>SUMIFS(#REF!,#REF!,2010,#REF!,31,#REF!,B27)</f>
        <v>#REF!</v>
      </c>
      <c r="U27" s="69" t="e">
        <f>SUMIFS(#REF!,#REF!,2020,#REF!,31,#REF!,B27)</f>
        <v>#REF!</v>
      </c>
      <c r="V27" s="69" t="e">
        <f>SUMIFS(#REF!,#REF!,2010,#REF!,31,#REF!,B27)</f>
        <v>#REF!</v>
      </c>
      <c r="W27" s="69" t="e">
        <f>SUMIFS(#REF!,#REF!,2020,#REF!,31,#REF!,B27)</f>
        <v>#REF!</v>
      </c>
      <c r="X27" s="69" t="e">
        <f>SUMIFS(#REF!,#REF!,2010,#REF!,31,#REF!,B27)</f>
        <v>#REF!</v>
      </c>
      <c r="Y27" s="69" t="e">
        <f>SUMIFS(#REF!,#REF!,2020,#REF!,31,#REF!,B27)</f>
        <v>#REF!</v>
      </c>
      <c r="Z27" s="69" t="e">
        <f>SUMIFS(#REF!,#REF!,2010,#REF!,31,#REF!,B27)</f>
        <v>#REF!</v>
      </c>
      <c r="AA27" s="94" t="e">
        <f>SUMIFS(#REF!,#REF!,2020,#REF!,31,#REF!,B27)</f>
        <v>#REF!</v>
      </c>
      <c r="AB27" s="18" t="s">
        <v>8</v>
      </c>
    </row>
    <row r="28" spans="1:28" s="14" customFormat="1" ht="14.25" customHeight="1" x14ac:dyDescent="0.15">
      <c r="A28" s="17" t="s">
        <v>9</v>
      </c>
      <c r="B28" s="42">
        <v>202</v>
      </c>
      <c r="C28" s="39" t="e">
        <f t="shared" ref="C28:C45" si="4">SUM(D28:E28)</f>
        <v>#REF!</v>
      </c>
      <c r="D28" s="40" t="e">
        <f t="shared" ref="D28:E45" si="5">SUM(F28,H28,J28,L28,N28,P28,R28,T28,V28,X28,Z28)</f>
        <v>#REF!</v>
      </c>
      <c r="E28" s="40" t="e">
        <f t="shared" si="5"/>
        <v>#REF!</v>
      </c>
      <c r="F28" s="69" t="e">
        <f>SUMIFS(#REF!,#REF!,2010,#REF!,31,#REF!,B28)</f>
        <v>#REF!</v>
      </c>
      <c r="G28" s="69" t="e">
        <f>SUMIFS(#REF!,#REF!,2020,#REF!,31,#REF!,B28)</f>
        <v>#REF!</v>
      </c>
      <c r="H28" s="69" t="e">
        <f>SUMIFS(#REF!,#REF!,2010,#REF!,31,#REF!,B28)</f>
        <v>#REF!</v>
      </c>
      <c r="I28" s="69" t="e">
        <f>SUMIFS(#REF!,#REF!,2020,#REF!,31,#REF!,B28)</f>
        <v>#REF!</v>
      </c>
      <c r="J28" s="69" t="e">
        <f>SUMIFS(#REF!,#REF!,2010,#REF!,31,#REF!,B28)</f>
        <v>#REF!</v>
      </c>
      <c r="K28" s="69" t="e">
        <f>SUMIFS(#REF!,#REF!,2020,#REF!,31,#REF!,B28)</f>
        <v>#REF!</v>
      </c>
      <c r="L28" s="69" t="e">
        <f>SUMIFS(#REF!,#REF!,2010,#REF!,31,#REF!,B28)</f>
        <v>#REF!</v>
      </c>
      <c r="M28" s="69" t="e">
        <f>SUMIFS(#REF!,#REF!,2020,#REF!,31,#REF!,B28)</f>
        <v>#REF!</v>
      </c>
      <c r="N28" s="69" t="e">
        <f>SUMIFS(#REF!,#REF!,2010,#REF!,31,#REF!,B28)</f>
        <v>#REF!</v>
      </c>
      <c r="O28" s="69" t="e">
        <f>SUMIFS(#REF!,#REF!,2020,#REF!,31,#REF!,B28)</f>
        <v>#REF!</v>
      </c>
      <c r="P28" s="69" t="e">
        <f>SUMIFS(#REF!,#REF!,2010,#REF!,31,#REF!,B28)</f>
        <v>#REF!</v>
      </c>
      <c r="Q28" s="69" t="e">
        <f>SUMIFS(#REF!,#REF!,2020,#REF!,31,#REF!,B28)</f>
        <v>#REF!</v>
      </c>
      <c r="R28" s="69" t="e">
        <f>SUMIFS(#REF!,#REF!,2010,#REF!,31,#REF!,B28)</f>
        <v>#REF!</v>
      </c>
      <c r="S28" s="69" t="e">
        <f>SUMIFS(#REF!,#REF!,2020,#REF!,31,#REF!,B28)</f>
        <v>#REF!</v>
      </c>
      <c r="T28" s="69" t="e">
        <f>SUMIFS(#REF!,#REF!,2010,#REF!,31,#REF!,B28)</f>
        <v>#REF!</v>
      </c>
      <c r="U28" s="69" t="e">
        <f>SUMIFS(#REF!,#REF!,2020,#REF!,31,#REF!,B28)</f>
        <v>#REF!</v>
      </c>
      <c r="V28" s="69" t="e">
        <f>SUMIFS(#REF!,#REF!,2010,#REF!,31,#REF!,B28)</f>
        <v>#REF!</v>
      </c>
      <c r="W28" s="69" t="e">
        <f>SUMIFS(#REF!,#REF!,2020,#REF!,31,#REF!,B28)</f>
        <v>#REF!</v>
      </c>
      <c r="X28" s="69" t="e">
        <f>SUMIFS(#REF!,#REF!,2010,#REF!,31,#REF!,B28)</f>
        <v>#REF!</v>
      </c>
      <c r="Y28" s="69" t="e">
        <f>SUMIFS(#REF!,#REF!,2020,#REF!,31,#REF!,B28)</f>
        <v>#REF!</v>
      </c>
      <c r="Z28" s="69" t="e">
        <f>SUMIFS(#REF!,#REF!,2010,#REF!,31,#REF!,B28)</f>
        <v>#REF!</v>
      </c>
      <c r="AA28" s="94" t="e">
        <f>SUMIFS(#REF!,#REF!,2020,#REF!,31,#REF!,B28)</f>
        <v>#REF!</v>
      </c>
      <c r="AB28" s="18" t="s">
        <v>9</v>
      </c>
    </row>
    <row r="29" spans="1:28" s="14" customFormat="1" ht="14.25" customHeight="1" x14ac:dyDescent="0.15">
      <c r="A29" s="17" t="s">
        <v>10</v>
      </c>
      <c r="B29" s="42">
        <v>203</v>
      </c>
      <c r="C29" s="39" t="e">
        <f t="shared" si="4"/>
        <v>#REF!</v>
      </c>
      <c r="D29" s="40" t="e">
        <f t="shared" si="5"/>
        <v>#REF!</v>
      </c>
      <c r="E29" s="40" t="e">
        <f t="shared" si="5"/>
        <v>#REF!</v>
      </c>
      <c r="F29" s="69" t="e">
        <f>SUMIFS(#REF!,#REF!,2010,#REF!,31,#REF!,B29)</f>
        <v>#REF!</v>
      </c>
      <c r="G29" s="69" t="e">
        <f>SUMIFS(#REF!,#REF!,2020,#REF!,31,#REF!,B29)</f>
        <v>#REF!</v>
      </c>
      <c r="H29" s="69" t="e">
        <f>SUMIFS(#REF!,#REF!,2010,#REF!,31,#REF!,B29)</f>
        <v>#REF!</v>
      </c>
      <c r="I29" s="69" t="e">
        <f>SUMIFS(#REF!,#REF!,2020,#REF!,31,#REF!,B29)</f>
        <v>#REF!</v>
      </c>
      <c r="J29" s="69" t="e">
        <f>SUMIFS(#REF!,#REF!,2010,#REF!,31,#REF!,B29)</f>
        <v>#REF!</v>
      </c>
      <c r="K29" s="69" t="e">
        <f>SUMIFS(#REF!,#REF!,2020,#REF!,31,#REF!,B29)</f>
        <v>#REF!</v>
      </c>
      <c r="L29" s="69" t="e">
        <f>SUMIFS(#REF!,#REF!,2010,#REF!,31,#REF!,B29)</f>
        <v>#REF!</v>
      </c>
      <c r="M29" s="69" t="e">
        <f>SUMIFS(#REF!,#REF!,2020,#REF!,31,#REF!,B29)</f>
        <v>#REF!</v>
      </c>
      <c r="N29" s="69" t="e">
        <f>SUMIFS(#REF!,#REF!,2010,#REF!,31,#REF!,B29)</f>
        <v>#REF!</v>
      </c>
      <c r="O29" s="69" t="e">
        <f>SUMIFS(#REF!,#REF!,2020,#REF!,31,#REF!,B29)</f>
        <v>#REF!</v>
      </c>
      <c r="P29" s="69" t="e">
        <f>SUMIFS(#REF!,#REF!,2010,#REF!,31,#REF!,B29)</f>
        <v>#REF!</v>
      </c>
      <c r="Q29" s="69" t="e">
        <f>SUMIFS(#REF!,#REF!,2020,#REF!,31,#REF!,B29)</f>
        <v>#REF!</v>
      </c>
      <c r="R29" s="69" t="e">
        <f>SUMIFS(#REF!,#REF!,2010,#REF!,31,#REF!,B29)</f>
        <v>#REF!</v>
      </c>
      <c r="S29" s="69" t="e">
        <f>SUMIFS(#REF!,#REF!,2020,#REF!,31,#REF!,B29)</f>
        <v>#REF!</v>
      </c>
      <c r="T29" s="69" t="e">
        <f>SUMIFS(#REF!,#REF!,2010,#REF!,31,#REF!,B29)</f>
        <v>#REF!</v>
      </c>
      <c r="U29" s="69" t="e">
        <f>SUMIFS(#REF!,#REF!,2020,#REF!,31,#REF!,B29)</f>
        <v>#REF!</v>
      </c>
      <c r="V29" s="69" t="e">
        <f>SUMIFS(#REF!,#REF!,2010,#REF!,31,#REF!,B29)</f>
        <v>#REF!</v>
      </c>
      <c r="W29" s="69" t="e">
        <f>SUMIFS(#REF!,#REF!,2020,#REF!,31,#REF!,B29)</f>
        <v>#REF!</v>
      </c>
      <c r="X29" s="69" t="e">
        <f>SUMIFS(#REF!,#REF!,2010,#REF!,31,#REF!,B29)</f>
        <v>#REF!</v>
      </c>
      <c r="Y29" s="69" t="e">
        <f>SUMIFS(#REF!,#REF!,2020,#REF!,31,#REF!,B29)</f>
        <v>#REF!</v>
      </c>
      <c r="Z29" s="69" t="e">
        <f>SUMIFS(#REF!,#REF!,2010,#REF!,31,#REF!,B29)</f>
        <v>#REF!</v>
      </c>
      <c r="AA29" s="94" t="e">
        <f>SUMIFS(#REF!,#REF!,2020,#REF!,31,#REF!,B29)</f>
        <v>#REF!</v>
      </c>
      <c r="AB29" s="18" t="s">
        <v>10</v>
      </c>
    </row>
    <row r="30" spans="1:28" s="14" customFormat="1" ht="14.25" customHeight="1" x14ac:dyDescent="0.15">
      <c r="A30" s="17" t="s">
        <v>11</v>
      </c>
      <c r="B30" s="42">
        <v>204</v>
      </c>
      <c r="C30" s="39" t="e">
        <f t="shared" si="4"/>
        <v>#REF!</v>
      </c>
      <c r="D30" s="40" t="e">
        <f t="shared" si="5"/>
        <v>#REF!</v>
      </c>
      <c r="E30" s="40" t="e">
        <f t="shared" si="5"/>
        <v>#REF!</v>
      </c>
      <c r="F30" s="69" t="e">
        <f>SUMIFS(#REF!,#REF!,2010,#REF!,31,#REF!,B30)</f>
        <v>#REF!</v>
      </c>
      <c r="G30" s="69" t="e">
        <f>SUMIFS(#REF!,#REF!,2020,#REF!,31,#REF!,B30)</f>
        <v>#REF!</v>
      </c>
      <c r="H30" s="69" t="e">
        <f>SUMIFS(#REF!,#REF!,2010,#REF!,31,#REF!,B30)</f>
        <v>#REF!</v>
      </c>
      <c r="I30" s="69" t="e">
        <f>SUMIFS(#REF!,#REF!,2020,#REF!,31,#REF!,B30)</f>
        <v>#REF!</v>
      </c>
      <c r="J30" s="69" t="e">
        <f>SUMIFS(#REF!,#REF!,2010,#REF!,31,#REF!,B30)</f>
        <v>#REF!</v>
      </c>
      <c r="K30" s="69" t="e">
        <f>SUMIFS(#REF!,#REF!,2020,#REF!,31,#REF!,B30)</f>
        <v>#REF!</v>
      </c>
      <c r="L30" s="69" t="e">
        <f>SUMIFS(#REF!,#REF!,2010,#REF!,31,#REF!,B30)</f>
        <v>#REF!</v>
      </c>
      <c r="M30" s="69" t="e">
        <f>SUMIFS(#REF!,#REF!,2020,#REF!,31,#REF!,B30)</f>
        <v>#REF!</v>
      </c>
      <c r="N30" s="69" t="e">
        <f>SUMIFS(#REF!,#REF!,2010,#REF!,31,#REF!,B30)</f>
        <v>#REF!</v>
      </c>
      <c r="O30" s="69" t="e">
        <f>SUMIFS(#REF!,#REF!,2020,#REF!,31,#REF!,B30)</f>
        <v>#REF!</v>
      </c>
      <c r="P30" s="69" t="e">
        <f>SUMIFS(#REF!,#REF!,2010,#REF!,31,#REF!,B30)</f>
        <v>#REF!</v>
      </c>
      <c r="Q30" s="69" t="e">
        <f>SUMIFS(#REF!,#REF!,2020,#REF!,31,#REF!,B30)</f>
        <v>#REF!</v>
      </c>
      <c r="R30" s="69" t="e">
        <f>SUMIFS(#REF!,#REF!,2010,#REF!,31,#REF!,B30)</f>
        <v>#REF!</v>
      </c>
      <c r="S30" s="69" t="e">
        <f>SUMIFS(#REF!,#REF!,2020,#REF!,31,#REF!,B30)</f>
        <v>#REF!</v>
      </c>
      <c r="T30" s="69" t="e">
        <f>SUMIFS(#REF!,#REF!,2010,#REF!,31,#REF!,B30)</f>
        <v>#REF!</v>
      </c>
      <c r="U30" s="69" t="e">
        <f>SUMIFS(#REF!,#REF!,2020,#REF!,31,#REF!,B30)</f>
        <v>#REF!</v>
      </c>
      <c r="V30" s="69" t="e">
        <f>SUMIFS(#REF!,#REF!,2010,#REF!,31,#REF!,B30)</f>
        <v>#REF!</v>
      </c>
      <c r="W30" s="69" t="e">
        <f>SUMIFS(#REF!,#REF!,2020,#REF!,31,#REF!,B30)</f>
        <v>#REF!</v>
      </c>
      <c r="X30" s="69" t="e">
        <f>SUMIFS(#REF!,#REF!,2010,#REF!,31,#REF!,B30)</f>
        <v>#REF!</v>
      </c>
      <c r="Y30" s="69" t="e">
        <f>SUMIFS(#REF!,#REF!,2020,#REF!,31,#REF!,B30)</f>
        <v>#REF!</v>
      </c>
      <c r="Z30" s="69" t="e">
        <f>SUMIFS(#REF!,#REF!,2010,#REF!,31,#REF!,B30)</f>
        <v>#REF!</v>
      </c>
      <c r="AA30" s="94" t="e">
        <f>SUMIFS(#REF!,#REF!,2020,#REF!,31,#REF!,B30)</f>
        <v>#REF!</v>
      </c>
      <c r="AB30" s="18" t="s">
        <v>11</v>
      </c>
    </row>
    <row r="31" spans="1:28" s="14" customFormat="1" ht="14.25" customHeight="1" x14ac:dyDescent="0.15">
      <c r="A31" s="70" t="s">
        <v>12</v>
      </c>
      <c r="B31" s="98">
        <v>206</v>
      </c>
      <c r="C31" s="88" t="e">
        <f t="shared" si="4"/>
        <v>#REF!</v>
      </c>
      <c r="D31" s="73" t="e">
        <f t="shared" si="5"/>
        <v>#REF!</v>
      </c>
      <c r="E31" s="73" t="e">
        <f t="shared" si="5"/>
        <v>#REF!</v>
      </c>
      <c r="F31" s="72" t="e">
        <f>SUMIFS(#REF!,#REF!,2010,#REF!,31,#REF!,B31)</f>
        <v>#REF!</v>
      </c>
      <c r="G31" s="72" t="e">
        <f>SUMIFS(#REF!,#REF!,2020,#REF!,31,#REF!,B31)</f>
        <v>#REF!</v>
      </c>
      <c r="H31" s="72" t="e">
        <f>SUMIFS(#REF!,#REF!,2010,#REF!,31,#REF!,B31)</f>
        <v>#REF!</v>
      </c>
      <c r="I31" s="72" t="e">
        <f>SUMIFS(#REF!,#REF!,2020,#REF!,31,#REF!,B31)</f>
        <v>#REF!</v>
      </c>
      <c r="J31" s="72" t="e">
        <f>SUMIFS(#REF!,#REF!,2010,#REF!,31,#REF!,B31)</f>
        <v>#REF!</v>
      </c>
      <c r="K31" s="72" t="e">
        <f>SUMIFS(#REF!,#REF!,2020,#REF!,31,#REF!,B31)</f>
        <v>#REF!</v>
      </c>
      <c r="L31" s="72" t="e">
        <f>SUMIFS(#REF!,#REF!,2010,#REF!,31,#REF!,B31)</f>
        <v>#REF!</v>
      </c>
      <c r="M31" s="72" t="e">
        <f>SUMIFS(#REF!,#REF!,2020,#REF!,31,#REF!,B31)</f>
        <v>#REF!</v>
      </c>
      <c r="N31" s="72" t="e">
        <f>SUMIFS(#REF!,#REF!,2010,#REF!,31,#REF!,B31)</f>
        <v>#REF!</v>
      </c>
      <c r="O31" s="72" t="e">
        <f>SUMIFS(#REF!,#REF!,2020,#REF!,31,#REF!,B31)</f>
        <v>#REF!</v>
      </c>
      <c r="P31" s="72" t="e">
        <f>SUMIFS(#REF!,#REF!,2010,#REF!,31,#REF!,B31)</f>
        <v>#REF!</v>
      </c>
      <c r="Q31" s="72" t="e">
        <f>SUMIFS(#REF!,#REF!,2020,#REF!,31,#REF!,B31)</f>
        <v>#REF!</v>
      </c>
      <c r="R31" s="72" t="e">
        <f>SUMIFS(#REF!,#REF!,2010,#REF!,31,#REF!,B31)</f>
        <v>#REF!</v>
      </c>
      <c r="S31" s="72" t="e">
        <f>SUMIFS(#REF!,#REF!,2020,#REF!,31,#REF!,B31)</f>
        <v>#REF!</v>
      </c>
      <c r="T31" s="72" t="e">
        <f>SUMIFS(#REF!,#REF!,2010,#REF!,31,#REF!,B31)</f>
        <v>#REF!</v>
      </c>
      <c r="U31" s="72" t="e">
        <f>SUMIFS(#REF!,#REF!,2020,#REF!,31,#REF!,B31)</f>
        <v>#REF!</v>
      </c>
      <c r="V31" s="72" t="e">
        <f>SUMIFS(#REF!,#REF!,2010,#REF!,31,#REF!,B31)</f>
        <v>#REF!</v>
      </c>
      <c r="W31" s="72" t="e">
        <f>SUMIFS(#REF!,#REF!,2020,#REF!,31,#REF!,B31)</f>
        <v>#REF!</v>
      </c>
      <c r="X31" s="72" t="e">
        <f>SUMIFS(#REF!,#REF!,2010,#REF!,31,#REF!,B31)</f>
        <v>#REF!</v>
      </c>
      <c r="Y31" s="72" t="e">
        <f>SUMIFS(#REF!,#REF!,2020,#REF!,31,#REF!,B31)</f>
        <v>#REF!</v>
      </c>
      <c r="Z31" s="72" t="e">
        <f>SUMIFS(#REF!,#REF!,2010,#REF!,31,#REF!,B31)</f>
        <v>#REF!</v>
      </c>
      <c r="AA31" s="85" t="e">
        <f>SUMIFS(#REF!,#REF!,2020,#REF!,31,#REF!,B31)</f>
        <v>#REF!</v>
      </c>
      <c r="AB31" s="71" t="s">
        <v>12</v>
      </c>
    </row>
    <row r="32" spans="1:28" s="14" customFormat="1" ht="14.25" customHeight="1" x14ac:dyDescent="0.15">
      <c r="A32" s="17" t="s">
        <v>13</v>
      </c>
      <c r="B32" s="42">
        <v>207</v>
      </c>
      <c r="C32" s="39" t="e">
        <f t="shared" si="4"/>
        <v>#REF!</v>
      </c>
      <c r="D32" s="40" t="e">
        <f t="shared" si="5"/>
        <v>#REF!</v>
      </c>
      <c r="E32" s="40" t="e">
        <f t="shared" si="5"/>
        <v>#REF!</v>
      </c>
      <c r="F32" s="69" t="e">
        <f>SUMIFS(#REF!,#REF!,2010,#REF!,31,#REF!,B32)</f>
        <v>#REF!</v>
      </c>
      <c r="G32" s="69" t="e">
        <f>SUMIFS(#REF!,#REF!,2020,#REF!,31,#REF!,B32)</f>
        <v>#REF!</v>
      </c>
      <c r="H32" s="69" t="e">
        <f>SUMIFS(#REF!,#REF!,2010,#REF!,31,#REF!,B32)</f>
        <v>#REF!</v>
      </c>
      <c r="I32" s="69" t="e">
        <f>SUMIFS(#REF!,#REF!,2020,#REF!,31,#REF!,B32)</f>
        <v>#REF!</v>
      </c>
      <c r="J32" s="69" t="e">
        <f>SUMIFS(#REF!,#REF!,2010,#REF!,31,#REF!,B32)</f>
        <v>#REF!</v>
      </c>
      <c r="K32" s="69" t="e">
        <f>SUMIFS(#REF!,#REF!,2020,#REF!,31,#REF!,B32)</f>
        <v>#REF!</v>
      </c>
      <c r="L32" s="69" t="e">
        <f>SUMIFS(#REF!,#REF!,2010,#REF!,31,#REF!,B32)</f>
        <v>#REF!</v>
      </c>
      <c r="M32" s="69" t="e">
        <f>SUMIFS(#REF!,#REF!,2020,#REF!,31,#REF!,B32)</f>
        <v>#REF!</v>
      </c>
      <c r="N32" s="69" t="e">
        <f>SUMIFS(#REF!,#REF!,2010,#REF!,31,#REF!,B32)</f>
        <v>#REF!</v>
      </c>
      <c r="O32" s="69" t="e">
        <f>SUMIFS(#REF!,#REF!,2020,#REF!,31,#REF!,B32)</f>
        <v>#REF!</v>
      </c>
      <c r="P32" s="69" t="e">
        <f>SUMIFS(#REF!,#REF!,2010,#REF!,31,#REF!,B32)</f>
        <v>#REF!</v>
      </c>
      <c r="Q32" s="69" t="e">
        <f>SUMIFS(#REF!,#REF!,2020,#REF!,31,#REF!,B32)</f>
        <v>#REF!</v>
      </c>
      <c r="R32" s="69" t="e">
        <f>SUMIFS(#REF!,#REF!,2010,#REF!,31,#REF!,B32)</f>
        <v>#REF!</v>
      </c>
      <c r="S32" s="69" t="e">
        <f>SUMIFS(#REF!,#REF!,2020,#REF!,31,#REF!,B32)</f>
        <v>#REF!</v>
      </c>
      <c r="T32" s="69" t="e">
        <f>SUMIFS(#REF!,#REF!,2010,#REF!,31,#REF!,B32)</f>
        <v>#REF!</v>
      </c>
      <c r="U32" s="69" t="e">
        <f>SUMIFS(#REF!,#REF!,2020,#REF!,31,#REF!,B32)</f>
        <v>#REF!</v>
      </c>
      <c r="V32" s="69" t="e">
        <f>SUMIFS(#REF!,#REF!,2010,#REF!,31,#REF!,B32)</f>
        <v>#REF!</v>
      </c>
      <c r="W32" s="69" t="e">
        <f>SUMIFS(#REF!,#REF!,2020,#REF!,31,#REF!,B32)</f>
        <v>#REF!</v>
      </c>
      <c r="X32" s="69" t="e">
        <f>SUMIFS(#REF!,#REF!,2010,#REF!,31,#REF!,B32)</f>
        <v>#REF!</v>
      </c>
      <c r="Y32" s="69" t="e">
        <f>SUMIFS(#REF!,#REF!,2020,#REF!,31,#REF!,B32)</f>
        <v>#REF!</v>
      </c>
      <c r="Z32" s="69" t="e">
        <f>SUMIFS(#REF!,#REF!,2010,#REF!,31,#REF!,B32)</f>
        <v>#REF!</v>
      </c>
      <c r="AA32" s="94" t="e">
        <f>SUMIFS(#REF!,#REF!,2020,#REF!,31,#REF!,B32)</f>
        <v>#REF!</v>
      </c>
      <c r="AB32" s="18" t="s">
        <v>13</v>
      </c>
    </row>
    <row r="33" spans="1:28" s="14" customFormat="1" ht="14.25" customHeight="1" x14ac:dyDescent="0.15">
      <c r="A33" s="17" t="s">
        <v>14</v>
      </c>
      <c r="B33" s="42">
        <v>208</v>
      </c>
      <c r="C33" s="39" t="e">
        <f t="shared" si="4"/>
        <v>#REF!</v>
      </c>
      <c r="D33" s="40" t="e">
        <f t="shared" si="5"/>
        <v>#REF!</v>
      </c>
      <c r="E33" s="40" t="e">
        <f t="shared" si="5"/>
        <v>#REF!</v>
      </c>
      <c r="F33" s="69" t="e">
        <f>SUMIFS(#REF!,#REF!,2010,#REF!,31,#REF!,B33)</f>
        <v>#REF!</v>
      </c>
      <c r="G33" s="69" t="e">
        <f>SUMIFS(#REF!,#REF!,2020,#REF!,31,#REF!,B33)</f>
        <v>#REF!</v>
      </c>
      <c r="H33" s="69" t="e">
        <f>SUMIFS(#REF!,#REF!,2010,#REF!,31,#REF!,B33)</f>
        <v>#REF!</v>
      </c>
      <c r="I33" s="69" t="e">
        <f>SUMIFS(#REF!,#REF!,2020,#REF!,31,#REF!,B33)</f>
        <v>#REF!</v>
      </c>
      <c r="J33" s="69" t="e">
        <f>SUMIFS(#REF!,#REF!,2010,#REF!,31,#REF!,B33)</f>
        <v>#REF!</v>
      </c>
      <c r="K33" s="69" t="e">
        <f>SUMIFS(#REF!,#REF!,2020,#REF!,31,#REF!,B33)</f>
        <v>#REF!</v>
      </c>
      <c r="L33" s="69" t="e">
        <f>SUMIFS(#REF!,#REF!,2010,#REF!,31,#REF!,B33)</f>
        <v>#REF!</v>
      </c>
      <c r="M33" s="69" t="e">
        <f>SUMIFS(#REF!,#REF!,2020,#REF!,31,#REF!,B33)</f>
        <v>#REF!</v>
      </c>
      <c r="N33" s="69" t="e">
        <f>SUMIFS(#REF!,#REF!,2010,#REF!,31,#REF!,B33)</f>
        <v>#REF!</v>
      </c>
      <c r="O33" s="69" t="e">
        <f>SUMIFS(#REF!,#REF!,2020,#REF!,31,#REF!,B33)</f>
        <v>#REF!</v>
      </c>
      <c r="P33" s="69" t="e">
        <f>SUMIFS(#REF!,#REF!,2010,#REF!,31,#REF!,B33)</f>
        <v>#REF!</v>
      </c>
      <c r="Q33" s="69" t="e">
        <f>SUMIFS(#REF!,#REF!,2020,#REF!,31,#REF!,B33)</f>
        <v>#REF!</v>
      </c>
      <c r="R33" s="69" t="e">
        <f>SUMIFS(#REF!,#REF!,2010,#REF!,31,#REF!,B33)</f>
        <v>#REF!</v>
      </c>
      <c r="S33" s="69" t="e">
        <f>SUMIFS(#REF!,#REF!,2020,#REF!,31,#REF!,B33)</f>
        <v>#REF!</v>
      </c>
      <c r="T33" s="69" t="e">
        <f>SUMIFS(#REF!,#REF!,2010,#REF!,31,#REF!,B33)</f>
        <v>#REF!</v>
      </c>
      <c r="U33" s="69" t="e">
        <f>SUMIFS(#REF!,#REF!,2020,#REF!,31,#REF!,B33)</f>
        <v>#REF!</v>
      </c>
      <c r="V33" s="69" t="e">
        <f>SUMIFS(#REF!,#REF!,2010,#REF!,31,#REF!,B33)</f>
        <v>#REF!</v>
      </c>
      <c r="W33" s="69" t="e">
        <f>SUMIFS(#REF!,#REF!,2020,#REF!,31,#REF!,B33)</f>
        <v>#REF!</v>
      </c>
      <c r="X33" s="69" t="e">
        <f>SUMIFS(#REF!,#REF!,2010,#REF!,31,#REF!,B33)</f>
        <v>#REF!</v>
      </c>
      <c r="Y33" s="69" t="e">
        <f>SUMIFS(#REF!,#REF!,2020,#REF!,31,#REF!,B33)</f>
        <v>#REF!</v>
      </c>
      <c r="Z33" s="69" t="e">
        <f>SUMIFS(#REF!,#REF!,2010,#REF!,31,#REF!,B33)</f>
        <v>#REF!</v>
      </c>
      <c r="AA33" s="94" t="e">
        <f>SUMIFS(#REF!,#REF!,2020,#REF!,31,#REF!,B33)</f>
        <v>#REF!</v>
      </c>
      <c r="AB33" s="18" t="s">
        <v>14</v>
      </c>
    </row>
    <row r="34" spans="1:28" s="14" customFormat="1" ht="14.25" customHeight="1" x14ac:dyDescent="0.15">
      <c r="A34" s="17" t="s">
        <v>26</v>
      </c>
      <c r="B34" s="42">
        <v>209</v>
      </c>
      <c r="C34" s="39" t="e">
        <f t="shared" si="4"/>
        <v>#REF!</v>
      </c>
      <c r="D34" s="40" t="e">
        <f t="shared" si="5"/>
        <v>#REF!</v>
      </c>
      <c r="E34" s="40" t="e">
        <f t="shared" si="5"/>
        <v>#REF!</v>
      </c>
      <c r="F34" s="69" t="e">
        <f>SUMIFS(#REF!,#REF!,2010,#REF!,31,#REF!,B34)</f>
        <v>#REF!</v>
      </c>
      <c r="G34" s="69" t="e">
        <f>SUMIFS(#REF!,#REF!,2020,#REF!,31,#REF!,B34)</f>
        <v>#REF!</v>
      </c>
      <c r="H34" s="69" t="e">
        <f>SUMIFS(#REF!,#REF!,2010,#REF!,31,#REF!,B34)</f>
        <v>#REF!</v>
      </c>
      <c r="I34" s="69" t="e">
        <f>SUMIFS(#REF!,#REF!,2020,#REF!,31,#REF!,B34)</f>
        <v>#REF!</v>
      </c>
      <c r="J34" s="69" t="e">
        <f>SUMIFS(#REF!,#REF!,2010,#REF!,31,#REF!,B34)</f>
        <v>#REF!</v>
      </c>
      <c r="K34" s="69" t="e">
        <f>SUMIFS(#REF!,#REF!,2020,#REF!,31,#REF!,B34)</f>
        <v>#REF!</v>
      </c>
      <c r="L34" s="69" t="e">
        <f>SUMIFS(#REF!,#REF!,2010,#REF!,31,#REF!,B34)</f>
        <v>#REF!</v>
      </c>
      <c r="M34" s="69" t="e">
        <f>SUMIFS(#REF!,#REF!,2020,#REF!,31,#REF!,B34)</f>
        <v>#REF!</v>
      </c>
      <c r="N34" s="69" t="e">
        <f>SUMIFS(#REF!,#REF!,2010,#REF!,31,#REF!,B34)</f>
        <v>#REF!</v>
      </c>
      <c r="O34" s="69" t="e">
        <f>SUMIFS(#REF!,#REF!,2020,#REF!,31,#REF!,B34)</f>
        <v>#REF!</v>
      </c>
      <c r="P34" s="69" t="e">
        <f>SUMIFS(#REF!,#REF!,2010,#REF!,31,#REF!,B34)</f>
        <v>#REF!</v>
      </c>
      <c r="Q34" s="69" t="e">
        <f>SUMIFS(#REF!,#REF!,2020,#REF!,31,#REF!,B34)</f>
        <v>#REF!</v>
      </c>
      <c r="R34" s="69" t="e">
        <f>SUMIFS(#REF!,#REF!,2010,#REF!,31,#REF!,B34)</f>
        <v>#REF!</v>
      </c>
      <c r="S34" s="69" t="e">
        <f>SUMIFS(#REF!,#REF!,2020,#REF!,31,#REF!,B34)</f>
        <v>#REF!</v>
      </c>
      <c r="T34" s="69" t="e">
        <f>SUMIFS(#REF!,#REF!,2010,#REF!,31,#REF!,B34)</f>
        <v>#REF!</v>
      </c>
      <c r="U34" s="69" t="e">
        <f>SUMIFS(#REF!,#REF!,2020,#REF!,31,#REF!,B34)</f>
        <v>#REF!</v>
      </c>
      <c r="V34" s="69" t="e">
        <f>SUMIFS(#REF!,#REF!,2010,#REF!,31,#REF!,B34)</f>
        <v>#REF!</v>
      </c>
      <c r="W34" s="69" t="e">
        <f>SUMIFS(#REF!,#REF!,2020,#REF!,31,#REF!,B34)</f>
        <v>#REF!</v>
      </c>
      <c r="X34" s="69" t="e">
        <f>SUMIFS(#REF!,#REF!,2010,#REF!,31,#REF!,B34)</f>
        <v>#REF!</v>
      </c>
      <c r="Y34" s="69" t="e">
        <f>SUMIFS(#REF!,#REF!,2020,#REF!,31,#REF!,B34)</f>
        <v>#REF!</v>
      </c>
      <c r="Z34" s="69" t="e">
        <f>SUMIFS(#REF!,#REF!,2010,#REF!,31,#REF!,B34)</f>
        <v>#REF!</v>
      </c>
      <c r="AA34" s="94" t="e">
        <f>SUMIFS(#REF!,#REF!,2020,#REF!,31,#REF!,B34)</f>
        <v>#REF!</v>
      </c>
      <c r="AB34" s="18" t="s">
        <v>26</v>
      </c>
    </row>
    <row r="35" spans="1:28" s="14" customFormat="1" ht="14.25" customHeight="1" x14ac:dyDescent="0.15">
      <c r="A35" s="17" t="s">
        <v>25</v>
      </c>
      <c r="B35" s="42">
        <v>210</v>
      </c>
      <c r="C35" s="39" t="e">
        <f t="shared" si="4"/>
        <v>#REF!</v>
      </c>
      <c r="D35" s="40" t="e">
        <f t="shared" si="5"/>
        <v>#REF!</v>
      </c>
      <c r="E35" s="40" t="e">
        <f t="shared" si="5"/>
        <v>#REF!</v>
      </c>
      <c r="F35" s="69" t="e">
        <f>SUMIFS(#REF!,#REF!,2010,#REF!,31,#REF!,B35)</f>
        <v>#REF!</v>
      </c>
      <c r="G35" s="69" t="e">
        <f>SUMIFS(#REF!,#REF!,2020,#REF!,31,#REF!,B35)</f>
        <v>#REF!</v>
      </c>
      <c r="H35" s="69" t="e">
        <f>SUMIFS(#REF!,#REF!,2010,#REF!,31,#REF!,B35)</f>
        <v>#REF!</v>
      </c>
      <c r="I35" s="69" t="e">
        <f>SUMIFS(#REF!,#REF!,2020,#REF!,31,#REF!,B35)</f>
        <v>#REF!</v>
      </c>
      <c r="J35" s="69" t="e">
        <f>SUMIFS(#REF!,#REF!,2010,#REF!,31,#REF!,B35)</f>
        <v>#REF!</v>
      </c>
      <c r="K35" s="69" t="e">
        <f>SUMIFS(#REF!,#REF!,2020,#REF!,31,#REF!,B35)</f>
        <v>#REF!</v>
      </c>
      <c r="L35" s="69" t="e">
        <f>SUMIFS(#REF!,#REF!,2010,#REF!,31,#REF!,B35)</f>
        <v>#REF!</v>
      </c>
      <c r="M35" s="69" t="e">
        <f>SUMIFS(#REF!,#REF!,2020,#REF!,31,#REF!,B35)</f>
        <v>#REF!</v>
      </c>
      <c r="N35" s="69" t="e">
        <f>SUMIFS(#REF!,#REF!,2010,#REF!,31,#REF!,B35)</f>
        <v>#REF!</v>
      </c>
      <c r="O35" s="69" t="e">
        <f>SUMIFS(#REF!,#REF!,2020,#REF!,31,#REF!,B35)</f>
        <v>#REF!</v>
      </c>
      <c r="P35" s="69" t="e">
        <f>SUMIFS(#REF!,#REF!,2010,#REF!,31,#REF!,B35)</f>
        <v>#REF!</v>
      </c>
      <c r="Q35" s="69" t="e">
        <f>SUMIFS(#REF!,#REF!,2020,#REF!,31,#REF!,B35)</f>
        <v>#REF!</v>
      </c>
      <c r="R35" s="69" t="e">
        <f>SUMIFS(#REF!,#REF!,2010,#REF!,31,#REF!,B35)</f>
        <v>#REF!</v>
      </c>
      <c r="S35" s="69" t="e">
        <f>SUMIFS(#REF!,#REF!,2020,#REF!,31,#REF!,B35)</f>
        <v>#REF!</v>
      </c>
      <c r="T35" s="69" t="e">
        <f>SUMIFS(#REF!,#REF!,2010,#REF!,31,#REF!,B35)</f>
        <v>#REF!</v>
      </c>
      <c r="U35" s="69" t="e">
        <f>SUMIFS(#REF!,#REF!,2020,#REF!,31,#REF!,B35)</f>
        <v>#REF!</v>
      </c>
      <c r="V35" s="69" t="e">
        <f>SUMIFS(#REF!,#REF!,2010,#REF!,31,#REF!,B35)</f>
        <v>#REF!</v>
      </c>
      <c r="W35" s="69" t="e">
        <f>SUMIFS(#REF!,#REF!,2020,#REF!,31,#REF!,B35)</f>
        <v>#REF!</v>
      </c>
      <c r="X35" s="69" t="e">
        <f>SUMIFS(#REF!,#REF!,2010,#REF!,31,#REF!,B35)</f>
        <v>#REF!</v>
      </c>
      <c r="Y35" s="69" t="e">
        <f>SUMIFS(#REF!,#REF!,2020,#REF!,31,#REF!,B35)</f>
        <v>#REF!</v>
      </c>
      <c r="Z35" s="69" t="e">
        <f>SUMIFS(#REF!,#REF!,2010,#REF!,31,#REF!,B35)</f>
        <v>#REF!</v>
      </c>
      <c r="AA35" s="94" t="e">
        <f>SUMIFS(#REF!,#REF!,2020,#REF!,31,#REF!,B35)</f>
        <v>#REF!</v>
      </c>
      <c r="AB35" s="18" t="s">
        <v>25</v>
      </c>
    </row>
    <row r="36" spans="1:28" s="14" customFormat="1" ht="14.25" customHeight="1" x14ac:dyDescent="0.15">
      <c r="A36" s="70" t="s">
        <v>24</v>
      </c>
      <c r="B36" s="98">
        <v>211</v>
      </c>
      <c r="C36" s="88" t="e">
        <f t="shared" si="4"/>
        <v>#REF!</v>
      </c>
      <c r="D36" s="73" t="e">
        <f t="shared" si="5"/>
        <v>#REF!</v>
      </c>
      <c r="E36" s="73" t="e">
        <f t="shared" si="5"/>
        <v>#REF!</v>
      </c>
      <c r="F36" s="72" t="e">
        <f>SUMIFS(#REF!,#REF!,2010,#REF!,31,#REF!,B36)</f>
        <v>#REF!</v>
      </c>
      <c r="G36" s="72" t="e">
        <f>SUMIFS(#REF!,#REF!,2020,#REF!,31,#REF!,B36)</f>
        <v>#REF!</v>
      </c>
      <c r="H36" s="72" t="e">
        <f>SUMIFS(#REF!,#REF!,2010,#REF!,31,#REF!,B36)</f>
        <v>#REF!</v>
      </c>
      <c r="I36" s="72" t="e">
        <f>SUMIFS(#REF!,#REF!,2020,#REF!,31,#REF!,B36)</f>
        <v>#REF!</v>
      </c>
      <c r="J36" s="72" t="e">
        <f>SUMIFS(#REF!,#REF!,2010,#REF!,31,#REF!,B36)</f>
        <v>#REF!</v>
      </c>
      <c r="K36" s="72" t="e">
        <f>SUMIFS(#REF!,#REF!,2020,#REF!,31,#REF!,B36)</f>
        <v>#REF!</v>
      </c>
      <c r="L36" s="72" t="e">
        <f>SUMIFS(#REF!,#REF!,2010,#REF!,31,#REF!,B36)</f>
        <v>#REF!</v>
      </c>
      <c r="M36" s="72" t="e">
        <f>SUMIFS(#REF!,#REF!,2020,#REF!,31,#REF!,B36)</f>
        <v>#REF!</v>
      </c>
      <c r="N36" s="72" t="e">
        <f>SUMIFS(#REF!,#REF!,2010,#REF!,31,#REF!,B36)</f>
        <v>#REF!</v>
      </c>
      <c r="O36" s="72" t="e">
        <f>SUMIFS(#REF!,#REF!,2020,#REF!,31,#REF!,B36)</f>
        <v>#REF!</v>
      </c>
      <c r="P36" s="72" t="e">
        <f>SUMIFS(#REF!,#REF!,2010,#REF!,31,#REF!,B36)</f>
        <v>#REF!</v>
      </c>
      <c r="Q36" s="72" t="e">
        <f>SUMIFS(#REF!,#REF!,2020,#REF!,31,#REF!,B36)</f>
        <v>#REF!</v>
      </c>
      <c r="R36" s="72" t="e">
        <f>SUMIFS(#REF!,#REF!,2010,#REF!,31,#REF!,B36)</f>
        <v>#REF!</v>
      </c>
      <c r="S36" s="72" t="e">
        <f>SUMIFS(#REF!,#REF!,2020,#REF!,31,#REF!,B36)</f>
        <v>#REF!</v>
      </c>
      <c r="T36" s="72" t="e">
        <f>SUMIFS(#REF!,#REF!,2010,#REF!,31,#REF!,B36)</f>
        <v>#REF!</v>
      </c>
      <c r="U36" s="72" t="e">
        <f>SUMIFS(#REF!,#REF!,2020,#REF!,31,#REF!,B36)</f>
        <v>#REF!</v>
      </c>
      <c r="V36" s="72" t="e">
        <f>SUMIFS(#REF!,#REF!,2010,#REF!,31,#REF!,B36)</f>
        <v>#REF!</v>
      </c>
      <c r="W36" s="72" t="e">
        <f>SUMIFS(#REF!,#REF!,2020,#REF!,31,#REF!,B36)</f>
        <v>#REF!</v>
      </c>
      <c r="X36" s="72" t="e">
        <f>SUMIFS(#REF!,#REF!,2010,#REF!,31,#REF!,B36)</f>
        <v>#REF!</v>
      </c>
      <c r="Y36" s="72" t="e">
        <f>SUMIFS(#REF!,#REF!,2020,#REF!,31,#REF!,B36)</f>
        <v>#REF!</v>
      </c>
      <c r="Z36" s="72" t="e">
        <f>SUMIFS(#REF!,#REF!,2010,#REF!,31,#REF!,B36)</f>
        <v>#REF!</v>
      </c>
      <c r="AA36" s="85" t="e">
        <f>SUMIFS(#REF!,#REF!,2020,#REF!,31,#REF!,B36)</f>
        <v>#REF!</v>
      </c>
      <c r="AB36" s="71" t="s">
        <v>24</v>
      </c>
    </row>
    <row r="37" spans="1:28" s="14" customFormat="1" ht="14.25" customHeight="1" x14ac:dyDescent="0.15">
      <c r="A37" s="17" t="s">
        <v>23</v>
      </c>
      <c r="B37" s="42">
        <v>212</v>
      </c>
      <c r="C37" s="39" t="e">
        <f t="shared" si="4"/>
        <v>#REF!</v>
      </c>
      <c r="D37" s="40" t="e">
        <f t="shared" si="5"/>
        <v>#REF!</v>
      </c>
      <c r="E37" s="40" t="e">
        <f t="shared" si="5"/>
        <v>#REF!</v>
      </c>
      <c r="F37" s="69" t="e">
        <f>SUMIFS(#REF!,#REF!,2010,#REF!,31,#REF!,B37)</f>
        <v>#REF!</v>
      </c>
      <c r="G37" s="69" t="e">
        <f>SUMIFS(#REF!,#REF!,2020,#REF!,31,#REF!,B37)</f>
        <v>#REF!</v>
      </c>
      <c r="H37" s="69" t="e">
        <f>SUMIFS(#REF!,#REF!,2010,#REF!,31,#REF!,B37)</f>
        <v>#REF!</v>
      </c>
      <c r="I37" s="69" t="e">
        <f>SUMIFS(#REF!,#REF!,2020,#REF!,31,#REF!,B37)</f>
        <v>#REF!</v>
      </c>
      <c r="J37" s="69" t="e">
        <f>SUMIFS(#REF!,#REF!,2010,#REF!,31,#REF!,B37)</f>
        <v>#REF!</v>
      </c>
      <c r="K37" s="69" t="e">
        <f>SUMIFS(#REF!,#REF!,2020,#REF!,31,#REF!,B37)</f>
        <v>#REF!</v>
      </c>
      <c r="L37" s="69" t="e">
        <f>SUMIFS(#REF!,#REF!,2010,#REF!,31,#REF!,B37)</f>
        <v>#REF!</v>
      </c>
      <c r="M37" s="69" t="e">
        <f>SUMIFS(#REF!,#REF!,2020,#REF!,31,#REF!,B37)</f>
        <v>#REF!</v>
      </c>
      <c r="N37" s="69" t="e">
        <f>SUMIFS(#REF!,#REF!,2010,#REF!,31,#REF!,B37)</f>
        <v>#REF!</v>
      </c>
      <c r="O37" s="69" t="e">
        <f>SUMIFS(#REF!,#REF!,2020,#REF!,31,#REF!,B37)</f>
        <v>#REF!</v>
      </c>
      <c r="P37" s="69" t="e">
        <f>SUMIFS(#REF!,#REF!,2010,#REF!,31,#REF!,B37)</f>
        <v>#REF!</v>
      </c>
      <c r="Q37" s="69" t="e">
        <f>SUMIFS(#REF!,#REF!,2020,#REF!,31,#REF!,B37)</f>
        <v>#REF!</v>
      </c>
      <c r="R37" s="69" t="e">
        <f>SUMIFS(#REF!,#REF!,2010,#REF!,31,#REF!,B37)</f>
        <v>#REF!</v>
      </c>
      <c r="S37" s="69" t="e">
        <f>SUMIFS(#REF!,#REF!,2020,#REF!,31,#REF!,B37)</f>
        <v>#REF!</v>
      </c>
      <c r="T37" s="69" t="e">
        <f>SUMIFS(#REF!,#REF!,2010,#REF!,31,#REF!,B37)</f>
        <v>#REF!</v>
      </c>
      <c r="U37" s="69" t="e">
        <f>SUMIFS(#REF!,#REF!,2020,#REF!,31,#REF!,B37)</f>
        <v>#REF!</v>
      </c>
      <c r="V37" s="69" t="e">
        <f>SUMIFS(#REF!,#REF!,2010,#REF!,31,#REF!,B37)</f>
        <v>#REF!</v>
      </c>
      <c r="W37" s="69" t="e">
        <f>SUMIFS(#REF!,#REF!,2020,#REF!,31,#REF!,B37)</f>
        <v>#REF!</v>
      </c>
      <c r="X37" s="69" t="e">
        <f>SUMIFS(#REF!,#REF!,2010,#REF!,31,#REF!,B37)</f>
        <v>#REF!</v>
      </c>
      <c r="Y37" s="69" t="e">
        <f>SUMIFS(#REF!,#REF!,2020,#REF!,31,#REF!,B37)</f>
        <v>#REF!</v>
      </c>
      <c r="Z37" s="69" t="e">
        <f>SUMIFS(#REF!,#REF!,2010,#REF!,31,#REF!,B37)</f>
        <v>#REF!</v>
      </c>
      <c r="AA37" s="94" t="e">
        <f>SUMIFS(#REF!,#REF!,2020,#REF!,31,#REF!,B37)</f>
        <v>#REF!</v>
      </c>
      <c r="AB37" s="18" t="s">
        <v>23</v>
      </c>
    </row>
    <row r="38" spans="1:28" s="14" customFormat="1" ht="14.25" customHeight="1" x14ac:dyDescent="0.15">
      <c r="A38" s="17" t="s">
        <v>22</v>
      </c>
      <c r="B38" s="42">
        <v>213</v>
      </c>
      <c r="C38" s="39" t="e">
        <f t="shared" si="4"/>
        <v>#REF!</v>
      </c>
      <c r="D38" s="40" t="e">
        <f t="shared" si="5"/>
        <v>#REF!</v>
      </c>
      <c r="E38" s="40" t="e">
        <f t="shared" si="5"/>
        <v>#REF!</v>
      </c>
      <c r="F38" s="69" t="e">
        <f>SUMIFS(#REF!,#REF!,2010,#REF!,31,#REF!,B38)</f>
        <v>#REF!</v>
      </c>
      <c r="G38" s="69" t="e">
        <f>SUMIFS(#REF!,#REF!,2020,#REF!,31,#REF!,B38)</f>
        <v>#REF!</v>
      </c>
      <c r="H38" s="69" t="e">
        <f>SUMIFS(#REF!,#REF!,2010,#REF!,31,#REF!,B38)</f>
        <v>#REF!</v>
      </c>
      <c r="I38" s="69" t="e">
        <f>SUMIFS(#REF!,#REF!,2020,#REF!,31,#REF!,B38)</f>
        <v>#REF!</v>
      </c>
      <c r="J38" s="69" t="e">
        <f>SUMIFS(#REF!,#REF!,2010,#REF!,31,#REF!,B38)</f>
        <v>#REF!</v>
      </c>
      <c r="K38" s="69" t="e">
        <f>SUMIFS(#REF!,#REF!,2020,#REF!,31,#REF!,B38)</f>
        <v>#REF!</v>
      </c>
      <c r="L38" s="69" t="e">
        <f>SUMIFS(#REF!,#REF!,2010,#REF!,31,#REF!,B38)</f>
        <v>#REF!</v>
      </c>
      <c r="M38" s="69" t="e">
        <f>SUMIFS(#REF!,#REF!,2020,#REF!,31,#REF!,B38)</f>
        <v>#REF!</v>
      </c>
      <c r="N38" s="69" t="e">
        <f>SUMIFS(#REF!,#REF!,2010,#REF!,31,#REF!,B38)</f>
        <v>#REF!</v>
      </c>
      <c r="O38" s="69" t="e">
        <f>SUMIFS(#REF!,#REF!,2020,#REF!,31,#REF!,B38)</f>
        <v>#REF!</v>
      </c>
      <c r="P38" s="69" t="e">
        <f>SUMIFS(#REF!,#REF!,2010,#REF!,31,#REF!,B38)</f>
        <v>#REF!</v>
      </c>
      <c r="Q38" s="69" t="e">
        <f>SUMIFS(#REF!,#REF!,2020,#REF!,31,#REF!,B38)</f>
        <v>#REF!</v>
      </c>
      <c r="R38" s="69" t="e">
        <f>SUMIFS(#REF!,#REF!,2010,#REF!,31,#REF!,B38)</f>
        <v>#REF!</v>
      </c>
      <c r="S38" s="69" t="e">
        <f>SUMIFS(#REF!,#REF!,2020,#REF!,31,#REF!,B38)</f>
        <v>#REF!</v>
      </c>
      <c r="T38" s="69" t="e">
        <f>SUMIFS(#REF!,#REF!,2010,#REF!,31,#REF!,B38)</f>
        <v>#REF!</v>
      </c>
      <c r="U38" s="69" t="e">
        <f>SUMIFS(#REF!,#REF!,2020,#REF!,31,#REF!,B38)</f>
        <v>#REF!</v>
      </c>
      <c r="V38" s="69" t="e">
        <f>SUMIFS(#REF!,#REF!,2010,#REF!,31,#REF!,B38)</f>
        <v>#REF!</v>
      </c>
      <c r="W38" s="69" t="e">
        <f>SUMIFS(#REF!,#REF!,2020,#REF!,31,#REF!,B38)</f>
        <v>#REF!</v>
      </c>
      <c r="X38" s="69" t="e">
        <f>SUMIFS(#REF!,#REF!,2010,#REF!,31,#REF!,B38)</f>
        <v>#REF!</v>
      </c>
      <c r="Y38" s="69" t="e">
        <f>SUMIFS(#REF!,#REF!,2020,#REF!,31,#REF!,B38)</f>
        <v>#REF!</v>
      </c>
      <c r="Z38" s="69" t="e">
        <f>SUMIFS(#REF!,#REF!,2010,#REF!,31,#REF!,B38)</f>
        <v>#REF!</v>
      </c>
      <c r="AA38" s="94" t="e">
        <f>SUMIFS(#REF!,#REF!,2020,#REF!,31,#REF!,B38)</f>
        <v>#REF!</v>
      </c>
      <c r="AB38" s="18" t="s">
        <v>22</v>
      </c>
    </row>
    <row r="39" spans="1:28" s="14" customFormat="1" ht="14.25" customHeight="1" x14ac:dyDescent="0.15">
      <c r="A39" s="17" t="s">
        <v>21</v>
      </c>
      <c r="B39" s="42">
        <v>214</v>
      </c>
      <c r="C39" s="39" t="e">
        <f t="shared" si="4"/>
        <v>#REF!</v>
      </c>
      <c r="D39" s="40" t="e">
        <f t="shared" si="5"/>
        <v>#REF!</v>
      </c>
      <c r="E39" s="40" t="e">
        <f t="shared" si="5"/>
        <v>#REF!</v>
      </c>
      <c r="F39" s="69" t="e">
        <f>SUMIFS(#REF!,#REF!,2010,#REF!,31,#REF!,B39)</f>
        <v>#REF!</v>
      </c>
      <c r="G39" s="69" t="e">
        <f>SUMIFS(#REF!,#REF!,2020,#REF!,31,#REF!,B39)</f>
        <v>#REF!</v>
      </c>
      <c r="H39" s="69" t="e">
        <f>SUMIFS(#REF!,#REF!,2010,#REF!,31,#REF!,B39)</f>
        <v>#REF!</v>
      </c>
      <c r="I39" s="69" t="e">
        <f>SUMIFS(#REF!,#REF!,2020,#REF!,31,#REF!,B39)</f>
        <v>#REF!</v>
      </c>
      <c r="J39" s="69" t="e">
        <f>SUMIFS(#REF!,#REF!,2010,#REF!,31,#REF!,B39)</f>
        <v>#REF!</v>
      </c>
      <c r="K39" s="69" t="e">
        <f>SUMIFS(#REF!,#REF!,2020,#REF!,31,#REF!,B39)</f>
        <v>#REF!</v>
      </c>
      <c r="L39" s="69" t="e">
        <f>SUMIFS(#REF!,#REF!,2010,#REF!,31,#REF!,B39)</f>
        <v>#REF!</v>
      </c>
      <c r="M39" s="69" t="e">
        <f>SUMIFS(#REF!,#REF!,2020,#REF!,31,#REF!,B39)</f>
        <v>#REF!</v>
      </c>
      <c r="N39" s="69" t="e">
        <f>SUMIFS(#REF!,#REF!,2010,#REF!,31,#REF!,B39)</f>
        <v>#REF!</v>
      </c>
      <c r="O39" s="69" t="e">
        <f>SUMIFS(#REF!,#REF!,2020,#REF!,31,#REF!,B39)</f>
        <v>#REF!</v>
      </c>
      <c r="P39" s="69" t="e">
        <f>SUMIFS(#REF!,#REF!,2010,#REF!,31,#REF!,B39)</f>
        <v>#REF!</v>
      </c>
      <c r="Q39" s="69" t="e">
        <f>SUMIFS(#REF!,#REF!,2020,#REF!,31,#REF!,B39)</f>
        <v>#REF!</v>
      </c>
      <c r="R39" s="69" t="e">
        <f>SUMIFS(#REF!,#REF!,2010,#REF!,31,#REF!,B39)</f>
        <v>#REF!</v>
      </c>
      <c r="S39" s="69" t="e">
        <f>SUMIFS(#REF!,#REF!,2020,#REF!,31,#REF!,B39)</f>
        <v>#REF!</v>
      </c>
      <c r="T39" s="69" t="e">
        <f>SUMIFS(#REF!,#REF!,2010,#REF!,31,#REF!,B39)</f>
        <v>#REF!</v>
      </c>
      <c r="U39" s="69" t="e">
        <f>SUMIFS(#REF!,#REF!,2020,#REF!,31,#REF!,B39)</f>
        <v>#REF!</v>
      </c>
      <c r="V39" s="69" t="e">
        <f>SUMIFS(#REF!,#REF!,2010,#REF!,31,#REF!,B39)</f>
        <v>#REF!</v>
      </c>
      <c r="W39" s="69" t="e">
        <f>SUMIFS(#REF!,#REF!,2020,#REF!,31,#REF!,B39)</f>
        <v>#REF!</v>
      </c>
      <c r="X39" s="69" t="e">
        <f>SUMIFS(#REF!,#REF!,2010,#REF!,31,#REF!,B39)</f>
        <v>#REF!</v>
      </c>
      <c r="Y39" s="69" t="e">
        <f>SUMIFS(#REF!,#REF!,2020,#REF!,31,#REF!,B39)</f>
        <v>#REF!</v>
      </c>
      <c r="Z39" s="69" t="e">
        <f>SUMIFS(#REF!,#REF!,2010,#REF!,31,#REF!,B39)</f>
        <v>#REF!</v>
      </c>
      <c r="AA39" s="94" t="e">
        <f>SUMIFS(#REF!,#REF!,2020,#REF!,31,#REF!,B39)</f>
        <v>#REF!</v>
      </c>
      <c r="AB39" s="18" t="s">
        <v>21</v>
      </c>
    </row>
    <row r="40" spans="1:28" s="14" customFormat="1" ht="14.25" customHeight="1" x14ac:dyDescent="0.15">
      <c r="A40" s="17" t="s">
        <v>20</v>
      </c>
      <c r="B40" s="42">
        <v>383</v>
      </c>
      <c r="C40" s="39" t="e">
        <f t="shared" si="4"/>
        <v>#REF!</v>
      </c>
      <c r="D40" s="40" t="e">
        <f t="shared" si="5"/>
        <v>#REF!</v>
      </c>
      <c r="E40" s="40" t="e">
        <f t="shared" si="5"/>
        <v>#REF!</v>
      </c>
      <c r="F40" s="69" t="e">
        <f>SUMIFS(#REF!,#REF!,2010,#REF!,31,#REF!,B40)</f>
        <v>#REF!</v>
      </c>
      <c r="G40" s="69" t="e">
        <f>SUMIFS(#REF!,#REF!,2020,#REF!,31,#REF!,B40)</f>
        <v>#REF!</v>
      </c>
      <c r="H40" s="69" t="e">
        <f>SUMIFS(#REF!,#REF!,2010,#REF!,31,#REF!,B40)</f>
        <v>#REF!</v>
      </c>
      <c r="I40" s="69" t="e">
        <f>SUMIFS(#REF!,#REF!,2020,#REF!,31,#REF!,B40)</f>
        <v>#REF!</v>
      </c>
      <c r="J40" s="69" t="e">
        <f>SUMIFS(#REF!,#REF!,2010,#REF!,31,#REF!,B40)</f>
        <v>#REF!</v>
      </c>
      <c r="K40" s="69" t="e">
        <f>SUMIFS(#REF!,#REF!,2020,#REF!,31,#REF!,B40)</f>
        <v>#REF!</v>
      </c>
      <c r="L40" s="69" t="e">
        <f>SUMIFS(#REF!,#REF!,2010,#REF!,31,#REF!,B40)</f>
        <v>#REF!</v>
      </c>
      <c r="M40" s="69" t="e">
        <f>SUMIFS(#REF!,#REF!,2020,#REF!,31,#REF!,B40)</f>
        <v>#REF!</v>
      </c>
      <c r="N40" s="69" t="e">
        <f>SUMIFS(#REF!,#REF!,2010,#REF!,31,#REF!,B40)</f>
        <v>#REF!</v>
      </c>
      <c r="O40" s="69" t="e">
        <f>SUMIFS(#REF!,#REF!,2020,#REF!,31,#REF!,B40)</f>
        <v>#REF!</v>
      </c>
      <c r="P40" s="69" t="e">
        <f>SUMIFS(#REF!,#REF!,2010,#REF!,31,#REF!,B40)</f>
        <v>#REF!</v>
      </c>
      <c r="Q40" s="69" t="e">
        <f>SUMIFS(#REF!,#REF!,2020,#REF!,31,#REF!,B40)</f>
        <v>#REF!</v>
      </c>
      <c r="R40" s="69" t="e">
        <f>SUMIFS(#REF!,#REF!,2010,#REF!,31,#REF!,B40)</f>
        <v>#REF!</v>
      </c>
      <c r="S40" s="69" t="e">
        <f>SUMIFS(#REF!,#REF!,2020,#REF!,31,#REF!,B40)</f>
        <v>#REF!</v>
      </c>
      <c r="T40" s="69" t="e">
        <f>SUMIFS(#REF!,#REF!,2010,#REF!,31,#REF!,B40)</f>
        <v>#REF!</v>
      </c>
      <c r="U40" s="69" t="e">
        <f>SUMIFS(#REF!,#REF!,2020,#REF!,31,#REF!,B40)</f>
        <v>#REF!</v>
      </c>
      <c r="V40" s="69" t="e">
        <f>SUMIFS(#REF!,#REF!,2010,#REF!,31,#REF!,B40)</f>
        <v>#REF!</v>
      </c>
      <c r="W40" s="69" t="e">
        <f>SUMIFS(#REF!,#REF!,2020,#REF!,31,#REF!,B40)</f>
        <v>#REF!</v>
      </c>
      <c r="X40" s="69" t="e">
        <f>SUMIFS(#REF!,#REF!,2010,#REF!,31,#REF!,B40)</f>
        <v>#REF!</v>
      </c>
      <c r="Y40" s="69" t="e">
        <f>SUMIFS(#REF!,#REF!,2020,#REF!,31,#REF!,B40)</f>
        <v>#REF!</v>
      </c>
      <c r="Z40" s="69" t="e">
        <f>SUMIFS(#REF!,#REF!,2010,#REF!,31,#REF!,B40)</f>
        <v>#REF!</v>
      </c>
      <c r="AA40" s="94" t="e">
        <f>SUMIFS(#REF!,#REF!,2020,#REF!,31,#REF!,B40)</f>
        <v>#REF!</v>
      </c>
      <c r="AB40" s="18" t="s">
        <v>20</v>
      </c>
    </row>
    <row r="41" spans="1:28" s="14" customFormat="1" ht="14.25" customHeight="1" x14ac:dyDescent="0.15">
      <c r="A41" s="70" t="s">
        <v>64</v>
      </c>
      <c r="B41" s="98">
        <v>384</v>
      </c>
      <c r="C41" s="88" t="e">
        <f t="shared" si="4"/>
        <v>#REF!</v>
      </c>
      <c r="D41" s="73" t="e">
        <f t="shared" si="5"/>
        <v>#REF!</v>
      </c>
      <c r="E41" s="73" t="e">
        <f t="shared" si="5"/>
        <v>#REF!</v>
      </c>
      <c r="F41" s="72" t="e">
        <f>SUMIFS(#REF!,#REF!,2010,#REF!,31,#REF!,B41)</f>
        <v>#REF!</v>
      </c>
      <c r="G41" s="72" t="e">
        <f>SUMIFS(#REF!,#REF!,2020,#REF!,31,#REF!,B41)</f>
        <v>#REF!</v>
      </c>
      <c r="H41" s="72" t="e">
        <f>SUMIFS(#REF!,#REF!,2010,#REF!,31,#REF!,B41)</f>
        <v>#REF!</v>
      </c>
      <c r="I41" s="72" t="e">
        <f>SUMIFS(#REF!,#REF!,2020,#REF!,31,#REF!,B41)</f>
        <v>#REF!</v>
      </c>
      <c r="J41" s="72" t="e">
        <f>SUMIFS(#REF!,#REF!,2010,#REF!,31,#REF!,B41)</f>
        <v>#REF!</v>
      </c>
      <c r="K41" s="72" t="e">
        <f>SUMIFS(#REF!,#REF!,2020,#REF!,31,#REF!,B41)</f>
        <v>#REF!</v>
      </c>
      <c r="L41" s="72" t="e">
        <f>SUMIFS(#REF!,#REF!,2010,#REF!,31,#REF!,B41)</f>
        <v>#REF!</v>
      </c>
      <c r="M41" s="72" t="e">
        <f>SUMIFS(#REF!,#REF!,2020,#REF!,31,#REF!,B41)</f>
        <v>#REF!</v>
      </c>
      <c r="N41" s="72" t="e">
        <f>SUMIFS(#REF!,#REF!,2010,#REF!,31,#REF!,B41)</f>
        <v>#REF!</v>
      </c>
      <c r="O41" s="72" t="e">
        <f>SUMIFS(#REF!,#REF!,2020,#REF!,31,#REF!,B41)</f>
        <v>#REF!</v>
      </c>
      <c r="P41" s="72" t="e">
        <f>SUMIFS(#REF!,#REF!,2010,#REF!,31,#REF!,B41)</f>
        <v>#REF!</v>
      </c>
      <c r="Q41" s="72" t="e">
        <f>SUMIFS(#REF!,#REF!,2020,#REF!,31,#REF!,B41)</f>
        <v>#REF!</v>
      </c>
      <c r="R41" s="72" t="e">
        <f>SUMIFS(#REF!,#REF!,2010,#REF!,31,#REF!,B41)</f>
        <v>#REF!</v>
      </c>
      <c r="S41" s="72" t="e">
        <f>SUMIFS(#REF!,#REF!,2020,#REF!,31,#REF!,B41)</f>
        <v>#REF!</v>
      </c>
      <c r="T41" s="72" t="e">
        <f>SUMIFS(#REF!,#REF!,2010,#REF!,31,#REF!,B41)</f>
        <v>#REF!</v>
      </c>
      <c r="U41" s="72" t="e">
        <f>SUMIFS(#REF!,#REF!,2020,#REF!,31,#REF!,B41)</f>
        <v>#REF!</v>
      </c>
      <c r="V41" s="72" t="e">
        <f>SUMIFS(#REF!,#REF!,2010,#REF!,31,#REF!,B41)</f>
        <v>#REF!</v>
      </c>
      <c r="W41" s="72" t="e">
        <f>SUMIFS(#REF!,#REF!,2020,#REF!,31,#REF!,B41)</f>
        <v>#REF!</v>
      </c>
      <c r="X41" s="72" t="e">
        <f>SUMIFS(#REF!,#REF!,2010,#REF!,31,#REF!,B41)</f>
        <v>#REF!</v>
      </c>
      <c r="Y41" s="72" t="e">
        <f>SUMIFS(#REF!,#REF!,2020,#REF!,31,#REF!,B41)</f>
        <v>#REF!</v>
      </c>
      <c r="Z41" s="72" t="e">
        <f>SUMIFS(#REF!,#REF!,2010,#REF!,31,#REF!,B41)</f>
        <v>#REF!</v>
      </c>
      <c r="AA41" s="85" t="e">
        <f>SUMIFS(#REF!,#REF!,2020,#REF!,31,#REF!,B41)</f>
        <v>#REF!</v>
      </c>
      <c r="AB41" s="71" t="s">
        <v>64</v>
      </c>
    </row>
    <row r="42" spans="1:28" s="14" customFormat="1" ht="14.25" customHeight="1" x14ac:dyDescent="0.15">
      <c r="A42" s="17" t="s">
        <v>19</v>
      </c>
      <c r="B42" s="42">
        <v>425</v>
      </c>
      <c r="C42" s="39" t="e">
        <f t="shared" si="4"/>
        <v>#REF!</v>
      </c>
      <c r="D42" s="40" t="e">
        <f t="shared" si="5"/>
        <v>#REF!</v>
      </c>
      <c r="E42" s="40" t="e">
        <f t="shared" si="5"/>
        <v>#REF!</v>
      </c>
      <c r="F42" s="69" t="e">
        <f>SUMIFS(#REF!,#REF!,2010,#REF!,31,#REF!,B42)</f>
        <v>#REF!</v>
      </c>
      <c r="G42" s="69" t="e">
        <f>SUMIFS(#REF!,#REF!,2020,#REF!,31,#REF!,B42)</f>
        <v>#REF!</v>
      </c>
      <c r="H42" s="69" t="e">
        <f>SUMIFS(#REF!,#REF!,2010,#REF!,31,#REF!,B42)</f>
        <v>#REF!</v>
      </c>
      <c r="I42" s="69" t="e">
        <f>SUMIFS(#REF!,#REF!,2020,#REF!,31,#REF!,B42)</f>
        <v>#REF!</v>
      </c>
      <c r="J42" s="69" t="e">
        <f>SUMIFS(#REF!,#REF!,2010,#REF!,31,#REF!,B42)</f>
        <v>#REF!</v>
      </c>
      <c r="K42" s="69" t="e">
        <f>SUMIFS(#REF!,#REF!,2020,#REF!,31,#REF!,B42)</f>
        <v>#REF!</v>
      </c>
      <c r="L42" s="69" t="e">
        <f>SUMIFS(#REF!,#REF!,2010,#REF!,31,#REF!,B42)</f>
        <v>#REF!</v>
      </c>
      <c r="M42" s="69" t="e">
        <f>SUMIFS(#REF!,#REF!,2020,#REF!,31,#REF!,B42)</f>
        <v>#REF!</v>
      </c>
      <c r="N42" s="69" t="e">
        <f>SUMIFS(#REF!,#REF!,2010,#REF!,31,#REF!,B42)</f>
        <v>#REF!</v>
      </c>
      <c r="O42" s="69" t="e">
        <f>SUMIFS(#REF!,#REF!,2020,#REF!,31,#REF!,B42)</f>
        <v>#REF!</v>
      </c>
      <c r="P42" s="69" t="e">
        <f>SUMIFS(#REF!,#REF!,2010,#REF!,31,#REF!,B42)</f>
        <v>#REF!</v>
      </c>
      <c r="Q42" s="69" t="e">
        <f>SUMIFS(#REF!,#REF!,2020,#REF!,31,#REF!,B42)</f>
        <v>#REF!</v>
      </c>
      <c r="R42" s="69" t="e">
        <f>SUMIFS(#REF!,#REF!,2010,#REF!,31,#REF!,B42)</f>
        <v>#REF!</v>
      </c>
      <c r="S42" s="69" t="e">
        <f>SUMIFS(#REF!,#REF!,2020,#REF!,31,#REF!,B42)</f>
        <v>#REF!</v>
      </c>
      <c r="T42" s="69" t="e">
        <f>SUMIFS(#REF!,#REF!,2010,#REF!,31,#REF!,B42)</f>
        <v>#REF!</v>
      </c>
      <c r="U42" s="69" t="e">
        <f>SUMIFS(#REF!,#REF!,2020,#REF!,31,#REF!,B42)</f>
        <v>#REF!</v>
      </c>
      <c r="V42" s="69" t="e">
        <f>SUMIFS(#REF!,#REF!,2010,#REF!,31,#REF!,B42)</f>
        <v>#REF!</v>
      </c>
      <c r="W42" s="69" t="e">
        <f>SUMIFS(#REF!,#REF!,2020,#REF!,31,#REF!,B42)</f>
        <v>#REF!</v>
      </c>
      <c r="X42" s="69" t="e">
        <f>SUMIFS(#REF!,#REF!,2010,#REF!,31,#REF!,B42)</f>
        <v>#REF!</v>
      </c>
      <c r="Y42" s="69" t="e">
        <f>SUMIFS(#REF!,#REF!,2020,#REF!,31,#REF!,B42)</f>
        <v>#REF!</v>
      </c>
      <c r="Z42" s="69" t="e">
        <f>SUMIFS(#REF!,#REF!,2010,#REF!,31,#REF!,B42)</f>
        <v>#REF!</v>
      </c>
      <c r="AA42" s="94" t="e">
        <f>SUMIFS(#REF!,#REF!,2020,#REF!,31,#REF!,B42)</f>
        <v>#REF!</v>
      </c>
      <c r="AB42" s="18" t="s">
        <v>19</v>
      </c>
    </row>
    <row r="43" spans="1:28" s="14" customFormat="1" ht="14.25" customHeight="1" x14ac:dyDescent="0.15">
      <c r="A43" s="17" t="s">
        <v>65</v>
      </c>
      <c r="B43" s="42">
        <v>441</v>
      </c>
      <c r="C43" s="39" t="e">
        <f t="shared" si="4"/>
        <v>#REF!</v>
      </c>
      <c r="D43" s="40" t="e">
        <f t="shared" si="5"/>
        <v>#REF!</v>
      </c>
      <c r="E43" s="40" t="e">
        <f t="shared" si="5"/>
        <v>#REF!</v>
      </c>
      <c r="F43" s="69" t="e">
        <f>SUMIFS(#REF!,#REF!,2010,#REF!,31,#REF!,B43)</f>
        <v>#REF!</v>
      </c>
      <c r="G43" s="69" t="e">
        <f>SUMIFS(#REF!,#REF!,2020,#REF!,31,#REF!,B43)</f>
        <v>#REF!</v>
      </c>
      <c r="H43" s="69" t="e">
        <f>SUMIFS(#REF!,#REF!,2010,#REF!,31,#REF!,B43)</f>
        <v>#REF!</v>
      </c>
      <c r="I43" s="69" t="e">
        <f>SUMIFS(#REF!,#REF!,2020,#REF!,31,#REF!,B43)</f>
        <v>#REF!</v>
      </c>
      <c r="J43" s="69" t="e">
        <f>SUMIFS(#REF!,#REF!,2010,#REF!,31,#REF!,B43)</f>
        <v>#REF!</v>
      </c>
      <c r="K43" s="69" t="e">
        <f>SUMIFS(#REF!,#REF!,2020,#REF!,31,#REF!,B43)</f>
        <v>#REF!</v>
      </c>
      <c r="L43" s="69" t="e">
        <f>SUMIFS(#REF!,#REF!,2010,#REF!,31,#REF!,B43)</f>
        <v>#REF!</v>
      </c>
      <c r="M43" s="69" t="e">
        <f>SUMIFS(#REF!,#REF!,2020,#REF!,31,#REF!,B43)</f>
        <v>#REF!</v>
      </c>
      <c r="N43" s="69" t="e">
        <f>SUMIFS(#REF!,#REF!,2010,#REF!,31,#REF!,B43)</f>
        <v>#REF!</v>
      </c>
      <c r="O43" s="69" t="e">
        <f>SUMIFS(#REF!,#REF!,2020,#REF!,31,#REF!,B43)</f>
        <v>#REF!</v>
      </c>
      <c r="P43" s="69" t="e">
        <f>SUMIFS(#REF!,#REF!,2010,#REF!,31,#REF!,B43)</f>
        <v>#REF!</v>
      </c>
      <c r="Q43" s="69" t="e">
        <f>SUMIFS(#REF!,#REF!,2020,#REF!,31,#REF!,B43)</f>
        <v>#REF!</v>
      </c>
      <c r="R43" s="69" t="e">
        <f>SUMIFS(#REF!,#REF!,2010,#REF!,31,#REF!,B43)</f>
        <v>#REF!</v>
      </c>
      <c r="S43" s="69" t="e">
        <f>SUMIFS(#REF!,#REF!,2020,#REF!,31,#REF!,B43)</f>
        <v>#REF!</v>
      </c>
      <c r="T43" s="69" t="e">
        <f>SUMIFS(#REF!,#REF!,2010,#REF!,31,#REF!,B43)</f>
        <v>#REF!</v>
      </c>
      <c r="U43" s="69" t="e">
        <f>SUMIFS(#REF!,#REF!,2020,#REF!,31,#REF!,B43)</f>
        <v>#REF!</v>
      </c>
      <c r="V43" s="69" t="e">
        <f>SUMIFS(#REF!,#REF!,2010,#REF!,31,#REF!,B43)</f>
        <v>#REF!</v>
      </c>
      <c r="W43" s="69" t="e">
        <f>SUMIFS(#REF!,#REF!,2020,#REF!,31,#REF!,B43)</f>
        <v>#REF!</v>
      </c>
      <c r="X43" s="69" t="e">
        <f>SUMIFS(#REF!,#REF!,2010,#REF!,31,#REF!,B43)</f>
        <v>#REF!</v>
      </c>
      <c r="Y43" s="69" t="e">
        <f>SUMIFS(#REF!,#REF!,2020,#REF!,31,#REF!,B43)</f>
        <v>#REF!</v>
      </c>
      <c r="Z43" s="69" t="e">
        <f>SUMIFS(#REF!,#REF!,2010,#REF!,31,#REF!,B43)</f>
        <v>#REF!</v>
      </c>
      <c r="AA43" s="94" t="e">
        <f>SUMIFS(#REF!,#REF!,2020,#REF!,31,#REF!,B43)</f>
        <v>#REF!</v>
      </c>
      <c r="AB43" s="18" t="s">
        <v>65</v>
      </c>
    </row>
    <row r="44" spans="1:28" s="14" customFormat="1" ht="14.25" customHeight="1" x14ac:dyDescent="0.15">
      <c r="A44" s="17" t="s">
        <v>66</v>
      </c>
      <c r="B44" s="17">
        <v>442</v>
      </c>
      <c r="C44" s="39" t="e">
        <f t="shared" si="4"/>
        <v>#REF!</v>
      </c>
      <c r="D44" s="40" t="e">
        <f t="shared" si="5"/>
        <v>#REF!</v>
      </c>
      <c r="E44" s="40" t="e">
        <f t="shared" si="5"/>
        <v>#REF!</v>
      </c>
      <c r="F44" s="69" t="e">
        <f>SUMIFS(#REF!,#REF!,2010,#REF!,31,#REF!,B44)</f>
        <v>#REF!</v>
      </c>
      <c r="G44" s="69" t="e">
        <f>SUMIFS(#REF!,#REF!,2020,#REF!,31,#REF!,B44)</f>
        <v>#REF!</v>
      </c>
      <c r="H44" s="69" t="e">
        <f>SUMIFS(#REF!,#REF!,2010,#REF!,31,#REF!,B44)</f>
        <v>#REF!</v>
      </c>
      <c r="I44" s="69" t="e">
        <f>SUMIFS(#REF!,#REF!,2020,#REF!,31,#REF!,B44)</f>
        <v>#REF!</v>
      </c>
      <c r="J44" s="69" t="e">
        <f>SUMIFS(#REF!,#REF!,2010,#REF!,31,#REF!,B44)</f>
        <v>#REF!</v>
      </c>
      <c r="K44" s="69" t="e">
        <f>SUMIFS(#REF!,#REF!,2020,#REF!,31,#REF!,B44)</f>
        <v>#REF!</v>
      </c>
      <c r="L44" s="69" t="e">
        <f>SUMIFS(#REF!,#REF!,2010,#REF!,31,#REF!,B44)</f>
        <v>#REF!</v>
      </c>
      <c r="M44" s="69" t="e">
        <f>SUMIFS(#REF!,#REF!,2020,#REF!,31,#REF!,B44)</f>
        <v>#REF!</v>
      </c>
      <c r="N44" s="69" t="e">
        <f>SUMIFS(#REF!,#REF!,2010,#REF!,31,#REF!,B44)</f>
        <v>#REF!</v>
      </c>
      <c r="O44" s="69" t="e">
        <f>SUMIFS(#REF!,#REF!,2020,#REF!,31,#REF!,B44)</f>
        <v>#REF!</v>
      </c>
      <c r="P44" s="69" t="e">
        <f>SUMIFS(#REF!,#REF!,2010,#REF!,31,#REF!,B44)</f>
        <v>#REF!</v>
      </c>
      <c r="Q44" s="69" t="e">
        <f>SUMIFS(#REF!,#REF!,2020,#REF!,31,#REF!,B44)</f>
        <v>#REF!</v>
      </c>
      <c r="R44" s="69" t="e">
        <f>SUMIFS(#REF!,#REF!,2010,#REF!,31,#REF!,B44)</f>
        <v>#REF!</v>
      </c>
      <c r="S44" s="69" t="e">
        <f>SUMIFS(#REF!,#REF!,2020,#REF!,31,#REF!,B44)</f>
        <v>#REF!</v>
      </c>
      <c r="T44" s="69" t="e">
        <f>SUMIFS(#REF!,#REF!,2010,#REF!,31,#REF!,B44)</f>
        <v>#REF!</v>
      </c>
      <c r="U44" s="69" t="e">
        <f>SUMIFS(#REF!,#REF!,2020,#REF!,31,#REF!,B44)</f>
        <v>#REF!</v>
      </c>
      <c r="V44" s="69" t="e">
        <f>SUMIFS(#REF!,#REF!,2010,#REF!,31,#REF!,B44)</f>
        <v>#REF!</v>
      </c>
      <c r="W44" s="69" t="e">
        <f>SUMIFS(#REF!,#REF!,2020,#REF!,31,#REF!,B44)</f>
        <v>#REF!</v>
      </c>
      <c r="X44" s="69" t="e">
        <f>SUMIFS(#REF!,#REF!,2010,#REF!,31,#REF!,B44)</f>
        <v>#REF!</v>
      </c>
      <c r="Y44" s="69" t="e">
        <f>SUMIFS(#REF!,#REF!,2020,#REF!,31,#REF!,B44)</f>
        <v>#REF!</v>
      </c>
      <c r="Z44" s="69" t="e">
        <f>SUMIFS(#REF!,#REF!,2010,#REF!,31,#REF!,B44)</f>
        <v>#REF!</v>
      </c>
      <c r="AA44" s="94" t="e">
        <f>SUMIFS(#REF!,#REF!,2020,#REF!,31,#REF!,B44)</f>
        <v>#REF!</v>
      </c>
      <c r="AB44" s="18" t="s">
        <v>66</v>
      </c>
    </row>
    <row r="45" spans="1:28" s="14" customFormat="1" ht="14.25" customHeight="1" x14ac:dyDescent="0.15">
      <c r="A45" s="17" t="s">
        <v>67</v>
      </c>
      <c r="B45" s="17">
        <v>443</v>
      </c>
      <c r="C45" s="39" t="e">
        <f t="shared" si="4"/>
        <v>#REF!</v>
      </c>
      <c r="D45" s="40" t="e">
        <f t="shared" si="5"/>
        <v>#REF!</v>
      </c>
      <c r="E45" s="40" t="e">
        <f t="shared" si="5"/>
        <v>#REF!</v>
      </c>
      <c r="F45" s="69" t="e">
        <f>SUMIFS(#REF!,#REF!,2010,#REF!,31,#REF!,B45)</f>
        <v>#REF!</v>
      </c>
      <c r="G45" s="69" t="e">
        <f>SUMIFS(#REF!,#REF!,2020,#REF!,31,#REF!,B45)</f>
        <v>#REF!</v>
      </c>
      <c r="H45" s="69" t="e">
        <f>SUMIFS(#REF!,#REF!,2010,#REF!,31,#REF!,B45)</f>
        <v>#REF!</v>
      </c>
      <c r="I45" s="69" t="e">
        <f>SUMIFS(#REF!,#REF!,2020,#REF!,31,#REF!,B45)</f>
        <v>#REF!</v>
      </c>
      <c r="J45" s="69" t="e">
        <f>SUMIFS(#REF!,#REF!,2010,#REF!,31,#REF!,B45)</f>
        <v>#REF!</v>
      </c>
      <c r="K45" s="69" t="e">
        <f>SUMIFS(#REF!,#REF!,2020,#REF!,31,#REF!,B45)</f>
        <v>#REF!</v>
      </c>
      <c r="L45" s="69" t="e">
        <f>SUMIFS(#REF!,#REF!,2010,#REF!,31,#REF!,B45)</f>
        <v>#REF!</v>
      </c>
      <c r="M45" s="69" t="e">
        <f>SUMIFS(#REF!,#REF!,2020,#REF!,31,#REF!,B45)</f>
        <v>#REF!</v>
      </c>
      <c r="N45" s="69" t="e">
        <f>SUMIFS(#REF!,#REF!,2010,#REF!,31,#REF!,B45)</f>
        <v>#REF!</v>
      </c>
      <c r="O45" s="69" t="e">
        <f>SUMIFS(#REF!,#REF!,2020,#REF!,31,#REF!,B45)</f>
        <v>#REF!</v>
      </c>
      <c r="P45" s="69" t="e">
        <f>SUMIFS(#REF!,#REF!,2010,#REF!,31,#REF!,B45)</f>
        <v>#REF!</v>
      </c>
      <c r="Q45" s="69" t="e">
        <f>SUMIFS(#REF!,#REF!,2020,#REF!,31,#REF!,B45)</f>
        <v>#REF!</v>
      </c>
      <c r="R45" s="69" t="e">
        <f>SUMIFS(#REF!,#REF!,2010,#REF!,31,#REF!,B45)</f>
        <v>#REF!</v>
      </c>
      <c r="S45" s="69" t="e">
        <f>SUMIFS(#REF!,#REF!,2020,#REF!,31,#REF!,B45)</f>
        <v>#REF!</v>
      </c>
      <c r="T45" s="69" t="e">
        <f>SUMIFS(#REF!,#REF!,2010,#REF!,31,#REF!,B45)</f>
        <v>#REF!</v>
      </c>
      <c r="U45" s="69" t="e">
        <f>SUMIFS(#REF!,#REF!,2020,#REF!,31,#REF!,B45)</f>
        <v>#REF!</v>
      </c>
      <c r="V45" s="69" t="e">
        <f>SUMIFS(#REF!,#REF!,2010,#REF!,31,#REF!,B45)</f>
        <v>#REF!</v>
      </c>
      <c r="W45" s="69" t="e">
        <f>SUMIFS(#REF!,#REF!,2020,#REF!,31,#REF!,B45)</f>
        <v>#REF!</v>
      </c>
      <c r="X45" s="69" t="e">
        <f>SUMIFS(#REF!,#REF!,2010,#REF!,31,#REF!,B45)</f>
        <v>#REF!</v>
      </c>
      <c r="Y45" s="69" t="e">
        <f>SUMIFS(#REF!,#REF!,2020,#REF!,31,#REF!,B45)</f>
        <v>#REF!</v>
      </c>
      <c r="Z45" s="69" t="e">
        <f>SUMIFS(#REF!,#REF!,2010,#REF!,31,#REF!,B45)</f>
        <v>#REF!</v>
      </c>
      <c r="AA45" s="94" t="e">
        <f>SUMIFS(#REF!,#REF!,2020,#REF!,31,#REF!,B45)</f>
        <v>#REF!</v>
      </c>
      <c r="AB45" s="18" t="s">
        <v>67</v>
      </c>
    </row>
    <row r="46" spans="1:28" s="14" customFormat="1" ht="11.25" x14ac:dyDescent="0.15">
      <c r="A46" s="43"/>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3"/>
      <c r="AB46" s="22"/>
    </row>
  </sheetData>
  <mergeCells count="14">
    <mergeCell ref="A3:A4"/>
    <mergeCell ref="AB3:AB4"/>
    <mergeCell ref="C3:E3"/>
    <mergeCell ref="F3:G3"/>
    <mergeCell ref="H3:I3"/>
    <mergeCell ref="J3:K3"/>
    <mergeCell ref="L3:M3"/>
    <mergeCell ref="N3:O3"/>
    <mergeCell ref="P3:Q3"/>
    <mergeCell ref="R3:S3"/>
    <mergeCell ref="T3:U3"/>
    <mergeCell ref="V3:W3"/>
    <mergeCell ref="X3:Y3"/>
    <mergeCell ref="Z3:AA3"/>
  </mergeCells>
  <phoneticPr fontId="2"/>
  <pageMargins left="0.59055118110236227" right="0.39370078740157483" top="0.59055118110236227" bottom="0.59055118110236227" header="0" footer="0"/>
  <pageSetup paperSize="9" scale="81" firstPageNumber="56" orientation="landscape"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pageSetUpPr fitToPage="1"/>
  </sheetPr>
  <dimension ref="A1:X30"/>
  <sheetViews>
    <sheetView zoomScaleNormal="100" workbookViewId="0">
      <selection activeCell="C3" sqref="C3:W3"/>
    </sheetView>
  </sheetViews>
  <sheetFormatPr defaultColWidth="9" defaultRowHeight="12" x14ac:dyDescent="0.15"/>
  <cols>
    <col min="1" max="1" width="9" style="1" customWidth="1"/>
    <col min="2" max="2" width="4.5" style="1" hidden="1" customWidth="1"/>
    <col min="3" max="23" width="6.875" style="1" customWidth="1"/>
    <col min="24" max="24" width="9" style="1" customWidth="1"/>
    <col min="25" max="16384" width="9" style="1"/>
  </cols>
  <sheetData>
    <row r="1" spans="1:24" s="23" customFormat="1" ht="22.5" customHeight="1" x14ac:dyDescent="0.15">
      <c r="A1" s="45" t="s">
        <v>18</v>
      </c>
    </row>
    <row r="2" spans="1:24" s="23" customFormat="1" ht="23.25" customHeight="1" x14ac:dyDescent="0.15">
      <c r="A2" s="23" t="s">
        <v>104</v>
      </c>
      <c r="X2" s="46" t="s">
        <v>44</v>
      </c>
    </row>
    <row r="3" spans="1:24" ht="15.6" customHeight="1" x14ac:dyDescent="0.15">
      <c r="A3" s="241" t="s">
        <v>27</v>
      </c>
      <c r="B3" s="47"/>
      <c r="C3" s="247" t="s">
        <v>0</v>
      </c>
      <c r="D3" s="247"/>
      <c r="E3" s="247"/>
      <c r="F3" s="244" t="s">
        <v>45</v>
      </c>
      <c r="G3" s="248"/>
      <c r="H3" s="248"/>
      <c r="I3" s="249"/>
      <c r="J3" s="252" t="s">
        <v>48</v>
      </c>
      <c r="K3" s="253"/>
      <c r="L3" s="252" t="s">
        <v>46</v>
      </c>
      <c r="M3" s="256"/>
      <c r="N3" s="252" t="s">
        <v>47</v>
      </c>
      <c r="O3" s="259"/>
      <c r="P3" s="252" t="s">
        <v>49</v>
      </c>
      <c r="Q3" s="256"/>
      <c r="R3" s="262" t="s">
        <v>50</v>
      </c>
      <c r="S3" s="263"/>
      <c r="T3" s="252" t="s">
        <v>103</v>
      </c>
      <c r="U3" s="265"/>
      <c r="V3" s="267" t="s">
        <v>102</v>
      </c>
      <c r="W3" s="256"/>
      <c r="X3" s="244" t="s">
        <v>27</v>
      </c>
    </row>
    <row r="4" spans="1:24" ht="15.6" customHeight="1" x14ac:dyDescent="0.15">
      <c r="A4" s="242"/>
      <c r="B4" s="47"/>
      <c r="C4" s="247"/>
      <c r="D4" s="247"/>
      <c r="E4" s="247"/>
      <c r="F4" s="246"/>
      <c r="G4" s="250"/>
      <c r="H4" s="250"/>
      <c r="I4" s="251"/>
      <c r="J4" s="254"/>
      <c r="K4" s="255"/>
      <c r="L4" s="257"/>
      <c r="M4" s="258"/>
      <c r="N4" s="260"/>
      <c r="O4" s="261"/>
      <c r="P4" s="257"/>
      <c r="Q4" s="258"/>
      <c r="R4" s="254"/>
      <c r="S4" s="264"/>
      <c r="T4" s="257"/>
      <c r="U4" s="266"/>
      <c r="V4" s="268"/>
      <c r="W4" s="258"/>
      <c r="X4" s="245"/>
    </row>
    <row r="5" spans="1:24" ht="15.6" customHeight="1" x14ac:dyDescent="0.15">
      <c r="A5" s="242"/>
      <c r="B5" s="47"/>
      <c r="C5" s="247"/>
      <c r="D5" s="247"/>
      <c r="E5" s="247"/>
      <c r="F5" s="262" t="s">
        <v>52</v>
      </c>
      <c r="G5" s="253"/>
      <c r="H5" s="262" t="s">
        <v>53</v>
      </c>
      <c r="I5" s="263"/>
      <c r="J5" s="254"/>
      <c r="K5" s="255"/>
      <c r="L5" s="257"/>
      <c r="M5" s="258"/>
      <c r="N5" s="260"/>
      <c r="O5" s="261"/>
      <c r="P5" s="257"/>
      <c r="Q5" s="258"/>
      <c r="R5" s="254"/>
      <c r="S5" s="264"/>
      <c r="T5" s="257"/>
      <c r="U5" s="266"/>
      <c r="V5" s="268"/>
      <c r="W5" s="258"/>
      <c r="X5" s="245"/>
    </row>
    <row r="6" spans="1:24" ht="15.6" customHeight="1" x14ac:dyDescent="0.15">
      <c r="A6" s="242"/>
      <c r="B6" s="47"/>
      <c r="C6" s="247"/>
      <c r="D6" s="247"/>
      <c r="E6" s="247"/>
      <c r="F6" s="269"/>
      <c r="G6" s="271"/>
      <c r="H6" s="269"/>
      <c r="I6" s="270"/>
      <c r="J6" s="254"/>
      <c r="K6" s="255"/>
      <c r="L6" s="257"/>
      <c r="M6" s="258"/>
      <c r="N6" s="260"/>
      <c r="O6" s="261"/>
      <c r="P6" s="257"/>
      <c r="Q6" s="258"/>
      <c r="R6" s="254"/>
      <c r="S6" s="264"/>
      <c r="T6" s="257"/>
      <c r="U6" s="266"/>
      <c r="V6" s="268"/>
      <c r="W6" s="258"/>
      <c r="X6" s="245"/>
    </row>
    <row r="7" spans="1:24" x14ac:dyDescent="0.15">
      <c r="A7" s="243"/>
      <c r="B7" s="48"/>
      <c r="C7" s="49" t="s">
        <v>0</v>
      </c>
      <c r="D7" s="49" t="s">
        <v>1</v>
      </c>
      <c r="E7" s="49" t="s">
        <v>2</v>
      </c>
      <c r="F7" s="49" t="s">
        <v>1</v>
      </c>
      <c r="G7" s="49" t="s">
        <v>2</v>
      </c>
      <c r="H7" s="49" t="s">
        <v>1</v>
      </c>
      <c r="I7" s="49" t="s">
        <v>2</v>
      </c>
      <c r="J7" s="49" t="s">
        <v>1</v>
      </c>
      <c r="K7" s="49" t="s">
        <v>2</v>
      </c>
      <c r="L7" s="49" t="s">
        <v>1</v>
      </c>
      <c r="M7" s="49" t="s">
        <v>2</v>
      </c>
      <c r="N7" s="49" t="s">
        <v>1</v>
      </c>
      <c r="O7" s="50" t="s">
        <v>2</v>
      </c>
      <c r="P7" s="49" t="s">
        <v>1</v>
      </c>
      <c r="Q7" s="49" t="s">
        <v>2</v>
      </c>
      <c r="R7" s="49" t="s">
        <v>1</v>
      </c>
      <c r="S7" s="49" t="s">
        <v>2</v>
      </c>
      <c r="T7" s="49" t="s">
        <v>1</v>
      </c>
      <c r="U7" s="50" t="s">
        <v>2</v>
      </c>
      <c r="V7" s="51" t="s">
        <v>1</v>
      </c>
      <c r="W7" s="49" t="s">
        <v>2</v>
      </c>
      <c r="X7" s="246"/>
    </row>
    <row r="8" spans="1:24" ht="14.25" customHeight="1" x14ac:dyDescent="0.15">
      <c r="A8" s="99" t="s">
        <v>0</v>
      </c>
      <c r="B8" s="6"/>
      <c r="C8" s="87" t="e">
        <f>SUM(C11:C29)</f>
        <v>#REF!</v>
      </c>
      <c r="D8" s="68" t="e">
        <f t="shared" ref="D8:W8" si="0">SUM(D11:D29)</f>
        <v>#REF!</v>
      </c>
      <c r="E8" s="68" t="e">
        <f t="shared" si="0"/>
        <v>#REF!</v>
      </c>
      <c r="F8" s="68" t="e">
        <f t="shared" si="0"/>
        <v>#REF!</v>
      </c>
      <c r="G8" s="68" t="e">
        <f t="shared" si="0"/>
        <v>#REF!</v>
      </c>
      <c r="H8" s="68" t="e">
        <f t="shared" si="0"/>
        <v>#REF!</v>
      </c>
      <c r="I8" s="68" t="e">
        <f t="shared" si="0"/>
        <v>#REF!</v>
      </c>
      <c r="J8" s="68" t="e">
        <f t="shared" si="0"/>
        <v>#REF!</v>
      </c>
      <c r="K8" s="68" t="e">
        <f t="shared" si="0"/>
        <v>#REF!</v>
      </c>
      <c r="L8" s="68" t="e">
        <f t="shared" si="0"/>
        <v>#REF!</v>
      </c>
      <c r="M8" s="68" t="e">
        <f t="shared" si="0"/>
        <v>#REF!</v>
      </c>
      <c r="N8" s="68" t="e">
        <f t="shared" si="0"/>
        <v>#REF!</v>
      </c>
      <c r="O8" s="68" t="e">
        <f t="shared" si="0"/>
        <v>#REF!</v>
      </c>
      <c r="P8" s="68" t="e">
        <f t="shared" si="0"/>
        <v>#REF!</v>
      </c>
      <c r="Q8" s="68" t="e">
        <f t="shared" si="0"/>
        <v>#REF!</v>
      </c>
      <c r="R8" s="68" t="e">
        <f t="shared" si="0"/>
        <v>#REF!</v>
      </c>
      <c r="S8" s="68" t="e">
        <f t="shared" si="0"/>
        <v>#REF!</v>
      </c>
      <c r="T8" s="68" t="e">
        <f t="shared" si="0"/>
        <v>#REF!</v>
      </c>
      <c r="U8" s="68" t="e">
        <f t="shared" si="0"/>
        <v>#REF!</v>
      </c>
      <c r="V8" s="68" t="e">
        <f t="shared" si="0"/>
        <v>#REF!</v>
      </c>
      <c r="W8" s="100" t="e">
        <f t="shared" si="0"/>
        <v>#REF!</v>
      </c>
      <c r="X8" s="101" t="s">
        <v>0</v>
      </c>
    </row>
    <row r="9" spans="1:24" ht="14.25" customHeight="1" x14ac:dyDescent="0.15">
      <c r="A9" s="102" t="s">
        <v>30</v>
      </c>
      <c r="B9" s="7"/>
      <c r="C9" s="83" t="e">
        <f t="shared" ref="C9:C10" si="1">SUM(D9:E9)</f>
        <v>#REF!</v>
      </c>
      <c r="D9" s="69" t="e">
        <f t="shared" ref="D9:D10" si="2">SUM(F9,H9,J9,L9,N9,P9,R9,T9)</f>
        <v>#REF!</v>
      </c>
      <c r="E9" s="69" t="e">
        <f t="shared" ref="E9:E10" si="3">SUM(G9,I9,K9,M9,O9,Q9,S9,U9)</f>
        <v>#REF!</v>
      </c>
      <c r="F9" s="91" t="e">
        <f>'33-2職員数（本務者）全、定'!F9+'33-2職員数（本務者）全、定'!AA9</f>
        <v>#REF!</v>
      </c>
      <c r="G9" s="91" t="e">
        <f>'33-2職員数（本務者）全、定'!G9+'33-2職員数（本務者）全、定'!AB9</f>
        <v>#REF!</v>
      </c>
      <c r="H9" s="91" t="e">
        <f>'33-2職員数（本務者）全、定'!H9+'33-2職員数（本務者）全、定'!AC9</f>
        <v>#REF!</v>
      </c>
      <c r="I9" s="91" t="e">
        <f>'33-2職員数（本務者）全、定'!I9+'33-2職員数（本務者）全、定'!AD9</f>
        <v>#REF!</v>
      </c>
      <c r="J9" s="91" t="e">
        <f>'33-2職員数（本務者）全、定'!J9+'33-2職員数（本務者）全、定'!AE9</f>
        <v>#REF!</v>
      </c>
      <c r="K9" s="91" t="e">
        <f>'33-2職員数（本務者）全、定'!K9+'33-2職員数（本務者）全、定'!AF9</f>
        <v>#REF!</v>
      </c>
      <c r="L9" s="91" t="e">
        <f>'33-2職員数（本務者）全、定'!L9+'33-2職員数（本務者）全、定'!AG9</f>
        <v>#REF!</v>
      </c>
      <c r="M9" s="91" t="e">
        <f>'33-2職員数（本務者）全、定'!M9+'33-2職員数（本務者）全、定'!AH9</f>
        <v>#REF!</v>
      </c>
      <c r="N9" s="91" t="e">
        <f>'33-2職員数（本務者）全、定'!N9+'33-2職員数（本務者）全、定'!AI9</f>
        <v>#REF!</v>
      </c>
      <c r="O9" s="91" t="e">
        <f>'33-2職員数（本務者）全、定'!O9+'33-2職員数（本務者）全、定'!AJ9</f>
        <v>#REF!</v>
      </c>
      <c r="P9" s="91" t="e">
        <f>'33-2職員数（本務者）全、定'!P9+'33-2職員数（本務者）全、定'!AK9</f>
        <v>#REF!</v>
      </c>
      <c r="Q9" s="91" t="e">
        <f>'33-2職員数（本務者）全、定'!Q9+'33-2職員数（本務者）全、定'!AL9</f>
        <v>#REF!</v>
      </c>
      <c r="R9" s="91" t="e">
        <f>'33-2職員数（本務者）全、定'!R9+'33-2職員数（本務者）全、定'!AM9</f>
        <v>#REF!</v>
      </c>
      <c r="S9" s="91" t="e">
        <f>'33-2職員数（本務者）全、定'!S9+'33-2職員数（本務者）全、定'!AN9</f>
        <v>#REF!</v>
      </c>
      <c r="T9" s="91" t="e">
        <f>'33-2職員数（本務者）全、定'!T9+'33-2職員数（本務者）全、定'!AO9</f>
        <v>#REF!</v>
      </c>
      <c r="U9" s="91" t="e">
        <f>'33-2職員数（本務者）全、定'!U9+'33-2職員数（本務者）全、定'!AP9</f>
        <v>#REF!</v>
      </c>
      <c r="V9" s="91" t="e">
        <f>'33-2職員数（本務者）全、定'!V9+'33-2職員数（本務者）全、定'!AQ9</f>
        <v>#REF!</v>
      </c>
      <c r="W9" s="91" t="e">
        <f>'33-2職員数（本務者）全、定'!W9+'33-2職員数（本務者）全、定'!AR9</f>
        <v>#REF!</v>
      </c>
      <c r="X9" s="103" t="s">
        <v>30</v>
      </c>
    </row>
    <row r="10" spans="1:24" ht="14.25" customHeight="1" x14ac:dyDescent="0.15">
      <c r="A10" s="104" t="s">
        <v>29</v>
      </c>
      <c r="B10" s="8"/>
      <c r="C10" s="75" t="e">
        <f t="shared" si="1"/>
        <v>#REF!</v>
      </c>
      <c r="D10" s="72" t="e">
        <f t="shared" si="2"/>
        <v>#REF!</v>
      </c>
      <c r="E10" s="72" t="e">
        <f t="shared" si="3"/>
        <v>#REF!</v>
      </c>
      <c r="F10" s="72" t="s">
        <v>86</v>
      </c>
      <c r="G10" s="72" t="s">
        <v>87</v>
      </c>
      <c r="H10" s="72" t="e">
        <f>'33-2職員数（本務者）全、定'!H30+'33-2職員数（本務者）全、定'!AC30</f>
        <v>#REF!</v>
      </c>
      <c r="I10" s="72" t="e">
        <f>'33-2職員数（本務者）全、定'!I30+'33-2職員数（本務者）全、定'!AD30</f>
        <v>#REF!</v>
      </c>
      <c r="J10" s="72" t="e">
        <f>'33-2職員数（本務者）全、定'!J30+'33-2職員数（本務者）全、定'!AE30</f>
        <v>#REF!</v>
      </c>
      <c r="K10" s="72" t="e">
        <f>'33-2職員数（本務者）全、定'!K30+'33-2職員数（本務者）全、定'!AF30</f>
        <v>#REF!</v>
      </c>
      <c r="L10" s="72" t="e">
        <f>'33-2職員数（本務者）全、定'!L30+'33-2職員数（本務者）全、定'!AG30</f>
        <v>#REF!</v>
      </c>
      <c r="M10" s="72" t="e">
        <f>'33-2職員数（本務者）全、定'!M30+'33-2職員数（本務者）全、定'!AH30</f>
        <v>#REF!</v>
      </c>
      <c r="N10" s="72" t="e">
        <f>'33-2職員数（本務者）全、定'!N30+'33-2職員数（本務者）全、定'!AI30</f>
        <v>#REF!</v>
      </c>
      <c r="O10" s="72" t="e">
        <f>'33-2職員数（本務者）全、定'!O30+'33-2職員数（本務者）全、定'!AJ30</f>
        <v>#REF!</v>
      </c>
      <c r="P10" s="72" t="e">
        <f>'33-2職員数（本務者）全、定'!P30+'33-2職員数（本務者）全、定'!AK30</f>
        <v>#REF!</v>
      </c>
      <c r="Q10" s="72" t="e">
        <f>'33-2職員数（本務者）全、定'!Q30+'33-2職員数（本務者）全、定'!AL30</f>
        <v>#REF!</v>
      </c>
      <c r="R10" s="72" t="e">
        <f>'33-2職員数（本務者）全、定'!R30+'33-2職員数（本務者）全、定'!AM30</f>
        <v>#REF!</v>
      </c>
      <c r="S10" s="72" t="e">
        <f>'33-2職員数（本務者）全、定'!S30+'33-2職員数（本務者）全、定'!AN30</f>
        <v>#REF!</v>
      </c>
      <c r="T10" s="72" t="e">
        <f>'33-2職員数（本務者）全、定'!T30+'33-2職員数（本務者）全、定'!AO30</f>
        <v>#REF!</v>
      </c>
      <c r="U10" s="72" t="e">
        <f>'33-2職員数（本務者）全、定'!U30+'33-2職員数（本務者）全、定'!AP30</f>
        <v>#REF!</v>
      </c>
      <c r="V10" s="72" t="s">
        <v>86</v>
      </c>
      <c r="W10" s="72" t="s">
        <v>87</v>
      </c>
      <c r="X10" s="105" t="s">
        <v>29</v>
      </c>
    </row>
    <row r="11" spans="1:24" ht="14.25" customHeight="1" x14ac:dyDescent="0.15">
      <c r="A11" s="52" t="s">
        <v>8</v>
      </c>
      <c r="B11" s="2">
        <v>201</v>
      </c>
      <c r="C11" s="83" t="e">
        <f>SUM(D11:E11)</f>
        <v>#REF!</v>
      </c>
      <c r="D11" s="69" t="e">
        <f>SUM(F11,H11,J11,L11,N11,P11,R11,T11)</f>
        <v>#REF!</v>
      </c>
      <c r="E11" s="69" t="e">
        <f>SUM(G11,I11,K11,M11,O11,Q11,S11,U11)</f>
        <v>#REF!</v>
      </c>
      <c r="F11" s="40" t="e">
        <f>'33-2職員数（本務者）全、定'!F10+'33-2職員数（本務者）全、定'!AA10</f>
        <v>#REF!</v>
      </c>
      <c r="G11" s="40" t="e">
        <f>'33-2職員数（本務者）全、定'!G10+'33-2職員数（本務者）全、定'!AB10</f>
        <v>#REF!</v>
      </c>
      <c r="H11" s="40" t="e">
        <f>'33-2職員数（本務者）全、定'!H10+'33-2職員数（本務者）全、定'!H31+'33-2職員数（本務者）全、定'!AC10+'33-2職員数（本務者）全、定'!AC31</f>
        <v>#REF!</v>
      </c>
      <c r="I11" s="40" t="e">
        <f>'33-2職員数（本務者）全、定'!I10+'33-2職員数（本務者）全、定'!I31+'33-2職員数（本務者）全、定'!AD10+'33-2職員数（本務者）全、定'!AD31</f>
        <v>#REF!</v>
      </c>
      <c r="J11" s="40" t="e">
        <f>'33-2職員数（本務者）全、定'!J10+'33-2職員数（本務者）全、定'!J31+'33-2職員数（本務者）全、定'!AE10+'33-2職員数（本務者）全、定'!AE31</f>
        <v>#REF!</v>
      </c>
      <c r="K11" s="40" t="e">
        <f>'33-2職員数（本務者）全、定'!K10+'33-2職員数（本務者）全、定'!K31+'33-2職員数（本務者）全、定'!AF10+'33-2職員数（本務者）全、定'!AF31</f>
        <v>#REF!</v>
      </c>
      <c r="L11" s="40" t="e">
        <f>'33-2職員数（本務者）全、定'!L10+'33-2職員数（本務者）全、定'!L31+'33-2職員数（本務者）全、定'!AG10+'33-2職員数（本務者）全、定'!AG31</f>
        <v>#REF!</v>
      </c>
      <c r="M11" s="40" t="e">
        <f>'33-2職員数（本務者）全、定'!M10+'33-2職員数（本務者）全、定'!M31+'33-2職員数（本務者）全、定'!AH10+'33-2職員数（本務者）全、定'!AH31</f>
        <v>#REF!</v>
      </c>
      <c r="N11" s="40" t="e">
        <f>'33-2職員数（本務者）全、定'!N10+'33-2職員数（本務者）全、定'!N31+'33-2職員数（本務者）全、定'!AI10+'33-2職員数（本務者）全、定'!AI31</f>
        <v>#REF!</v>
      </c>
      <c r="O11" s="40" t="e">
        <f>'33-2職員数（本務者）全、定'!O10+'33-2職員数（本務者）全、定'!O31+'33-2職員数（本務者）全、定'!AJ10+'33-2職員数（本務者）全、定'!AJ31</f>
        <v>#REF!</v>
      </c>
      <c r="P11" s="40" t="e">
        <f>'33-2職員数（本務者）全、定'!P10+'33-2職員数（本務者）全、定'!P31+'33-2職員数（本務者）全、定'!AK10+'33-2職員数（本務者）全、定'!AK31</f>
        <v>#REF!</v>
      </c>
      <c r="Q11" s="40" t="e">
        <f>'33-2職員数（本務者）全、定'!Q10+'33-2職員数（本務者）全、定'!Q31+'33-2職員数（本務者）全、定'!AL10+'33-2職員数（本務者）全、定'!AL31</f>
        <v>#REF!</v>
      </c>
      <c r="R11" s="40" t="e">
        <f>'33-2職員数（本務者）全、定'!R10+'33-2職員数（本務者）全、定'!R31+'33-2職員数（本務者）全、定'!AM10+'33-2職員数（本務者）全、定'!AM31</f>
        <v>#REF!</v>
      </c>
      <c r="S11" s="40" t="e">
        <f>'33-2職員数（本務者）全、定'!S10+'33-2職員数（本務者）全、定'!S31+'33-2職員数（本務者）全、定'!AN10+'33-2職員数（本務者）全、定'!AN31</f>
        <v>#REF!</v>
      </c>
      <c r="T11" s="40" t="e">
        <f>'33-2職員数（本務者）全、定'!T10+'33-2職員数（本務者）全、定'!T31+'33-2職員数（本務者）全、定'!AO10+'33-2職員数（本務者）全、定'!AO31</f>
        <v>#REF!</v>
      </c>
      <c r="U11" s="40" t="e">
        <f>'33-2職員数（本務者）全、定'!U10+'33-2職員数（本務者）全、定'!U31+'33-2職員数（本務者）全、定'!AP10+'33-2職員数（本務者）全、定'!AP31</f>
        <v>#REF!</v>
      </c>
      <c r="V11" s="40" t="e">
        <f>'33-2職員数（本務者）全、定'!V10+'33-2職員数（本務者）全、定'!AQ10</f>
        <v>#REF!</v>
      </c>
      <c r="W11" s="40" t="e">
        <f>'33-2職員数（本務者）全、定'!W10+'33-2職員数（本務者）全、定'!AR10</f>
        <v>#REF!</v>
      </c>
      <c r="X11" s="53" t="s">
        <v>8</v>
      </c>
    </row>
    <row r="12" spans="1:24" ht="14.25" customHeight="1" x14ac:dyDescent="0.15">
      <c r="A12" s="52" t="s">
        <v>9</v>
      </c>
      <c r="B12" s="2">
        <v>202</v>
      </c>
      <c r="C12" s="83" t="e">
        <f t="shared" ref="C12:C29" si="4">SUM(D12:E12)</f>
        <v>#REF!</v>
      </c>
      <c r="D12" s="69" t="e">
        <f t="shared" ref="D12:E29" si="5">SUM(F12,H12,J12,L12,N12,P12,R12,T12)</f>
        <v>#REF!</v>
      </c>
      <c r="E12" s="69" t="e">
        <f t="shared" si="5"/>
        <v>#REF!</v>
      </c>
      <c r="F12" s="40" t="e">
        <f>'33-2職員数（本務者）全、定'!F11+'33-2職員数（本務者）全、定'!AA11</f>
        <v>#REF!</v>
      </c>
      <c r="G12" s="40" t="e">
        <f>'33-2職員数（本務者）全、定'!G11+'33-2職員数（本務者）全、定'!AB11</f>
        <v>#REF!</v>
      </c>
      <c r="H12" s="40" t="e">
        <f>'33-2職員数（本務者）全、定'!H11+'33-2職員数（本務者）全、定'!H32+'33-2職員数（本務者）全、定'!AC11+'33-2職員数（本務者）全、定'!AC32</f>
        <v>#REF!</v>
      </c>
      <c r="I12" s="40" t="e">
        <f>'33-2職員数（本務者）全、定'!I11+'33-2職員数（本務者）全、定'!I32+'33-2職員数（本務者）全、定'!AD11+'33-2職員数（本務者）全、定'!AD32</f>
        <v>#REF!</v>
      </c>
      <c r="J12" s="40" t="e">
        <f>'33-2職員数（本務者）全、定'!J11+'33-2職員数（本務者）全、定'!J32+'33-2職員数（本務者）全、定'!AE11+'33-2職員数（本務者）全、定'!AE32</f>
        <v>#REF!</v>
      </c>
      <c r="K12" s="40" t="e">
        <f>'33-2職員数（本務者）全、定'!K11+'33-2職員数（本務者）全、定'!K32+'33-2職員数（本務者）全、定'!AF11+'33-2職員数（本務者）全、定'!AF32</f>
        <v>#REF!</v>
      </c>
      <c r="L12" s="40" t="e">
        <f>'33-2職員数（本務者）全、定'!L11+'33-2職員数（本務者）全、定'!L32+'33-2職員数（本務者）全、定'!AG11+'33-2職員数（本務者）全、定'!AG32</f>
        <v>#REF!</v>
      </c>
      <c r="M12" s="40" t="e">
        <f>'33-2職員数（本務者）全、定'!M11+'33-2職員数（本務者）全、定'!M32+'33-2職員数（本務者）全、定'!AH11+'33-2職員数（本務者）全、定'!AH32</f>
        <v>#REF!</v>
      </c>
      <c r="N12" s="40" t="e">
        <f>'33-2職員数（本務者）全、定'!N11+'33-2職員数（本務者）全、定'!N32+'33-2職員数（本務者）全、定'!AI11+'33-2職員数（本務者）全、定'!AI32</f>
        <v>#REF!</v>
      </c>
      <c r="O12" s="40" t="e">
        <f>'33-2職員数（本務者）全、定'!O11+'33-2職員数（本務者）全、定'!O32+'33-2職員数（本務者）全、定'!AJ11+'33-2職員数（本務者）全、定'!AJ32</f>
        <v>#REF!</v>
      </c>
      <c r="P12" s="40" t="e">
        <f>'33-2職員数（本務者）全、定'!P11+'33-2職員数（本務者）全、定'!P32+'33-2職員数（本務者）全、定'!AK11+'33-2職員数（本務者）全、定'!AK32</f>
        <v>#REF!</v>
      </c>
      <c r="Q12" s="40" t="e">
        <f>'33-2職員数（本務者）全、定'!Q11+'33-2職員数（本務者）全、定'!Q32+'33-2職員数（本務者）全、定'!AL11+'33-2職員数（本務者）全、定'!AL32</f>
        <v>#REF!</v>
      </c>
      <c r="R12" s="40" t="e">
        <f>'33-2職員数（本務者）全、定'!R11+'33-2職員数（本務者）全、定'!R32+'33-2職員数（本務者）全、定'!AM11+'33-2職員数（本務者）全、定'!AM32</f>
        <v>#REF!</v>
      </c>
      <c r="S12" s="40" t="e">
        <f>'33-2職員数（本務者）全、定'!S11+'33-2職員数（本務者）全、定'!S32+'33-2職員数（本務者）全、定'!AN11+'33-2職員数（本務者）全、定'!AN32</f>
        <v>#REF!</v>
      </c>
      <c r="T12" s="40" t="e">
        <f>'33-2職員数（本務者）全、定'!T11+'33-2職員数（本務者）全、定'!T32+'33-2職員数（本務者）全、定'!AO11+'33-2職員数（本務者）全、定'!AO32</f>
        <v>#REF!</v>
      </c>
      <c r="U12" s="40" t="e">
        <f>'33-2職員数（本務者）全、定'!U11+'33-2職員数（本務者）全、定'!U32+'33-2職員数（本務者）全、定'!AP11+'33-2職員数（本務者）全、定'!AP32</f>
        <v>#REF!</v>
      </c>
      <c r="V12" s="40" t="e">
        <f>'33-2職員数（本務者）全、定'!V11+'33-2職員数（本務者）全、定'!AQ11</f>
        <v>#REF!</v>
      </c>
      <c r="W12" s="40" t="e">
        <f>'33-2職員数（本務者）全、定'!W11+'33-2職員数（本務者）全、定'!AR11</f>
        <v>#REF!</v>
      </c>
      <c r="X12" s="53" t="s">
        <v>9</v>
      </c>
    </row>
    <row r="13" spans="1:24" ht="14.25" customHeight="1" x14ac:dyDescent="0.15">
      <c r="A13" s="52" t="s">
        <v>10</v>
      </c>
      <c r="B13" s="2">
        <v>203</v>
      </c>
      <c r="C13" s="83" t="e">
        <f t="shared" si="4"/>
        <v>#REF!</v>
      </c>
      <c r="D13" s="69" t="e">
        <f t="shared" si="5"/>
        <v>#REF!</v>
      </c>
      <c r="E13" s="69" t="e">
        <f t="shared" si="5"/>
        <v>#REF!</v>
      </c>
      <c r="F13" s="40" t="e">
        <f>'33-2職員数（本務者）全、定'!F12+'33-2職員数（本務者）全、定'!AA12</f>
        <v>#REF!</v>
      </c>
      <c r="G13" s="40" t="e">
        <f>'33-2職員数（本務者）全、定'!G12+'33-2職員数（本務者）全、定'!AB12</f>
        <v>#REF!</v>
      </c>
      <c r="H13" s="40" t="e">
        <f>'33-2職員数（本務者）全、定'!H12+'33-2職員数（本務者）全、定'!H33+'33-2職員数（本務者）全、定'!AC12+'33-2職員数（本務者）全、定'!AC33</f>
        <v>#REF!</v>
      </c>
      <c r="I13" s="40" t="e">
        <f>'33-2職員数（本務者）全、定'!I12+'33-2職員数（本務者）全、定'!I33+'33-2職員数（本務者）全、定'!AD12+'33-2職員数（本務者）全、定'!AD33</f>
        <v>#REF!</v>
      </c>
      <c r="J13" s="40" t="e">
        <f>'33-2職員数（本務者）全、定'!J12+'33-2職員数（本務者）全、定'!J33+'33-2職員数（本務者）全、定'!AE12+'33-2職員数（本務者）全、定'!AE33</f>
        <v>#REF!</v>
      </c>
      <c r="K13" s="40" t="e">
        <f>'33-2職員数（本務者）全、定'!K12+'33-2職員数（本務者）全、定'!K33+'33-2職員数（本務者）全、定'!AF12+'33-2職員数（本務者）全、定'!AF33</f>
        <v>#REF!</v>
      </c>
      <c r="L13" s="40" t="e">
        <f>'33-2職員数（本務者）全、定'!L12+'33-2職員数（本務者）全、定'!L33+'33-2職員数（本務者）全、定'!AG12+'33-2職員数（本務者）全、定'!AG33</f>
        <v>#REF!</v>
      </c>
      <c r="M13" s="40" t="e">
        <f>'33-2職員数（本務者）全、定'!M12+'33-2職員数（本務者）全、定'!M33+'33-2職員数（本務者）全、定'!AH12+'33-2職員数（本務者）全、定'!AH33</f>
        <v>#REF!</v>
      </c>
      <c r="N13" s="40" t="e">
        <f>'33-2職員数（本務者）全、定'!N12+'33-2職員数（本務者）全、定'!N33+'33-2職員数（本務者）全、定'!AI12+'33-2職員数（本務者）全、定'!AI33</f>
        <v>#REF!</v>
      </c>
      <c r="O13" s="40" t="e">
        <f>'33-2職員数（本務者）全、定'!O12+'33-2職員数（本務者）全、定'!O33+'33-2職員数（本務者）全、定'!AJ12+'33-2職員数（本務者）全、定'!AJ33</f>
        <v>#REF!</v>
      </c>
      <c r="P13" s="40" t="e">
        <f>'33-2職員数（本務者）全、定'!P12+'33-2職員数（本務者）全、定'!P33+'33-2職員数（本務者）全、定'!AK12+'33-2職員数（本務者）全、定'!AK33</f>
        <v>#REF!</v>
      </c>
      <c r="Q13" s="40" t="e">
        <f>'33-2職員数（本務者）全、定'!Q12+'33-2職員数（本務者）全、定'!Q33+'33-2職員数（本務者）全、定'!AL12+'33-2職員数（本務者）全、定'!AL33</f>
        <v>#REF!</v>
      </c>
      <c r="R13" s="40" t="e">
        <f>'33-2職員数（本務者）全、定'!R12+'33-2職員数（本務者）全、定'!R33+'33-2職員数（本務者）全、定'!AM12+'33-2職員数（本務者）全、定'!AM33</f>
        <v>#REF!</v>
      </c>
      <c r="S13" s="40" t="e">
        <f>'33-2職員数（本務者）全、定'!S12+'33-2職員数（本務者）全、定'!S33+'33-2職員数（本務者）全、定'!AN12+'33-2職員数（本務者）全、定'!AN33</f>
        <v>#REF!</v>
      </c>
      <c r="T13" s="40" t="e">
        <f>'33-2職員数（本務者）全、定'!T12+'33-2職員数（本務者）全、定'!T33+'33-2職員数（本務者）全、定'!AO12+'33-2職員数（本務者）全、定'!AO33</f>
        <v>#REF!</v>
      </c>
      <c r="U13" s="40" t="e">
        <f>'33-2職員数（本務者）全、定'!U12+'33-2職員数（本務者）全、定'!U33+'33-2職員数（本務者）全、定'!AP12+'33-2職員数（本務者）全、定'!AP33</f>
        <v>#REF!</v>
      </c>
      <c r="V13" s="40" t="e">
        <f>'33-2職員数（本務者）全、定'!V12+'33-2職員数（本務者）全、定'!AQ12</f>
        <v>#REF!</v>
      </c>
      <c r="W13" s="40" t="e">
        <f>'33-2職員数（本務者）全、定'!W12+'33-2職員数（本務者）全、定'!AR12</f>
        <v>#REF!</v>
      </c>
      <c r="X13" s="53" t="s">
        <v>10</v>
      </c>
    </row>
    <row r="14" spans="1:24" ht="14.25" customHeight="1" x14ac:dyDescent="0.15">
      <c r="A14" s="52" t="s">
        <v>11</v>
      </c>
      <c r="B14" s="2">
        <v>204</v>
      </c>
      <c r="C14" s="83" t="e">
        <f t="shared" si="4"/>
        <v>#REF!</v>
      </c>
      <c r="D14" s="69" t="e">
        <f t="shared" si="5"/>
        <v>#REF!</v>
      </c>
      <c r="E14" s="69" t="e">
        <f t="shared" si="5"/>
        <v>#REF!</v>
      </c>
      <c r="F14" s="40" t="e">
        <f>'33-2職員数（本務者）全、定'!F13+'33-2職員数（本務者）全、定'!AA13</f>
        <v>#REF!</v>
      </c>
      <c r="G14" s="40" t="e">
        <f>'33-2職員数（本務者）全、定'!G13+'33-2職員数（本務者）全、定'!AB13</f>
        <v>#REF!</v>
      </c>
      <c r="H14" s="40" t="e">
        <f>'33-2職員数（本務者）全、定'!H13+'33-2職員数（本務者）全、定'!H34+'33-2職員数（本務者）全、定'!AC13+'33-2職員数（本務者）全、定'!AC34</f>
        <v>#REF!</v>
      </c>
      <c r="I14" s="40" t="e">
        <f>'33-2職員数（本務者）全、定'!I13+'33-2職員数（本務者）全、定'!I34+'33-2職員数（本務者）全、定'!AD13+'33-2職員数（本務者）全、定'!AD34</f>
        <v>#REF!</v>
      </c>
      <c r="J14" s="40" t="e">
        <f>'33-2職員数（本務者）全、定'!J13+'33-2職員数（本務者）全、定'!J34+'33-2職員数（本務者）全、定'!AE13+'33-2職員数（本務者）全、定'!AE34</f>
        <v>#REF!</v>
      </c>
      <c r="K14" s="40" t="e">
        <f>'33-2職員数（本務者）全、定'!K13+'33-2職員数（本務者）全、定'!K34+'33-2職員数（本務者）全、定'!AF13+'33-2職員数（本務者）全、定'!AF34</f>
        <v>#REF!</v>
      </c>
      <c r="L14" s="40" t="e">
        <f>'33-2職員数（本務者）全、定'!L13+'33-2職員数（本務者）全、定'!L34+'33-2職員数（本務者）全、定'!AG13+'33-2職員数（本務者）全、定'!AG34</f>
        <v>#REF!</v>
      </c>
      <c r="M14" s="40" t="e">
        <f>'33-2職員数（本務者）全、定'!M13+'33-2職員数（本務者）全、定'!M34+'33-2職員数（本務者）全、定'!AH13+'33-2職員数（本務者）全、定'!AH34</f>
        <v>#REF!</v>
      </c>
      <c r="N14" s="40" t="e">
        <f>'33-2職員数（本務者）全、定'!N13+'33-2職員数（本務者）全、定'!N34+'33-2職員数（本務者）全、定'!AI13+'33-2職員数（本務者）全、定'!AI34</f>
        <v>#REF!</v>
      </c>
      <c r="O14" s="40" t="e">
        <f>'33-2職員数（本務者）全、定'!O13+'33-2職員数（本務者）全、定'!O34+'33-2職員数（本務者）全、定'!AJ13+'33-2職員数（本務者）全、定'!AJ34</f>
        <v>#REF!</v>
      </c>
      <c r="P14" s="40" t="e">
        <f>'33-2職員数（本務者）全、定'!P13+'33-2職員数（本務者）全、定'!P34+'33-2職員数（本務者）全、定'!AK13+'33-2職員数（本務者）全、定'!AK34</f>
        <v>#REF!</v>
      </c>
      <c r="Q14" s="40" t="e">
        <f>'33-2職員数（本務者）全、定'!Q13+'33-2職員数（本務者）全、定'!Q34+'33-2職員数（本務者）全、定'!AL13+'33-2職員数（本務者）全、定'!AL34</f>
        <v>#REF!</v>
      </c>
      <c r="R14" s="40" t="e">
        <f>'33-2職員数（本務者）全、定'!R13+'33-2職員数（本務者）全、定'!R34+'33-2職員数（本務者）全、定'!AM13+'33-2職員数（本務者）全、定'!AM34</f>
        <v>#REF!</v>
      </c>
      <c r="S14" s="40" t="e">
        <f>'33-2職員数（本務者）全、定'!S13+'33-2職員数（本務者）全、定'!S34+'33-2職員数（本務者）全、定'!AN13+'33-2職員数（本務者）全、定'!AN34</f>
        <v>#REF!</v>
      </c>
      <c r="T14" s="40" t="e">
        <f>'33-2職員数（本務者）全、定'!T13+'33-2職員数（本務者）全、定'!T34+'33-2職員数（本務者）全、定'!AO13+'33-2職員数（本務者）全、定'!AO34</f>
        <v>#REF!</v>
      </c>
      <c r="U14" s="40" t="e">
        <f>'33-2職員数（本務者）全、定'!U13+'33-2職員数（本務者）全、定'!U34+'33-2職員数（本務者）全、定'!AP13+'33-2職員数（本務者）全、定'!AP34</f>
        <v>#REF!</v>
      </c>
      <c r="V14" s="40" t="e">
        <f>'33-2職員数（本務者）全、定'!V13+'33-2職員数（本務者）全、定'!AQ13</f>
        <v>#REF!</v>
      </c>
      <c r="W14" s="40" t="e">
        <f>'33-2職員数（本務者）全、定'!W13+'33-2職員数（本務者）全、定'!AR13</f>
        <v>#REF!</v>
      </c>
      <c r="X14" s="53" t="s">
        <v>11</v>
      </c>
    </row>
    <row r="15" spans="1:24" ht="14.25" customHeight="1" x14ac:dyDescent="0.15">
      <c r="A15" s="104" t="s">
        <v>12</v>
      </c>
      <c r="B15" s="106">
        <v>206</v>
      </c>
      <c r="C15" s="75" t="e">
        <f t="shared" si="4"/>
        <v>#REF!</v>
      </c>
      <c r="D15" s="72" t="e">
        <f t="shared" si="5"/>
        <v>#REF!</v>
      </c>
      <c r="E15" s="72" t="e">
        <f t="shared" si="5"/>
        <v>#REF!</v>
      </c>
      <c r="F15" s="73" t="e">
        <f>'33-2職員数（本務者）全、定'!F14+'33-2職員数（本務者）全、定'!AA14</f>
        <v>#REF!</v>
      </c>
      <c r="G15" s="73" t="e">
        <f>'33-2職員数（本務者）全、定'!G14+'33-2職員数（本務者）全、定'!AB14</f>
        <v>#REF!</v>
      </c>
      <c r="H15" s="73" t="e">
        <f>'33-2職員数（本務者）全、定'!H14+'33-2職員数（本務者）全、定'!H35+'33-2職員数（本務者）全、定'!AC14+'33-2職員数（本務者）全、定'!AC35</f>
        <v>#REF!</v>
      </c>
      <c r="I15" s="73" t="e">
        <f>'33-2職員数（本務者）全、定'!I14+'33-2職員数（本務者）全、定'!I35+'33-2職員数（本務者）全、定'!AD14+'33-2職員数（本務者）全、定'!AD35</f>
        <v>#REF!</v>
      </c>
      <c r="J15" s="73" t="e">
        <f>'33-2職員数（本務者）全、定'!J14+'33-2職員数（本務者）全、定'!J35+'33-2職員数（本務者）全、定'!AE14+'33-2職員数（本務者）全、定'!AE35</f>
        <v>#REF!</v>
      </c>
      <c r="K15" s="73" t="e">
        <f>'33-2職員数（本務者）全、定'!K14+'33-2職員数（本務者）全、定'!K35+'33-2職員数（本務者）全、定'!AF14+'33-2職員数（本務者）全、定'!AF35</f>
        <v>#REF!</v>
      </c>
      <c r="L15" s="73" t="e">
        <f>'33-2職員数（本務者）全、定'!L14+'33-2職員数（本務者）全、定'!L35+'33-2職員数（本務者）全、定'!AG14+'33-2職員数（本務者）全、定'!AG35</f>
        <v>#REF!</v>
      </c>
      <c r="M15" s="73" t="e">
        <f>'33-2職員数（本務者）全、定'!M14+'33-2職員数（本務者）全、定'!M35+'33-2職員数（本務者）全、定'!AH14+'33-2職員数（本務者）全、定'!AH35</f>
        <v>#REF!</v>
      </c>
      <c r="N15" s="73" t="e">
        <f>'33-2職員数（本務者）全、定'!N14+'33-2職員数（本務者）全、定'!N35+'33-2職員数（本務者）全、定'!AI14+'33-2職員数（本務者）全、定'!AI35</f>
        <v>#REF!</v>
      </c>
      <c r="O15" s="73" t="e">
        <f>'33-2職員数（本務者）全、定'!O14+'33-2職員数（本務者）全、定'!O35+'33-2職員数（本務者）全、定'!AJ14+'33-2職員数（本務者）全、定'!AJ35</f>
        <v>#REF!</v>
      </c>
      <c r="P15" s="73" t="e">
        <f>'33-2職員数（本務者）全、定'!P14+'33-2職員数（本務者）全、定'!P35+'33-2職員数（本務者）全、定'!AK14+'33-2職員数（本務者）全、定'!AK35</f>
        <v>#REF!</v>
      </c>
      <c r="Q15" s="73" t="e">
        <f>'33-2職員数（本務者）全、定'!Q14+'33-2職員数（本務者）全、定'!Q35+'33-2職員数（本務者）全、定'!AL14+'33-2職員数（本務者）全、定'!AL35</f>
        <v>#REF!</v>
      </c>
      <c r="R15" s="73" t="e">
        <f>'33-2職員数（本務者）全、定'!R14+'33-2職員数（本務者）全、定'!R35+'33-2職員数（本務者）全、定'!AM14+'33-2職員数（本務者）全、定'!AM35</f>
        <v>#REF!</v>
      </c>
      <c r="S15" s="73" t="e">
        <f>'33-2職員数（本務者）全、定'!S14+'33-2職員数（本務者）全、定'!S35+'33-2職員数（本務者）全、定'!AN14+'33-2職員数（本務者）全、定'!AN35</f>
        <v>#REF!</v>
      </c>
      <c r="T15" s="73" t="e">
        <f>'33-2職員数（本務者）全、定'!T14+'33-2職員数（本務者）全、定'!T35+'33-2職員数（本務者）全、定'!AO14+'33-2職員数（本務者）全、定'!AO35</f>
        <v>#REF!</v>
      </c>
      <c r="U15" s="73" t="e">
        <f>'33-2職員数（本務者）全、定'!U14+'33-2職員数（本務者）全、定'!U35+'33-2職員数（本務者）全、定'!AP14+'33-2職員数（本務者）全、定'!AP35</f>
        <v>#REF!</v>
      </c>
      <c r="V15" s="73" t="e">
        <f>'33-2職員数（本務者）全、定'!V14+'33-2職員数（本務者）全、定'!AQ14</f>
        <v>#REF!</v>
      </c>
      <c r="W15" s="107" t="e">
        <f>'33-2職員数（本務者）全、定'!W14+'33-2職員数（本務者）全、定'!AR14</f>
        <v>#REF!</v>
      </c>
      <c r="X15" s="105" t="s">
        <v>12</v>
      </c>
    </row>
    <row r="16" spans="1:24" ht="14.25" customHeight="1" x14ac:dyDescent="0.15">
      <c r="A16" s="52" t="s">
        <v>13</v>
      </c>
      <c r="B16" s="2">
        <v>207</v>
      </c>
      <c r="C16" s="108" t="e">
        <f t="shared" si="4"/>
        <v>#REF!</v>
      </c>
      <c r="D16" s="91" t="e">
        <f t="shared" si="5"/>
        <v>#REF!</v>
      </c>
      <c r="E16" s="91" t="e">
        <f t="shared" si="5"/>
        <v>#REF!</v>
      </c>
      <c r="F16" s="40" t="e">
        <f>'33-2職員数（本務者）全、定'!F15+'33-2職員数（本務者）全、定'!AA15</f>
        <v>#REF!</v>
      </c>
      <c r="G16" s="40" t="e">
        <f>'33-2職員数（本務者）全、定'!G15+'33-2職員数（本務者）全、定'!AB15</f>
        <v>#REF!</v>
      </c>
      <c r="H16" s="40" t="e">
        <f>'33-2職員数（本務者）全、定'!H15+'33-2職員数（本務者）全、定'!H36+'33-2職員数（本務者）全、定'!AC15+'33-2職員数（本務者）全、定'!AC36</f>
        <v>#REF!</v>
      </c>
      <c r="I16" s="40" t="e">
        <f>'33-2職員数（本務者）全、定'!I15+'33-2職員数（本務者）全、定'!I36+'33-2職員数（本務者）全、定'!AD15+'33-2職員数（本務者）全、定'!AD36</f>
        <v>#REF!</v>
      </c>
      <c r="J16" s="40" t="e">
        <f>'33-2職員数（本務者）全、定'!J15+'33-2職員数（本務者）全、定'!J36+'33-2職員数（本務者）全、定'!AE15+'33-2職員数（本務者）全、定'!AE36</f>
        <v>#REF!</v>
      </c>
      <c r="K16" s="40" t="e">
        <f>'33-2職員数（本務者）全、定'!K15+'33-2職員数（本務者）全、定'!K36+'33-2職員数（本務者）全、定'!AF15+'33-2職員数（本務者）全、定'!AF36</f>
        <v>#REF!</v>
      </c>
      <c r="L16" s="40" t="e">
        <f>'33-2職員数（本務者）全、定'!L15+'33-2職員数（本務者）全、定'!L36+'33-2職員数（本務者）全、定'!AG15+'33-2職員数（本務者）全、定'!AG36</f>
        <v>#REF!</v>
      </c>
      <c r="M16" s="40" t="e">
        <f>'33-2職員数（本務者）全、定'!M15+'33-2職員数（本務者）全、定'!M36+'33-2職員数（本務者）全、定'!AH15+'33-2職員数（本務者）全、定'!AH36</f>
        <v>#REF!</v>
      </c>
      <c r="N16" s="40" t="e">
        <f>'33-2職員数（本務者）全、定'!N15+'33-2職員数（本務者）全、定'!N36+'33-2職員数（本務者）全、定'!AI15+'33-2職員数（本務者）全、定'!AI36</f>
        <v>#REF!</v>
      </c>
      <c r="O16" s="40" t="e">
        <f>'33-2職員数（本務者）全、定'!O15+'33-2職員数（本務者）全、定'!O36+'33-2職員数（本務者）全、定'!AJ15+'33-2職員数（本務者）全、定'!AJ36</f>
        <v>#REF!</v>
      </c>
      <c r="P16" s="40" t="e">
        <f>'33-2職員数（本務者）全、定'!P15+'33-2職員数（本務者）全、定'!P36+'33-2職員数（本務者）全、定'!AK15+'33-2職員数（本務者）全、定'!AK36</f>
        <v>#REF!</v>
      </c>
      <c r="Q16" s="40" t="e">
        <f>'33-2職員数（本務者）全、定'!Q15+'33-2職員数（本務者）全、定'!Q36+'33-2職員数（本務者）全、定'!AL15+'33-2職員数（本務者）全、定'!AL36</f>
        <v>#REF!</v>
      </c>
      <c r="R16" s="40" t="e">
        <f>'33-2職員数（本務者）全、定'!R15+'33-2職員数（本務者）全、定'!R36+'33-2職員数（本務者）全、定'!AM15+'33-2職員数（本務者）全、定'!AM36</f>
        <v>#REF!</v>
      </c>
      <c r="S16" s="40" t="e">
        <f>'33-2職員数（本務者）全、定'!S15+'33-2職員数（本務者）全、定'!S36+'33-2職員数（本務者）全、定'!AN15+'33-2職員数（本務者）全、定'!AN36</f>
        <v>#REF!</v>
      </c>
      <c r="T16" s="40" t="e">
        <f>'33-2職員数（本務者）全、定'!T15+'33-2職員数（本務者）全、定'!T36+'33-2職員数（本務者）全、定'!AO15+'33-2職員数（本務者）全、定'!AO36</f>
        <v>#REF!</v>
      </c>
      <c r="U16" s="40" t="e">
        <f>'33-2職員数（本務者）全、定'!U15+'33-2職員数（本務者）全、定'!U36+'33-2職員数（本務者）全、定'!AP15+'33-2職員数（本務者）全、定'!AP36</f>
        <v>#REF!</v>
      </c>
      <c r="V16" s="40" t="e">
        <f>'33-2職員数（本務者）全、定'!V15+'33-2職員数（本務者）全、定'!AQ15</f>
        <v>#REF!</v>
      </c>
      <c r="W16" s="40" t="e">
        <f>'33-2職員数（本務者）全、定'!W15+'33-2職員数（本務者）全、定'!AR15</f>
        <v>#REF!</v>
      </c>
      <c r="X16" s="53" t="s">
        <v>13</v>
      </c>
    </row>
    <row r="17" spans="1:24" ht="14.25" customHeight="1" x14ac:dyDescent="0.15">
      <c r="A17" s="52" t="s">
        <v>14</v>
      </c>
      <c r="B17" s="2">
        <v>208</v>
      </c>
      <c r="C17" s="83" t="e">
        <f t="shared" si="4"/>
        <v>#REF!</v>
      </c>
      <c r="D17" s="69" t="e">
        <f t="shared" si="5"/>
        <v>#REF!</v>
      </c>
      <c r="E17" s="69" t="e">
        <f t="shared" si="5"/>
        <v>#REF!</v>
      </c>
      <c r="F17" s="40" t="e">
        <f>'33-2職員数（本務者）全、定'!F16+'33-2職員数（本務者）全、定'!AA16</f>
        <v>#REF!</v>
      </c>
      <c r="G17" s="40" t="e">
        <f>'33-2職員数（本務者）全、定'!G16+'33-2職員数（本務者）全、定'!AB16</f>
        <v>#REF!</v>
      </c>
      <c r="H17" s="40" t="e">
        <f>'33-2職員数（本務者）全、定'!H16+'33-2職員数（本務者）全、定'!H37+'33-2職員数（本務者）全、定'!AC16+'33-2職員数（本務者）全、定'!AC37</f>
        <v>#REF!</v>
      </c>
      <c r="I17" s="40" t="e">
        <f>'33-2職員数（本務者）全、定'!I16+'33-2職員数（本務者）全、定'!I37+'33-2職員数（本務者）全、定'!AD16+'33-2職員数（本務者）全、定'!AD37</f>
        <v>#REF!</v>
      </c>
      <c r="J17" s="40" t="e">
        <f>'33-2職員数（本務者）全、定'!J16+'33-2職員数（本務者）全、定'!J37+'33-2職員数（本務者）全、定'!AE16+'33-2職員数（本務者）全、定'!AE37</f>
        <v>#REF!</v>
      </c>
      <c r="K17" s="40" t="e">
        <f>'33-2職員数（本務者）全、定'!K16+'33-2職員数（本務者）全、定'!K37+'33-2職員数（本務者）全、定'!AF16+'33-2職員数（本務者）全、定'!AF37</f>
        <v>#REF!</v>
      </c>
      <c r="L17" s="40" t="e">
        <f>'33-2職員数（本務者）全、定'!L16+'33-2職員数（本務者）全、定'!L37+'33-2職員数（本務者）全、定'!AG16+'33-2職員数（本務者）全、定'!AG37</f>
        <v>#REF!</v>
      </c>
      <c r="M17" s="40" t="e">
        <f>'33-2職員数（本務者）全、定'!M16+'33-2職員数（本務者）全、定'!M37+'33-2職員数（本務者）全、定'!AH16+'33-2職員数（本務者）全、定'!AH37</f>
        <v>#REF!</v>
      </c>
      <c r="N17" s="40" t="e">
        <f>'33-2職員数（本務者）全、定'!N16+'33-2職員数（本務者）全、定'!N37+'33-2職員数（本務者）全、定'!AI16+'33-2職員数（本務者）全、定'!AI37</f>
        <v>#REF!</v>
      </c>
      <c r="O17" s="40" t="e">
        <f>'33-2職員数（本務者）全、定'!O16+'33-2職員数（本務者）全、定'!O37+'33-2職員数（本務者）全、定'!AJ16+'33-2職員数（本務者）全、定'!AJ37</f>
        <v>#REF!</v>
      </c>
      <c r="P17" s="40" t="e">
        <f>'33-2職員数（本務者）全、定'!P16+'33-2職員数（本務者）全、定'!P37+'33-2職員数（本務者）全、定'!AK16+'33-2職員数（本務者）全、定'!AK37</f>
        <v>#REF!</v>
      </c>
      <c r="Q17" s="40" t="e">
        <f>'33-2職員数（本務者）全、定'!Q16+'33-2職員数（本務者）全、定'!Q37+'33-2職員数（本務者）全、定'!AL16+'33-2職員数（本務者）全、定'!AL37</f>
        <v>#REF!</v>
      </c>
      <c r="R17" s="40" t="e">
        <f>'33-2職員数（本務者）全、定'!R16+'33-2職員数（本務者）全、定'!R37+'33-2職員数（本務者）全、定'!AM16+'33-2職員数（本務者）全、定'!AM37</f>
        <v>#REF!</v>
      </c>
      <c r="S17" s="40" t="e">
        <f>'33-2職員数（本務者）全、定'!S16+'33-2職員数（本務者）全、定'!S37+'33-2職員数（本務者）全、定'!AN16+'33-2職員数（本務者）全、定'!AN37</f>
        <v>#REF!</v>
      </c>
      <c r="T17" s="40" t="e">
        <f>'33-2職員数（本務者）全、定'!T16+'33-2職員数（本務者）全、定'!T37+'33-2職員数（本務者）全、定'!AO16+'33-2職員数（本務者）全、定'!AO37</f>
        <v>#REF!</v>
      </c>
      <c r="U17" s="40" t="e">
        <f>'33-2職員数（本務者）全、定'!U16+'33-2職員数（本務者）全、定'!U37+'33-2職員数（本務者）全、定'!AP16+'33-2職員数（本務者）全、定'!AP37</f>
        <v>#REF!</v>
      </c>
      <c r="V17" s="40" t="e">
        <f>'33-2職員数（本務者）全、定'!V16+'33-2職員数（本務者）全、定'!AQ16</f>
        <v>#REF!</v>
      </c>
      <c r="W17" s="40" t="e">
        <f>'33-2職員数（本務者）全、定'!W16+'33-2職員数（本務者）全、定'!AR16</f>
        <v>#REF!</v>
      </c>
      <c r="X17" s="53" t="s">
        <v>14</v>
      </c>
    </row>
    <row r="18" spans="1:24" ht="14.25" customHeight="1" x14ac:dyDescent="0.15">
      <c r="A18" s="52" t="s">
        <v>26</v>
      </c>
      <c r="B18" s="2">
        <v>209</v>
      </c>
      <c r="C18" s="83" t="e">
        <f t="shared" si="4"/>
        <v>#REF!</v>
      </c>
      <c r="D18" s="69" t="e">
        <f t="shared" si="5"/>
        <v>#REF!</v>
      </c>
      <c r="E18" s="69" t="e">
        <f t="shared" si="5"/>
        <v>#REF!</v>
      </c>
      <c r="F18" s="40" t="e">
        <f>'33-2職員数（本務者）全、定'!F17+'33-2職員数（本務者）全、定'!AA17</f>
        <v>#REF!</v>
      </c>
      <c r="G18" s="40" t="e">
        <f>'33-2職員数（本務者）全、定'!G17+'33-2職員数（本務者）全、定'!AB17</f>
        <v>#REF!</v>
      </c>
      <c r="H18" s="40" t="e">
        <f>'33-2職員数（本務者）全、定'!H17+'33-2職員数（本務者）全、定'!H38+'33-2職員数（本務者）全、定'!AC17+'33-2職員数（本務者）全、定'!AC38</f>
        <v>#REF!</v>
      </c>
      <c r="I18" s="40" t="e">
        <f>'33-2職員数（本務者）全、定'!I17+'33-2職員数（本務者）全、定'!I38+'33-2職員数（本務者）全、定'!AD17+'33-2職員数（本務者）全、定'!AD38</f>
        <v>#REF!</v>
      </c>
      <c r="J18" s="40" t="e">
        <f>'33-2職員数（本務者）全、定'!J17+'33-2職員数（本務者）全、定'!J38+'33-2職員数（本務者）全、定'!AE17+'33-2職員数（本務者）全、定'!AE38</f>
        <v>#REF!</v>
      </c>
      <c r="K18" s="40" t="e">
        <f>'33-2職員数（本務者）全、定'!K17+'33-2職員数（本務者）全、定'!K38+'33-2職員数（本務者）全、定'!AF17+'33-2職員数（本務者）全、定'!AF38</f>
        <v>#REF!</v>
      </c>
      <c r="L18" s="40" t="e">
        <f>'33-2職員数（本務者）全、定'!L17+'33-2職員数（本務者）全、定'!L38+'33-2職員数（本務者）全、定'!AG17+'33-2職員数（本務者）全、定'!AG38</f>
        <v>#REF!</v>
      </c>
      <c r="M18" s="40" t="e">
        <f>'33-2職員数（本務者）全、定'!M17+'33-2職員数（本務者）全、定'!M38+'33-2職員数（本務者）全、定'!AH17+'33-2職員数（本務者）全、定'!AH38</f>
        <v>#REF!</v>
      </c>
      <c r="N18" s="40" t="e">
        <f>'33-2職員数（本務者）全、定'!N17+'33-2職員数（本務者）全、定'!N38+'33-2職員数（本務者）全、定'!AI17+'33-2職員数（本務者）全、定'!AI38</f>
        <v>#REF!</v>
      </c>
      <c r="O18" s="40" t="e">
        <f>'33-2職員数（本務者）全、定'!O17+'33-2職員数（本務者）全、定'!O38+'33-2職員数（本務者）全、定'!AJ17+'33-2職員数（本務者）全、定'!AJ38</f>
        <v>#REF!</v>
      </c>
      <c r="P18" s="40" t="e">
        <f>'33-2職員数（本務者）全、定'!P17+'33-2職員数（本務者）全、定'!P38+'33-2職員数（本務者）全、定'!AK17+'33-2職員数（本務者）全、定'!AK38</f>
        <v>#REF!</v>
      </c>
      <c r="Q18" s="40" t="e">
        <f>'33-2職員数（本務者）全、定'!Q17+'33-2職員数（本務者）全、定'!Q38+'33-2職員数（本務者）全、定'!AL17+'33-2職員数（本務者）全、定'!AL38</f>
        <v>#REF!</v>
      </c>
      <c r="R18" s="40" t="e">
        <f>'33-2職員数（本務者）全、定'!R17+'33-2職員数（本務者）全、定'!R38+'33-2職員数（本務者）全、定'!AM17+'33-2職員数（本務者）全、定'!AM38</f>
        <v>#REF!</v>
      </c>
      <c r="S18" s="40" t="e">
        <f>'33-2職員数（本務者）全、定'!S17+'33-2職員数（本務者）全、定'!S38+'33-2職員数（本務者）全、定'!AN17+'33-2職員数（本務者）全、定'!AN38</f>
        <v>#REF!</v>
      </c>
      <c r="T18" s="40" t="e">
        <f>'33-2職員数（本務者）全、定'!T17+'33-2職員数（本務者）全、定'!T38+'33-2職員数（本務者）全、定'!AO17+'33-2職員数（本務者）全、定'!AO38</f>
        <v>#REF!</v>
      </c>
      <c r="U18" s="40" t="e">
        <f>'33-2職員数（本務者）全、定'!U17+'33-2職員数（本務者）全、定'!U38+'33-2職員数（本務者）全、定'!AP17+'33-2職員数（本務者）全、定'!AP38</f>
        <v>#REF!</v>
      </c>
      <c r="V18" s="40" t="e">
        <f>'33-2職員数（本務者）全、定'!V17+'33-2職員数（本務者）全、定'!AQ17</f>
        <v>#REF!</v>
      </c>
      <c r="W18" s="40" t="e">
        <f>'33-2職員数（本務者）全、定'!W17+'33-2職員数（本務者）全、定'!AR17</f>
        <v>#REF!</v>
      </c>
      <c r="X18" s="53" t="s">
        <v>26</v>
      </c>
    </row>
    <row r="19" spans="1:24" ht="14.25" customHeight="1" x14ac:dyDescent="0.15">
      <c r="A19" s="52" t="s">
        <v>25</v>
      </c>
      <c r="B19" s="2">
        <v>210</v>
      </c>
      <c r="C19" s="83" t="e">
        <f t="shared" si="4"/>
        <v>#REF!</v>
      </c>
      <c r="D19" s="69" t="e">
        <f t="shared" si="5"/>
        <v>#REF!</v>
      </c>
      <c r="E19" s="69" t="e">
        <f t="shared" si="5"/>
        <v>#REF!</v>
      </c>
      <c r="F19" s="40" t="e">
        <f>'33-2職員数（本務者）全、定'!F18+'33-2職員数（本務者）全、定'!AA18</f>
        <v>#REF!</v>
      </c>
      <c r="G19" s="40" t="e">
        <f>'33-2職員数（本務者）全、定'!G18+'33-2職員数（本務者）全、定'!AB18</f>
        <v>#REF!</v>
      </c>
      <c r="H19" s="40" t="e">
        <f>'33-2職員数（本務者）全、定'!H18+'33-2職員数（本務者）全、定'!H39+'33-2職員数（本務者）全、定'!AC18+'33-2職員数（本務者）全、定'!AC39</f>
        <v>#REF!</v>
      </c>
      <c r="I19" s="40" t="e">
        <f>'33-2職員数（本務者）全、定'!I18+'33-2職員数（本務者）全、定'!I39+'33-2職員数（本務者）全、定'!AD18+'33-2職員数（本務者）全、定'!AD39</f>
        <v>#REF!</v>
      </c>
      <c r="J19" s="40" t="e">
        <f>'33-2職員数（本務者）全、定'!J18+'33-2職員数（本務者）全、定'!J39+'33-2職員数（本務者）全、定'!AE18+'33-2職員数（本務者）全、定'!AE39</f>
        <v>#REF!</v>
      </c>
      <c r="K19" s="40" t="e">
        <f>'33-2職員数（本務者）全、定'!K18+'33-2職員数（本務者）全、定'!K39+'33-2職員数（本務者）全、定'!AF18+'33-2職員数（本務者）全、定'!AF39</f>
        <v>#REF!</v>
      </c>
      <c r="L19" s="40" t="e">
        <f>'33-2職員数（本務者）全、定'!L18+'33-2職員数（本務者）全、定'!L39+'33-2職員数（本務者）全、定'!AG18+'33-2職員数（本務者）全、定'!AG39</f>
        <v>#REF!</v>
      </c>
      <c r="M19" s="40" t="e">
        <f>'33-2職員数（本務者）全、定'!M18+'33-2職員数（本務者）全、定'!M39+'33-2職員数（本務者）全、定'!AH18+'33-2職員数（本務者）全、定'!AH39</f>
        <v>#REF!</v>
      </c>
      <c r="N19" s="40" t="e">
        <f>'33-2職員数（本務者）全、定'!N18+'33-2職員数（本務者）全、定'!N39+'33-2職員数（本務者）全、定'!AI18+'33-2職員数（本務者）全、定'!AI39</f>
        <v>#REF!</v>
      </c>
      <c r="O19" s="40" t="e">
        <f>'33-2職員数（本務者）全、定'!O18+'33-2職員数（本務者）全、定'!O39+'33-2職員数（本務者）全、定'!AJ18+'33-2職員数（本務者）全、定'!AJ39</f>
        <v>#REF!</v>
      </c>
      <c r="P19" s="40" t="e">
        <f>'33-2職員数（本務者）全、定'!P18+'33-2職員数（本務者）全、定'!P39+'33-2職員数（本務者）全、定'!AK18+'33-2職員数（本務者）全、定'!AK39</f>
        <v>#REF!</v>
      </c>
      <c r="Q19" s="40" t="e">
        <f>'33-2職員数（本務者）全、定'!Q18+'33-2職員数（本務者）全、定'!Q39+'33-2職員数（本務者）全、定'!AL18+'33-2職員数（本務者）全、定'!AL39</f>
        <v>#REF!</v>
      </c>
      <c r="R19" s="40" t="e">
        <f>'33-2職員数（本務者）全、定'!R18+'33-2職員数（本務者）全、定'!R39+'33-2職員数（本務者）全、定'!AM18+'33-2職員数（本務者）全、定'!AM39</f>
        <v>#REF!</v>
      </c>
      <c r="S19" s="40" t="e">
        <f>'33-2職員数（本務者）全、定'!S18+'33-2職員数（本務者）全、定'!S39+'33-2職員数（本務者）全、定'!AN18+'33-2職員数（本務者）全、定'!AN39</f>
        <v>#REF!</v>
      </c>
      <c r="T19" s="40" t="e">
        <f>'33-2職員数（本務者）全、定'!T18+'33-2職員数（本務者）全、定'!T39+'33-2職員数（本務者）全、定'!AO18+'33-2職員数（本務者）全、定'!AO39</f>
        <v>#REF!</v>
      </c>
      <c r="U19" s="40" t="e">
        <f>'33-2職員数（本務者）全、定'!U18+'33-2職員数（本務者）全、定'!U39+'33-2職員数（本務者）全、定'!AP18+'33-2職員数（本務者）全、定'!AP39</f>
        <v>#REF!</v>
      </c>
      <c r="V19" s="40" t="e">
        <f>'33-2職員数（本務者）全、定'!V18+'33-2職員数（本務者）全、定'!AQ18</f>
        <v>#REF!</v>
      </c>
      <c r="W19" s="40" t="e">
        <f>'33-2職員数（本務者）全、定'!W18+'33-2職員数（本務者）全、定'!AR18</f>
        <v>#REF!</v>
      </c>
      <c r="X19" s="53" t="s">
        <v>25</v>
      </c>
    </row>
    <row r="20" spans="1:24" ht="14.25" customHeight="1" x14ac:dyDescent="0.15">
      <c r="A20" s="104" t="s">
        <v>24</v>
      </c>
      <c r="B20" s="106">
        <v>211</v>
      </c>
      <c r="C20" s="75" t="e">
        <f t="shared" si="4"/>
        <v>#REF!</v>
      </c>
      <c r="D20" s="72" t="e">
        <f t="shared" si="5"/>
        <v>#REF!</v>
      </c>
      <c r="E20" s="72" t="e">
        <f t="shared" si="5"/>
        <v>#REF!</v>
      </c>
      <c r="F20" s="73" t="e">
        <f>'33-2職員数（本務者）全、定'!F19+'33-2職員数（本務者）全、定'!AA19</f>
        <v>#REF!</v>
      </c>
      <c r="G20" s="73" t="e">
        <f>'33-2職員数（本務者）全、定'!G19+'33-2職員数（本務者）全、定'!AB19</f>
        <v>#REF!</v>
      </c>
      <c r="H20" s="73" t="e">
        <f>'33-2職員数（本務者）全、定'!H19+'33-2職員数（本務者）全、定'!H40+'33-2職員数（本務者）全、定'!AC19+'33-2職員数（本務者）全、定'!AC40</f>
        <v>#REF!</v>
      </c>
      <c r="I20" s="73" t="e">
        <f>'33-2職員数（本務者）全、定'!I19+'33-2職員数（本務者）全、定'!I40+'33-2職員数（本務者）全、定'!AD19+'33-2職員数（本務者）全、定'!AD40</f>
        <v>#REF!</v>
      </c>
      <c r="J20" s="73" t="e">
        <f>'33-2職員数（本務者）全、定'!J19+'33-2職員数（本務者）全、定'!J40+'33-2職員数（本務者）全、定'!AE19+'33-2職員数（本務者）全、定'!AE40</f>
        <v>#REF!</v>
      </c>
      <c r="K20" s="73" t="e">
        <f>'33-2職員数（本務者）全、定'!K19+'33-2職員数（本務者）全、定'!K40+'33-2職員数（本務者）全、定'!AF19+'33-2職員数（本務者）全、定'!AF40</f>
        <v>#REF!</v>
      </c>
      <c r="L20" s="73" t="e">
        <f>'33-2職員数（本務者）全、定'!L19+'33-2職員数（本務者）全、定'!L40+'33-2職員数（本務者）全、定'!AG19+'33-2職員数（本務者）全、定'!AG40</f>
        <v>#REF!</v>
      </c>
      <c r="M20" s="73" t="e">
        <f>'33-2職員数（本務者）全、定'!M19+'33-2職員数（本務者）全、定'!M40+'33-2職員数（本務者）全、定'!AH19+'33-2職員数（本務者）全、定'!AH40</f>
        <v>#REF!</v>
      </c>
      <c r="N20" s="73" t="e">
        <f>'33-2職員数（本務者）全、定'!N19+'33-2職員数（本務者）全、定'!N40+'33-2職員数（本務者）全、定'!AI19+'33-2職員数（本務者）全、定'!AI40</f>
        <v>#REF!</v>
      </c>
      <c r="O20" s="73" t="e">
        <f>'33-2職員数（本務者）全、定'!O19+'33-2職員数（本務者）全、定'!O40+'33-2職員数（本務者）全、定'!AJ19+'33-2職員数（本務者）全、定'!AJ40</f>
        <v>#REF!</v>
      </c>
      <c r="P20" s="73" t="e">
        <f>'33-2職員数（本務者）全、定'!P19+'33-2職員数（本務者）全、定'!P40+'33-2職員数（本務者）全、定'!AK19+'33-2職員数（本務者）全、定'!AK40</f>
        <v>#REF!</v>
      </c>
      <c r="Q20" s="73" t="e">
        <f>'33-2職員数（本務者）全、定'!Q19+'33-2職員数（本務者）全、定'!Q40+'33-2職員数（本務者）全、定'!AL19+'33-2職員数（本務者）全、定'!AL40</f>
        <v>#REF!</v>
      </c>
      <c r="R20" s="73" t="e">
        <f>'33-2職員数（本務者）全、定'!R19+'33-2職員数（本務者）全、定'!R40+'33-2職員数（本務者）全、定'!AM19+'33-2職員数（本務者）全、定'!AM40</f>
        <v>#REF!</v>
      </c>
      <c r="S20" s="73" t="e">
        <f>'33-2職員数（本務者）全、定'!S19+'33-2職員数（本務者）全、定'!S40+'33-2職員数（本務者）全、定'!AN19+'33-2職員数（本務者）全、定'!AN40</f>
        <v>#REF!</v>
      </c>
      <c r="T20" s="73" t="e">
        <f>'33-2職員数（本務者）全、定'!T19+'33-2職員数（本務者）全、定'!T40+'33-2職員数（本務者）全、定'!AO19+'33-2職員数（本務者）全、定'!AO40</f>
        <v>#REF!</v>
      </c>
      <c r="U20" s="73" t="e">
        <f>'33-2職員数（本務者）全、定'!U19+'33-2職員数（本務者）全、定'!U40+'33-2職員数（本務者）全、定'!AP19+'33-2職員数（本務者）全、定'!AP40</f>
        <v>#REF!</v>
      </c>
      <c r="V20" s="73" t="e">
        <f>'33-2職員数（本務者）全、定'!V19+'33-2職員数（本務者）全、定'!AQ19</f>
        <v>#REF!</v>
      </c>
      <c r="W20" s="107" t="e">
        <f>'33-2職員数（本務者）全、定'!W19+'33-2職員数（本務者）全、定'!AR19</f>
        <v>#REF!</v>
      </c>
      <c r="X20" s="105" t="s">
        <v>24</v>
      </c>
    </row>
    <row r="21" spans="1:24" ht="14.25" customHeight="1" x14ac:dyDescent="0.15">
      <c r="A21" s="52" t="s">
        <v>23</v>
      </c>
      <c r="B21" s="2">
        <v>212</v>
      </c>
      <c r="C21" s="108" t="e">
        <f t="shared" si="4"/>
        <v>#REF!</v>
      </c>
      <c r="D21" s="91" t="e">
        <f t="shared" si="5"/>
        <v>#REF!</v>
      </c>
      <c r="E21" s="91" t="e">
        <f t="shared" si="5"/>
        <v>#REF!</v>
      </c>
      <c r="F21" s="40" t="e">
        <f>'33-2職員数（本務者）全、定'!F20+'33-2職員数（本務者）全、定'!AA20</f>
        <v>#REF!</v>
      </c>
      <c r="G21" s="40" t="e">
        <f>'33-2職員数（本務者）全、定'!G20+'33-2職員数（本務者）全、定'!AB20</f>
        <v>#REF!</v>
      </c>
      <c r="H21" s="40" t="e">
        <f>'33-2職員数（本務者）全、定'!H20+'33-2職員数（本務者）全、定'!H41+'33-2職員数（本務者）全、定'!AC20+'33-2職員数（本務者）全、定'!AC41</f>
        <v>#REF!</v>
      </c>
      <c r="I21" s="40" t="e">
        <f>'33-2職員数（本務者）全、定'!I20+'33-2職員数（本務者）全、定'!I41+'33-2職員数（本務者）全、定'!AD20+'33-2職員数（本務者）全、定'!AD41</f>
        <v>#REF!</v>
      </c>
      <c r="J21" s="40" t="e">
        <f>'33-2職員数（本務者）全、定'!J20+'33-2職員数（本務者）全、定'!J41+'33-2職員数（本務者）全、定'!AE20+'33-2職員数（本務者）全、定'!AE41</f>
        <v>#REF!</v>
      </c>
      <c r="K21" s="40" t="e">
        <f>'33-2職員数（本務者）全、定'!K20+'33-2職員数（本務者）全、定'!K41+'33-2職員数（本務者）全、定'!AF20+'33-2職員数（本務者）全、定'!AF41</f>
        <v>#REF!</v>
      </c>
      <c r="L21" s="40" t="e">
        <f>'33-2職員数（本務者）全、定'!L20+'33-2職員数（本務者）全、定'!L41+'33-2職員数（本務者）全、定'!AG20+'33-2職員数（本務者）全、定'!AG41</f>
        <v>#REF!</v>
      </c>
      <c r="M21" s="40" t="e">
        <f>'33-2職員数（本務者）全、定'!M20+'33-2職員数（本務者）全、定'!M41+'33-2職員数（本務者）全、定'!AH20+'33-2職員数（本務者）全、定'!AH41</f>
        <v>#REF!</v>
      </c>
      <c r="N21" s="40" t="e">
        <f>'33-2職員数（本務者）全、定'!N20+'33-2職員数（本務者）全、定'!N41+'33-2職員数（本務者）全、定'!AI20+'33-2職員数（本務者）全、定'!AI41</f>
        <v>#REF!</v>
      </c>
      <c r="O21" s="40" t="e">
        <f>'33-2職員数（本務者）全、定'!O20+'33-2職員数（本務者）全、定'!O41+'33-2職員数（本務者）全、定'!AJ20+'33-2職員数（本務者）全、定'!AJ41</f>
        <v>#REF!</v>
      </c>
      <c r="P21" s="40" t="e">
        <f>'33-2職員数（本務者）全、定'!P20+'33-2職員数（本務者）全、定'!P41+'33-2職員数（本務者）全、定'!AK20+'33-2職員数（本務者）全、定'!AK41</f>
        <v>#REF!</v>
      </c>
      <c r="Q21" s="40" t="e">
        <f>'33-2職員数（本務者）全、定'!Q20+'33-2職員数（本務者）全、定'!Q41+'33-2職員数（本務者）全、定'!AL20+'33-2職員数（本務者）全、定'!AL41</f>
        <v>#REF!</v>
      </c>
      <c r="R21" s="40" t="e">
        <f>'33-2職員数（本務者）全、定'!R20+'33-2職員数（本務者）全、定'!R41+'33-2職員数（本務者）全、定'!AM20+'33-2職員数（本務者）全、定'!AM41</f>
        <v>#REF!</v>
      </c>
      <c r="S21" s="40" t="e">
        <f>'33-2職員数（本務者）全、定'!S20+'33-2職員数（本務者）全、定'!S41+'33-2職員数（本務者）全、定'!AN20+'33-2職員数（本務者）全、定'!AN41</f>
        <v>#REF!</v>
      </c>
      <c r="T21" s="40" t="e">
        <f>'33-2職員数（本務者）全、定'!T20+'33-2職員数（本務者）全、定'!T41+'33-2職員数（本務者）全、定'!AO20+'33-2職員数（本務者）全、定'!AO41</f>
        <v>#REF!</v>
      </c>
      <c r="U21" s="40" t="e">
        <f>'33-2職員数（本務者）全、定'!U20+'33-2職員数（本務者）全、定'!U41+'33-2職員数（本務者）全、定'!AP20+'33-2職員数（本務者）全、定'!AP41</f>
        <v>#REF!</v>
      </c>
      <c r="V21" s="40" t="e">
        <f>'33-2職員数（本務者）全、定'!V20+'33-2職員数（本務者）全、定'!AQ20</f>
        <v>#REF!</v>
      </c>
      <c r="W21" s="40" t="e">
        <f>'33-2職員数（本務者）全、定'!W20+'33-2職員数（本務者）全、定'!AR20</f>
        <v>#REF!</v>
      </c>
      <c r="X21" s="53" t="s">
        <v>23</v>
      </c>
    </row>
    <row r="22" spans="1:24" ht="14.25" customHeight="1" x14ac:dyDescent="0.15">
      <c r="A22" s="52" t="s">
        <v>22</v>
      </c>
      <c r="B22" s="2">
        <v>213</v>
      </c>
      <c r="C22" s="83" t="e">
        <f t="shared" si="4"/>
        <v>#REF!</v>
      </c>
      <c r="D22" s="69" t="e">
        <f t="shared" si="5"/>
        <v>#REF!</v>
      </c>
      <c r="E22" s="69" t="e">
        <f t="shared" si="5"/>
        <v>#REF!</v>
      </c>
      <c r="F22" s="40" t="e">
        <f>'33-2職員数（本務者）全、定'!F21+'33-2職員数（本務者）全、定'!AA21</f>
        <v>#REF!</v>
      </c>
      <c r="G22" s="40" t="e">
        <f>'33-2職員数（本務者）全、定'!G21+'33-2職員数（本務者）全、定'!AB21</f>
        <v>#REF!</v>
      </c>
      <c r="H22" s="40" t="e">
        <f>'33-2職員数（本務者）全、定'!H21+'33-2職員数（本務者）全、定'!H42+'33-2職員数（本務者）全、定'!AC21+'33-2職員数（本務者）全、定'!AC42</f>
        <v>#REF!</v>
      </c>
      <c r="I22" s="40" t="e">
        <f>'33-2職員数（本務者）全、定'!I21+'33-2職員数（本務者）全、定'!I42+'33-2職員数（本務者）全、定'!AD21+'33-2職員数（本務者）全、定'!AD42</f>
        <v>#REF!</v>
      </c>
      <c r="J22" s="40" t="e">
        <f>'33-2職員数（本務者）全、定'!J21+'33-2職員数（本務者）全、定'!J42+'33-2職員数（本務者）全、定'!AE21+'33-2職員数（本務者）全、定'!AE42</f>
        <v>#REF!</v>
      </c>
      <c r="K22" s="40" t="e">
        <f>'33-2職員数（本務者）全、定'!K21+'33-2職員数（本務者）全、定'!K42+'33-2職員数（本務者）全、定'!AF21+'33-2職員数（本務者）全、定'!AF42</f>
        <v>#REF!</v>
      </c>
      <c r="L22" s="40" t="e">
        <f>'33-2職員数（本務者）全、定'!L21+'33-2職員数（本務者）全、定'!L42+'33-2職員数（本務者）全、定'!AG21+'33-2職員数（本務者）全、定'!AG42</f>
        <v>#REF!</v>
      </c>
      <c r="M22" s="40" t="e">
        <f>'33-2職員数（本務者）全、定'!M21+'33-2職員数（本務者）全、定'!M42+'33-2職員数（本務者）全、定'!AH21+'33-2職員数（本務者）全、定'!AH42</f>
        <v>#REF!</v>
      </c>
      <c r="N22" s="40" t="e">
        <f>'33-2職員数（本務者）全、定'!N21+'33-2職員数（本務者）全、定'!N42+'33-2職員数（本務者）全、定'!AI21+'33-2職員数（本務者）全、定'!AI42</f>
        <v>#REF!</v>
      </c>
      <c r="O22" s="40" t="e">
        <f>'33-2職員数（本務者）全、定'!O21+'33-2職員数（本務者）全、定'!O42+'33-2職員数（本務者）全、定'!AJ21+'33-2職員数（本務者）全、定'!AJ42</f>
        <v>#REF!</v>
      </c>
      <c r="P22" s="40" t="e">
        <f>'33-2職員数（本務者）全、定'!P21+'33-2職員数（本務者）全、定'!P42+'33-2職員数（本務者）全、定'!AK21+'33-2職員数（本務者）全、定'!AK42</f>
        <v>#REF!</v>
      </c>
      <c r="Q22" s="40" t="e">
        <f>'33-2職員数（本務者）全、定'!Q21+'33-2職員数（本務者）全、定'!Q42+'33-2職員数（本務者）全、定'!AL21+'33-2職員数（本務者）全、定'!AL42</f>
        <v>#REF!</v>
      </c>
      <c r="R22" s="40" t="e">
        <f>'33-2職員数（本務者）全、定'!R21+'33-2職員数（本務者）全、定'!R42+'33-2職員数（本務者）全、定'!AM21+'33-2職員数（本務者）全、定'!AM42</f>
        <v>#REF!</v>
      </c>
      <c r="S22" s="40" t="e">
        <f>'33-2職員数（本務者）全、定'!S21+'33-2職員数（本務者）全、定'!S42+'33-2職員数（本務者）全、定'!AN21+'33-2職員数（本務者）全、定'!AN42</f>
        <v>#REF!</v>
      </c>
      <c r="T22" s="40" t="e">
        <f>'33-2職員数（本務者）全、定'!T21+'33-2職員数（本務者）全、定'!T42+'33-2職員数（本務者）全、定'!AO21+'33-2職員数（本務者）全、定'!AO42</f>
        <v>#REF!</v>
      </c>
      <c r="U22" s="40" t="e">
        <f>'33-2職員数（本務者）全、定'!U21+'33-2職員数（本務者）全、定'!U42+'33-2職員数（本務者）全、定'!AP21+'33-2職員数（本務者）全、定'!AP42</f>
        <v>#REF!</v>
      </c>
      <c r="V22" s="40" t="e">
        <f>'33-2職員数（本務者）全、定'!V21+'33-2職員数（本務者）全、定'!AQ21</f>
        <v>#REF!</v>
      </c>
      <c r="W22" s="40" t="e">
        <f>'33-2職員数（本務者）全、定'!W21+'33-2職員数（本務者）全、定'!AR21</f>
        <v>#REF!</v>
      </c>
      <c r="X22" s="53" t="s">
        <v>22</v>
      </c>
    </row>
    <row r="23" spans="1:24" ht="14.25" customHeight="1" x14ac:dyDescent="0.15">
      <c r="A23" s="52" t="s">
        <v>21</v>
      </c>
      <c r="B23" s="2">
        <v>214</v>
      </c>
      <c r="C23" s="83" t="e">
        <f t="shared" si="4"/>
        <v>#REF!</v>
      </c>
      <c r="D23" s="69" t="e">
        <f t="shared" si="5"/>
        <v>#REF!</v>
      </c>
      <c r="E23" s="69" t="e">
        <f t="shared" si="5"/>
        <v>#REF!</v>
      </c>
      <c r="F23" s="40" t="e">
        <f>'33-2職員数（本務者）全、定'!F22+'33-2職員数（本務者）全、定'!AA22</f>
        <v>#REF!</v>
      </c>
      <c r="G23" s="40" t="e">
        <f>'33-2職員数（本務者）全、定'!G22+'33-2職員数（本務者）全、定'!AB22</f>
        <v>#REF!</v>
      </c>
      <c r="H23" s="40" t="e">
        <f>'33-2職員数（本務者）全、定'!H22+'33-2職員数（本務者）全、定'!H43+'33-2職員数（本務者）全、定'!AC22+'33-2職員数（本務者）全、定'!AC43</f>
        <v>#REF!</v>
      </c>
      <c r="I23" s="40" t="e">
        <f>'33-2職員数（本務者）全、定'!I22+'33-2職員数（本務者）全、定'!I43+'33-2職員数（本務者）全、定'!AD22+'33-2職員数（本務者）全、定'!AD43</f>
        <v>#REF!</v>
      </c>
      <c r="J23" s="40" t="e">
        <f>'33-2職員数（本務者）全、定'!J22+'33-2職員数（本務者）全、定'!J43+'33-2職員数（本務者）全、定'!AE22+'33-2職員数（本務者）全、定'!AE43</f>
        <v>#REF!</v>
      </c>
      <c r="K23" s="40" t="e">
        <f>'33-2職員数（本務者）全、定'!K22+'33-2職員数（本務者）全、定'!K43+'33-2職員数（本務者）全、定'!AF22+'33-2職員数（本務者）全、定'!AF43</f>
        <v>#REF!</v>
      </c>
      <c r="L23" s="40" t="e">
        <f>'33-2職員数（本務者）全、定'!L22+'33-2職員数（本務者）全、定'!L43+'33-2職員数（本務者）全、定'!AG22+'33-2職員数（本務者）全、定'!AG43</f>
        <v>#REF!</v>
      </c>
      <c r="M23" s="40" t="e">
        <f>'33-2職員数（本務者）全、定'!M22+'33-2職員数（本務者）全、定'!M43+'33-2職員数（本務者）全、定'!AH22+'33-2職員数（本務者）全、定'!AH43</f>
        <v>#REF!</v>
      </c>
      <c r="N23" s="40" t="e">
        <f>'33-2職員数（本務者）全、定'!N22+'33-2職員数（本務者）全、定'!N43+'33-2職員数（本務者）全、定'!AI22+'33-2職員数（本務者）全、定'!AI43</f>
        <v>#REF!</v>
      </c>
      <c r="O23" s="40" t="e">
        <f>'33-2職員数（本務者）全、定'!O22+'33-2職員数（本務者）全、定'!O43+'33-2職員数（本務者）全、定'!AJ22+'33-2職員数（本務者）全、定'!AJ43</f>
        <v>#REF!</v>
      </c>
      <c r="P23" s="40" t="e">
        <f>'33-2職員数（本務者）全、定'!P22+'33-2職員数（本務者）全、定'!P43+'33-2職員数（本務者）全、定'!AK22+'33-2職員数（本務者）全、定'!AK43</f>
        <v>#REF!</v>
      </c>
      <c r="Q23" s="40" t="e">
        <f>'33-2職員数（本務者）全、定'!Q22+'33-2職員数（本務者）全、定'!Q43+'33-2職員数（本務者）全、定'!AL22+'33-2職員数（本務者）全、定'!AL43</f>
        <v>#REF!</v>
      </c>
      <c r="R23" s="40" t="e">
        <f>'33-2職員数（本務者）全、定'!R22+'33-2職員数（本務者）全、定'!R43+'33-2職員数（本務者）全、定'!AM22+'33-2職員数（本務者）全、定'!AM43</f>
        <v>#REF!</v>
      </c>
      <c r="S23" s="40" t="e">
        <f>'33-2職員数（本務者）全、定'!S22+'33-2職員数（本務者）全、定'!S43+'33-2職員数（本務者）全、定'!AN22+'33-2職員数（本務者）全、定'!AN43</f>
        <v>#REF!</v>
      </c>
      <c r="T23" s="40" t="e">
        <f>'33-2職員数（本務者）全、定'!T22+'33-2職員数（本務者）全、定'!T43+'33-2職員数（本務者）全、定'!AO22+'33-2職員数（本務者）全、定'!AO43</f>
        <v>#REF!</v>
      </c>
      <c r="U23" s="40" t="e">
        <f>'33-2職員数（本務者）全、定'!U22+'33-2職員数（本務者）全、定'!U43+'33-2職員数（本務者）全、定'!AP22+'33-2職員数（本務者）全、定'!AP43</f>
        <v>#REF!</v>
      </c>
      <c r="V23" s="40" t="e">
        <f>'33-2職員数（本務者）全、定'!V22+'33-2職員数（本務者）全、定'!AQ22</f>
        <v>#REF!</v>
      </c>
      <c r="W23" s="40" t="e">
        <f>'33-2職員数（本務者）全、定'!W22+'33-2職員数（本務者）全、定'!AR22</f>
        <v>#REF!</v>
      </c>
      <c r="X23" s="53" t="s">
        <v>21</v>
      </c>
    </row>
    <row r="24" spans="1:24" ht="14.25" customHeight="1" x14ac:dyDescent="0.15">
      <c r="A24" s="52" t="s">
        <v>20</v>
      </c>
      <c r="B24" s="2">
        <v>383</v>
      </c>
      <c r="C24" s="83" t="e">
        <f t="shared" si="4"/>
        <v>#REF!</v>
      </c>
      <c r="D24" s="69" t="e">
        <f t="shared" si="5"/>
        <v>#REF!</v>
      </c>
      <c r="E24" s="69" t="e">
        <f t="shared" si="5"/>
        <v>#REF!</v>
      </c>
      <c r="F24" s="40" t="e">
        <f>'33-2職員数（本務者）全、定'!F23+'33-2職員数（本務者）全、定'!AA23</f>
        <v>#REF!</v>
      </c>
      <c r="G24" s="40" t="e">
        <f>'33-2職員数（本務者）全、定'!G23+'33-2職員数（本務者）全、定'!AB23</f>
        <v>#REF!</v>
      </c>
      <c r="H24" s="40" t="e">
        <f>'33-2職員数（本務者）全、定'!H23+'33-2職員数（本務者）全、定'!H44+'33-2職員数（本務者）全、定'!AC23+'33-2職員数（本務者）全、定'!AC44</f>
        <v>#REF!</v>
      </c>
      <c r="I24" s="40" t="e">
        <f>'33-2職員数（本務者）全、定'!I23+'33-2職員数（本務者）全、定'!I44+'33-2職員数（本務者）全、定'!AD23+'33-2職員数（本務者）全、定'!AD44</f>
        <v>#REF!</v>
      </c>
      <c r="J24" s="40" t="e">
        <f>'33-2職員数（本務者）全、定'!J23+'33-2職員数（本務者）全、定'!J44+'33-2職員数（本務者）全、定'!AE23+'33-2職員数（本務者）全、定'!AE44</f>
        <v>#REF!</v>
      </c>
      <c r="K24" s="40" t="e">
        <f>'33-2職員数（本務者）全、定'!K23+'33-2職員数（本務者）全、定'!K44+'33-2職員数（本務者）全、定'!AF23+'33-2職員数（本務者）全、定'!AF44</f>
        <v>#REF!</v>
      </c>
      <c r="L24" s="40" t="e">
        <f>'33-2職員数（本務者）全、定'!L23+'33-2職員数（本務者）全、定'!L44+'33-2職員数（本務者）全、定'!AG23+'33-2職員数（本務者）全、定'!AG44</f>
        <v>#REF!</v>
      </c>
      <c r="M24" s="40" t="e">
        <f>'33-2職員数（本務者）全、定'!M23+'33-2職員数（本務者）全、定'!M44+'33-2職員数（本務者）全、定'!AH23+'33-2職員数（本務者）全、定'!AH44</f>
        <v>#REF!</v>
      </c>
      <c r="N24" s="40" t="e">
        <f>'33-2職員数（本務者）全、定'!N23+'33-2職員数（本務者）全、定'!N44+'33-2職員数（本務者）全、定'!AI23+'33-2職員数（本務者）全、定'!AI44</f>
        <v>#REF!</v>
      </c>
      <c r="O24" s="40" t="e">
        <f>'33-2職員数（本務者）全、定'!O23+'33-2職員数（本務者）全、定'!O44+'33-2職員数（本務者）全、定'!AJ23+'33-2職員数（本務者）全、定'!AJ44</f>
        <v>#REF!</v>
      </c>
      <c r="P24" s="40" t="e">
        <f>'33-2職員数（本務者）全、定'!P23+'33-2職員数（本務者）全、定'!P44+'33-2職員数（本務者）全、定'!AK23+'33-2職員数（本務者）全、定'!AK44</f>
        <v>#REF!</v>
      </c>
      <c r="Q24" s="40" t="e">
        <f>'33-2職員数（本務者）全、定'!Q23+'33-2職員数（本務者）全、定'!Q44+'33-2職員数（本務者）全、定'!AL23+'33-2職員数（本務者）全、定'!AL44</f>
        <v>#REF!</v>
      </c>
      <c r="R24" s="40" t="e">
        <f>'33-2職員数（本務者）全、定'!R23+'33-2職員数（本務者）全、定'!R44+'33-2職員数（本務者）全、定'!AM23+'33-2職員数（本務者）全、定'!AM44</f>
        <v>#REF!</v>
      </c>
      <c r="S24" s="40" t="e">
        <f>'33-2職員数（本務者）全、定'!S23+'33-2職員数（本務者）全、定'!S44+'33-2職員数（本務者）全、定'!AN23+'33-2職員数（本務者）全、定'!AN44</f>
        <v>#REF!</v>
      </c>
      <c r="T24" s="40" t="e">
        <f>'33-2職員数（本務者）全、定'!T23+'33-2職員数（本務者）全、定'!T44+'33-2職員数（本務者）全、定'!AO23+'33-2職員数（本務者）全、定'!AO44</f>
        <v>#REF!</v>
      </c>
      <c r="U24" s="40" t="e">
        <f>'33-2職員数（本務者）全、定'!U23+'33-2職員数（本務者）全、定'!U44+'33-2職員数（本務者）全、定'!AP23+'33-2職員数（本務者）全、定'!AP44</f>
        <v>#REF!</v>
      </c>
      <c r="V24" s="40" t="e">
        <f>'33-2職員数（本務者）全、定'!V23+'33-2職員数（本務者）全、定'!AQ23</f>
        <v>#REF!</v>
      </c>
      <c r="W24" s="40" t="e">
        <f>'33-2職員数（本務者）全、定'!W23+'33-2職員数（本務者）全、定'!AR23</f>
        <v>#REF!</v>
      </c>
      <c r="X24" s="53" t="s">
        <v>20</v>
      </c>
    </row>
    <row r="25" spans="1:24" ht="14.25" customHeight="1" x14ac:dyDescent="0.15">
      <c r="A25" s="104" t="s">
        <v>64</v>
      </c>
      <c r="B25" s="106">
        <v>384</v>
      </c>
      <c r="C25" s="75" t="e">
        <f t="shared" si="4"/>
        <v>#REF!</v>
      </c>
      <c r="D25" s="72" t="e">
        <f t="shared" si="5"/>
        <v>#REF!</v>
      </c>
      <c r="E25" s="72" t="e">
        <f t="shared" si="5"/>
        <v>#REF!</v>
      </c>
      <c r="F25" s="73" t="e">
        <f>'33-2職員数（本務者）全、定'!F24+'33-2職員数（本務者）全、定'!AA24</f>
        <v>#REF!</v>
      </c>
      <c r="G25" s="73" t="e">
        <f>'33-2職員数（本務者）全、定'!G24+'33-2職員数（本務者）全、定'!AB24</f>
        <v>#REF!</v>
      </c>
      <c r="H25" s="73" t="e">
        <f>'33-2職員数（本務者）全、定'!H24+'33-2職員数（本務者）全、定'!H45+'33-2職員数（本務者）全、定'!AC24+'33-2職員数（本務者）全、定'!AC45</f>
        <v>#REF!</v>
      </c>
      <c r="I25" s="73" t="e">
        <f>'33-2職員数（本務者）全、定'!I24+'33-2職員数（本務者）全、定'!I45+'33-2職員数（本務者）全、定'!AD24+'33-2職員数（本務者）全、定'!AD45</f>
        <v>#REF!</v>
      </c>
      <c r="J25" s="73" t="e">
        <f>'33-2職員数（本務者）全、定'!J24+'33-2職員数（本務者）全、定'!J45+'33-2職員数（本務者）全、定'!AE24+'33-2職員数（本務者）全、定'!AE45</f>
        <v>#REF!</v>
      </c>
      <c r="K25" s="73" t="e">
        <f>'33-2職員数（本務者）全、定'!K24+'33-2職員数（本務者）全、定'!K45+'33-2職員数（本務者）全、定'!AF24+'33-2職員数（本務者）全、定'!AF45</f>
        <v>#REF!</v>
      </c>
      <c r="L25" s="73" t="e">
        <f>'33-2職員数（本務者）全、定'!L24+'33-2職員数（本務者）全、定'!L45+'33-2職員数（本務者）全、定'!AG24+'33-2職員数（本務者）全、定'!AG45</f>
        <v>#REF!</v>
      </c>
      <c r="M25" s="73" t="e">
        <f>'33-2職員数（本務者）全、定'!M24+'33-2職員数（本務者）全、定'!M45+'33-2職員数（本務者）全、定'!AH24+'33-2職員数（本務者）全、定'!AH45</f>
        <v>#REF!</v>
      </c>
      <c r="N25" s="73" t="e">
        <f>'33-2職員数（本務者）全、定'!N24+'33-2職員数（本務者）全、定'!N45+'33-2職員数（本務者）全、定'!AI24+'33-2職員数（本務者）全、定'!AI45</f>
        <v>#REF!</v>
      </c>
      <c r="O25" s="73" t="e">
        <f>'33-2職員数（本務者）全、定'!O24+'33-2職員数（本務者）全、定'!O45+'33-2職員数（本務者）全、定'!AJ24+'33-2職員数（本務者）全、定'!AJ45</f>
        <v>#REF!</v>
      </c>
      <c r="P25" s="73" t="e">
        <f>'33-2職員数（本務者）全、定'!P24+'33-2職員数（本務者）全、定'!P45+'33-2職員数（本務者）全、定'!AK24+'33-2職員数（本務者）全、定'!AK45</f>
        <v>#REF!</v>
      </c>
      <c r="Q25" s="73" t="e">
        <f>'33-2職員数（本務者）全、定'!Q24+'33-2職員数（本務者）全、定'!Q45+'33-2職員数（本務者）全、定'!AL24+'33-2職員数（本務者）全、定'!AL45</f>
        <v>#REF!</v>
      </c>
      <c r="R25" s="73" t="e">
        <f>'33-2職員数（本務者）全、定'!R24+'33-2職員数（本務者）全、定'!R45+'33-2職員数（本務者）全、定'!AM24+'33-2職員数（本務者）全、定'!AM45</f>
        <v>#REF!</v>
      </c>
      <c r="S25" s="73" t="e">
        <f>'33-2職員数（本務者）全、定'!S24+'33-2職員数（本務者）全、定'!S45+'33-2職員数（本務者）全、定'!AN24+'33-2職員数（本務者）全、定'!AN45</f>
        <v>#REF!</v>
      </c>
      <c r="T25" s="73" t="e">
        <f>'33-2職員数（本務者）全、定'!T24+'33-2職員数（本務者）全、定'!T45+'33-2職員数（本務者）全、定'!AO24+'33-2職員数（本務者）全、定'!AO45</f>
        <v>#REF!</v>
      </c>
      <c r="U25" s="73" t="e">
        <f>'33-2職員数（本務者）全、定'!U24+'33-2職員数（本務者）全、定'!U45+'33-2職員数（本務者）全、定'!AP24+'33-2職員数（本務者）全、定'!AP45</f>
        <v>#REF!</v>
      </c>
      <c r="V25" s="73" t="e">
        <f>'33-2職員数（本務者）全、定'!V24+'33-2職員数（本務者）全、定'!AQ24</f>
        <v>#REF!</v>
      </c>
      <c r="W25" s="107" t="e">
        <f>'33-2職員数（本務者）全、定'!W24+'33-2職員数（本務者）全、定'!AR24</f>
        <v>#REF!</v>
      </c>
      <c r="X25" s="105" t="s">
        <v>64</v>
      </c>
    </row>
    <row r="26" spans="1:24" ht="14.25" customHeight="1" x14ac:dyDescent="0.15">
      <c r="A26" s="52" t="s">
        <v>19</v>
      </c>
      <c r="B26" s="2">
        <v>425</v>
      </c>
      <c r="C26" s="108" t="e">
        <f t="shared" si="4"/>
        <v>#REF!</v>
      </c>
      <c r="D26" s="91" t="e">
        <f t="shared" si="5"/>
        <v>#REF!</v>
      </c>
      <c r="E26" s="91" t="e">
        <f t="shared" si="5"/>
        <v>#REF!</v>
      </c>
      <c r="F26" s="40" t="e">
        <f>'33-2職員数（本務者）全、定'!F25+'33-2職員数（本務者）全、定'!AA25</f>
        <v>#REF!</v>
      </c>
      <c r="G26" s="40" t="e">
        <f>'33-2職員数（本務者）全、定'!G25+'33-2職員数（本務者）全、定'!AB25</f>
        <v>#REF!</v>
      </c>
      <c r="H26" s="40" t="e">
        <f>'33-2職員数（本務者）全、定'!H25+'33-2職員数（本務者）全、定'!H46+'33-2職員数（本務者）全、定'!AC25+'33-2職員数（本務者）全、定'!AC46</f>
        <v>#REF!</v>
      </c>
      <c r="I26" s="40" t="e">
        <f>'33-2職員数（本務者）全、定'!I25+'33-2職員数（本務者）全、定'!I46+'33-2職員数（本務者）全、定'!AD25+'33-2職員数（本務者）全、定'!AD46</f>
        <v>#REF!</v>
      </c>
      <c r="J26" s="40" t="e">
        <f>'33-2職員数（本務者）全、定'!J25+'33-2職員数（本務者）全、定'!J46+'33-2職員数（本務者）全、定'!AE25+'33-2職員数（本務者）全、定'!AE46</f>
        <v>#REF!</v>
      </c>
      <c r="K26" s="40" t="e">
        <f>'33-2職員数（本務者）全、定'!K25+'33-2職員数（本務者）全、定'!K46+'33-2職員数（本務者）全、定'!AF25+'33-2職員数（本務者）全、定'!AF46</f>
        <v>#REF!</v>
      </c>
      <c r="L26" s="40" t="e">
        <f>'33-2職員数（本務者）全、定'!L25+'33-2職員数（本務者）全、定'!L46+'33-2職員数（本務者）全、定'!AG25+'33-2職員数（本務者）全、定'!AG46</f>
        <v>#REF!</v>
      </c>
      <c r="M26" s="40" t="e">
        <f>'33-2職員数（本務者）全、定'!M25+'33-2職員数（本務者）全、定'!M46+'33-2職員数（本務者）全、定'!AH25+'33-2職員数（本務者）全、定'!AH46</f>
        <v>#REF!</v>
      </c>
      <c r="N26" s="40" t="e">
        <f>'33-2職員数（本務者）全、定'!N25+'33-2職員数（本務者）全、定'!N46+'33-2職員数（本務者）全、定'!AI25+'33-2職員数（本務者）全、定'!AI46</f>
        <v>#REF!</v>
      </c>
      <c r="O26" s="40" t="e">
        <f>'33-2職員数（本務者）全、定'!O25+'33-2職員数（本務者）全、定'!O46+'33-2職員数（本務者）全、定'!AJ25+'33-2職員数（本務者）全、定'!AJ46</f>
        <v>#REF!</v>
      </c>
      <c r="P26" s="40" t="e">
        <f>'33-2職員数（本務者）全、定'!P25+'33-2職員数（本務者）全、定'!P46+'33-2職員数（本務者）全、定'!AK25+'33-2職員数（本務者）全、定'!AK46</f>
        <v>#REF!</v>
      </c>
      <c r="Q26" s="40" t="e">
        <f>'33-2職員数（本務者）全、定'!Q25+'33-2職員数（本務者）全、定'!Q46+'33-2職員数（本務者）全、定'!AL25+'33-2職員数（本務者）全、定'!AL46</f>
        <v>#REF!</v>
      </c>
      <c r="R26" s="40" t="e">
        <f>'33-2職員数（本務者）全、定'!R25+'33-2職員数（本務者）全、定'!R46+'33-2職員数（本務者）全、定'!AM25+'33-2職員数（本務者）全、定'!AM46</f>
        <v>#REF!</v>
      </c>
      <c r="S26" s="40" t="e">
        <f>'33-2職員数（本務者）全、定'!S25+'33-2職員数（本務者）全、定'!S46+'33-2職員数（本務者）全、定'!AN25+'33-2職員数（本務者）全、定'!AN46</f>
        <v>#REF!</v>
      </c>
      <c r="T26" s="40" t="e">
        <f>'33-2職員数（本務者）全、定'!T25+'33-2職員数（本務者）全、定'!T46+'33-2職員数（本務者）全、定'!AO25+'33-2職員数（本務者）全、定'!AO46</f>
        <v>#REF!</v>
      </c>
      <c r="U26" s="40" t="e">
        <f>'33-2職員数（本務者）全、定'!U25+'33-2職員数（本務者）全、定'!U46+'33-2職員数（本務者）全、定'!AP25+'33-2職員数（本務者）全、定'!AP46</f>
        <v>#REF!</v>
      </c>
      <c r="V26" s="40" t="e">
        <f>'33-2職員数（本務者）全、定'!V25+'33-2職員数（本務者）全、定'!AQ25</f>
        <v>#REF!</v>
      </c>
      <c r="W26" s="40" t="e">
        <f>'33-2職員数（本務者）全、定'!W25+'33-2職員数（本務者）全、定'!AR25</f>
        <v>#REF!</v>
      </c>
      <c r="X26" s="53" t="s">
        <v>19</v>
      </c>
    </row>
    <row r="27" spans="1:24" ht="14.25" customHeight="1" x14ac:dyDescent="0.15">
      <c r="A27" s="52" t="s">
        <v>65</v>
      </c>
      <c r="B27" s="2">
        <v>441</v>
      </c>
      <c r="C27" s="83" t="e">
        <f t="shared" si="4"/>
        <v>#REF!</v>
      </c>
      <c r="D27" s="69" t="e">
        <f t="shared" si="5"/>
        <v>#REF!</v>
      </c>
      <c r="E27" s="69" t="e">
        <f t="shared" si="5"/>
        <v>#REF!</v>
      </c>
      <c r="F27" s="40" t="e">
        <f>'33-2職員数（本務者）全、定'!F26+'33-2職員数（本務者）全、定'!AA26</f>
        <v>#REF!</v>
      </c>
      <c r="G27" s="40" t="e">
        <f>'33-2職員数（本務者）全、定'!G26+'33-2職員数（本務者）全、定'!AB26</f>
        <v>#REF!</v>
      </c>
      <c r="H27" s="40" t="e">
        <f>'33-2職員数（本務者）全、定'!H26+'33-2職員数（本務者）全、定'!H47+'33-2職員数（本務者）全、定'!AC26+'33-2職員数（本務者）全、定'!AC47</f>
        <v>#REF!</v>
      </c>
      <c r="I27" s="40" t="e">
        <f>'33-2職員数（本務者）全、定'!I26+'33-2職員数（本務者）全、定'!I47+'33-2職員数（本務者）全、定'!AD26+'33-2職員数（本務者）全、定'!AD47</f>
        <v>#REF!</v>
      </c>
      <c r="J27" s="40" t="e">
        <f>'33-2職員数（本務者）全、定'!J26+'33-2職員数（本務者）全、定'!J47+'33-2職員数（本務者）全、定'!AE26+'33-2職員数（本務者）全、定'!AE47</f>
        <v>#REF!</v>
      </c>
      <c r="K27" s="40" t="e">
        <f>'33-2職員数（本務者）全、定'!K26+'33-2職員数（本務者）全、定'!K47+'33-2職員数（本務者）全、定'!AF26+'33-2職員数（本務者）全、定'!AF47</f>
        <v>#REF!</v>
      </c>
      <c r="L27" s="40" t="e">
        <f>'33-2職員数（本務者）全、定'!L26+'33-2職員数（本務者）全、定'!L47+'33-2職員数（本務者）全、定'!AG26+'33-2職員数（本務者）全、定'!AG47</f>
        <v>#REF!</v>
      </c>
      <c r="M27" s="40" t="e">
        <f>'33-2職員数（本務者）全、定'!M26+'33-2職員数（本務者）全、定'!M47+'33-2職員数（本務者）全、定'!AH26+'33-2職員数（本務者）全、定'!AH47</f>
        <v>#REF!</v>
      </c>
      <c r="N27" s="40" t="e">
        <f>'33-2職員数（本務者）全、定'!N26+'33-2職員数（本務者）全、定'!N47+'33-2職員数（本務者）全、定'!AI26+'33-2職員数（本務者）全、定'!AI47</f>
        <v>#REF!</v>
      </c>
      <c r="O27" s="40" t="e">
        <f>'33-2職員数（本務者）全、定'!O26+'33-2職員数（本務者）全、定'!O47+'33-2職員数（本務者）全、定'!AJ26+'33-2職員数（本務者）全、定'!AJ47</f>
        <v>#REF!</v>
      </c>
      <c r="P27" s="40" t="e">
        <f>'33-2職員数（本務者）全、定'!P26+'33-2職員数（本務者）全、定'!P47+'33-2職員数（本務者）全、定'!AK26+'33-2職員数（本務者）全、定'!AK47</f>
        <v>#REF!</v>
      </c>
      <c r="Q27" s="40" t="e">
        <f>'33-2職員数（本務者）全、定'!Q26+'33-2職員数（本務者）全、定'!Q47+'33-2職員数（本務者）全、定'!AL26+'33-2職員数（本務者）全、定'!AL47</f>
        <v>#REF!</v>
      </c>
      <c r="R27" s="40" t="e">
        <f>'33-2職員数（本務者）全、定'!R26+'33-2職員数（本務者）全、定'!R47+'33-2職員数（本務者）全、定'!AM26+'33-2職員数（本務者）全、定'!AM47</f>
        <v>#REF!</v>
      </c>
      <c r="S27" s="40" t="e">
        <f>'33-2職員数（本務者）全、定'!S26+'33-2職員数（本務者）全、定'!S47+'33-2職員数（本務者）全、定'!AN26+'33-2職員数（本務者）全、定'!AN47</f>
        <v>#REF!</v>
      </c>
      <c r="T27" s="40" t="e">
        <f>'33-2職員数（本務者）全、定'!T26+'33-2職員数（本務者）全、定'!T47+'33-2職員数（本務者）全、定'!AO26+'33-2職員数（本務者）全、定'!AO47</f>
        <v>#REF!</v>
      </c>
      <c r="U27" s="40" t="e">
        <f>'33-2職員数（本務者）全、定'!U26+'33-2職員数（本務者）全、定'!U47+'33-2職員数（本務者）全、定'!AP26+'33-2職員数（本務者）全、定'!AP47</f>
        <v>#REF!</v>
      </c>
      <c r="V27" s="40" t="e">
        <f>'33-2職員数（本務者）全、定'!V26+'33-2職員数（本務者）全、定'!AQ26</f>
        <v>#REF!</v>
      </c>
      <c r="W27" s="40" t="e">
        <f>'33-2職員数（本務者）全、定'!W26+'33-2職員数（本務者）全、定'!AR26</f>
        <v>#REF!</v>
      </c>
      <c r="X27" s="53" t="s">
        <v>65</v>
      </c>
    </row>
    <row r="28" spans="1:24" ht="14.25" customHeight="1" x14ac:dyDescent="0.15">
      <c r="A28" s="52" t="s">
        <v>66</v>
      </c>
      <c r="B28" s="12">
        <v>442</v>
      </c>
      <c r="C28" s="83" t="e">
        <f t="shared" si="4"/>
        <v>#REF!</v>
      </c>
      <c r="D28" s="69" t="e">
        <f t="shared" si="5"/>
        <v>#REF!</v>
      </c>
      <c r="E28" s="69" t="e">
        <f t="shared" si="5"/>
        <v>#REF!</v>
      </c>
      <c r="F28" s="40" t="e">
        <f>'33-2職員数（本務者）全、定'!F27+'33-2職員数（本務者）全、定'!AA27</f>
        <v>#REF!</v>
      </c>
      <c r="G28" s="40" t="e">
        <f>'33-2職員数（本務者）全、定'!G27+'33-2職員数（本務者）全、定'!AB27</f>
        <v>#REF!</v>
      </c>
      <c r="H28" s="40" t="e">
        <f>'33-2職員数（本務者）全、定'!H27+'33-2職員数（本務者）全、定'!H48+'33-2職員数（本務者）全、定'!AC27+'33-2職員数（本務者）全、定'!AC48</f>
        <v>#REF!</v>
      </c>
      <c r="I28" s="40" t="e">
        <f>'33-2職員数（本務者）全、定'!I27+'33-2職員数（本務者）全、定'!I48+'33-2職員数（本務者）全、定'!AD27+'33-2職員数（本務者）全、定'!AD48</f>
        <v>#REF!</v>
      </c>
      <c r="J28" s="40" t="e">
        <f>'33-2職員数（本務者）全、定'!J27+'33-2職員数（本務者）全、定'!J48+'33-2職員数（本務者）全、定'!AE27+'33-2職員数（本務者）全、定'!AE48</f>
        <v>#REF!</v>
      </c>
      <c r="K28" s="40" t="e">
        <f>'33-2職員数（本務者）全、定'!K27+'33-2職員数（本務者）全、定'!K48+'33-2職員数（本務者）全、定'!AF27+'33-2職員数（本務者）全、定'!AF48</f>
        <v>#REF!</v>
      </c>
      <c r="L28" s="40" t="e">
        <f>'33-2職員数（本務者）全、定'!L27+'33-2職員数（本務者）全、定'!L48+'33-2職員数（本務者）全、定'!AG27+'33-2職員数（本務者）全、定'!AG48</f>
        <v>#REF!</v>
      </c>
      <c r="M28" s="40" t="e">
        <f>'33-2職員数（本務者）全、定'!M27+'33-2職員数（本務者）全、定'!M48+'33-2職員数（本務者）全、定'!AH27+'33-2職員数（本務者）全、定'!AH48</f>
        <v>#REF!</v>
      </c>
      <c r="N28" s="40" t="e">
        <f>'33-2職員数（本務者）全、定'!N27+'33-2職員数（本務者）全、定'!N48+'33-2職員数（本務者）全、定'!AI27+'33-2職員数（本務者）全、定'!AI48</f>
        <v>#REF!</v>
      </c>
      <c r="O28" s="40" t="e">
        <f>'33-2職員数（本務者）全、定'!O27+'33-2職員数（本務者）全、定'!O48+'33-2職員数（本務者）全、定'!AJ27+'33-2職員数（本務者）全、定'!AJ48</f>
        <v>#REF!</v>
      </c>
      <c r="P28" s="40" t="e">
        <f>'33-2職員数（本務者）全、定'!P27+'33-2職員数（本務者）全、定'!P48+'33-2職員数（本務者）全、定'!AK27+'33-2職員数（本務者）全、定'!AK48</f>
        <v>#REF!</v>
      </c>
      <c r="Q28" s="40" t="e">
        <f>'33-2職員数（本務者）全、定'!Q27+'33-2職員数（本務者）全、定'!Q48+'33-2職員数（本務者）全、定'!AL27+'33-2職員数（本務者）全、定'!AL48</f>
        <v>#REF!</v>
      </c>
      <c r="R28" s="40" t="e">
        <f>'33-2職員数（本務者）全、定'!R27+'33-2職員数（本務者）全、定'!R48+'33-2職員数（本務者）全、定'!AM27+'33-2職員数（本務者）全、定'!AM48</f>
        <v>#REF!</v>
      </c>
      <c r="S28" s="40" t="e">
        <f>'33-2職員数（本務者）全、定'!S27+'33-2職員数（本務者）全、定'!S48+'33-2職員数（本務者）全、定'!AN27+'33-2職員数（本務者）全、定'!AN48</f>
        <v>#REF!</v>
      </c>
      <c r="T28" s="40" t="e">
        <f>'33-2職員数（本務者）全、定'!T27+'33-2職員数（本務者）全、定'!T48+'33-2職員数（本務者）全、定'!AO27+'33-2職員数（本務者）全、定'!AO48</f>
        <v>#REF!</v>
      </c>
      <c r="U28" s="40" t="e">
        <f>'33-2職員数（本務者）全、定'!U27+'33-2職員数（本務者）全、定'!U48+'33-2職員数（本務者）全、定'!AP27+'33-2職員数（本務者）全、定'!AP48</f>
        <v>#REF!</v>
      </c>
      <c r="V28" s="40" t="e">
        <f>'33-2職員数（本務者）全、定'!V27+'33-2職員数（本務者）全、定'!AQ27</f>
        <v>#REF!</v>
      </c>
      <c r="W28" s="40" t="e">
        <f>'33-2職員数（本務者）全、定'!W27+'33-2職員数（本務者）全、定'!AR27</f>
        <v>#REF!</v>
      </c>
      <c r="X28" s="53" t="s">
        <v>66</v>
      </c>
    </row>
    <row r="29" spans="1:24" ht="14.25" customHeight="1" x14ac:dyDescent="0.15">
      <c r="A29" s="52" t="s">
        <v>67</v>
      </c>
      <c r="B29" s="12">
        <v>443</v>
      </c>
      <c r="C29" s="83" t="e">
        <f t="shared" si="4"/>
        <v>#REF!</v>
      </c>
      <c r="D29" s="69" t="e">
        <f t="shared" si="5"/>
        <v>#REF!</v>
      </c>
      <c r="E29" s="69" t="e">
        <f t="shared" si="5"/>
        <v>#REF!</v>
      </c>
      <c r="F29" s="40" t="e">
        <f>'33-2職員数（本務者）全、定'!F28+'33-2職員数（本務者）全、定'!AA28</f>
        <v>#REF!</v>
      </c>
      <c r="G29" s="40" t="e">
        <f>'33-2職員数（本務者）全、定'!G28+'33-2職員数（本務者）全、定'!AB28</f>
        <v>#REF!</v>
      </c>
      <c r="H29" s="40" t="e">
        <f>'33-2職員数（本務者）全、定'!H28+'33-2職員数（本務者）全、定'!H49+'33-2職員数（本務者）全、定'!AC28+'33-2職員数（本務者）全、定'!AC49</f>
        <v>#REF!</v>
      </c>
      <c r="I29" s="40" t="e">
        <f>'33-2職員数（本務者）全、定'!I28+'33-2職員数（本務者）全、定'!I49+'33-2職員数（本務者）全、定'!AD28+'33-2職員数（本務者）全、定'!AD49</f>
        <v>#REF!</v>
      </c>
      <c r="J29" s="40" t="e">
        <f>'33-2職員数（本務者）全、定'!J28+'33-2職員数（本務者）全、定'!J49+'33-2職員数（本務者）全、定'!AE28+'33-2職員数（本務者）全、定'!AE49</f>
        <v>#REF!</v>
      </c>
      <c r="K29" s="40" t="e">
        <f>'33-2職員数（本務者）全、定'!K28+'33-2職員数（本務者）全、定'!K49+'33-2職員数（本務者）全、定'!AF28+'33-2職員数（本務者）全、定'!AF49</f>
        <v>#REF!</v>
      </c>
      <c r="L29" s="40" t="e">
        <f>'33-2職員数（本務者）全、定'!L28+'33-2職員数（本務者）全、定'!L49+'33-2職員数（本務者）全、定'!AG28+'33-2職員数（本務者）全、定'!AG49</f>
        <v>#REF!</v>
      </c>
      <c r="M29" s="40" t="e">
        <f>'33-2職員数（本務者）全、定'!M28+'33-2職員数（本務者）全、定'!M49+'33-2職員数（本務者）全、定'!AH28+'33-2職員数（本務者）全、定'!AH49</f>
        <v>#REF!</v>
      </c>
      <c r="N29" s="40" t="e">
        <f>'33-2職員数（本務者）全、定'!N28+'33-2職員数（本務者）全、定'!N49+'33-2職員数（本務者）全、定'!AI28+'33-2職員数（本務者）全、定'!AI49</f>
        <v>#REF!</v>
      </c>
      <c r="O29" s="40" t="e">
        <f>'33-2職員数（本務者）全、定'!O28+'33-2職員数（本務者）全、定'!O49+'33-2職員数（本務者）全、定'!AJ28+'33-2職員数（本務者）全、定'!AJ49</f>
        <v>#REF!</v>
      </c>
      <c r="P29" s="40" t="e">
        <f>'33-2職員数（本務者）全、定'!P28+'33-2職員数（本務者）全、定'!P49+'33-2職員数（本務者）全、定'!AK28+'33-2職員数（本務者）全、定'!AK49</f>
        <v>#REF!</v>
      </c>
      <c r="Q29" s="40" t="e">
        <f>'33-2職員数（本務者）全、定'!Q28+'33-2職員数（本務者）全、定'!Q49+'33-2職員数（本務者）全、定'!AL28+'33-2職員数（本務者）全、定'!AL49</f>
        <v>#REF!</v>
      </c>
      <c r="R29" s="40" t="e">
        <f>'33-2職員数（本務者）全、定'!R28+'33-2職員数（本務者）全、定'!R49+'33-2職員数（本務者）全、定'!AM28+'33-2職員数（本務者）全、定'!AM49</f>
        <v>#REF!</v>
      </c>
      <c r="S29" s="40" t="e">
        <f>'33-2職員数（本務者）全、定'!S28+'33-2職員数（本務者）全、定'!S49+'33-2職員数（本務者）全、定'!AN28+'33-2職員数（本務者）全、定'!AN49</f>
        <v>#REF!</v>
      </c>
      <c r="T29" s="40" t="e">
        <f>'33-2職員数（本務者）全、定'!T28+'33-2職員数（本務者）全、定'!T49+'33-2職員数（本務者）全、定'!AO28+'33-2職員数（本務者）全、定'!AO49</f>
        <v>#REF!</v>
      </c>
      <c r="U29" s="40" t="e">
        <f>'33-2職員数（本務者）全、定'!U28+'33-2職員数（本務者）全、定'!U49+'33-2職員数（本務者）全、定'!AP28+'33-2職員数（本務者）全、定'!AP49</f>
        <v>#REF!</v>
      </c>
      <c r="V29" s="40" t="e">
        <f>'33-2職員数（本務者）全、定'!V28+'33-2職員数（本務者）全、定'!AQ28</f>
        <v>#REF!</v>
      </c>
      <c r="W29" s="40" t="e">
        <f>'33-2職員数（本務者）全、定'!W28+'33-2職員数（本務者）全、定'!AR28</f>
        <v>#REF!</v>
      </c>
      <c r="X29" s="53" t="s">
        <v>67</v>
      </c>
    </row>
    <row r="30" spans="1:24" ht="7.5" customHeight="1" x14ac:dyDescent="0.15">
      <c r="A30" s="4"/>
      <c r="B30" s="5"/>
      <c r="C30" s="109"/>
      <c r="D30" s="110"/>
      <c r="E30" s="110"/>
      <c r="F30" s="110"/>
      <c r="G30" s="110"/>
      <c r="H30" s="110"/>
      <c r="I30" s="110"/>
      <c r="J30" s="110"/>
      <c r="K30" s="110"/>
      <c r="L30" s="110"/>
      <c r="M30" s="110"/>
      <c r="N30" s="110"/>
      <c r="O30" s="110"/>
      <c r="P30" s="110"/>
      <c r="Q30" s="110"/>
      <c r="R30" s="110"/>
      <c r="S30" s="110"/>
      <c r="T30" s="110"/>
      <c r="U30" s="110"/>
      <c r="V30" s="110"/>
      <c r="W30" s="110"/>
      <c r="X30" s="3"/>
    </row>
  </sheetData>
  <mergeCells count="13">
    <mergeCell ref="A3:A7"/>
    <mergeCell ref="X3:X7"/>
    <mergeCell ref="C3:E6"/>
    <mergeCell ref="F3:I4"/>
    <mergeCell ref="J3:K6"/>
    <mergeCell ref="L3:M6"/>
    <mergeCell ref="N3:O6"/>
    <mergeCell ref="P3:Q6"/>
    <mergeCell ref="R3:S6"/>
    <mergeCell ref="T3:U6"/>
    <mergeCell ref="V3:W6"/>
    <mergeCell ref="H5:I6"/>
    <mergeCell ref="F5:G6"/>
  </mergeCells>
  <phoneticPr fontId="2"/>
  <pageMargins left="0.59055118110236227" right="0.39370078740157483" top="0.59055118110236227" bottom="0.59055118110236227" header="0" footer="0"/>
  <pageSetup paperSize="9" scale="85" firstPageNumber="56" orientation="landscape"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5">
    <pageSetUpPr fitToPage="1"/>
  </sheetPr>
  <dimension ref="A1:AS50"/>
  <sheetViews>
    <sheetView zoomScaleNormal="100" workbookViewId="0">
      <selection activeCell="C3" sqref="C3:W3"/>
    </sheetView>
  </sheetViews>
  <sheetFormatPr defaultColWidth="9" defaultRowHeight="12" x14ac:dyDescent="0.15"/>
  <cols>
    <col min="1" max="1" width="8.375" style="65" customWidth="1"/>
    <col min="2" max="2" width="4.125" style="65" hidden="1" customWidth="1"/>
    <col min="3" max="5" width="4.75" style="65" customWidth="1"/>
    <col min="6" max="11" width="4" style="65" customWidth="1"/>
    <col min="12" max="12" width="3.25" style="65" customWidth="1"/>
    <col min="13" max="15" width="4" style="65" customWidth="1"/>
    <col min="16" max="17" width="3.25" style="65" customWidth="1"/>
    <col min="18" max="19" width="4" style="65" customWidth="1"/>
    <col min="20" max="21" width="3.25" style="65" customWidth="1"/>
    <col min="22" max="23" width="4.125" style="65" customWidth="1"/>
    <col min="24" max="25" width="4" style="65" customWidth="1"/>
    <col min="26" max="26" width="3.25" style="65" customWidth="1"/>
    <col min="27" max="28" width="4" style="65" customWidth="1"/>
    <col min="29" max="42" width="3.25" style="65" customWidth="1"/>
    <col min="43" max="44" width="4" style="65" customWidth="1"/>
    <col min="45" max="45" width="8.375" style="65" customWidth="1"/>
    <col min="46" max="16384" width="9" style="65"/>
  </cols>
  <sheetData>
    <row r="1" spans="1:45" s="23" customFormat="1" ht="17.100000000000001" customHeight="1" x14ac:dyDescent="0.15">
      <c r="A1" s="45" t="s">
        <v>18</v>
      </c>
    </row>
    <row r="2" spans="1:45" s="23" customFormat="1" ht="17.45" customHeight="1" x14ac:dyDescent="0.15">
      <c r="A2" s="23" t="s">
        <v>105</v>
      </c>
      <c r="AS2" s="46" t="s">
        <v>44</v>
      </c>
    </row>
    <row r="3" spans="1:45" s="55" customFormat="1" ht="11.25" x14ac:dyDescent="0.15">
      <c r="A3" s="263" t="s">
        <v>7</v>
      </c>
      <c r="B3" s="54"/>
      <c r="C3" s="292" t="s">
        <v>68</v>
      </c>
      <c r="D3" s="293"/>
      <c r="E3" s="293"/>
      <c r="F3" s="293"/>
      <c r="G3" s="293"/>
      <c r="H3" s="293"/>
      <c r="I3" s="293"/>
      <c r="J3" s="293"/>
      <c r="K3" s="293"/>
      <c r="L3" s="293"/>
      <c r="M3" s="293"/>
      <c r="N3" s="293"/>
      <c r="O3" s="293"/>
      <c r="P3" s="293"/>
      <c r="Q3" s="293"/>
      <c r="R3" s="293"/>
      <c r="S3" s="293"/>
      <c r="T3" s="293"/>
      <c r="U3" s="293"/>
      <c r="V3" s="293"/>
      <c r="W3" s="294"/>
      <c r="X3" s="292" t="s">
        <v>32</v>
      </c>
      <c r="Y3" s="293"/>
      <c r="Z3" s="293"/>
      <c r="AA3" s="293"/>
      <c r="AB3" s="293"/>
      <c r="AC3" s="293"/>
      <c r="AD3" s="293"/>
      <c r="AE3" s="293"/>
      <c r="AF3" s="293"/>
      <c r="AG3" s="293"/>
      <c r="AH3" s="293"/>
      <c r="AI3" s="293"/>
      <c r="AJ3" s="293"/>
      <c r="AK3" s="293"/>
      <c r="AL3" s="293"/>
      <c r="AM3" s="293"/>
      <c r="AN3" s="293"/>
      <c r="AO3" s="293"/>
      <c r="AP3" s="293"/>
      <c r="AQ3" s="293"/>
      <c r="AR3" s="294"/>
      <c r="AS3" s="262" t="s">
        <v>7</v>
      </c>
    </row>
    <row r="4" spans="1:45" s="55" customFormat="1" ht="60.6" customHeight="1" x14ac:dyDescent="0.15">
      <c r="A4" s="264"/>
      <c r="B4" s="47"/>
      <c r="C4" s="272" t="s">
        <v>0</v>
      </c>
      <c r="D4" s="272"/>
      <c r="E4" s="272"/>
      <c r="F4" s="295" t="s">
        <v>45</v>
      </c>
      <c r="G4" s="295"/>
      <c r="H4" s="295"/>
      <c r="I4" s="295"/>
      <c r="J4" s="273" t="s">
        <v>48</v>
      </c>
      <c r="K4" s="274"/>
      <c r="L4" s="273" t="s">
        <v>106</v>
      </c>
      <c r="M4" s="277"/>
      <c r="N4" s="273" t="s">
        <v>47</v>
      </c>
      <c r="O4" s="280"/>
      <c r="P4" s="273" t="s">
        <v>49</v>
      </c>
      <c r="Q4" s="277"/>
      <c r="R4" s="283" t="s">
        <v>50</v>
      </c>
      <c r="S4" s="284"/>
      <c r="T4" s="273" t="s">
        <v>51</v>
      </c>
      <c r="U4" s="286"/>
      <c r="V4" s="288" t="s">
        <v>107</v>
      </c>
      <c r="W4" s="289"/>
      <c r="X4" s="272" t="s">
        <v>0</v>
      </c>
      <c r="Y4" s="272"/>
      <c r="Z4" s="272"/>
      <c r="AA4" s="295" t="s">
        <v>45</v>
      </c>
      <c r="AB4" s="295"/>
      <c r="AC4" s="295"/>
      <c r="AD4" s="295"/>
      <c r="AE4" s="273" t="s">
        <v>48</v>
      </c>
      <c r="AF4" s="274"/>
      <c r="AG4" s="273" t="s">
        <v>106</v>
      </c>
      <c r="AH4" s="277"/>
      <c r="AI4" s="273" t="s">
        <v>47</v>
      </c>
      <c r="AJ4" s="280"/>
      <c r="AK4" s="273" t="s">
        <v>49</v>
      </c>
      <c r="AL4" s="277"/>
      <c r="AM4" s="283" t="s">
        <v>50</v>
      </c>
      <c r="AN4" s="284"/>
      <c r="AO4" s="273" t="s">
        <v>51</v>
      </c>
      <c r="AP4" s="286"/>
      <c r="AQ4" s="288" t="s">
        <v>107</v>
      </c>
      <c r="AR4" s="289"/>
      <c r="AS4" s="254"/>
    </row>
    <row r="5" spans="1:45" s="55" customFormat="1" ht="15.95" customHeight="1" x14ac:dyDescent="0.15">
      <c r="A5" s="264"/>
      <c r="B5" s="47"/>
      <c r="C5" s="272"/>
      <c r="D5" s="272"/>
      <c r="E5" s="272"/>
      <c r="F5" s="296" t="s">
        <v>85</v>
      </c>
      <c r="G5" s="296"/>
      <c r="H5" s="272" t="s">
        <v>53</v>
      </c>
      <c r="I5" s="272"/>
      <c r="J5" s="275"/>
      <c r="K5" s="276"/>
      <c r="L5" s="278"/>
      <c r="M5" s="279"/>
      <c r="N5" s="281"/>
      <c r="O5" s="282"/>
      <c r="P5" s="278"/>
      <c r="Q5" s="279"/>
      <c r="R5" s="275"/>
      <c r="S5" s="285"/>
      <c r="T5" s="278"/>
      <c r="U5" s="287"/>
      <c r="V5" s="290"/>
      <c r="W5" s="291"/>
      <c r="X5" s="272"/>
      <c r="Y5" s="272"/>
      <c r="Z5" s="272"/>
      <c r="AA5" s="296" t="s">
        <v>85</v>
      </c>
      <c r="AB5" s="296"/>
      <c r="AC5" s="272" t="s">
        <v>53</v>
      </c>
      <c r="AD5" s="272"/>
      <c r="AE5" s="275"/>
      <c r="AF5" s="276"/>
      <c r="AG5" s="278"/>
      <c r="AH5" s="279"/>
      <c r="AI5" s="281"/>
      <c r="AJ5" s="282"/>
      <c r="AK5" s="278"/>
      <c r="AL5" s="279"/>
      <c r="AM5" s="275"/>
      <c r="AN5" s="285"/>
      <c r="AO5" s="278"/>
      <c r="AP5" s="287"/>
      <c r="AQ5" s="290"/>
      <c r="AR5" s="291"/>
      <c r="AS5" s="254"/>
    </row>
    <row r="6" spans="1:45" s="55" customFormat="1" ht="15.95" customHeight="1" x14ac:dyDescent="0.15">
      <c r="A6" s="264"/>
      <c r="B6" s="47"/>
      <c r="C6" s="272"/>
      <c r="D6" s="272"/>
      <c r="E6" s="272"/>
      <c r="F6" s="296"/>
      <c r="G6" s="296"/>
      <c r="H6" s="272"/>
      <c r="I6" s="272"/>
      <c r="J6" s="275"/>
      <c r="K6" s="276"/>
      <c r="L6" s="278"/>
      <c r="M6" s="279"/>
      <c r="N6" s="281"/>
      <c r="O6" s="282"/>
      <c r="P6" s="278"/>
      <c r="Q6" s="279"/>
      <c r="R6" s="275"/>
      <c r="S6" s="285"/>
      <c r="T6" s="278"/>
      <c r="U6" s="287"/>
      <c r="V6" s="290"/>
      <c r="W6" s="291"/>
      <c r="X6" s="272"/>
      <c r="Y6" s="272"/>
      <c r="Z6" s="272"/>
      <c r="AA6" s="296"/>
      <c r="AB6" s="296"/>
      <c r="AC6" s="272"/>
      <c r="AD6" s="272"/>
      <c r="AE6" s="275"/>
      <c r="AF6" s="276"/>
      <c r="AG6" s="278"/>
      <c r="AH6" s="279"/>
      <c r="AI6" s="281"/>
      <c r="AJ6" s="282"/>
      <c r="AK6" s="278"/>
      <c r="AL6" s="279"/>
      <c r="AM6" s="275"/>
      <c r="AN6" s="285"/>
      <c r="AO6" s="278"/>
      <c r="AP6" s="287"/>
      <c r="AQ6" s="290"/>
      <c r="AR6" s="291"/>
      <c r="AS6" s="254"/>
    </row>
    <row r="7" spans="1:45" s="55" customFormat="1" ht="15.95" customHeight="1" x14ac:dyDescent="0.15">
      <c r="A7" s="264"/>
      <c r="B7" s="47"/>
      <c r="C7" s="272"/>
      <c r="D7" s="272"/>
      <c r="E7" s="272"/>
      <c r="F7" s="296"/>
      <c r="G7" s="296"/>
      <c r="H7" s="272"/>
      <c r="I7" s="272"/>
      <c r="J7" s="275"/>
      <c r="K7" s="276"/>
      <c r="L7" s="278"/>
      <c r="M7" s="279"/>
      <c r="N7" s="281"/>
      <c r="O7" s="282"/>
      <c r="P7" s="278"/>
      <c r="Q7" s="279"/>
      <c r="R7" s="275"/>
      <c r="S7" s="285"/>
      <c r="T7" s="278"/>
      <c r="U7" s="287"/>
      <c r="V7" s="290"/>
      <c r="W7" s="291"/>
      <c r="X7" s="272"/>
      <c r="Y7" s="272"/>
      <c r="Z7" s="272"/>
      <c r="AA7" s="296"/>
      <c r="AB7" s="296"/>
      <c r="AC7" s="272"/>
      <c r="AD7" s="272"/>
      <c r="AE7" s="275"/>
      <c r="AF7" s="276"/>
      <c r="AG7" s="278"/>
      <c r="AH7" s="279"/>
      <c r="AI7" s="281"/>
      <c r="AJ7" s="282"/>
      <c r="AK7" s="278"/>
      <c r="AL7" s="279"/>
      <c r="AM7" s="275"/>
      <c r="AN7" s="285"/>
      <c r="AO7" s="278"/>
      <c r="AP7" s="287"/>
      <c r="AQ7" s="290"/>
      <c r="AR7" s="291"/>
      <c r="AS7" s="254"/>
    </row>
    <row r="8" spans="1:45" s="55" customFormat="1" ht="11.25" x14ac:dyDescent="0.15">
      <c r="A8" s="270"/>
      <c r="B8" s="48"/>
      <c r="C8" s="49" t="s">
        <v>0</v>
      </c>
      <c r="D8" s="49" t="s">
        <v>1</v>
      </c>
      <c r="E8" s="49" t="s">
        <v>2</v>
      </c>
      <c r="F8" s="49" t="s">
        <v>1</v>
      </c>
      <c r="G8" s="49" t="s">
        <v>2</v>
      </c>
      <c r="H8" s="49" t="s">
        <v>1</v>
      </c>
      <c r="I8" s="49" t="s">
        <v>2</v>
      </c>
      <c r="J8" s="49" t="s">
        <v>1</v>
      </c>
      <c r="K8" s="49" t="s">
        <v>2</v>
      </c>
      <c r="L8" s="49" t="s">
        <v>1</v>
      </c>
      <c r="M8" s="49" t="s">
        <v>2</v>
      </c>
      <c r="N8" s="49" t="s">
        <v>1</v>
      </c>
      <c r="O8" s="50" t="s">
        <v>2</v>
      </c>
      <c r="P8" s="49" t="s">
        <v>1</v>
      </c>
      <c r="Q8" s="49" t="s">
        <v>2</v>
      </c>
      <c r="R8" s="49" t="s">
        <v>1</v>
      </c>
      <c r="S8" s="49" t="s">
        <v>2</v>
      </c>
      <c r="T8" s="49" t="s">
        <v>1</v>
      </c>
      <c r="U8" s="50" t="s">
        <v>2</v>
      </c>
      <c r="V8" s="51" t="s">
        <v>1</v>
      </c>
      <c r="W8" s="49" t="s">
        <v>2</v>
      </c>
      <c r="X8" s="49" t="s">
        <v>0</v>
      </c>
      <c r="Y8" s="49" t="s">
        <v>1</v>
      </c>
      <c r="Z8" s="49" t="s">
        <v>2</v>
      </c>
      <c r="AA8" s="49" t="s">
        <v>1</v>
      </c>
      <c r="AB8" s="49" t="s">
        <v>2</v>
      </c>
      <c r="AC8" s="49" t="s">
        <v>1</v>
      </c>
      <c r="AD8" s="49" t="s">
        <v>2</v>
      </c>
      <c r="AE8" s="49" t="s">
        <v>1</v>
      </c>
      <c r="AF8" s="49" t="s">
        <v>2</v>
      </c>
      <c r="AG8" s="49" t="s">
        <v>1</v>
      </c>
      <c r="AH8" s="49" t="s">
        <v>2</v>
      </c>
      <c r="AI8" s="49" t="s">
        <v>1</v>
      </c>
      <c r="AJ8" s="50" t="s">
        <v>2</v>
      </c>
      <c r="AK8" s="49" t="s">
        <v>1</v>
      </c>
      <c r="AL8" s="49" t="s">
        <v>2</v>
      </c>
      <c r="AM8" s="49" t="s">
        <v>1</v>
      </c>
      <c r="AN8" s="49" t="s">
        <v>2</v>
      </c>
      <c r="AO8" s="49" t="s">
        <v>1</v>
      </c>
      <c r="AP8" s="50" t="s">
        <v>2</v>
      </c>
      <c r="AQ8" s="51" t="s">
        <v>1</v>
      </c>
      <c r="AR8" s="49" t="s">
        <v>2</v>
      </c>
      <c r="AS8" s="269"/>
    </row>
    <row r="9" spans="1:45" s="55" customFormat="1" ht="13.5" customHeight="1" x14ac:dyDescent="0.15">
      <c r="A9" s="90" t="s">
        <v>82</v>
      </c>
      <c r="B9" s="56"/>
      <c r="C9" s="92" t="e">
        <f t="shared" ref="C9:E9" si="0">SUM(C10:C28)</f>
        <v>#REF!</v>
      </c>
      <c r="D9" s="76" t="e">
        <f t="shared" si="0"/>
        <v>#REF!</v>
      </c>
      <c r="E9" s="76" t="e">
        <f t="shared" si="0"/>
        <v>#REF!</v>
      </c>
      <c r="F9" s="76" t="e">
        <f>SUM(F10:F28)</f>
        <v>#REF!</v>
      </c>
      <c r="G9" s="76" t="e">
        <f t="shared" ref="G9:X9" si="1">SUM(G10:G28)</f>
        <v>#REF!</v>
      </c>
      <c r="H9" s="76" t="e">
        <f t="shared" si="1"/>
        <v>#REF!</v>
      </c>
      <c r="I9" s="76" t="e">
        <f t="shared" si="1"/>
        <v>#REF!</v>
      </c>
      <c r="J9" s="76" t="e">
        <f t="shared" si="1"/>
        <v>#REF!</v>
      </c>
      <c r="K9" s="76" t="e">
        <f t="shared" si="1"/>
        <v>#REF!</v>
      </c>
      <c r="L9" s="76" t="e">
        <f t="shared" si="1"/>
        <v>#REF!</v>
      </c>
      <c r="M9" s="76" t="e">
        <f t="shared" si="1"/>
        <v>#REF!</v>
      </c>
      <c r="N9" s="76" t="e">
        <f t="shared" si="1"/>
        <v>#REF!</v>
      </c>
      <c r="O9" s="76" t="e">
        <f t="shared" si="1"/>
        <v>#REF!</v>
      </c>
      <c r="P9" s="76" t="e">
        <f t="shared" si="1"/>
        <v>#REF!</v>
      </c>
      <c r="Q9" s="76" t="e">
        <f t="shared" si="1"/>
        <v>#REF!</v>
      </c>
      <c r="R9" s="76" t="e">
        <f t="shared" si="1"/>
        <v>#REF!</v>
      </c>
      <c r="S9" s="76" t="e">
        <f t="shared" si="1"/>
        <v>#REF!</v>
      </c>
      <c r="T9" s="76" t="e">
        <f t="shared" si="1"/>
        <v>#REF!</v>
      </c>
      <c r="U9" s="76" t="e">
        <f t="shared" si="1"/>
        <v>#REF!</v>
      </c>
      <c r="V9" s="76" t="e">
        <f t="shared" si="1"/>
        <v>#REF!</v>
      </c>
      <c r="W9" s="76" t="e">
        <f t="shared" si="1"/>
        <v>#REF!</v>
      </c>
      <c r="X9" s="76" t="e">
        <f t="shared" si="1"/>
        <v>#REF!</v>
      </c>
      <c r="Y9" s="76" t="e">
        <f>SUM(Y10:Y28)</f>
        <v>#REF!</v>
      </c>
      <c r="Z9" s="76" t="e">
        <f t="shared" ref="Z9" si="2">SUM(Z10:Z28)</f>
        <v>#REF!</v>
      </c>
      <c r="AA9" s="76" t="e">
        <f>SUM(AA10:AA28)</f>
        <v>#REF!</v>
      </c>
      <c r="AB9" s="76" t="e">
        <f t="shared" ref="AB9:AR9" si="3">SUM(AB10:AB28)</f>
        <v>#REF!</v>
      </c>
      <c r="AC9" s="76" t="e">
        <f t="shared" si="3"/>
        <v>#REF!</v>
      </c>
      <c r="AD9" s="76" t="e">
        <f t="shared" si="3"/>
        <v>#REF!</v>
      </c>
      <c r="AE9" s="76" t="e">
        <f t="shared" si="3"/>
        <v>#REF!</v>
      </c>
      <c r="AF9" s="76" t="e">
        <f t="shared" si="3"/>
        <v>#REF!</v>
      </c>
      <c r="AG9" s="76" t="e">
        <f t="shared" si="3"/>
        <v>#REF!</v>
      </c>
      <c r="AH9" s="76" t="e">
        <f t="shared" si="3"/>
        <v>#REF!</v>
      </c>
      <c r="AI9" s="76" t="e">
        <f t="shared" si="3"/>
        <v>#REF!</v>
      </c>
      <c r="AJ9" s="76" t="e">
        <f t="shared" si="3"/>
        <v>#REF!</v>
      </c>
      <c r="AK9" s="76" t="e">
        <f t="shared" si="3"/>
        <v>#REF!</v>
      </c>
      <c r="AL9" s="76" t="e">
        <f t="shared" si="3"/>
        <v>#REF!</v>
      </c>
      <c r="AM9" s="76" t="e">
        <f t="shared" si="3"/>
        <v>#REF!</v>
      </c>
      <c r="AN9" s="76" t="e">
        <f t="shared" si="3"/>
        <v>#REF!</v>
      </c>
      <c r="AO9" s="76" t="e">
        <f t="shared" si="3"/>
        <v>#REF!</v>
      </c>
      <c r="AP9" s="76" t="e">
        <f t="shared" si="3"/>
        <v>#REF!</v>
      </c>
      <c r="AQ9" s="76" t="e">
        <f t="shared" si="3"/>
        <v>#REF!</v>
      </c>
      <c r="AR9" s="93" t="e">
        <f t="shared" si="3"/>
        <v>#REF!</v>
      </c>
      <c r="AS9" s="66" t="s">
        <v>82</v>
      </c>
    </row>
    <row r="10" spans="1:45" s="55" customFormat="1" ht="13.5" customHeight="1" x14ac:dyDescent="0.15">
      <c r="A10" s="57" t="s">
        <v>8</v>
      </c>
      <c r="B10" s="58">
        <v>201</v>
      </c>
      <c r="C10" s="83" t="e">
        <f>SUM(D10:E10)</f>
        <v>#REF!</v>
      </c>
      <c r="D10" s="69" t="e">
        <f>SUM(F10,H10,J10,L10,N10,P10,R10,T10)</f>
        <v>#REF!</v>
      </c>
      <c r="E10" s="69" t="e">
        <f>SUM(G10,I10,K10,M10,O10,Q10,S10,U10)</f>
        <v>#REF!</v>
      </c>
      <c r="F10" s="40" t="e">
        <f>SUMIFS(#REF!,#REF!,4010,#REF!,$B10,#REF!,21)</f>
        <v>#REF!</v>
      </c>
      <c r="G10" s="40" t="e">
        <f>SUMIFS(#REF!,#REF!,4020,#REF!,$B10,#REF!,21)</f>
        <v>#REF!</v>
      </c>
      <c r="H10" s="40" t="e">
        <f>SUMIFS(#REF!,#REF!,4010,#REF!,$B10,#REF!,21)</f>
        <v>#REF!</v>
      </c>
      <c r="I10" s="40" t="e">
        <f>SUMIFS(#REF!,#REF!,4020,#REF!,$B10,#REF!,21)</f>
        <v>#REF!</v>
      </c>
      <c r="J10" s="40" t="e">
        <f>SUMIFS(#REF!,#REF!,4010,#REF!,$B10,#REF!,21)</f>
        <v>#REF!</v>
      </c>
      <c r="K10" s="40" t="e">
        <f>SUMIFS(#REF!,#REF!,4020,#REF!,$B10,#REF!,21)</f>
        <v>#REF!</v>
      </c>
      <c r="L10" s="40" t="e">
        <f>SUMIFS(#REF!,#REF!,4010,#REF!,$B10,#REF!,21)</f>
        <v>#REF!</v>
      </c>
      <c r="M10" s="40" t="e">
        <f>SUMIFS(#REF!,#REF!,4020,#REF!,$B10,#REF!,21)</f>
        <v>#REF!</v>
      </c>
      <c r="N10" s="40" t="e">
        <f>SUMIFS(#REF!,#REF!,4010,#REF!,$B10,#REF!,21)</f>
        <v>#REF!</v>
      </c>
      <c r="O10" s="40" t="e">
        <f>SUMIFS(#REF!,#REF!,4020,#REF!,$B10,#REF!,21)</f>
        <v>#REF!</v>
      </c>
      <c r="P10" s="111" t="e">
        <f>SUMIFS(#REF!,#REF!,4010,#REF!,$B10,#REF!,21)</f>
        <v>#REF!</v>
      </c>
      <c r="Q10" s="111" t="e">
        <f>SUMIFS(#REF!,#REF!,4020,#REF!,$B10,#REF!,21)</f>
        <v>#REF!</v>
      </c>
      <c r="R10" s="111" t="e">
        <f>SUMIFS(#REF!,#REF!,4010,#REF!,$B10,#REF!,21)</f>
        <v>#REF!</v>
      </c>
      <c r="S10" s="111" t="e">
        <f>SUMIFS(#REF!,#REF!,4020,#REF!,$B10,#REF!,21)</f>
        <v>#REF!</v>
      </c>
      <c r="T10" s="111" t="e">
        <f>SUMIFS(#REF!,#REF!,4010,#REF!,$B10,#REF!,21)</f>
        <v>#REF!</v>
      </c>
      <c r="U10" s="111" t="e">
        <f>SUMIFS(#REF!,#REF!,4020,#REF!,$B10,#REF!,21)</f>
        <v>#REF!</v>
      </c>
      <c r="V10" s="111" t="e">
        <f>SUMIFS(#REF!,#REF!,4010,#REF!,$B10,#REF!,21)</f>
        <v>#REF!</v>
      </c>
      <c r="W10" s="111" t="e">
        <f>SUMIFS(#REF!,#REF!,4020,#REF!,$B10,#REF!,21)</f>
        <v>#REF!</v>
      </c>
      <c r="X10" s="69" t="e">
        <f>SUM(Y10:Z10)</f>
        <v>#REF!</v>
      </c>
      <c r="Y10" s="69" t="e">
        <f>SUM(AA10,AC10,AE10,AG10,AI10,AK10,AM10,AO10)</f>
        <v>#REF!</v>
      </c>
      <c r="Z10" s="69" t="e">
        <f>SUM(AB10,AD10,AF10,AH10,AJ10,AL10,AN10,AP10)</f>
        <v>#REF!</v>
      </c>
      <c r="AA10" s="40" t="e">
        <f>SUMIFS(#REF!,#REF!,4010,#REF!,$B10,#REF!,21)</f>
        <v>#REF!</v>
      </c>
      <c r="AB10" s="40" t="e">
        <f>SUMIFS(#REF!,#REF!,4020,#REF!,$B10,#REF!,21)</f>
        <v>#REF!</v>
      </c>
      <c r="AC10" s="40" t="e">
        <f>SUMIFS(#REF!,#REF!,4010,#REF!,$B10,#REF!,21)</f>
        <v>#REF!</v>
      </c>
      <c r="AD10" s="40" t="e">
        <f>SUMIFS(#REF!,#REF!,4020,#REF!,$B10,#REF!,21)</f>
        <v>#REF!</v>
      </c>
      <c r="AE10" s="40" t="e">
        <f>SUMIFS(#REF!,#REF!,4010,#REF!,$B10,#REF!,21)</f>
        <v>#REF!</v>
      </c>
      <c r="AF10" s="40" t="e">
        <f>SUMIFS(#REF!,#REF!,4020,#REF!,$B10,#REF!,21)</f>
        <v>#REF!</v>
      </c>
      <c r="AG10" s="40" t="e">
        <f>SUMIFS(#REF!,#REF!,4010,#REF!,$B10,#REF!,21)</f>
        <v>#REF!</v>
      </c>
      <c r="AH10" s="40" t="e">
        <f>SUMIFS(#REF!,#REF!,4020,#REF!,$B10,#REF!,21)</f>
        <v>#REF!</v>
      </c>
      <c r="AI10" s="40" t="e">
        <f>SUMIFS(#REF!,#REF!,4010,#REF!,$B10,#REF!,21)</f>
        <v>#REF!</v>
      </c>
      <c r="AJ10" s="40" t="e">
        <f>SUMIFS(#REF!,#REF!,4020,#REF!,$B10,#REF!,21)</f>
        <v>#REF!</v>
      </c>
      <c r="AK10" s="111" t="e">
        <f>SUMIFS(#REF!,#REF!,4010,#REF!,$B10,#REF!,21)</f>
        <v>#REF!</v>
      </c>
      <c r="AL10" s="111" t="e">
        <f>SUMIFS(#REF!,#REF!,4020,#REF!,$B10,#REF!,21)</f>
        <v>#REF!</v>
      </c>
      <c r="AM10" s="111" t="e">
        <f>SUMIFS(#REF!,#REF!,4010,#REF!,$B10,#REF!,21)</f>
        <v>#REF!</v>
      </c>
      <c r="AN10" s="111" t="e">
        <f>SUMIFS(#REF!,#REF!,4020,#REF!,$B10,#REF!,21)</f>
        <v>#REF!</v>
      </c>
      <c r="AO10" s="111" t="e">
        <f>SUMIFS(#REF!,#REF!,4010,#REF!,$B10,#REF!,21)</f>
        <v>#REF!</v>
      </c>
      <c r="AP10" s="111" t="e">
        <f>SUMIFS(#REF!,#REF!,4020,#REF!,$B10,#REF!,21)</f>
        <v>#REF!</v>
      </c>
      <c r="AQ10" s="111" t="e">
        <f>SUMIFS(#REF!,#REF!,4010,#REF!,$B10,#REF!,21)</f>
        <v>#REF!</v>
      </c>
      <c r="AR10" s="112" t="e">
        <f>SUMIFS(#REF!,#REF!,4020,#REF!,$B10,#REF!,21)</f>
        <v>#REF!</v>
      </c>
      <c r="AS10" s="58" t="s">
        <v>8</v>
      </c>
    </row>
    <row r="11" spans="1:45" s="55" customFormat="1" ht="13.5" customHeight="1" x14ac:dyDescent="0.15">
      <c r="A11" s="57" t="s">
        <v>9</v>
      </c>
      <c r="B11" s="58">
        <v>202</v>
      </c>
      <c r="C11" s="83" t="e">
        <f t="shared" ref="C11:C28" si="4">SUM(D11:E11)</f>
        <v>#REF!</v>
      </c>
      <c r="D11" s="69" t="e">
        <f t="shared" ref="D11:E28" si="5">SUM(F11,H11,J11,L11,N11,P11,R11,T11)</f>
        <v>#REF!</v>
      </c>
      <c r="E11" s="69" t="e">
        <f t="shared" si="5"/>
        <v>#REF!</v>
      </c>
      <c r="F11" s="40" t="e">
        <f>SUMIFS(#REF!,#REF!,4010,#REF!,$B11,#REF!,21)</f>
        <v>#REF!</v>
      </c>
      <c r="G11" s="40" t="e">
        <f>SUMIFS(#REF!,#REF!,4020,#REF!,$B11,#REF!,21)</f>
        <v>#REF!</v>
      </c>
      <c r="H11" s="40" t="e">
        <f>SUMIFS(#REF!,#REF!,4010,#REF!,$B11,#REF!,21)</f>
        <v>#REF!</v>
      </c>
      <c r="I11" s="40" t="e">
        <f>SUMIFS(#REF!,#REF!,4020,#REF!,$B11,#REF!,21)</f>
        <v>#REF!</v>
      </c>
      <c r="J11" s="40" t="e">
        <f>SUMIFS(#REF!,#REF!,4010,#REF!,$B11,#REF!,21)</f>
        <v>#REF!</v>
      </c>
      <c r="K11" s="40" t="e">
        <f>SUMIFS(#REF!,#REF!,4020,#REF!,$B11,#REF!,21)</f>
        <v>#REF!</v>
      </c>
      <c r="L11" s="40" t="e">
        <f>SUMIFS(#REF!,#REF!,4010,#REF!,$B11,#REF!,21)</f>
        <v>#REF!</v>
      </c>
      <c r="M11" s="40" t="e">
        <f>SUMIFS(#REF!,#REF!,4020,#REF!,$B11,#REF!,21)</f>
        <v>#REF!</v>
      </c>
      <c r="N11" s="40" t="e">
        <f>SUMIFS(#REF!,#REF!,4010,#REF!,$B11,#REF!,21)</f>
        <v>#REF!</v>
      </c>
      <c r="O11" s="40" t="e">
        <f>SUMIFS(#REF!,#REF!,4020,#REF!,$B11,#REF!,21)</f>
        <v>#REF!</v>
      </c>
      <c r="P11" s="111" t="e">
        <f>SUMIFS(#REF!,#REF!,4010,#REF!,$B11,#REF!,21)</f>
        <v>#REF!</v>
      </c>
      <c r="Q11" s="111" t="e">
        <f>SUMIFS(#REF!,#REF!,4020,#REF!,$B11,#REF!,21)</f>
        <v>#REF!</v>
      </c>
      <c r="R11" s="111" t="e">
        <f>SUMIFS(#REF!,#REF!,4010,#REF!,$B11,#REF!,21)</f>
        <v>#REF!</v>
      </c>
      <c r="S11" s="111" t="e">
        <f>SUMIFS(#REF!,#REF!,4020,#REF!,$B11,#REF!,21)</f>
        <v>#REF!</v>
      </c>
      <c r="T11" s="111" t="e">
        <f>SUMIFS(#REF!,#REF!,4010,#REF!,$B11,#REF!,21)</f>
        <v>#REF!</v>
      </c>
      <c r="U11" s="111" t="e">
        <f>SUMIFS(#REF!,#REF!,4020,#REF!,$B11,#REF!,21)</f>
        <v>#REF!</v>
      </c>
      <c r="V11" s="111" t="e">
        <f>SUMIFS(#REF!,#REF!,4010,#REF!,$B11,#REF!,21)</f>
        <v>#REF!</v>
      </c>
      <c r="W11" s="111" t="e">
        <f>SUMIFS(#REF!,#REF!,4020,#REF!,$B11,#REF!,21)</f>
        <v>#REF!</v>
      </c>
      <c r="X11" s="69" t="e">
        <f t="shared" ref="X11:X28" si="6">SUM(Y11:Z11)</f>
        <v>#REF!</v>
      </c>
      <c r="Y11" s="69" t="e">
        <f t="shared" ref="Y11:Z28" si="7">SUM(AA11,AC11,AE11,AG11,AI11,AK11,AM11,AO11)</f>
        <v>#REF!</v>
      </c>
      <c r="Z11" s="69" t="e">
        <f t="shared" si="7"/>
        <v>#REF!</v>
      </c>
      <c r="AA11" s="40" t="e">
        <f>SUMIFS(#REF!,#REF!,4010,#REF!,$B11,#REF!,21)</f>
        <v>#REF!</v>
      </c>
      <c r="AB11" s="40" t="e">
        <f>SUMIFS(#REF!,#REF!,4020,#REF!,$B11,#REF!,21)</f>
        <v>#REF!</v>
      </c>
      <c r="AC11" s="40" t="e">
        <f>SUMIFS(#REF!,#REF!,4010,#REF!,$B11,#REF!,21)</f>
        <v>#REF!</v>
      </c>
      <c r="AD11" s="40" t="e">
        <f>SUMIFS(#REF!,#REF!,4020,#REF!,$B11,#REF!,21)</f>
        <v>#REF!</v>
      </c>
      <c r="AE11" s="40" t="e">
        <f>SUMIFS(#REF!,#REF!,4010,#REF!,$B11,#REF!,21)</f>
        <v>#REF!</v>
      </c>
      <c r="AF11" s="40" t="e">
        <f>SUMIFS(#REF!,#REF!,4020,#REF!,$B11,#REF!,21)</f>
        <v>#REF!</v>
      </c>
      <c r="AG11" s="40" t="e">
        <f>SUMIFS(#REF!,#REF!,4010,#REF!,$B11,#REF!,21)</f>
        <v>#REF!</v>
      </c>
      <c r="AH11" s="40" t="e">
        <f>SUMIFS(#REF!,#REF!,4020,#REF!,$B11,#REF!,21)</f>
        <v>#REF!</v>
      </c>
      <c r="AI11" s="40" t="e">
        <f>SUMIFS(#REF!,#REF!,4010,#REF!,$B11,#REF!,21)</f>
        <v>#REF!</v>
      </c>
      <c r="AJ11" s="40" t="e">
        <f>SUMIFS(#REF!,#REF!,4020,#REF!,$B11,#REF!,21)</f>
        <v>#REF!</v>
      </c>
      <c r="AK11" s="111" t="e">
        <f>SUMIFS(#REF!,#REF!,4010,#REF!,$B11,#REF!,21)</f>
        <v>#REF!</v>
      </c>
      <c r="AL11" s="111" t="e">
        <f>SUMIFS(#REF!,#REF!,4020,#REF!,$B11,#REF!,21)</f>
        <v>#REF!</v>
      </c>
      <c r="AM11" s="111" t="e">
        <f>SUMIFS(#REF!,#REF!,4010,#REF!,$B11,#REF!,21)</f>
        <v>#REF!</v>
      </c>
      <c r="AN11" s="111" t="e">
        <f>SUMIFS(#REF!,#REF!,4020,#REF!,$B11,#REF!,21)</f>
        <v>#REF!</v>
      </c>
      <c r="AO11" s="111" t="e">
        <f>SUMIFS(#REF!,#REF!,4010,#REF!,$B11,#REF!,21)</f>
        <v>#REF!</v>
      </c>
      <c r="AP11" s="111" t="e">
        <f>SUMIFS(#REF!,#REF!,4020,#REF!,$B11,#REF!,21)</f>
        <v>#REF!</v>
      </c>
      <c r="AQ11" s="111" t="e">
        <f>SUMIFS(#REF!,#REF!,4010,#REF!,$B11,#REF!,21)</f>
        <v>#REF!</v>
      </c>
      <c r="AR11" s="112" t="e">
        <f>SUMIFS(#REF!,#REF!,4020,#REF!,$B11,#REF!,21)</f>
        <v>#REF!</v>
      </c>
      <c r="AS11" s="58" t="s">
        <v>9</v>
      </c>
    </row>
    <row r="12" spans="1:45" s="55" customFormat="1" ht="13.5" customHeight="1" x14ac:dyDescent="0.15">
      <c r="A12" s="57" t="s">
        <v>10</v>
      </c>
      <c r="B12" s="58">
        <v>203</v>
      </c>
      <c r="C12" s="83" t="e">
        <f t="shared" si="4"/>
        <v>#REF!</v>
      </c>
      <c r="D12" s="69" t="e">
        <f t="shared" si="5"/>
        <v>#REF!</v>
      </c>
      <c r="E12" s="69" t="e">
        <f t="shared" si="5"/>
        <v>#REF!</v>
      </c>
      <c r="F12" s="40" t="e">
        <f>SUMIFS(#REF!,#REF!,4010,#REF!,$B12,#REF!,21)</f>
        <v>#REF!</v>
      </c>
      <c r="G12" s="40" t="e">
        <f>SUMIFS(#REF!,#REF!,4020,#REF!,$B12,#REF!,21)</f>
        <v>#REF!</v>
      </c>
      <c r="H12" s="40" t="e">
        <f>SUMIFS(#REF!,#REF!,4010,#REF!,$B12,#REF!,21)</f>
        <v>#REF!</v>
      </c>
      <c r="I12" s="40" t="e">
        <f>SUMIFS(#REF!,#REF!,4020,#REF!,$B12,#REF!,21)</f>
        <v>#REF!</v>
      </c>
      <c r="J12" s="40" t="e">
        <f>SUMIFS(#REF!,#REF!,4010,#REF!,$B12,#REF!,21)</f>
        <v>#REF!</v>
      </c>
      <c r="K12" s="40" t="e">
        <f>SUMIFS(#REF!,#REF!,4020,#REF!,$B12,#REF!,21)</f>
        <v>#REF!</v>
      </c>
      <c r="L12" s="40" t="e">
        <f>SUMIFS(#REF!,#REF!,4010,#REF!,$B12,#REF!,21)</f>
        <v>#REF!</v>
      </c>
      <c r="M12" s="40" t="e">
        <f>SUMIFS(#REF!,#REF!,4020,#REF!,$B12,#REF!,21)</f>
        <v>#REF!</v>
      </c>
      <c r="N12" s="40" t="e">
        <f>SUMIFS(#REF!,#REF!,4010,#REF!,$B12,#REF!,21)</f>
        <v>#REF!</v>
      </c>
      <c r="O12" s="40" t="e">
        <f>SUMIFS(#REF!,#REF!,4020,#REF!,$B12,#REF!,21)</f>
        <v>#REF!</v>
      </c>
      <c r="P12" s="111" t="e">
        <f>SUMIFS(#REF!,#REF!,4010,#REF!,$B12,#REF!,21)</f>
        <v>#REF!</v>
      </c>
      <c r="Q12" s="111" t="e">
        <f>SUMIFS(#REF!,#REF!,4020,#REF!,$B12,#REF!,21)</f>
        <v>#REF!</v>
      </c>
      <c r="R12" s="111" t="e">
        <f>SUMIFS(#REF!,#REF!,4010,#REF!,$B12,#REF!,21)</f>
        <v>#REF!</v>
      </c>
      <c r="S12" s="111" t="e">
        <f>SUMIFS(#REF!,#REF!,4020,#REF!,$B12,#REF!,21)</f>
        <v>#REF!</v>
      </c>
      <c r="T12" s="111" t="e">
        <f>SUMIFS(#REF!,#REF!,4010,#REF!,$B12,#REF!,21)</f>
        <v>#REF!</v>
      </c>
      <c r="U12" s="111" t="e">
        <f>SUMIFS(#REF!,#REF!,4020,#REF!,$B12,#REF!,21)</f>
        <v>#REF!</v>
      </c>
      <c r="V12" s="111" t="e">
        <f>SUMIFS(#REF!,#REF!,4010,#REF!,$B12,#REF!,21)</f>
        <v>#REF!</v>
      </c>
      <c r="W12" s="111" t="e">
        <f>SUMIFS(#REF!,#REF!,4020,#REF!,$B12,#REF!,21)</f>
        <v>#REF!</v>
      </c>
      <c r="X12" s="69" t="e">
        <f t="shared" si="6"/>
        <v>#REF!</v>
      </c>
      <c r="Y12" s="69" t="e">
        <f t="shared" si="7"/>
        <v>#REF!</v>
      </c>
      <c r="Z12" s="69" t="e">
        <f t="shared" si="7"/>
        <v>#REF!</v>
      </c>
      <c r="AA12" s="40" t="e">
        <f>SUMIFS(#REF!,#REF!,4010,#REF!,$B12,#REF!,21)</f>
        <v>#REF!</v>
      </c>
      <c r="AB12" s="40" t="e">
        <f>SUMIFS(#REF!,#REF!,4020,#REF!,$B12,#REF!,21)</f>
        <v>#REF!</v>
      </c>
      <c r="AC12" s="40" t="e">
        <f>SUMIFS(#REF!,#REF!,4010,#REF!,$B12,#REF!,21)</f>
        <v>#REF!</v>
      </c>
      <c r="AD12" s="40" t="e">
        <f>SUMIFS(#REF!,#REF!,4020,#REF!,$B12,#REF!,21)</f>
        <v>#REF!</v>
      </c>
      <c r="AE12" s="40" t="e">
        <f>SUMIFS(#REF!,#REF!,4010,#REF!,$B12,#REF!,21)</f>
        <v>#REF!</v>
      </c>
      <c r="AF12" s="40" t="e">
        <f>SUMIFS(#REF!,#REF!,4020,#REF!,$B12,#REF!,21)</f>
        <v>#REF!</v>
      </c>
      <c r="AG12" s="40" t="e">
        <f>SUMIFS(#REF!,#REF!,4010,#REF!,$B12,#REF!,21)</f>
        <v>#REF!</v>
      </c>
      <c r="AH12" s="40" t="e">
        <f>SUMIFS(#REF!,#REF!,4020,#REF!,$B12,#REF!,21)</f>
        <v>#REF!</v>
      </c>
      <c r="AI12" s="40" t="e">
        <f>SUMIFS(#REF!,#REF!,4010,#REF!,$B12,#REF!,21)</f>
        <v>#REF!</v>
      </c>
      <c r="AJ12" s="40" t="e">
        <f>SUMIFS(#REF!,#REF!,4020,#REF!,$B12,#REF!,21)</f>
        <v>#REF!</v>
      </c>
      <c r="AK12" s="111" t="e">
        <f>SUMIFS(#REF!,#REF!,4010,#REF!,$B12,#REF!,21)</f>
        <v>#REF!</v>
      </c>
      <c r="AL12" s="111" t="e">
        <f>SUMIFS(#REF!,#REF!,4020,#REF!,$B12,#REF!,21)</f>
        <v>#REF!</v>
      </c>
      <c r="AM12" s="111" t="e">
        <f>SUMIFS(#REF!,#REF!,4010,#REF!,$B12,#REF!,21)</f>
        <v>#REF!</v>
      </c>
      <c r="AN12" s="111" t="e">
        <f>SUMIFS(#REF!,#REF!,4020,#REF!,$B12,#REF!,21)</f>
        <v>#REF!</v>
      </c>
      <c r="AO12" s="111" t="e">
        <f>SUMIFS(#REF!,#REF!,4010,#REF!,$B12,#REF!,21)</f>
        <v>#REF!</v>
      </c>
      <c r="AP12" s="111" t="e">
        <f>SUMIFS(#REF!,#REF!,4020,#REF!,$B12,#REF!,21)</f>
        <v>#REF!</v>
      </c>
      <c r="AQ12" s="111" t="e">
        <f>SUMIFS(#REF!,#REF!,4010,#REF!,$B12,#REF!,21)</f>
        <v>#REF!</v>
      </c>
      <c r="AR12" s="112" t="e">
        <f>SUMIFS(#REF!,#REF!,4020,#REF!,$B12,#REF!,21)</f>
        <v>#REF!</v>
      </c>
      <c r="AS12" s="58" t="s">
        <v>10</v>
      </c>
    </row>
    <row r="13" spans="1:45" s="55" customFormat="1" ht="13.5" customHeight="1" x14ac:dyDescent="0.15">
      <c r="A13" s="57" t="s">
        <v>11</v>
      </c>
      <c r="B13" s="58">
        <v>204</v>
      </c>
      <c r="C13" s="83" t="e">
        <f t="shared" si="4"/>
        <v>#REF!</v>
      </c>
      <c r="D13" s="69" t="e">
        <f t="shared" si="5"/>
        <v>#REF!</v>
      </c>
      <c r="E13" s="69" t="e">
        <f t="shared" si="5"/>
        <v>#REF!</v>
      </c>
      <c r="F13" s="40" t="e">
        <f>SUMIFS(#REF!,#REF!,4010,#REF!,$B13,#REF!,21)</f>
        <v>#REF!</v>
      </c>
      <c r="G13" s="40" t="e">
        <f>SUMIFS(#REF!,#REF!,4020,#REF!,$B13,#REF!,21)</f>
        <v>#REF!</v>
      </c>
      <c r="H13" s="40" t="e">
        <f>SUMIFS(#REF!,#REF!,4010,#REF!,$B13,#REF!,21)</f>
        <v>#REF!</v>
      </c>
      <c r="I13" s="40" t="e">
        <f>SUMIFS(#REF!,#REF!,4020,#REF!,$B13,#REF!,21)</f>
        <v>#REF!</v>
      </c>
      <c r="J13" s="40" t="e">
        <f>SUMIFS(#REF!,#REF!,4010,#REF!,$B13,#REF!,21)</f>
        <v>#REF!</v>
      </c>
      <c r="K13" s="40" t="e">
        <f>SUMIFS(#REF!,#REF!,4020,#REF!,$B13,#REF!,21)</f>
        <v>#REF!</v>
      </c>
      <c r="L13" s="40" t="e">
        <f>SUMIFS(#REF!,#REF!,4010,#REF!,$B13,#REF!,21)</f>
        <v>#REF!</v>
      </c>
      <c r="M13" s="40" t="e">
        <f>SUMIFS(#REF!,#REF!,4020,#REF!,$B13,#REF!,21)</f>
        <v>#REF!</v>
      </c>
      <c r="N13" s="40" t="e">
        <f>SUMIFS(#REF!,#REF!,4010,#REF!,$B13,#REF!,21)</f>
        <v>#REF!</v>
      </c>
      <c r="O13" s="40" t="e">
        <f>SUMIFS(#REF!,#REF!,4020,#REF!,$B13,#REF!,21)</f>
        <v>#REF!</v>
      </c>
      <c r="P13" s="111" t="e">
        <f>SUMIFS(#REF!,#REF!,4010,#REF!,$B13,#REF!,21)</f>
        <v>#REF!</v>
      </c>
      <c r="Q13" s="111" t="e">
        <f>SUMIFS(#REF!,#REF!,4020,#REF!,$B13,#REF!,21)</f>
        <v>#REF!</v>
      </c>
      <c r="R13" s="111" t="e">
        <f>SUMIFS(#REF!,#REF!,4010,#REF!,$B13,#REF!,21)</f>
        <v>#REF!</v>
      </c>
      <c r="S13" s="111" t="e">
        <f>SUMIFS(#REF!,#REF!,4020,#REF!,$B13,#REF!,21)</f>
        <v>#REF!</v>
      </c>
      <c r="T13" s="111" t="e">
        <f>SUMIFS(#REF!,#REF!,4010,#REF!,$B13,#REF!,21)</f>
        <v>#REF!</v>
      </c>
      <c r="U13" s="111" t="e">
        <f>SUMIFS(#REF!,#REF!,4020,#REF!,$B13,#REF!,21)</f>
        <v>#REF!</v>
      </c>
      <c r="V13" s="111" t="e">
        <f>SUMIFS(#REF!,#REF!,4010,#REF!,$B13,#REF!,21)</f>
        <v>#REF!</v>
      </c>
      <c r="W13" s="111" t="e">
        <f>SUMIFS(#REF!,#REF!,4020,#REF!,$B13,#REF!,21)</f>
        <v>#REF!</v>
      </c>
      <c r="X13" s="69" t="e">
        <f t="shared" si="6"/>
        <v>#REF!</v>
      </c>
      <c r="Y13" s="69" t="e">
        <f t="shared" si="7"/>
        <v>#REF!</v>
      </c>
      <c r="Z13" s="69" t="e">
        <f t="shared" si="7"/>
        <v>#REF!</v>
      </c>
      <c r="AA13" s="40" t="e">
        <f>SUMIFS(#REF!,#REF!,4010,#REF!,$B13,#REF!,21)</f>
        <v>#REF!</v>
      </c>
      <c r="AB13" s="40" t="e">
        <f>SUMIFS(#REF!,#REF!,4020,#REF!,$B13,#REF!,21)</f>
        <v>#REF!</v>
      </c>
      <c r="AC13" s="40" t="e">
        <f>SUMIFS(#REF!,#REF!,4010,#REF!,$B13,#REF!,21)</f>
        <v>#REF!</v>
      </c>
      <c r="AD13" s="40" t="e">
        <f>SUMIFS(#REF!,#REF!,4020,#REF!,$B13,#REF!,21)</f>
        <v>#REF!</v>
      </c>
      <c r="AE13" s="40" t="e">
        <f>SUMIFS(#REF!,#REF!,4010,#REF!,$B13,#REF!,21)</f>
        <v>#REF!</v>
      </c>
      <c r="AF13" s="40" t="e">
        <f>SUMIFS(#REF!,#REF!,4020,#REF!,$B13,#REF!,21)</f>
        <v>#REF!</v>
      </c>
      <c r="AG13" s="40" t="e">
        <f>SUMIFS(#REF!,#REF!,4010,#REF!,$B13,#REF!,21)</f>
        <v>#REF!</v>
      </c>
      <c r="AH13" s="40" t="e">
        <f>SUMIFS(#REF!,#REF!,4020,#REF!,$B13,#REF!,21)</f>
        <v>#REF!</v>
      </c>
      <c r="AI13" s="40" t="e">
        <f>SUMIFS(#REF!,#REF!,4010,#REF!,$B13,#REF!,21)</f>
        <v>#REF!</v>
      </c>
      <c r="AJ13" s="40" t="e">
        <f>SUMIFS(#REF!,#REF!,4020,#REF!,$B13,#REF!,21)</f>
        <v>#REF!</v>
      </c>
      <c r="AK13" s="111" t="e">
        <f>SUMIFS(#REF!,#REF!,4010,#REF!,$B13,#REF!,21)</f>
        <v>#REF!</v>
      </c>
      <c r="AL13" s="111" t="e">
        <f>SUMIFS(#REF!,#REF!,4020,#REF!,$B13,#REF!,21)</f>
        <v>#REF!</v>
      </c>
      <c r="AM13" s="111" t="e">
        <f>SUMIFS(#REF!,#REF!,4010,#REF!,$B13,#REF!,21)</f>
        <v>#REF!</v>
      </c>
      <c r="AN13" s="111" t="e">
        <f>SUMIFS(#REF!,#REF!,4020,#REF!,$B13,#REF!,21)</f>
        <v>#REF!</v>
      </c>
      <c r="AO13" s="111" t="e">
        <f>SUMIFS(#REF!,#REF!,4010,#REF!,$B13,#REF!,21)</f>
        <v>#REF!</v>
      </c>
      <c r="AP13" s="111" t="e">
        <f>SUMIFS(#REF!,#REF!,4020,#REF!,$B13,#REF!,21)</f>
        <v>#REF!</v>
      </c>
      <c r="AQ13" s="111" t="e">
        <f>SUMIFS(#REF!,#REF!,4010,#REF!,$B13,#REF!,21)</f>
        <v>#REF!</v>
      </c>
      <c r="AR13" s="112" t="e">
        <f>SUMIFS(#REF!,#REF!,4020,#REF!,$B13,#REF!,21)</f>
        <v>#REF!</v>
      </c>
      <c r="AS13" s="58" t="s">
        <v>11</v>
      </c>
    </row>
    <row r="14" spans="1:45" s="55" customFormat="1" ht="13.5" customHeight="1" x14ac:dyDescent="0.15">
      <c r="A14" s="84" t="s">
        <v>12</v>
      </c>
      <c r="B14" s="86">
        <v>206</v>
      </c>
      <c r="C14" s="75" t="e">
        <f t="shared" si="4"/>
        <v>#REF!</v>
      </c>
      <c r="D14" s="72" t="e">
        <f t="shared" si="5"/>
        <v>#REF!</v>
      </c>
      <c r="E14" s="72" t="e">
        <f t="shared" si="5"/>
        <v>#REF!</v>
      </c>
      <c r="F14" s="73" t="e">
        <f>SUMIFS(#REF!,#REF!,4010,#REF!,$B14,#REF!,21)</f>
        <v>#REF!</v>
      </c>
      <c r="G14" s="73" t="e">
        <f>SUMIFS(#REF!,#REF!,4020,#REF!,$B14,#REF!,21)</f>
        <v>#REF!</v>
      </c>
      <c r="H14" s="73" t="e">
        <f>SUMIFS(#REF!,#REF!,4010,#REF!,$B14,#REF!,21)</f>
        <v>#REF!</v>
      </c>
      <c r="I14" s="73" t="e">
        <f>SUMIFS(#REF!,#REF!,4020,#REF!,$B14,#REF!,21)</f>
        <v>#REF!</v>
      </c>
      <c r="J14" s="73" t="e">
        <f>SUMIFS(#REF!,#REF!,4010,#REF!,$B14,#REF!,21)</f>
        <v>#REF!</v>
      </c>
      <c r="K14" s="73" t="e">
        <f>SUMIFS(#REF!,#REF!,4020,#REF!,$B14,#REF!,21)</f>
        <v>#REF!</v>
      </c>
      <c r="L14" s="73" t="e">
        <f>SUMIFS(#REF!,#REF!,4010,#REF!,$B14,#REF!,21)</f>
        <v>#REF!</v>
      </c>
      <c r="M14" s="73" t="e">
        <f>SUMIFS(#REF!,#REF!,4020,#REF!,$B14,#REF!,21)</f>
        <v>#REF!</v>
      </c>
      <c r="N14" s="73" t="e">
        <f>SUMIFS(#REF!,#REF!,4010,#REF!,$B14,#REF!,21)</f>
        <v>#REF!</v>
      </c>
      <c r="O14" s="73" t="e">
        <f>SUMIFS(#REF!,#REF!,4020,#REF!,$B14,#REF!,21)</f>
        <v>#REF!</v>
      </c>
      <c r="P14" s="113" t="e">
        <f>SUMIFS(#REF!,#REF!,4010,#REF!,$B14,#REF!,21)</f>
        <v>#REF!</v>
      </c>
      <c r="Q14" s="113" t="e">
        <f>SUMIFS(#REF!,#REF!,4020,#REF!,$B14,#REF!,21)</f>
        <v>#REF!</v>
      </c>
      <c r="R14" s="113" t="e">
        <f>SUMIFS(#REF!,#REF!,4010,#REF!,$B14,#REF!,21)</f>
        <v>#REF!</v>
      </c>
      <c r="S14" s="113" t="e">
        <f>SUMIFS(#REF!,#REF!,4020,#REF!,$B14,#REF!,21)</f>
        <v>#REF!</v>
      </c>
      <c r="T14" s="113" t="e">
        <f>SUMIFS(#REF!,#REF!,4010,#REF!,$B14,#REF!,21)</f>
        <v>#REF!</v>
      </c>
      <c r="U14" s="113" t="e">
        <f>SUMIFS(#REF!,#REF!,4020,#REF!,$B14,#REF!,21)</f>
        <v>#REF!</v>
      </c>
      <c r="V14" s="113" t="e">
        <f>SUMIFS(#REF!,#REF!,4010,#REF!,$B14,#REF!,21)</f>
        <v>#REF!</v>
      </c>
      <c r="W14" s="113" t="e">
        <f>SUMIFS(#REF!,#REF!,4020,#REF!,$B14,#REF!,21)</f>
        <v>#REF!</v>
      </c>
      <c r="X14" s="72" t="e">
        <f t="shared" si="6"/>
        <v>#REF!</v>
      </c>
      <c r="Y14" s="72" t="e">
        <f t="shared" si="7"/>
        <v>#REF!</v>
      </c>
      <c r="Z14" s="72" t="e">
        <f t="shared" si="7"/>
        <v>#REF!</v>
      </c>
      <c r="AA14" s="73" t="e">
        <f>SUMIFS(#REF!,#REF!,4010,#REF!,$B14,#REF!,21)</f>
        <v>#REF!</v>
      </c>
      <c r="AB14" s="73" t="e">
        <f>SUMIFS(#REF!,#REF!,4020,#REF!,$B14,#REF!,21)</f>
        <v>#REF!</v>
      </c>
      <c r="AC14" s="73" t="e">
        <f>SUMIFS(#REF!,#REF!,4010,#REF!,$B14,#REF!,21)</f>
        <v>#REF!</v>
      </c>
      <c r="AD14" s="73" t="e">
        <f>SUMIFS(#REF!,#REF!,4020,#REF!,$B14,#REF!,21)</f>
        <v>#REF!</v>
      </c>
      <c r="AE14" s="73" t="e">
        <f>SUMIFS(#REF!,#REF!,4010,#REF!,$B14,#REF!,21)</f>
        <v>#REF!</v>
      </c>
      <c r="AF14" s="73" t="e">
        <f>SUMIFS(#REF!,#REF!,4020,#REF!,$B14,#REF!,21)</f>
        <v>#REF!</v>
      </c>
      <c r="AG14" s="73" t="e">
        <f>SUMIFS(#REF!,#REF!,4010,#REF!,$B14,#REF!,21)</f>
        <v>#REF!</v>
      </c>
      <c r="AH14" s="73" t="e">
        <f>SUMIFS(#REF!,#REF!,4020,#REF!,$B14,#REF!,21)</f>
        <v>#REF!</v>
      </c>
      <c r="AI14" s="73" t="e">
        <f>SUMIFS(#REF!,#REF!,4010,#REF!,$B14,#REF!,21)</f>
        <v>#REF!</v>
      </c>
      <c r="AJ14" s="73" t="e">
        <f>SUMIFS(#REF!,#REF!,4020,#REF!,$B14,#REF!,21)</f>
        <v>#REF!</v>
      </c>
      <c r="AK14" s="113" t="e">
        <f>SUMIFS(#REF!,#REF!,4010,#REF!,$B14,#REF!,21)</f>
        <v>#REF!</v>
      </c>
      <c r="AL14" s="113" t="e">
        <f>SUMIFS(#REF!,#REF!,4020,#REF!,$B14,#REF!,21)</f>
        <v>#REF!</v>
      </c>
      <c r="AM14" s="113" t="e">
        <f>SUMIFS(#REF!,#REF!,4010,#REF!,$B14,#REF!,21)</f>
        <v>#REF!</v>
      </c>
      <c r="AN14" s="113" t="e">
        <f>SUMIFS(#REF!,#REF!,4020,#REF!,$B14,#REF!,21)</f>
        <v>#REF!</v>
      </c>
      <c r="AO14" s="113" t="e">
        <f>SUMIFS(#REF!,#REF!,4010,#REF!,$B14,#REF!,21)</f>
        <v>#REF!</v>
      </c>
      <c r="AP14" s="113" t="e">
        <f>SUMIFS(#REF!,#REF!,4020,#REF!,$B14,#REF!,21)</f>
        <v>#REF!</v>
      </c>
      <c r="AQ14" s="113" t="e">
        <f>SUMIFS(#REF!,#REF!,4010,#REF!,$B14,#REF!,21)</f>
        <v>#REF!</v>
      </c>
      <c r="AR14" s="114" t="e">
        <f>SUMIFS(#REF!,#REF!,4020,#REF!,$B14,#REF!,21)</f>
        <v>#REF!</v>
      </c>
      <c r="AS14" s="86" t="s">
        <v>12</v>
      </c>
    </row>
    <row r="15" spans="1:45" s="55" customFormat="1" ht="13.5" customHeight="1" x14ac:dyDescent="0.15">
      <c r="A15" s="57" t="s">
        <v>13</v>
      </c>
      <c r="B15" s="58">
        <v>207</v>
      </c>
      <c r="C15" s="108" t="e">
        <f t="shared" si="4"/>
        <v>#REF!</v>
      </c>
      <c r="D15" s="91" t="e">
        <f t="shared" si="5"/>
        <v>#REF!</v>
      </c>
      <c r="E15" s="91" t="e">
        <f t="shared" si="5"/>
        <v>#REF!</v>
      </c>
      <c r="F15" s="89" t="e">
        <f>SUMIFS(#REF!,#REF!,4010,#REF!,$B15,#REF!,21)</f>
        <v>#REF!</v>
      </c>
      <c r="G15" s="40" t="e">
        <f>SUMIFS(#REF!,#REF!,4020,#REF!,$B15,#REF!,21)</f>
        <v>#REF!</v>
      </c>
      <c r="H15" s="40" t="e">
        <f>SUMIFS(#REF!,#REF!,4010,#REF!,$B15,#REF!,21)</f>
        <v>#REF!</v>
      </c>
      <c r="I15" s="40" t="e">
        <f>SUMIFS(#REF!,#REF!,4020,#REF!,$B15,#REF!,21)</f>
        <v>#REF!</v>
      </c>
      <c r="J15" s="40" t="e">
        <f>SUMIFS(#REF!,#REF!,4010,#REF!,$B15,#REF!,21)</f>
        <v>#REF!</v>
      </c>
      <c r="K15" s="40" t="e">
        <f>SUMIFS(#REF!,#REF!,4020,#REF!,$B15,#REF!,21)</f>
        <v>#REF!</v>
      </c>
      <c r="L15" s="40" t="e">
        <f>SUMIFS(#REF!,#REF!,4010,#REF!,$B15,#REF!,21)</f>
        <v>#REF!</v>
      </c>
      <c r="M15" s="40" t="e">
        <f>SUMIFS(#REF!,#REF!,4020,#REF!,$B15,#REF!,21)</f>
        <v>#REF!</v>
      </c>
      <c r="N15" s="40" t="e">
        <f>SUMIFS(#REF!,#REF!,4010,#REF!,$B15,#REF!,21)</f>
        <v>#REF!</v>
      </c>
      <c r="O15" s="40" t="e">
        <f>SUMIFS(#REF!,#REF!,4020,#REF!,$B15,#REF!,21)</f>
        <v>#REF!</v>
      </c>
      <c r="P15" s="111" t="e">
        <f>SUMIFS(#REF!,#REF!,4010,#REF!,$B15,#REF!,21)</f>
        <v>#REF!</v>
      </c>
      <c r="Q15" s="111" t="e">
        <f>SUMIFS(#REF!,#REF!,4020,#REF!,$B15,#REF!,21)</f>
        <v>#REF!</v>
      </c>
      <c r="R15" s="111" t="e">
        <f>SUMIFS(#REF!,#REF!,4010,#REF!,$B15,#REF!,21)</f>
        <v>#REF!</v>
      </c>
      <c r="S15" s="111" t="e">
        <f>SUMIFS(#REF!,#REF!,4020,#REF!,$B15,#REF!,21)</f>
        <v>#REF!</v>
      </c>
      <c r="T15" s="111" t="e">
        <f>SUMIFS(#REF!,#REF!,4010,#REF!,$B15,#REF!,21)</f>
        <v>#REF!</v>
      </c>
      <c r="U15" s="111" t="e">
        <f>SUMIFS(#REF!,#REF!,4020,#REF!,$B15,#REF!,21)</f>
        <v>#REF!</v>
      </c>
      <c r="V15" s="111" t="e">
        <f>SUMIFS(#REF!,#REF!,4010,#REF!,$B15,#REF!,21)</f>
        <v>#REF!</v>
      </c>
      <c r="W15" s="111" t="e">
        <f>SUMIFS(#REF!,#REF!,4020,#REF!,$B15,#REF!,21)</f>
        <v>#REF!</v>
      </c>
      <c r="X15" s="69" t="e">
        <f t="shared" si="6"/>
        <v>#REF!</v>
      </c>
      <c r="Y15" s="69" t="e">
        <f t="shared" si="7"/>
        <v>#REF!</v>
      </c>
      <c r="Z15" s="69" t="e">
        <f t="shared" si="7"/>
        <v>#REF!</v>
      </c>
      <c r="AA15" s="40" t="e">
        <f>SUMIFS(#REF!,#REF!,4010,#REF!,$B15,#REF!,21)</f>
        <v>#REF!</v>
      </c>
      <c r="AB15" s="40" t="e">
        <f>SUMIFS(#REF!,#REF!,4020,#REF!,$B15,#REF!,21)</f>
        <v>#REF!</v>
      </c>
      <c r="AC15" s="40" t="e">
        <f>SUMIFS(#REF!,#REF!,4010,#REF!,$B15,#REF!,21)</f>
        <v>#REF!</v>
      </c>
      <c r="AD15" s="40" t="e">
        <f>SUMIFS(#REF!,#REF!,4020,#REF!,$B15,#REF!,21)</f>
        <v>#REF!</v>
      </c>
      <c r="AE15" s="40" t="e">
        <f>SUMIFS(#REF!,#REF!,4010,#REF!,$B15,#REF!,21)</f>
        <v>#REF!</v>
      </c>
      <c r="AF15" s="40" t="e">
        <f>SUMIFS(#REF!,#REF!,4020,#REF!,$B15,#REF!,21)</f>
        <v>#REF!</v>
      </c>
      <c r="AG15" s="40" t="e">
        <f>SUMIFS(#REF!,#REF!,4010,#REF!,$B15,#REF!,21)</f>
        <v>#REF!</v>
      </c>
      <c r="AH15" s="40" t="e">
        <f>SUMIFS(#REF!,#REF!,4020,#REF!,$B15,#REF!,21)</f>
        <v>#REF!</v>
      </c>
      <c r="AI15" s="40" t="e">
        <f>SUMIFS(#REF!,#REF!,4010,#REF!,$B15,#REF!,21)</f>
        <v>#REF!</v>
      </c>
      <c r="AJ15" s="40" t="e">
        <f>SUMIFS(#REF!,#REF!,4020,#REF!,$B15,#REF!,21)</f>
        <v>#REF!</v>
      </c>
      <c r="AK15" s="111" t="e">
        <f>SUMIFS(#REF!,#REF!,4010,#REF!,$B15,#REF!,21)</f>
        <v>#REF!</v>
      </c>
      <c r="AL15" s="111" t="e">
        <f>SUMIFS(#REF!,#REF!,4020,#REF!,$B15,#REF!,21)</f>
        <v>#REF!</v>
      </c>
      <c r="AM15" s="111" t="e">
        <f>SUMIFS(#REF!,#REF!,4010,#REF!,$B15,#REF!,21)</f>
        <v>#REF!</v>
      </c>
      <c r="AN15" s="111" t="e">
        <f>SUMIFS(#REF!,#REF!,4020,#REF!,$B15,#REF!,21)</f>
        <v>#REF!</v>
      </c>
      <c r="AO15" s="111" t="e">
        <f>SUMIFS(#REF!,#REF!,4010,#REF!,$B15,#REF!,21)</f>
        <v>#REF!</v>
      </c>
      <c r="AP15" s="111" t="e">
        <f>SUMIFS(#REF!,#REF!,4020,#REF!,$B15,#REF!,21)</f>
        <v>#REF!</v>
      </c>
      <c r="AQ15" s="111" t="e">
        <f>SUMIFS(#REF!,#REF!,4010,#REF!,$B15,#REF!,21)</f>
        <v>#REF!</v>
      </c>
      <c r="AR15" s="112" t="e">
        <f>SUMIFS(#REF!,#REF!,4020,#REF!,$B15,#REF!,21)</f>
        <v>#REF!</v>
      </c>
      <c r="AS15" s="58" t="s">
        <v>13</v>
      </c>
    </row>
    <row r="16" spans="1:45" s="55" customFormat="1" ht="13.5" customHeight="1" x14ac:dyDescent="0.15">
      <c r="A16" s="57" t="s">
        <v>14</v>
      </c>
      <c r="B16" s="58">
        <v>208</v>
      </c>
      <c r="C16" s="83" t="e">
        <f t="shared" si="4"/>
        <v>#REF!</v>
      </c>
      <c r="D16" s="69" t="e">
        <f t="shared" si="5"/>
        <v>#REF!</v>
      </c>
      <c r="E16" s="69" t="e">
        <f t="shared" si="5"/>
        <v>#REF!</v>
      </c>
      <c r="F16" s="40" t="e">
        <f>SUMIFS(#REF!,#REF!,4010,#REF!,$B16,#REF!,21)</f>
        <v>#REF!</v>
      </c>
      <c r="G16" s="40" t="e">
        <f>SUMIFS(#REF!,#REF!,4020,#REF!,$B16,#REF!,21)</f>
        <v>#REF!</v>
      </c>
      <c r="H16" s="40" t="e">
        <f>SUMIFS(#REF!,#REF!,4010,#REF!,$B16,#REF!,21)</f>
        <v>#REF!</v>
      </c>
      <c r="I16" s="40" t="e">
        <f>SUMIFS(#REF!,#REF!,4020,#REF!,$B16,#REF!,21)</f>
        <v>#REF!</v>
      </c>
      <c r="J16" s="40" t="e">
        <f>SUMIFS(#REF!,#REF!,4010,#REF!,$B16,#REF!,21)</f>
        <v>#REF!</v>
      </c>
      <c r="K16" s="40" t="e">
        <f>SUMIFS(#REF!,#REF!,4020,#REF!,$B16,#REF!,21)</f>
        <v>#REF!</v>
      </c>
      <c r="L16" s="40" t="e">
        <f>SUMIFS(#REF!,#REF!,4010,#REF!,$B16,#REF!,21)</f>
        <v>#REF!</v>
      </c>
      <c r="M16" s="40" t="e">
        <f>SUMIFS(#REF!,#REF!,4020,#REF!,$B16,#REF!,21)</f>
        <v>#REF!</v>
      </c>
      <c r="N16" s="40" t="e">
        <f>SUMIFS(#REF!,#REF!,4010,#REF!,$B16,#REF!,21)</f>
        <v>#REF!</v>
      </c>
      <c r="O16" s="40" t="e">
        <f>SUMIFS(#REF!,#REF!,4020,#REF!,$B16,#REF!,21)</f>
        <v>#REF!</v>
      </c>
      <c r="P16" s="111" t="e">
        <f>SUMIFS(#REF!,#REF!,4010,#REF!,$B16,#REF!,21)</f>
        <v>#REF!</v>
      </c>
      <c r="Q16" s="111" t="e">
        <f>SUMIFS(#REF!,#REF!,4020,#REF!,$B16,#REF!,21)</f>
        <v>#REF!</v>
      </c>
      <c r="R16" s="111" t="e">
        <f>SUMIFS(#REF!,#REF!,4010,#REF!,$B16,#REF!,21)</f>
        <v>#REF!</v>
      </c>
      <c r="S16" s="111" t="e">
        <f>SUMIFS(#REF!,#REF!,4020,#REF!,$B16,#REF!,21)</f>
        <v>#REF!</v>
      </c>
      <c r="T16" s="111" t="e">
        <f>SUMIFS(#REF!,#REF!,4010,#REF!,$B16,#REF!,21)</f>
        <v>#REF!</v>
      </c>
      <c r="U16" s="111" t="e">
        <f>SUMIFS(#REF!,#REF!,4020,#REF!,$B16,#REF!,21)</f>
        <v>#REF!</v>
      </c>
      <c r="V16" s="111" t="e">
        <f>SUMIFS(#REF!,#REF!,4010,#REF!,$B16,#REF!,21)</f>
        <v>#REF!</v>
      </c>
      <c r="W16" s="111" t="e">
        <f>SUMIFS(#REF!,#REF!,4020,#REF!,$B16,#REF!,21)</f>
        <v>#REF!</v>
      </c>
      <c r="X16" s="69" t="e">
        <f t="shared" si="6"/>
        <v>#REF!</v>
      </c>
      <c r="Y16" s="69" t="e">
        <f t="shared" si="7"/>
        <v>#REF!</v>
      </c>
      <c r="Z16" s="69" t="e">
        <f t="shared" si="7"/>
        <v>#REF!</v>
      </c>
      <c r="AA16" s="40" t="e">
        <f>SUMIFS(#REF!,#REF!,4010,#REF!,$B16,#REF!,21)</f>
        <v>#REF!</v>
      </c>
      <c r="AB16" s="40" t="e">
        <f>SUMIFS(#REF!,#REF!,4020,#REF!,$B16,#REF!,21)</f>
        <v>#REF!</v>
      </c>
      <c r="AC16" s="40" t="e">
        <f>SUMIFS(#REF!,#REF!,4010,#REF!,$B16,#REF!,21)</f>
        <v>#REF!</v>
      </c>
      <c r="AD16" s="40" t="e">
        <f>SUMIFS(#REF!,#REF!,4020,#REF!,$B16,#REF!,21)</f>
        <v>#REF!</v>
      </c>
      <c r="AE16" s="40" t="e">
        <f>SUMIFS(#REF!,#REF!,4010,#REF!,$B16,#REF!,21)</f>
        <v>#REF!</v>
      </c>
      <c r="AF16" s="40" t="e">
        <f>SUMIFS(#REF!,#REF!,4020,#REF!,$B16,#REF!,21)</f>
        <v>#REF!</v>
      </c>
      <c r="AG16" s="40" t="e">
        <f>SUMIFS(#REF!,#REF!,4010,#REF!,$B16,#REF!,21)</f>
        <v>#REF!</v>
      </c>
      <c r="AH16" s="40" t="e">
        <f>SUMIFS(#REF!,#REF!,4020,#REF!,$B16,#REF!,21)</f>
        <v>#REF!</v>
      </c>
      <c r="AI16" s="40" t="e">
        <f>SUMIFS(#REF!,#REF!,4010,#REF!,$B16,#REF!,21)</f>
        <v>#REF!</v>
      </c>
      <c r="AJ16" s="40" t="e">
        <f>SUMIFS(#REF!,#REF!,4020,#REF!,$B16,#REF!,21)</f>
        <v>#REF!</v>
      </c>
      <c r="AK16" s="111" t="e">
        <f>SUMIFS(#REF!,#REF!,4010,#REF!,$B16,#REF!,21)</f>
        <v>#REF!</v>
      </c>
      <c r="AL16" s="111" t="e">
        <f>SUMIFS(#REF!,#REF!,4020,#REF!,$B16,#REF!,21)</f>
        <v>#REF!</v>
      </c>
      <c r="AM16" s="111" t="e">
        <f>SUMIFS(#REF!,#REF!,4010,#REF!,$B16,#REF!,21)</f>
        <v>#REF!</v>
      </c>
      <c r="AN16" s="111" t="e">
        <f>SUMIFS(#REF!,#REF!,4020,#REF!,$B16,#REF!,21)</f>
        <v>#REF!</v>
      </c>
      <c r="AO16" s="111" t="e">
        <f>SUMIFS(#REF!,#REF!,4010,#REF!,$B16,#REF!,21)</f>
        <v>#REF!</v>
      </c>
      <c r="AP16" s="111" t="e">
        <f>SUMIFS(#REF!,#REF!,4020,#REF!,$B16,#REF!,21)</f>
        <v>#REF!</v>
      </c>
      <c r="AQ16" s="111" t="e">
        <f>SUMIFS(#REF!,#REF!,4010,#REF!,$B16,#REF!,21)</f>
        <v>#REF!</v>
      </c>
      <c r="AR16" s="112" t="e">
        <f>SUMIFS(#REF!,#REF!,4020,#REF!,$B16,#REF!,21)</f>
        <v>#REF!</v>
      </c>
      <c r="AS16" s="58" t="s">
        <v>14</v>
      </c>
    </row>
    <row r="17" spans="1:45" s="55" customFormat="1" ht="13.5" customHeight="1" x14ac:dyDescent="0.15">
      <c r="A17" s="57" t="s">
        <v>26</v>
      </c>
      <c r="B17" s="58">
        <v>209</v>
      </c>
      <c r="C17" s="83" t="e">
        <f t="shared" si="4"/>
        <v>#REF!</v>
      </c>
      <c r="D17" s="69" t="e">
        <f t="shared" si="5"/>
        <v>#REF!</v>
      </c>
      <c r="E17" s="69" t="e">
        <f t="shared" si="5"/>
        <v>#REF!</v>
      </c>
      <c r="F17" s="40" t="e">
        <f>SUMIFS(#REF!,#REF!,4010,#REF!,$B17,#REF!,21)</f>
        <v>#REF!</v>
      </c>
      <c r="G17" s="40" t="e">
        <f>SUMIFS(#REF!,#REF!,4020,#REF!,$B17,#REF!,21)</f>
        <v>#REF!</v>
      </c>
      <c r="H17" s="40" t="e">
        <f>SUMIFS(#REF!,#REF!,4010,#REF!,$B17,#REF!,21)</f>
        <v>#REF!</v>
      </c>
      <c r="I17" s="40" t="e">
        <f>SUMIFS(#REF!,#REF!,4020,#REF!,$B17,#REF!,21)</f>
        <v>#REF!</v>
      </c>
      <c r="J17" s="40" t="e">
        <f>SUMIFS(#REF!,#REF!,4010,#REF!,$B17,#REF!,21)</f>
        <v>#REF!</v>
      </c>
      <c r="K17" s="40" t="e">
        <f>SUMIFS(#REF!,#REF!,4020,#REF!,$B17,#REF!,21)</f>
        <v>#REF!</v>
      </c>
      <c r="L17" s="40" t="e">
        <f>SUMIFS(#REF!,#REF!,4010,#REF!,$B17,#REF!,21)</f>
        <v>#REF!</v>
      </c>
      <c r="M17" s="40" t="e">
        <f>SUMIFS(#REF!,#REF!,4020,#REF!,$B17,#REF!,21)</f>
        <v>#REF!</v>
      </c>
      <c r="N17" s="40" t="e">
        <f>SUMIFS(#REF!,#REF!,4010,#REF!,$B17,#REF!,21)</f>
        <v>#REF!</v>
      </c>
      <c r="O17" s="40" t="e">
        <f>SUMIFS(#REF!,#REF!,4020,#REF!,$B17,#REF!,21)</f>
        <v>#REF!</v>
      </c>
      <c r="P17" s="111" t="e">
        <f>SUMIFS(#REF!,#REF!,4010,#REF!,$B17,#REF!,21)</f>
        <v>#REF!</v>
      </c>
      <c r="Q17" s="111" t="e">
        <f>SUMIFS(#REF!,#REF!,4020,#REF!,$B17,#REF!,21)</f>
        <v>#REF!</v>
      </c>
      <c r="R17" s="111" t="e">
        <f>SUMIFS(#REF!,#REF!,4010,#REF!,$B17,#REF!,21)</f>
        <v>#REF!</v>
      </c>
      <c r="S17" s="111" t="e">
        <f>SUMIFS(#REF!,#REF!,4020,#REF!,$B17,#REF!,21)</f>
        <v>#REF!</v>
      </c>
      <c r="T17" s="111" t="e">
        <f>SUMIFS(#REF!,#REF!,4010,#REF!,$B17,#REF!,21)</f>
        <v>#REF!</v>
      </c>
      <c r="U17" s="111" t="e">
        <f>SUMIFS(#REF!,#REF!,4020,#REF!,$B17,#REF!,21)</f>
        <v>#REF!</v>
      </c>
      <c r="V17" s="111" t="e">
        <f>SUMIFS(#REF!,#REF!,4010,#REF!,$B17,#REF!,21)</f>
        <v>#REF!</v>
      </c>
      <c r="W17" s="111" t="e">
        <f>SUMIFS(#REF!,#REF!,4020,#REF!,$B17,#REF!,21)</f>
        <v>#REF!</v>
      </c>
      <c r="X17" s="69" t="e">
        <f t="shared" si="6"/>
        <v>#REF!</v>
      </c>
      <c r="Y17" s="69" t="e">
        <f t="shared" si="7"/>
        <v>#REF!</v>
      </c>
      <c r="Z17" s="69" t="e">
        <f t="shared" si="7"/>
        <v>#REF!</v>
      </c>
      <c r="AA17" s="40" t="e">
        <f>SUMIFS(#REF!,#REF!,4010,#REF!,$B17,#REF!,21)</f>
        <v>#REF!</v>
      </c>
      <c r="AB17" s="40" t="e">
        <f>SUMIFS(#REF!,#REF!,4020,#REF!,$B17,#REF!,21)</f>
        <v>#REF!</v>
      </c>
      <c r="AC17" s="40" t="e">
        <f>SUMIFS(#REF!,#REF!,4010,#REF!,$B17,#REF!,21)</f>
        <v>#REF!</v>
      </c>
      <c r="AD17" s="40" t="e">
        <f>SUMIFS(#REF!,#REF!,4020,#REF!,$B17,#REF!,21)</f>
        <v>#REF!</v>
      </c>
      <c r="AE17" s="40" t="e">
        <f>SUMIFS(#REF!,#REF!,4010,#REF!,$B17,#REF!,21)</f>
        <v>#REF!</v>
      </c>
      <c r="AF17" s="40" t="e">
        <f>SUMIFS(#REF!,#REF!,4020,#REF!,$B17,#REF!,21)</f>
        <v>#REF!</v>
      </c>
      <c r="AG17" s="40" t="e">
        <f>SUMIFS(#REF!,#REF!,4010,#REF!,$B17,#REF!,21)</f>
        <v>#REF!</v>
      </c>
      <c r="AH17" s="40" t="e">
        <f>SUMIFS(#REF!,#REF!,4020,#REF!,$B17,#REF!,21)</f>
        <v>#REF!</v>
      </c>
      <c r="AI17" s="40" t="e">
        <f>SUMIFS(#REF!,#REF!,4010,#REF!,$B17,#REF!,21)</f>
        <v>#REF!</v>
      </c>
      <c r="AJ17" s="40" t="e">
        <f>SUMIFS(#REF!,#REF!,4020,#REF!,$B17,#REF!,21)</f>
        <v>#REF!</v>
      </c>
      <c r="AK17" s="111" t="e">
        <f>SUMIFS(#REF!,#REF!,4010,#REF!,$B17,#REF!,21)</f>
        <v>#REF!</v>
      </c>
      <c r="AL17" s="111" t="e">
        <f>SUMIFS(#REF!,#REF!,4020,#REF!,$B17,#REF!,21)</f>
        <v>#REF!</v>
      </c>
      <c r="AM17" s="111" t="e">
        <f>SUMIFS(#REF!,#REF!,4010,#REF!,$B17,#REF!,21)</f>
        <v>#REF!</v>
      </c>
      <c r="AN17" s="111" t="e">
        <f>SUMIFS(#REF!,#REF!,4020,#REF!,$B17,#REF!,21)</f>
        <v>#REF!</v>
      </c>
      <c r="AO17" s="111" t="e">
        <f>SUMIFS(#REF!,#REF!,4010,#REF!,$B17,#REF!,21)</f>
        <v>#REF!</v>
      </c>
      <c r="AP17" s="111" t="e">
        <f>SUMIFS(#REF!,#REF!,4020,#REF!,$B17,#REF!,21)</f>
        <v>#REF!</v>
      </c>
      <c r="AQ17" s="111" t="e">
        <f>SUMIFS(#REF!,#REF!,4010,#REF!,$B17,#REF!,21)</f>
        <v>#REF!</v>
      </c>
      <c r="AR17" s="112" t="e">
        <f>SUMIFS(#REF!,#REF!,4020,#REF!,$B17,#REF!,21)</f>
        <v>#REF!</v>
      </c>
      <c r="AS17" s="58" t="s">
        <v>26</v>
      </c>
    </row>
    <row r="18" spans="1:45" s="55" customFormat="1" ht="13.5" customHeight="1" x14ac:dyDescent="0.15">
      <c r="A18" s="57" t="s">
        <v>25</v>
      </c>
      <c r="B18" s="58">
        <v>210</v>
      </c>
      <c r="C18" s="83" t="e">
        <f t="shared" si="4"/>
        <v>#REF!</v>
      </c>
      <c r="D18" s="69" t="e">
        <f t="shared" si="5"/>
        <v>#REF!</v>
      </c>
      <c r="E18" s="69" t="e">
        <f t="shared" si="5"/>
        <v>#REF!</v>
      </c>
      <c r="F18" s="40" t="e">
        <f>SUMIFS(#REF!,#REF!,4010,#REF!,$B18,#REF!,21)</f>
        <v>#REF!</v>
      </c>
      <c r="G18" s="40" t="e">
        <f>SUMIFS(#REF!,#REF!,4020,#REF!,$B18,#REF!,21)</f>
        <v>#REF!</v>
      </c>
      <c r="H18" s="40" t="e">
        <f>SUMIFS(#REF!,#REF!,4010,#REF!,$B18,#REF!,21)</f>
        <v>#REF!</v>
      </c>
      <c r="I18" s="40" t="e">
        <f>SUMIFS(#REF!,#REF!,4020,#REF!,$B18,#REF!,21)</f>
        <v>#REF!</v>
      </c>
      <c r="J18" s="40" t="e">
        <f>SUMIFS(#REF!,#REF!,4010,#REF!,$B18,#REF!,21)</f>
        <v>#REF!</v>
      </c>
      <c r="K18" s="40" t="e">
        <f>SUMIFS(#REF!,#REF!,4020,#REF!,$B18,#REF!,21)</f>
        <v>#REF!</v>
      </c>
      <c r="L18" s="40" t="e">
        <f>SUMIFS(#REF!,#REF!,4010,#REF!,$B18,#REF!,21)</f>
        <v>#REF!</v>
      </c>
      <c r="M18" s="40" t="e">
        <f>SUMIFS(#REF!,#REF!,4020,#REF!,$B18,#REF!,21)</f>
        <v>#REF!</v>
      </c>
      <c r="N18" s="40" t="e">
        <f>SUMIFS(#REF!,#REF!,4010,#REF!,$B18,#REF!,21)</f>
        <v>#REF!</v>
      </c>
      <c r="O18" s="40" t="e">
        <f>SUMIFS(#REF!,#REF!,4020,#REF!,$B18,#REF!,21)</f>
        <v>#REF!</v>
      </c>
      <c r="P18" s="111" t="e">
        <f>SUMIFS(#REF!,#REF!,4010,#REF!,$B18,#REF!,21)</f>
        <v>#REF!</v>
      </c>
      <c r="Q18" s="111" t="e">
        <f>SUMIFS(#REF!,#REF!,4020,#REF!,$B18,#REF!,21)</f>
        <v>#REF!</v>
      </c>
      <c r="R18" s="111" t="e">
        <f>SUMIFS(#REF!,#REF!,4010,#REF!,$B18,#REF!,21)</f>
        <v>#REF!</v>
      </c>
      <c r="S18" s="111" t="e">
        <f>SUMIFS(#REF!,#REF!,4020,#REF!,$B18,#REF!,21)</f>
        <v>#REF!</v>
      </c>
      <c r="T18" s="111" t="e">
        <f>SUMIFS(#REF!,#REF!,4010,#REF!,$B18,#REF!,21)</f>
        <v>#REF!</v>
      </c>
      <c r="U18" s="111" t="e">
        <f>SUMIFS(#REF!,#REF!,4020,#REF!,$B18,#REF!,21)</f>
        <v>#REF!</v>
      </c>
      <c r="V18" s="111" t="e">
        <f>SUMIFS(#REF!,#REF!,4010,#REF!,$B18,#REF!,21)</f>
        <v>#REF!</v>
      </c>
      <c r="W18" s="111" t="e">
        <f>SUMIFS(#REF!,#REF!,4020,#REF!,$B18,#REF!,21)</f>
        <v>#REF!</v>
      </c>
      <c r="X18" s="69" t="e">
        <f t="shared" si="6"/>
        <v>#REF!</v>
      </c>
      <c r="Y18" s="69" t="e">
        <f t="shared" si="7"/>
        <v>#REF!</v>
      </c>
      <c r="Z18" s="69" t="e">
        <f t="shared" si="7"/>
        <v>#REF!</v>
      </c>
      <c r="AA18" s="40" t="e">
        <f>SUMIFS(#REF!,#REF!,4010,#REF!,$B18,#REF!,21)</f>
        <v>#REF!</v>
      </c>
      <c r="AB18" s="40" t="e">
        <f>SUMIFS(#REF!,#REF!,4020,#REF!,$B18,#REF!,21)</f>
        <v>#REF!</v>
      </c>
      <c r="AC18" s="40" t="e">
        <f>SUMIFS(#REF!,#REF!,4010,#REF!,$B18,#REF!,21)</f>
        <v>#REF!</v>
      </c>
      <c r="AD18" s="40" t="e">
        <f>SUMIFS(#REF!,#REF!,4020,#REF!,$B18,#REF!,21)</f>
        <v>#REF!</v>
      </c>
      <c r="AE18" s="40" t="e">
        <f>SUMIFS(#REF!,#REF!,4010,#REF!,$B18,#REF!,21)</f>
        <v>#REF!</v>
      </c>
      <c r="AF18" s="40" t="e">
        <f>SUMIFS(#REF!,#REF!,4020,#REF!,$B18,#REF!,21)</f>
        <v>#REF!</v>
      </c>
      <c r="AG18" s="40" t="e">
        <f>SUMIFS(#REF!,#REF!,4010,#REF!,$B18,#REF!,21)</f>
        <v>#REF!</v>
      </c>
      <c r="AH18" s="40" t="e">
        <f>SUMIFS(#REF!,#REF!,4020,#REF!,$B18,#REF!,21)</f>
        <v>#REF!</v>
      </c>
      <c r="AI18" s="40" t="e">
        <f>SUMIFS(#REF!,#REF!,4010,#REF!,$B18,#REF!,21)</f>
        <v>#REF!</v>
      </c>
      <c r="AJ18" s="40" t="e">
        <f>SUMIFS(#REF!,#REF!,4020,#REF!,$B18,#REF!,21)</f>
        <v>#REF!</v>
      </c>
      <c r="AK18" s="111" t="e">
        <f>SUMIFS(#REF!,#REF!,4010,#REF!,$B18,#REF!,21)</f>
        <v>#REF!</v>
      </c>
      <c r="AL18" s="111" t="e">
        <f>SUMIFS(#REF!,#REF!,4020,#REF!,$B18,#REF!,21)</f>
        <v>#REF!</v>
      </c>
      <c r="AM18" s="111" t="e">
        <f>SUMIFS(#REF!,#REF!,4010,#REF!,$B18,#REF!,21)</f>
        <v>#REF!</v>
      </c>
      <c r="AN18" s="111" t="e">
        <f>SUMIFS(#REF!,#REF!,4020,#REF!,$B18,#REF!,21)</f>
        <v>#REF!</v>
      </c>
      <c r="AO18" s="111" t="e">
        <f>SUMIFS(#REF!,#REF!,4010,#REF!,$B18,#REF!,21)</f>
        <v>#REF!</v>
      </c>
      <c r="AP18" s="111" t="e">
        <f>SUMIFS(#REF!,#REF!,4020,#REF!,$B18,#REF!,21)</f>
        <v>#REF!</v>
      </c>
      <c r="AQ18" s="111" t="e">
        <f>SUMIFS(#REF!,#REF!,4010,#REF!,$B18,#REF!,21)</f>
        <v>#REF!</v>
      </c>
      <c r="AR18" s="112" t="e">
        <f>SUMIFS(#REF!,#REF!,4020,#REF!,$B18,#REF!,21)</f>
        <v>#REF!</v>
      </c>
      <c r="AS18" s="58" t="s">
        <v>25</v>
      </c>
    </row>
    <row r="19" spans="1:45" s="55" customFormat="1" ht="13.5" customHeight="1" x14ac:dyDescent="0.15">
      <c r="A19" s="84" t="s">
        <v>24</v>
      </c>
      <c r="B19" s="86">
        <v>211</v>
      </c>
      <c r="C19" s="75" t="e">
        <f t="shared" si="4"/>
        <v>#REF!</v>
      </c>
      <c r="D19" s="72" t="e">
        <f t="shared" si="5"/>
        <v>#REF!</v>
      </c>
      <c r="E19" s="72" t="e">
        <f t="shared" si="5"/>
        <v>#REF!</v>
      </c>
      <c r="F19" s="73" t="e">
        <f>SUMIFS(#REF!,#REF!,4010,#REF!,$B19,#REF!,21)</f>
        <v>#REF!</v>
      </c>
      <c r="G19" s="73" t="e">
        <f>SUMIFS(#REF!,#REF!,4020,#REF!,$B19,#REF!,21)</f>
        <v>#REF!</v>
      </c>
      <c r="H19" s="73" t="e">
        <f>SUMIFS(#REF!,#REF!,4010,#REF!,$B19,#REF!,21)</f>
        <v>#REF!</v>
      </c>
      <c r="I19" s="73" t="e">
        <f>SUMIFS(#REF!,#REF!,4020,#REF!,$B19,#REF!,21)</f>
        <v>#REF!</v>
      </c>
      <c r="J19" s="73" t="e">
        <f>SUMIFS(#REF!,#REF!,4010,#REF!,$B19,#REF!,21)</f>
        <v>#REF!</v>
      </c>
      <c r="K19" s="73" t="e">
        <f>SUMIFS(#REF!,#REF!,4020,#REF!,$B19,#REF!,21)</f>
        <v>#REF!</v>
      </c>
      <c r="L19" s="73" t="e">
        <f>SUMIFS(#REF!,#REF!,4010,#REF!,$B19,#REF!,21)</f>
        <v>#REF!</v>
      </c>
      <c r="M19" s="73" t="e">
        <f>SUMIFS(#REF!,#REF!,4020,#REF!,$B19,#REF!,21)</f>
        <v>#REF!</v>
      </c>
      <c r="N19" s="73" t="e">
        <f>SUMIFS(#REF!,#REF!,4010,#REF!,$B19,#REF!,21)</f>
        <v>#REF!</v>
      </c>
      <c r="O19" s="73" t="e">
        <f>SUMIFS(#REF!,#REF!,4020,#REF!,$B19,#REF!,21)</f>
        <v>#REF!</v>
      </c>
      <c r="P19" s="113" t="e">
        <f>SUMIFS(#REF!,#REF!,4010,#REF!,$B19,#REF!,21)</f>
        <v>#REF!</v>
      </c>
      <c r="Q19" s="113" t="e">
        <f>SUMIFS(#REF!,#REF!,4020,#REF!,$B19,#REF!,21)</f>
        <v>#REF!</v>
      </c>
      <c r="R19" s="113" t="e">
        <f>SUMIFS(#REF!,#REF!,4010,#REF!,$B19,#REF!,21)</f>
        <v>#REF!</v>
      </c>
      <c r="S19" s="113" t="e">
        <f>SUMIFS(#REF!,#REF!,4020,#REF!,$B19,#REF!,21)</f>
        <v>#REF!</v>
      </c>
      <c r="T19" s="113" t="e">
        <f>SUMIFS(#REF!,#REF!,4010,#REF!,$B19,#REF!,21)</f>
        <v>#REF!</v>
      </c>
      <c r="U19" s="113" t="e">
        <f>SUMIFS(#REF!,#REF!,4020,#REF!,$B19,#REF!,21)</f>
        <v>#REF!</v>
      </c>
      <c r="V19" s="113" t="e">
        <f>SUMIFS(#REF!,#REF!,4010,#REF!,$B19,#REF!,21)</f>
        <v>#REF!</v>
      </c>
      <c r="W19" s="113" t="e">
        <f>SUMIFS(#REF!,#REF!,4020,#REF!,$B19,#REF!,21)</f>
        <v>#REF!</v>
      </c>
      <c r="X19" s="72" t="e">
        <f t="shared" si="6"/>
        <v>#REF!</v>
      </c>
      <c r="Y19" s="72" t="e">
        <f t="shared" si="7"/>
        <v>#REF!</v>
      </c>
      <c r="Z19" s="72" t="e">
        <f t="shared" si="7"/>
        <v>#REF!</v>
      </c>
      <c r="AA19" s="73" t="e">
        <f>SUMIFS(#REF!,#REF!,4010,#REF!,$B19,#REF!,21)</f>
        <v>#REF!</v>
      </c>
      <c r="AB19" s="73" t="e">
        <f>SUMIFS(#REF!,#REF!,4020,#REF!,$B19,#REF!,21)</f>
        <v>#REF!</v>
      </c>
      <c r="AC19" s="73" t="e">
        <f>SUMIFS(#REF!,#REF!,4010,#REF!,$B19,#REF!,21)</f>
        <v>#REF!</v>
      </c>
      <c r="AD19" s="73" t="e">
        <f>SUMIFS(#REF!,#REF!,4020,#REF!,$B19,#REF!,21)</f>
        <v>#REF!</v>
      </c>
      <c r="AE19" s="73" t="e">
        <f>SUMIFS(#REF!,#REF!,4010,#REF!,$B19,#REF!,21)</f>
        <v>#REF!</v>
      </c>
      <c r="AF19" s="73" t="e">
        <f>SUMIFS(#REF!,#REF!,4020,#REF!,$B19,#REF!,21)</f>
        <v>#REF!</v>
      </c>
      <c r="AG19" s="73" t="e">
        <f>SUMIFS(#REF!,#REF!,4010,#REF!,$B19,#REF!,21)</f>
        <v>#REF!</v>
      </c>
      <c r="AH19" s="73" t="e">
        <f>SUMIFS(#REF!,#REF!,4020,#REF!,$B19,#REF!,21)</f>
        <v>#REF!</v>
      </c>
      <c r="AI19" s="73" t="e">
        <f>SUMIFS(#REF!,#REF!,4010,#REF!,$B19,#REF!,21)</f>
        <v>#REF!</v>
      </c>
      <c r="AJ19" s="73" t="e">
        <f>SUMIFS(#REF!,#REF!,4020,#REF!,$B19,#REF!,21)</f>
        <v>#REF!</v>
      </c>
      <c r="AK19" s="113" t="e">
        <f>SUMIFS(#REF!,#REF!,4010,#REF!,$B19,#REF!,21)</f>
        <v>#REF!</v>
      </c>
      <c r="AL19" s="113" t="e">
        <f>SUMIFS(#REF!,#REF!,4020,#REF!,$B19,#REF!,21)</f>
        <v>#REF!</v>
      </c>
      <c r="AM19" s="113" t="e">
        <f>SUMIFS(#REF!,#REF!,4010,#REF!,$B19,#REF!,21)</f>
        <v>#REF!</v>
      </c>
      <c r="AN19" s="113" t="e">
        <f>SUMIFS(#REF!,#REF!,4020,#REF!,$B19,#REF!,21)</f>
        <v>#REF!</v>
      </c>
      <c r="AO19" s="113" t="e">
        <f>SUMIFS(#REF!,#REF!,4010,#REF!,$B19,#REF!,21)</f>
        <v>#REF!</v>
      </c>
      <c r="AP19" s="113" t="e">
        <f>SUMIFS(#REF!,#REF!,4020,#REF!,$B19,#REF!,21)</f>
        <v>#REF!</v>
      </c>
      <c r="AQ19" s="113" t="e">
        <f>SUMIFS(#REF!,#REF!,4010,#REF!,$B19,#REF!,21)</f>
        <v>#REF!</v>
      </c>
      <c r="AR19" s="114" t="e">
        <f>SUMIFS(#REF!,#REF!,4020,#REF!,$B19,#REF!,21)</f>
        <v>#REF!</v>
      </c>
      <c r="AS19" s="86" t="s">
        <v>24</v>
      </c>
    </row>
    <row r="20" spans="1:45" s="55" customFormat="1" ht="13.5" customHeight="1" x14ac:dyDescent="0.15">
      <c r="A20" s="57" t="s">
        <v>23</v>
      </c>
      <c r="B20" s="58">
        <v>212</v>
      </c>
      <c r="C20" s="108" t="e">
        <f t="shared" si="4"/>
        <v>#REF!</v>
      </c>
      <c r="D20" s="91" t="e">
        <f t="shared" si="5"/>
        <v>#REF!</v>
      </c>
      <c r="E20" s="91" t="e">
        <f t="shared" si="5"/>
        <v>#REF!</v>
      </c>
      <c r="F20" s="89" t="e">
        <f>SUMIFS(#REF!,#REF!,4010,#REF!,$B20,#REF!,21)</f>
        <v>#REF!</v>
      </c>
      <c r="G20" s="89" t="e">
        <f>SUMIFS(#REF!,#REF!,4020,#REF!,$B20,#REF!,21)</f>
        <v>#REF!</v>
      </c>
      <c r="H20" s="40" t="e">
        <f>SUMIFS(#REF!,#REF!,4010,#REF!,$B20,#REF!,21)</f>
        <v>#REF!</v>
      </c>
      <c r="I20" s="40" t="e">
        <f>SUMIFS(#REF!,#REF!,4020,#REF!,$B20,#REF!,21)</f>
        <v>#REF!</v>
      </c>
      <c r="J20" s="40" t="e">
        <f>SUMIFS(#REF!,#REF!,4010,#REF!,$B20,#REF!,21)</f>
        <v>#REF!</v>
      </c>
      <c r="K20" s="40" t="e">
        <f>SUMIFS(#REF!,#REF!,4020,#REF!,$B20,#REF!,21)</f>
        <v>#REF!</v>
      </c>
      <c r="L20" s="40" t="e">
        <f>SUMIFS(#REF!,#REF!,4010,#REF!,$B20,#REF!,21)</f>
        <v>#REF!</v>
      </c>
      <c r="M20" s="40" t="e">
        <f>SUMIFS(#REF!,#REF!,4020,#REF!,$B20,#REF!,21)</f>
        <v>#REF!</v>
      </c>
      <c r="N20" s="40" t="e">
        <f>SUMIFS(#REF!,#REF!,4010,#REF!,$B20,#REF!,21)</f>
        <v>#REF!</v>
      </c>
      <c r="O20" s="40" t="e">
        <f>SUMIFS(#REF!,#REF!,4020,#REF!,$B20,#REF!,21)</f>
        <v>#REF!</v>
      </c>
      <c r="P20" s="111" t="e">
        <f>SUMIFS(#REF!,#REF!,4010,#REF!,$B20,#REF!,21)</f>
        <v>#REF!</v>
      </c>
      <c r="Q20" s="111" t="e">
        <f>SUMIFS(#REF!,#REF!,4020,#REF!,$B20,#REF!,21)</f>
        <v>#REF!</v>
      </c>
      <c r="R20" s="111" t="e">
        <f>SUMIFS(#REF!,#REF!,4010,#REF!,$B20,#REF!,21)</f>
        <v>#REF!</v>
      </c>
      <c r="S20" s="111" t="e">
        <f>SUMIFS(#REF!,#REF!,4020,#REF!,$B20,#REF!,21)</f>
        <v>#REF!</v>
      </c>
      <c r="T20" s="111" t="e">
        <f>SUMIFS(#REF!,#REF!,4010,#REF!,$B20,#REF!,21)</f>
        <v>#REF!</v>
      </c>
      <c r="U20" s="111" t="e">
        <f>SUMIFS(#REF!,#REF!,4020,#REF!,$B20,#REF!,21)</f>
        <v>#REF!</v>
      </c>
      <c r="V20" s="111" t="e">
        <f>SUMIFS(#REF!,#REF!,4010,#REF!,$B20,#REF!,21)</f>
        <v>#REF!</v>
      </c>
      <c r="W20" s="111" t="e">
        <f>SUMIFS(#REF!,#REF!,4020,#REF!,$B20,#REF!,21)</f>
        <v>#REF!</v>
      </c>
      <c r="X20" s="69" t="e">
        <f t="shared" si="6"/>
        <v>#REF!</v>
      </c>
      <c r="Y20" s="69" t="e">
        <f t="shared" si="7"/>
        <v>#REF!</v>
      </c>
      <c r="Z20" s="69" t="e">
        <f t="shared" si="7"/>
        <v>#REF!</v>
      </c>
      <c r="AA20" s="40" t="e">
        <f>SUMIFS(#REF!,#REF!,4010,#REF!,$B20,#REF!,21)</f>
        <v>#REF!</v>
      </c>
      <c r="AB20" s="40" t="e">
        <f>SUMIFS(#REF!,#REF!,4020,#REF!,$B20,#REF!,21)</f>
        <v>#REF!</v>
      </c>
      <c r="AC20" s="40" t="e">
        <f>SUMIFS(#REF!,#REF!,4010,#REF!,$B20,#REF!,21)</f>
        <v>#REF!</v>
      </c>
      <c r="AD20" s="40" t="e">
        <f>SUMIFS(#REF!,#REF!,4020,#REF!,$B20,#REF!,21)</f>
        <v>#REF!</v>
      </c>
      <c r="AE20" s="40" t="e">
        <f>SUMIFS(#REF!,#REF!,4010,#REF!,$B20,#REF!,21)</f>
        <v>#REF!</v>
      </c>
      <c r="AF20" s="40" t="e">
        <f>SUMIFS(#REF!,#REF!,4020,#REF!,$B20,#REF!,21)</f>
        <v>#REF!</v>
      </c>
      <c r="AG20" s="40" t="e">
        <f>SUMIFS(#REF!,#REF!,4010,#REF!,$B20,#REF!,21)</f>
        <v>#REF!</v>
      </c>
      <c r="AH20" s="40" t="e">
        <f>SUMIFS(#REF!,#REF!,4020,#REF!,$B20,#REF!,21)</f>
        <v>#REF!</v>
      </c>
      <c r="AI20" s="40" t="e">
        <f>SUMIFS(#REF!,#REF!,4010,#REF!,$B20,#REF!,21)</f>
        <v>#REF!</v>
      </c>
      <c r="AJ20" s="40" t="e">
        <f>SUMIFS(#REF!,#REF!,4020,#REF!,$B20,#REF!,21)</f>
        <v>#REF!</v>
      </c>
      <c r="AK20" s="111" t="e">
        <f>SUMIFS(#REF!,#REF!,4010,#REF!,$B20,#REF!,21)</f>
        <v>#REF!</v>
      </c>
      <c r="AL20" s="111" t="e">
        <f>SUMIFS(#REF!,#REF!,4020,#REF!,$B20,#REF!,21)</f>
        <v>#REF!</v>
      </c>
      <c r="AM20" s="111" t="e">
        <f>SUMIFS(#REF!,#REF!,4010,#REF!,$B20,#REF!,21)</f>
        <v>#REF!</v>
      </c>
      <c r="AN20" s="111" t="e">
        <f>SUMIFS(#REF!,#REF!,4020,#REF!,$B20,#REF!,21)</f>
        <v>#REF!</v>
      </c>
      <c r="AO20" s="111" t="e">
        <f>SUMIFS(#REF!,#REF!,4010,#REF!,$B20,#REF!,21)</f>
        <v>#REF!</v>
      </c>
      <c r="AP20" s="111" t="e">
        <f>SUMIFS(#REF!,#REF!,4020,#REF!,$B20,#REF!,21)</f>
        <v>#REF!</v>
      </c>
      <c r="AQ20" s="111" t="e">
        <f>SUMIFS(#REF!,#REF!,4010,#REF!,$B20,#REF!,21)</f>
        <v>#REF!</v>
      </c>
      <c r="AR20" s="112" t="e">
        <f>SUMIFS(#REF!,#REF!,4020,#REF!,$B20,#REF!,21)</f>
        <v>#REF!</v>
      </c>
      <c r="AS20" s="58" t="s">
        <v>23</v>
      </c>
    </row>
    <row r="21" spans="1:45" s="55" customFormat="1" ht="13.5" customHeight="1" x14ac:dyDescent="0.15">
      <c r="A21" s="57" t="s">
        <v>22</v>
      </c>
      <c r="B21" s="58">
        <v>213</v>
      </c>
      <c r="C21" s="83" t="e">
        <f t="shared" si="4"/>
        <v>#REF!</v>
      </c>
      <c r="D21" s="69" t="e">
        <f t="shared" si="5"/>
        <v>#REF!</v>
      </c>
      <c r="E21" s="69" t="e">
        <f t="shared" si="5"/>
        <v>#REF!</v>
      </c>
      <c r="F21" s="40" t="e">
        <f>SUMIFS(#REF!,#REF!,4010,#REF!,$B21,#REF!,21)</f>
        <v>#REF!</v>
      </c>
      <c r="G21" s="40" t="e">
        <f>SUMIFS(#REF!,#REF!,4020,#REF!,$B21,#REF!,21)</f>
        <v>#REF!</v>
      </c>
      <c r="H21" s="40" t="e">
        <f>SUMIFS(#REF!,#REF!,4010,#REF!,$B21,#REF!,21)</f>
        <v>#REF!</v>
      </c>
      <c r="I21" s="40" t="e">
        <f>SUMIFS(#REF!,#REF!,4020,#REF!,$B21,#REF!,21)</f>
        <v>#REF!</v>
      </c>
      <c r="J21" s="40" t="e">
        <f>SUMIFS(#REF!,#REF!,4010,#REF!,$B21,#REF!,21)</f>
        <v>#REF!</v>
      </c>
      <c r="K21" s="40" t="e">
        <f>SUMIFS(#REF!,#REF!,4020,#REF!,$B21,#REF!,21)</f>
        <v>#REF!</v>
      </c>
      <c r="L21" s="40" t="e">
        <f>SUMIFS(#REF!,#REF!,4010,#REF!,$B21,#REF!,21)</f>
        <v>#REF!</v>
      </c>
      <c r="M21" s="40" t="e">
        <f>SUMIFS(#REF!,#REF!,4020,#REF!,$B21,#REF!,21)</f>
        <v>#REF!</v>
      </c>
      <c r="N21" s="40" t="e">
        <f>SUMIFS(#REF!,#REF!,4010,#REF!,$B21,#REF!,21)</f>
        <v>#REF!</v>
      </c>
      <c r="O21" s="40" t="e">
        <f>SUMIFS(#REF!,#REF!,4020,#REF!,$B21,#REF!,21)</f>
        <v>#REF!</v>
      </c>
      <c r="P21" s="111" t="e">
        <f>SUMIFS(#REF!,#REF!,4010,#REF!,$B21,#REF!,21)</f>
        <v>#REF!</v>
      </c>
      <c r="Q21" s="111" t="e">
        <f>SUMIFS(#REF!,#REF!,4020,#REF!,$B21,#REF!,21)</f>
        <v>#REF!</v>
      </c>
      <c r="R21" s="111" t="e">
        <f>SUMIFS(#REF!,#REF!,4010,#REF!,$B21,#REF!,21)</f>
        <v>#REF!</v>
      </c>
      <c r="S21" s="111" t="e">
        <f>SUMIFS(#REF!,#REF!,4020,#REF!,$B21,#REF!,21)</f>
        <v>#REF!</v>
      </c>
      <c r="T21" s="111" t="e">
        <f>SUMIFS(#REF!,#REF!,4010,#REF!,$B21,#REF!,21)</f>
        <v>#REF!</v>
      </c>
      <c r="U21" s="111" t="e">
        <f>SUMIFS(#REF!,#REF!,4020,#REF!,$B21,#REF!,21)</f>
        <v>#REF!</v>
      </c>
      <c r="V21" s="111" t="e">
        <f>SUMIFS(#REF!,#REF!,4010,#REF!,$B21,#REF!,21)</f>
        <v>#REF!</v>
      </c>
      <c r="W21" s="111" t="e">
        <f>SUMIFS(#REF!,#REF!,4020,#REF!,$B21,#REF!,21)</f>
        <v>#REF!</v>
      </c>
      <c r="X21" s="69" t="e">
        <f t="shared" si="6"/>
        <v>#REF!</v>
      </c>
      <c r="Y21" s="69" t="e">
        <f t="shared" si="7"/>
        <v>#REF!</v>
      </c>
      <c r="Z21" s="69" t="e">
        <f>SUM(AB21,AD21,AF21,AH21,AJ21,AL21,AN21,AP21)</f>
        <v>#REF!</v>
      </c>
      <c r="AA21" s="40" t="e">
        <f>SUMIFS(#REF!,#REF!,4010,#REF!,$B21,#REF!,21)</f>
        <v>#REF!</v>
      </c>
      <c r="AB21" s="40" t="e">
        <f>SUMIFS(#REF!,#REF!,4020,#REF!,$B21,#REF!,21)</f>
        <v>#REF!</v>
      </c>
      <c r="AC21" s="40" t="e">
        <f>SUMIFS(#REF!,#REF!,4010,#REF!,$B21,#REF!,21)</f>
        <v>#REF!</v>
      </c>
      <c r="AD21" s="40" t="e">
        <f>SUMIFS(#REF!,#REF!,4020,#REF!,$B21,#REF!,21)</f>
        <v>#REF!</v>
      </c>
      <c r="AE21" s="40" t="e">
        <f>SUMIFS(#REF!,#REF!,4010,#REF!,$B21,#REF!,21)</f>
        <v>#REF!</v>
      </c>
      <c r="AF21" s="40" t="e">
        <f>SUMIFS(#REF!,#REF!,4020,#REF!,$B21,#REF!,21)</f>
        <v>#REF!</v>
      </c>
      <c r="AG21" s="40" t="e">
        <f>SUMIFS(#REF!,#REF!,4010,#REF!,$B21,#REF!,21)</f>
        <v>#REF!</v>
      </c>
      <c r="AH21" s="40" t="e">
        <f>SUMIFS(#REF!,#REF!,4020,#REF!,$B21,#REF!,21)</f>
        <v>#REF!</v>
      </c>
      <c r="AI21" s="40" t="e">
        <f>SUMIFS(#REF!,#REF!,4010,#REF!,$B21,#REF!,21)</f>
        <v>#REF!</v>
      </c>
      <c r="AJ21" s="40" t="e">
        <f>SUMIFS(#REF!,#REF!,4020,#REF!,$B21,#REF!,21)</f>
        <v>#REF!</v>
      </c>
      <c r="AK21" s="111" t="e">
        <f>SUMIFS(#REF!,#REF!,4010,#REF!,$B21,#REF!,21)</f>
        <v>#REF!</v>
      </c>
      <c r="AL21" s="111" t="e">
        <f>SUMIFS(#REF!,#REF!,4020,#REF!,$B21,#REF!,21)</f>
        <v>#REF!</v>
      </c>
      <c r="AM21" s="111" t="e">
        <f>SUMIFS(#REF!,#REF!,4010,#REF!,$B21,#REF!,21)</f>
        <v>#REF!</v>
      </c>
      <c r="AN21" s="111" t="e">
        <f>SUMIFS(#REF!,#REF!,4020,#REF!,$B21,#REF!,21)</f>
        <v>#REF!</v>
      </c>
      <c r="AO21" s="111" t="e">
        <f>SUMIFS(#REF!,#REF!,4010,#REF!,$B21,#REF!,21)</f>
        <v>#REF!</v>
      </c>
      <c r="AP21" s="111" t="e">
        <f>SUMIFS(#REF!,#REF!,4020,#REF!,$B21,#REF!,21)</f>
        <v>#REF!</v>
      </c>
      <c r="AQ21" s="111" t="e">
        <f>SUMIFS(#REF!,#REF!,4010,#REF!,$B21,#REF!,21)</f>
        <v>#REF!</v>
      </c>
      <c r="AR21" s="112" t="e">
        <f>SUMIFS(#REF!,#REF!,4020,#REF!,$B21,#REF!,21)</f>
        <v>#REF!</v>
      </c>
      <c r="AS21" s="58" t="s">
        <v>22</v>
      </c>
    </row>
    <row r="22" spans="1:45" s="55" customFormat="1" ht="13.5" customHeight="1" x14ac:dyDescent="0.15">
      <c r="A22" s="57" t="s">
        <v>21</v>
      </c>
      <c r="B22" s="58">
        <v>214</v>
      </c>
      <c r="C22" s="83" t="e">
        <f t="shared" si="4"/>
        <v>#REF!</v>
      </c>
      <c r="D22" s="69" t="e">
        <f t="shared" si="5"/>
        <v>#REF!</v>
      </c>
      <c r="E22" s="69" t="e">
        <f t="shared" si="5"/>
        <v>#REF!</v>
      </c>
      <c r="F22" s="40" t="e">
        <f>SUMIFS(#REF!,#REF!,4010,#REF!,$B22,#REF!,21)</f>
        <v>#REF!</v>
      </c>
      <c r="G22" s="40" t="e">
        <f>SUMIFS(#REF!,#REF!,4020,#REF!,$B22,#REF!,21)</f>
        <v>#REF!</v>
      </c>
      <c r="H22" s="40" t="e">
        <f>SUMIFS(#REF!,#REF!,4010,#REF!,$B22,#REF!,21)</f>
        <v>#REF!</v>
      </c>
      <c r="I22" s="40" t="e">
        <f>SUMIFS(#REF!,#REF!,4020,#REF!,$B22,#REF!,21)</f>
        <v>#REF!</v>
      </c>
      <c r="J22" s="40" t="e">
        <f>SUMIFS(#REF!,#REF!,4010,#REF!,$B22,#REF!,21)</f>
        <v>#REF!</v>
      </c>
      <c r="K22" s="40" t="e">
        <f>SUMIFS(#REF!,#REF!,4020,#REF!,$B22,#REF!,21)</f>
        <v>#REF!</v>
      </c>
      <c r="L22" s="40" t="e">
        <f>SUMIFS(#REF!,#REF!,4010,#REF!,$B22,#REF!,21)</f>
        <v>#REF!</v>
      </c>
      <c r="M22" s="40" t="e">
        <f>SUMIFS(#REF!,#REF!,4020,#REF!,$B22,#REF!,21)</f>
        <v>#REF!</v>
      </c>
      <c r="N22" s="40" t="e">
        <f>SUMIFS(#REF!,#REF!,4010,#REF!,$B22,#REF!,21)</f>
        <v>#REF!</v>
      </c>
      <c r="O22" s="40" t="e">
        <f>SUMIFS(#REF!,#REF!,4020,#REF!,$B22,#REF!,21)</f>
        <v>#REF!</v>
      </c>
      <c r="P22" s="111" t="e">
        <f>SUMIFS(#REF!,#REF!,4010,#REF!,$B22,#REF!,21)</f>
        <v>#REF!</v>
      </c>
      <c r="Q22" s="111" t="e">
        <f>SUMIFS(#REF!,#REF!,4020,#REF!,$B22,#REF!,21)</f>
        <v>#REF!</v>
      </c>
      <c r="R22" s="111" t="e">
        <f>SUMIFS(#REF!,#REF!,4010,#REF!,$B22,#REF!,21)</f>
        <v>#REF!</v>
      </c>
      <c r="S22" s="111" t="e">
        <f>SUMIFS(#REF!,#REF!,4020,#REF!,$B22,#REF!,21)</f>
        <v>#REF!</v>
      </c>
      <c r="T22" s="111" t="e">
        <f>SUMIFS(#REF!,#REF!,4010,#REF!,$B22,#REF!,21)</f>
        <v>#REF!</v>
      </c>
      <c r="U22" s="111" t="e">
        <f>SUMIFS(#REF!,#REF!,4020,#REF!,$B22,#REF!,21)</f>
        <v>#REF!</v>
      </c>
      <c r="V22" s="111" t="e">
        <f>SUMIFS(#REF!,#REF!,4010,#REF!,$B22,#REF!,21)</f>
        <v>#REF!</v>
      </c>
      <c r="W22" s="111" t="e">
        <f>SUMIFS(#REF!,#REF!,4020,#REF!,$B22,#REF!,21)</f>
        <v>#REF!</v>
      </c>
      <c r="X22" s="69" t="e">
        <f t="shared" si="6"/>
        <v>#REF!</v>
      </c>
      <c r="Y22" s="69" t="e">
        <f t="shared" si="7"/>
        <v>#REF!</v>
      </c>
      <c r="Z22" s="69" t="e">
        <f t="shared" si="7"/>
        <v>#REF!</v>
      </c>
      <c r="AA22" s="40" t="e">
        <f>SUMIFS(#REF!,#REF!,4010,#REF!,$B22,#REF!,21)</f>
        <v>#REF!</v>
      </c>
      <c r="AB22" s="40" t="e">
        <f>SUMIFS(#REF!,#REF!,4020,#REF!,$B22,#REF!,21)</f>
        <v>#REF!</v>
      </c>
      <c r="AC22" s="40" t="e">
        <f>SUMIFS(#REF!,#REF!,4010,#REF!,$B22,#REF!,21)</f>
        <v>#REF!</v>
      </c>
      <c r="AD22" s="40" t="e">
        <f>SUMIFS(#REF!,#REF!,4020,#REF!,$B22,#REF!,21)</f>
        <v>#REF!</v>
      </c>
      <c r="AE22" s="40" t="e">
        <f>SUMIFS(#REF!,#REF!,4010,#REF!,$B22,#REF!,21)</f>
        <v>#REF!</v>
      </c>
      <c r="AF22" s="40" t="e">
        <f>SUMIFS(#REF!,#REF!,4020,#REF!,$B22,#REF!,21)</f>
        <v>#REF!</v>
      </c>
      <c r="AG22" s="40" t="e">
        <f>SUMIFS(#REF!,#REF!,4010,#REF!,$B22,#REF!,21)</f>
        <v>#REF!</v>
      </c>
      <c r="AH22" s="40" t="e">
        <f>SUMIFS(#REF!,#REF!,4020,#REF!,$B22,#REF!,21)</f>
        <v>#REF!</v>
      </c>
      <c r="AI22" s="40" t="e">
        <f>SUMIFS(#REF!,#REF!,4010,#REF!,$B22,#REF!,21)</f>
        <v>#REF!</v>
      </c>
      <c r="AJ22" s="40" t="e">
        <f>SUMIFS(#REF!,#REF!,4020,#REF!,$B22,#REF!,21)</f>
        <v>#REF!</v>
      </c>
      <c r="AK22" s="111" t="e">
        <f>SUMIFS(#REF!,#REF!,4010,#REF!,$B22,#REF!,21)</f>
        <v>#REF!</v>
      </c>
      <c r="AL22" s="111" t="e">
        <f>SUMIFS(#REF!,#REF!,4020,#REF!,$B22,#REF!,21)</f>
        <v>#REF!</v>
      </c>
      <c r="AM22" s="111" t="e">
        <f>SUMIFS(#REF!,#REF!,4010,#REF!,$B22,#REF!,21)</f>
        <v>#REF!</v>
      </c>
      <c r="AN22" s="111" t="e">
        <f>SUMIFS(#REF!,#REF!,4020,#REF!,$B22,#REF!,21)</f>
        <v>#REF!</v>
      </c>
      <c r="AO22" s="111" t="e">
        <f>SUMIFS(#REF!,#REF!,4010,#REF!,$B22,#REF!,21)</f>
        <v>#REF!</v>
      </c>
      <c r="AP22" s="111" t="e">
        <f>SUMIFS(#REF!,#REF!,4020,#REF!,$B22,#REF!,21)</f>
        <v>#REF!</v>
      </c>
      <c r="AQ22" s="111" t="e">
        <f>SUMIFS(#REF!,#REF!,4010,#REF!,$B22,#REF!,21)</f>
        <v>#REF!</v>
      </c>
      <c r="AR22" s="112" t="e">
        <f>SUMIFS(#REF!,#REF!,4020,#REF!,$B22,#REF!,21)</f>
        <v>#REF!</v>
      </c>
      <c r="AS22" s="58" t="s">
        <v>21</v>
      </c>
    </row>
    <row r="23" spans="1:45" s="55" customFormat="1" ht="13.5" customHeight="1" x14ac:dyDescent="0.15">
      <c r="A23" s="57" t="s">
        <v>20</v>
      </c>
      <c r="B23" s="58">
        <v>383</v>
      </c>
      <c r="C23" s="83" t="e">
        <f t="shared" si="4"/>
        <v>#REF!</v>
      </c>
      <c r="D23" s="69" t="e">
        <f t="shared" si="5"/>
        <v>#REF!</v>
      </c>
      <c r="E23" s="69" t="e">
        <f t="shared" si="5"/>
        <v>#REF!</v>
      </c>
      <c r="F23" s="40" t="e">
        <f>SUMIFS(#REF!,#REF!,4010,#REF!,$B23,#REF!,21)</f>
        <v>#REF!</v>
      </c>
      <c r="G23" s="40" t="e">
        <f>SUMIFS(#REF!,#REF!,4020,#REF!,$B23,#REF!,21)</f>
        <v>#REF!</v>
      </c>
      <c r="H23" s="40" t="e">
        <f>SUMIFS(#REF!,#REF!,4010,#REF!,$B23,#REF!,21)</f>
        <v>#REF!</v>
      </c>
      <c r="I23" s="40" t="e">
        <f>SUMIFS(#REF!,#REF!,4020,#REF!,$B23,#REF!,21)</f>
        <v>#REF!</v>
      </c>
      <c r="J23" s="40" t="e">
        <f>SUMIFS(#REF!,#REF!,4010,#REF!,$B23,#REF!,21)</f>
        <v>#REF!</v>
      </c>
      <c r="K23" s="40" t="e">
        <f>SUMIFS(#REF!,#REF!,4020,#REF!,$B23,#REF!,21)</f>
        <v>#REF!</v>
      </c>
      <c r="L23" s="40" t="e">
        <f>SUMIFS(#REF!,#REF!,4010,#REF!,$B23,#REF!,21)</f>
        <v>#REF!</v>
      </c>
      <c r="M23" s="40" t="e">
        <f>SUMIFS(#REF!,#REF!,4020,#REF!,$B23,#REF!,21)</f>
        <v>#REF!</v>
      </c>
      <c r="N23" s="40" t="e">
        <f>SUMIFS(#REF!,#REF!,4010,#REF!,$B23,#REF!,21)</f>
        <v>#REF!</v>
      </c>
      <c r="O23" s="40" t="e">
        <f>SUMIFS(#REF!,#REF!,4020,#REF!,$B23,#REF!,21)</f>
        <v>#REF!</v>
      </c>
      <c r="P23" s="111" t="e">
        <f>SUMIFS(#REF!,#REF!,4010,#REF!,$B23,#REF!,21)</f>
        <v>#REF!</v>
      </c>
      <c r="Q23" s="111" t="e">
        <f>SUMIFS(#REF!,#REF!,4020,#REF!,$B23,#REF!,21)</f>
        <v>#REF!</v>
      </c>
      <c r="R23" s="111" t="e">
        <f>SUMIFS(#REF!,#REF!,4010,#REF!,$B23,#REF!,21)</f>
        <v>#REF!</v>
      </c>
      <c r="S23" s="111" t="e">
        <f>SUMIFS(#REF!,#REF!,4020,#REF!,$B23,#REF!,21)</f>
        <v>#REF!</v>
      </c>
      <c r="T23" s="111" t="e">
        <f>SUMIFS(#REF!,#REF!,4010,#REF!,$B23,#REF!,21)</f>
        <v>#REF!</v>
      </c>
      <c r="U23" s="111" t="e">
        <f>SUMIFS(#REF!,#REF!,4020,#REF!,$B23,#REF!,21)</f>
        <v>#REF!</v>
      </c>
      <c r="V23" s="111" t="e">
        <f>SUMIFS(#REF!,#REF!,4010,#REF!,$B23,#REF!,21)</f>
        <v>#REF!</v>
      </c>
      <c r="W23" s="111" t="e">
        <f>SUMIFS(#REF!,#REF!,4020,#REF!,$B23,#REF!,21)</f>
        <v>#REF!</v>
      </c>
      <c r="X23" s="69" t="e">
        <f t="shared" si="6"/>
        <v>#REF!</v>
      </c>
      <c r="Y23" s="69" t="e">
        <f t="shared" si="7"/>
        <v>#REF!</v>
      </c>
      <c r="Z23" s="69" t="e">
        <f t="shared" si="7"/>
        <v>#REF!</v>
      </c>
      <c r="AA23" s="40" t="e">
        <f>SUMIFS(#REF!,#REF!,4010,#REF!,$B23,#REF!,21)</f>
        <v>#REF!</v>
      </c>
      <c r="AB23" s="40" t="e">
        <f>SUMIFS(#REF!,#REF!,4020,#REF!,$B23,#REF!,21)</f>
        <v>#REF!</v>
      </c>
      <c r="AC23" s="40" t="e">
        <f>SUMIFS(#REF!,#REF!,4010,#REF!,$B23,#REF!,21)</f>
        <v>#REF!</v>
      </c>
      <c r="AD23" s="40" t="e">
        <f>SUMIFS(#REF!,#REF!,4020,#REF!,$B23,#REF!,21)</f>
        <v>#REF!</v>
      </c>
      <c r="AE23" s="40" t="e">
        <f>SUMIFS(#REF!,#REF!,4010,#REF!,$B23,#REF!,21)</f>
        <v>#REF!</v>
      </c>
      <c r="AF23" s="40" t="e">
        <f>SUMIFS(#REF!,#REF!,4020,#REF!,$B23,#REF!,21)</f>
        <v>#REF!</v>
      </c>
      <c r="AG23" s="40" t="e">
        <f>SUMIFS(#REF!,#REF!,4010,#REF!,$B23,#REF!,21)</f>
        <v>#REF!</v>
      </c>
      <c r="AH23" s="40" t="e">
        <f>SUMIFS(#REF!,#REF!,4020,#REF!,$B23,#REF!,21)</f>
        <v>#REF!</v>
      </c>
      <c r="AI23" s="40" t="e">
        <f>SUMIFS(#REF!,#REF!,4010,#REF!,$B23,#REF!,21)</f>
        <v>#REF!</v>
      </c>
      <c r="AJ23" s="40" t="e">
        <f>SUMIFS(#REF!,#REF!,4020,#REF!,$B23,#REF!,21)</f>
        <v>#REF!</v>
      </c>
      <c r="AK23" s="111" t="e">
        <f>SUMIFS(#REF!,#REF!,4010,#REF!,$B23,#REF!,21)</f>
        <v>#REF!</v>
      </c>
      <c r="AL23" s="111" t="e">
        <f>SUMIFS(#REF!,#REF!,4020,#REF!,$B23,#REF!,21)</f>
        <v>#REF!</v>
      </c>
      <c r="AM23" s="111" t="e">
        <f>SUMIFS(#REF!,#REF!,4010,#REF!,$B23,#REF!,21)</f>
        <v>#REF!</v>
      </c>
      <c r="AN23" s="111" t="e">
        <f>SUMIFS(#REF!,#REF!,4020,#REF!,$B23,#REF!,21)</f>
        <v>#REF!</v>
      </c>
      <c r="AO23" s="111" t="e">
        <f>SUMIFS(#REF!,#REF!,4010,#REF!,$B23,#REF!,21)</f>
        <v>#REF!</v>
      </c>
      <c r="AP23" s="111" t="e">
        <f>SUMIFS(#REF!,#REF!,4020,#REF!,$B23,#REF!,21)</f>
        <v>#REF!</v>
      </c>
      <c r="AQ23" s="111" t="e">
        <f>SUMIFS(#REF!,#REF!,4010,#REF!,$B23,#REF!,21)</f>
        <v>#REF!</v>
      </c>
      <c r="AR23" s="112" t="e">
        <f>SUMIFS(#REF!,#REF!,4020,#REF!,$B23,#REF!,21)</f>
        <v>#REF!</v>
      </c>
      <c r="AS23" s="58" t="s">
        <v>20</v>
      </c>
    </row>
    <row r="24" spans="1:45" s="55" customFormat="1" ht="13.5" customHeight="1" x14ac:dyDescent="0.15">
      <c r="A24" s="84" t="s">
        <v>64</v>
      </c>
      <c r="B24" s="86">
        <v>384</v>
      </c>
      <c r="C24" s="75" t="e">
        <f t="shared" si="4"/>
        <v>#REF!</v>
      </c>
      <c r="D24" s="72" t="e">
        <f t="shared" si="5"/>
        <v>#REF!</v>
      </c>
      <c r="E24" s="72" t="e">
        <f t="shared" si="5"/>
        <v>#REF!</v>
      </c>
      <c r="F24" s="73" t="e">
        <f>SUMIFS(#REF!,#REF!,4010,#REF!,$B24,#REF!,21)</f>
        <v>#REF!</v>
      </c>
      <c r="G24" s="73" t="e">
        <f>SUMIFS(#REF!,#REF!,4020,#REF!,$B24,#REF!,21)</f>
        <v>#REF!</v>
      </c>
      <c r="H24" s="73" t="e">
        <f>SUMIFS(#REF!,#REF!,4010,#REF!,$B24,#REF!,21)</f>
        <v>#REF!</v>
      </c>
      <c r="I24" s="73" t="e">
        <f>SUMIFS(#REF!,#REF!,4020,#REF!,$B24,#REF!,21)</f>
        <v>#REF!</v>
      </c>
      <c r="J24" s="73" t="e">
        <f>SUMIFS(#REF!,#REF!,4010,#REF!,$B24,#REF!,21)</f>
        <v>#REF!</v>
      </c>
      <c r="K24" s="73" t="e">
        <f>SUMIFS(#REF!,#REF!,4020,#REF!,$B24,#REF!,21)</f>
        <v>#REF!</v>
      </c>
      <c r="L24" s="73" t="e">
        <f>SUMIFS(#REF!,#REF!,4010,#REF!,$B24,#REF!,21)</f>
        <v>#REF!</v>
      </c>
      <c r="M24" s="73" t="e">
        <f>SUMIFS(#REF!,#REF!,4020,#REF!,$B24,#REF!,21)</f>
        <v>#REF!</v>
      </c>
      <c r="N24" s="73" t="e">
        <f>SUMIFS(#REF!,#REF!,4010,#REF!,$B24,#REF!,21)</f>
        <v>#REF!</v>
      </c>
      <c r="O24" s="73" t="e">
        <f>SUMIFS(#REF!,#REF!,4020,#REF!,$B24,#REF!,21)</f>
        <v>#REF!</v>
      </c>
      <c r="P24" s="113" t="e">
        <f>SUMIFS(#REF!,#REF!,4010,#REF!,$B24,#REF!,21)</f>
        <v>#REF!</v>
      </c>
      <c r="Q24" s="113" t="e">
        <f>SUMIFS(#REF!,#REF!,4020,#REF!,$B24,#REF!,21)</f>
        <v>#REF!</v>
      </c>
      <c r="R24" s="113" t="e">
        <f>SUMIFS(#REF!,#REF!,4010,#REF!,$B24,#REF!,21)</f>
        <v>#REF!</v>
      </c>
      <c r="S24" s="113" t="e">
        <f>SUMIFS(#REF!,#REF!,4020,#REF!,$B24,#REF!,21)</f>
        <v>#REF!</v>
      </c>
      <c r="T24" s="113" t="e">
        <f>SUMIFS(#REF!,#REF!,4010,#REF!,$B24,#REF!,21)</f>
        <v>#REF!</v>
      </c>
      <c r="U24" s="113" t="e">
        <f>SUMIFS(#REF!,#REF!,4020,#REF!,$B24,#REF!,21)</f>
        <v>#REF!</v>
      </c>
      <c r="V24" s="113" t="e">
        <f>SUMIFS(#REF!,#REF!,4010,#REF!,$B24,#REF!,21)</f>
        <v>#REF!</v>
      </c>
      <c r="W24" s="113" t="e">
        <f>SUMIFS(#REF!,#REF!,4020,#REF!,$B24,#REF!,21)</f>
        <v>#REF!</v>
      </c>
      <c r="X24" s="72" t="e">
        <f t="shared" si="6"/>
        <v>#REF!</v>
      </c>
      <c r="Y24" s="72" t="e">
        <f t="shared" si="7"/>
        <v>#REF!</v>
      </c>
      <c r="Z24" s="72" t="e">
        <f t="shared" si="7"/>
        <v>#REF!</v>
      </c>
      <c r="AA24" s="73" t="e">
        <f>SUMIFS(#REF!,#REF!,4010,#REF!,$B24,#REF!,21)</f>
        <v>#REF!</v>
      </c>
      <c r="AB24" s="73" t="e">
        <f>SUMIFS(#REF!,#REF!,4020,#REF!,$B24,#REF!,21)</f>
        <v>#REF!</v>
      </c>
      <c r="AC24" s="73" t="e">
        <f>SUMIFS(#REF!,#REF!,4010,#REF!,$B24,#REF!,21)</f>
        <v>#REF!</v>
      </c>
      <c r="AD24" s="73" t="e">
        <f>SUMIFS(#REF!,#REF!,4020,#REF!,$B24,#REF!,21)</f>
        <v>#REF!</v>
      </c>
      <c r="AE24" s="73" t="e">
        <f>SUMIFS(#REF!,#REF!,4010,#REF!,$B24,#REF!,21)</f>
        <v>#REF!</v>
      </c>
      <c r="AF24" s="73" t="e">
        <f>SUMIFS(#REF!,#REF!,4020,#REF!,$B24,#REF!,21)</f>
        <v>#REF!</v>
      </c>
      <c r="AG24" s="73" t="e">
        <f>SUMIFS(#REF!,#REF!,4010,#REF!,$B24,#REF!,21)</f>
        <v>#REF!</v>
      </c>
      <c r="AH24" s="73" t="e">
        <f>SUMIFS(#REF!,#REF!,4020,#REF!,$B24,#REF!,21)</f>
        <v>#REF!</v>
      </c>
      <c r="AI24" s="73" t="e">
        <f>SUMIFS(#REF!,#REF!,4010,#REF!,$B24,#REF!,21)</f>
        <v>#REF!</v>
      </c>
      <c r="AJ24" s="73" t="e">
        <f>SUMIFS(#REF!,#REF!,4020,#REF!,$B24,#REF!,21)</f>
        <v>#REF!</v>
      </c>
      <c r="AK24" s="113" t="e">
        <f>SUMIFS(#REF!,#REF!,4010,#REF!,$B24,#REF!,21)</f>
        <v>#REF!</v>
      </c>
      <c r="AL24" s="113" t="e">
        <f>SUMIFS(#REF!,#REF!,4020,#REF!,$B24,#REF!,21)</f>
        <v>#REF!</v>
      </c>
      <c r="AM24" s="113" t="e">
        <f>SUMIFS(#REF!,#REF!,4010,#REF!,$B24,#REF!,21)</f>
        <v>#REF!</v>
      </c>
      <c r="AN24" s="113" t="e">
        <f>SUMIFS(#REF!,#REF!,4020,#REF!,$B24,#REF!,21)</f>
        <v>#REF!</v>
      </c>
      <c r="AO24" s="113" t="e">
        <f>SUMIFS(#REF!,#REF!,4010,#REF!,$B24,#REF!,21)</f>
        <v>#REF!</v>
      </c>
      <c r="AP24" s="113" t="e">
        <f>SUMIFS(#REF!,#REF!,4020,#REF!,$B24,#REF!,21)</f>
        <v>#REF!</v>
      </c>
      <c r="AQ24" s="113" t="e">
        <f>SUMIFS(#REF!,#REF!,4010,#REF!,$B24,#REF!,21)</f>
        <v>#REF!</v>
      </c>
      <c r="AR24" s="114" t="e">
        <f>SUMIFS(#REF!,#REF!,4020,#REF!,$B24,#REF!,21)</f>
        <v>#REF!</v>
      </c>
      <c r="AS24" s="86" t="s">
        <v>64</v>
      </c>
    </row>
    <row r="25" spans="1:45" s="55" customFormat="1" ht="13.5" customHeight="1" x14ac:dyDescent="0.15">
      <c r="A25" s="57" t="s">
        <v>19</v>
      </c>
      <c r="B25" s="58">
        <v>425</v>
      </c>
      <c r="C25" s="108" t="e">
        <f t="shared" si="4"/>
        <v>#REF!</v>
      </c>
      <c r="D25" s="91" t="e">
        <f t="shared" si="5"/>
        <v>#REF!</v>
      </c>
      <c r="E25" s="91" t="e">
        <f t="shared" si="5"/>
        <v>#REF!</v>
      </c>
      <c r="F25" s="89" t="e">
        <f>SUMIFS(#REF!,#REF!,4010,#REF!,$B25,#REF!,21)</f>
        <v>#REF!</v>
      </c>
      <c r="G25" s="40" t="e">
        <f>SUMIFS(#REF!,#REF!,4020,#REF!,$B25,#REF!,21)</f>
        <v>#REF!</v>
      </c>
      <c r="H25" s="40" t="e">
        <f>SUMIFS(#REF!,#REF!,4010,#REF!,$B25,#REF!,21)</f>
        <v>#REF!</v>
      </c>
      <c r="I25" s="40" t="e">
        <f>SUMIFS(#REF!,#REF!,4020,#REF!,$B25,#REF!,21)</f>
        <v>#REF!</v>
      </c>
      <c r="J25" s="40" t="e">
        <f>SUMIFS(#REF!,#REF!,4010,#REF!,$B25,#REF!,21)</f>
        <v>#REF!</v>
      </c>
      <c r="K25" s="40" t="e">
        <f>SUMIFS(#REF!,#REF!,4020,#REF!,$B25,#REF!,21)</f>
        <v>#REF!</v>
      </c>
      <c r="L25" s="40" t="e">
        <f>SUMIFS(#REF!,#REF!,4010,#REF!,$B25,#REF!,21)</f>
        <v>#REF!</v>
      </c>
      <c r="M25" s="40" t="e">
        <f>SUMIFS(#REF!,#REF!,4020,#REF!,$B25,#REF!,21)</f>
        <v>#REF!</v>
      </c>
      <c r="N25" s="40" t="e">
        <f>SUMIFS(#REF!,#REF!,4010,#REF!,$B25,#REF!,21)</f>
        <v>#REF!</v>
      </c>
      <c r="O25" s="40" t="e">
        <f>SUMIFS(#REF!,#REF!,4020,#REF!,$B25,#REF!,21)</f>
        <v>#REF!</v>
      </c>
      <c r="P25" s="111" t="e">
        <f>SUMIFS(#REF!,#REF!,4010,#REF!,$B25,#REF!,21)</f>
        <v>#REF!</v>
      </c>
      <c r="Q25" s="111" t="e">
        <f>SUMIFS(#REF!,#REF!,4020,#REF!,$B25,#REF!,21)</f>
        <v>#REF!</v>
      </c>
      <c r="R25" s="111" t="e">
        <f>SUMIFS(#REF!,#REF!,4010,#REF!,$B25,#REF!,21)</f>
        <v>#REF!</v>
      </c>
      <c r="S25" s="111" t="e">
        <f>SUMIFS(#REF!,#REF!,4020,#REF!,$B25,#REF!,21)</f>
        <v>#REF!</v>
      </c>
      <c r="T25" s="111" t="e">
        <f>SUMIFS(#REF!,#REF!,4010,#REF!,$B25,#REF!,21)</f>
        <v>#REF!</v>
      </c>
      <c r="U25" s="111" t="e">
        <f>SUMIFS(#REF!,#REF!,4020,#REF!,$B25,#REF!,21)</f>
        <v>#REF!</v>
      </c>
      <c r="V25" s="111" t="e">
        <f>SUMIFS(#REF!,#REF!,4010,#REF!,$B25,#REF!,21)</f>
        <v>#REF!</v>
      </c>
      <c r="W25" s="111" t="e">
        <f>SUMIFS(#REF!,#REF!,4020,#REF!,$B25,#REF!,21)</f>
        <v>#REF!</v>
      </c>
      <c r="X25" s="69" t="e">
        <f t="shared" si="6"/>
        <v>#REF!</v>
      </c>
      <c r="Y25" s="69" t="e">
        <f t="shared" si="7"/>
        <v>#REF!</v>
      </c>
      <c r="Z25" s="69" t="e">
        <f t="shared" si="7"/>
        <v>#REF!</v>
      </c>
      <c r="AA25" s="40" t="e">
        <f>SUMIFS(#REF!,#REF!,4010,#REF!,$B25,#REF!,21)</f>
        <v>#REF!</v>
      </c>
      <c r="AB25" s="40" t="e">
        <f>SUMIFS(#REF!,#REF!,4020,#REF!,$B25,#REF!,21)</f>
        <v>#REF!</v>
      </c>
      <c r="AC25" s="40" t="e">
        <f>SUMIFS(#REF!,#REF!,4010,#REF!,$B25,#REF!,21)</f>
        <v>#REF!</v>
      </c>
      <c r="AD25" s="40" t="e">
        <f>SUMIFS(#REF!,#REF!,4020,#REF!,$B25,#REF!,21)</f>
        <v>#REF!</v>
      </c>
      <c r="AE25" s="40" t="e">
        <f>SUMIFS(#REF!,#REF!,4010,#REF!,$B25,#REF!,21)</f>
        <v>#REF!</v>
      </c>
      <c r="AF25" s="40" t="e">
        <f>SUMIFS(#REF!,#REF!,4020,#REF!,$B25,#REF!,21)</f>
        <v>#REF!</v>
      </c>
      <c r="AG25" s="40" t="e">
        <f>SUMIFS(#REF!,#REF!,4010,#REF!,$B25,#REF!,21)</f>
        <v>#REF!</v>
      </c>
      <c r="AH25" s="40" t="e">
        <f>SUMIFS(#REF!,#REF!,4020,#REF!,$B25,#REF!,21)</f>
        <v>#REF!</v>
      </c>
      <c r="AI25" s="40" t="e">
        <f>SUMIFS(#REF!,#REF!,4010,#REF!,$B25,#REF!,21)</f>
        <v>#REF!</v>
      </c>
      <c r="AJ25" s="40" t="e">
        <f>SUMIFS(#REF!,#REF!,4020,#REF!,$B25,#REF!,21)</f>
        <v>#REF!</v>
      </c>
      <c r="AK25" s="111" t="e">
        <f>SUMIFS(#REF!,#REF!,4010,#REF!,$B25,#REF!,21)</f>
        <v>#REF!</v>
      </c>
      <c r="AL25" s="111" t="e">
        <f>SUMIFS(#REF!,#REF!,4020,#REF!,$B25,#REF!,21)</f>
        <v>#REF!</v>
      </c>
      <c r="AM25" s="111" t="e">
        <f>SUMIFS(#REF!,#REF!,4010,#REF!,$B25,#REF!,21)</f>
        <v>#REF!</v>
      </c>
      <c r="AN25" s="111" t="e">
        <f>SUMIFS(#REF!,#REF!,4020,#REF!,$B25,#REF!,21)</f>
        <v>#REF!</v>
      </c>
      <c r="AO25" s="111" t="e">
        <f>SUMIFS(#REF!,#REF!,4010,#REF!,$B25,#REF!,21)</f>
        <v>#REF!</v>
      </c>
      <c r="AP25" s="111" t="e">
        <f>SUMIFS(#REF!,#REF!,4020,#REF!,$B25,#REF!,21)</f>
        <v>#REF!</v>
      </c>
      <c r="AQ25" s="111" t="e">
        <f>SUMIFS(#REF!,#REF!,4010,#REF!,$B25,#REF!,21)</f>
        <v>#REF!</v>
      </c>
      <c r="AR25" s="112" t="e">
        <f>SUMIFS(#REF!,#REF!,4020,#REF!,$B25,#REF!,21)</f>
        <v>#REF!</v>
      </c>
      <c r="AS25" s="58" t="s">
        <v>19</v>
      </c>
    </row>
    <row r="26" spans="1:45" s="55" customFormat="1" ht="13.5" customHeight="1" x14ac:dyDescent="0.15">
      <c r="A26" s="57" t="s">
        <v>65</v>
      </c>
      <c r="B26" s="58">
        <v>441</v>
      </c>
      <c r="C26" s="83" t="e">
        <f t="shared" si="4"/>
        <v>#REF!</v>
      </c>
      <c r="D26" s="69" t="e">
        <f t="shared" si="5"/>
        <v>#REF!</v>
      </c>
      <c r="E26" s="69" t="e">
        <f t="shared" si="5"/>
        <v>#REF!</v>
      </c>
      <c r="F26" s="40" t="e">
        <f>SUMIFS(#REF!,#REF!,4010,#REF!,$B26,#REF!,21)</f>
        <v>#REF!</v>
      </c>
      <c r="G26" s="40" t="e">
        <f>SUMIFS(#REF!,#REF!,4020,#REF!,$B26,#REF!,21)</f>
        <v>#REF!</v>
      </c>
      <c r="H26" s="40" t="e">
        <f>SUMIFS(#REF!,#REF!,4010,#REF!,$B26,#REF!,21)</f>
        <v>#REF!</v>
      </c>
      <c r="I26" s="40" t="e">
        <f>SUMIFS(#REF!,#REF!,4020,#REF!,$B26,#REF!,21)</f>
        <v>#REF!</v>
      </c>
      <c r="J26" s="40" t="e">
        <f>SUMIFS(#REF!,#REF!,4010,#REF!,$B26,#REF!,21)</f>
        <v>#REF!</v>
      </c>
      <c r="K26" s="40" t="e">
        <f>SUMIFS(#REF!,#REF!,4020,#REF!,$B26,#REF!,21)</f>
        <v>#REF!</v>
      </c>
      <c r="L26" s="40" t="e">
        <f>SUMIFS(#REF!,#REF!,4010,#REF!,$B26,#REF!,21)</f>
        <v>#REF!</v>
      </c>
      <c r="M26" s="40" t="e">
        <f>SUMIFS(#REF!,#REF!,4020,#REF!,$B26,#REF!,21)</f>
        <v>#REF!</v>
      </c>
      <c r="N26" s="40" t="e">
        <f>SUMIFS(#REF!,#REF!,4010,#REF!,$B26,#REF!,21)</f>
        <v>#REF!</v>
      </c>
      <c r="O26" s="40" t="e">
        <f>SUMIFS(#REF!,#REF!,4020,#REF!,$B26,#REF!,21)</f>
        <v>#REF!</v>
      </c>
      <c r="P26" s="111" t="e">
        <f>SUMIFS(#REF!,#REF!,4010,#REF!,$B26,#REF!,21)</f>
        <v>#REF!</v>
      </c>
      <c r="Q26" s="111" t="e">
        <f>SUMIFS(#REF!,#REF!,4020,#REF!,$B26,#REF!,21)</f>
        <v>#REF!</v>
      </c>
      <c r="R26" s="111" t="e">
        <f>SUMIFS(#REF!,#REF!,4010,#REF!,$B26,#REF!,21)</f>
        <v>#REF!</v>
      </c>
      <c r="S26" s="111" t="e">
        <f>SUMIFS(#REF!,#REF!,4020,#REF!,$B26,#REF!,21)</f>
        <v>#REF!</v>
      </c>
      <c r="T26" s="111" t="e">
        <f>SUMIFS(#REF!,#REF!,4010,#REF!,$B26,#REF!,21)</f>
        <v>#REF!</v>
      </c>
      <c r="U26" s="111" t="e">
        <f>SUMIFS(#REF!,#REF!,4020,#REF!,$B26,#REF!,21)</f>
        <v>#REF!</v>
      </c>
      <c r="V26" s="111" t="e">
        <f>SUMIFS(#REF!,#REF!,4010,#REF!,$B26,#REF!,21)</f>
        <v>#REF!</v>
      </c>
      <c r="W26" s="111" t="e">
        <f>SUMIFS(#REF!,#REF!,4020,#REF!,$B26,#REF!,21)</f>
        <v>#REF!</v>
      </c>
      <c r="X26" s="69" t="e">
        <f t="shared" si="6"/>
        <v>#REF!</v>
      </c>
      <c r="Y26" s="69" t="e">
        <f t="shared" si="7"/>
        <v>#REF!</v>
      </c>
      <c r="Z26" s="69" t="e">
        <f t="shared" si="7"/>
        <v>#REF!</v>
      </c>
      <c r="AA26" s="40" t="e">
        <f>SUMIFS(#REF!,#REF!,4010,#REF!,$B26,#REF!,21)</f>
        <v>#REF!</v>
      </c>
      <c r="AB26" s="40" t="e">
        <f>SUMIFS(#REF!,#REF!,4020,#REF!,$B26,#REF!,21)</f>
        <v>#REF!</v>
      </c>
      <c r="AC26" s="40" t="e">
        <f>SUMIFS(#REF!,#REF!,4010,#REF!,$B26,#REF!,21)</f>
        <v>#REF!</v>
      </c>
      <c r="AD26" s="40" t="e">
        <f>SUMIFS(#REF!,#REF!,4020,#REF!,$B26,#REF!,21)</f>
        <v>#REF!</v>
      </c>
      <c r="AE26" s="40" t="e">
        <f>SUMIFS(#REF!,#REF!,4010,#REF!,$B26,#REF!,21)</f>
        <v>#REF!</v>
      </c>
      <c r="AF26" s="40" t="e">
        <f>SUMIFS(#REF!,#REF!,4020,#REF!,$B26,#REF!,21)</f>
        <v>#REF!</v>
      </c>
      <c r="AG26" s="40" t="e">
        <f>SUMIFS(#REF!,#REF!,4010,#REF!,$B26,#REF!,21)</f>
        <v>#REF!</v>
      </c>
      <c r="AH26" s="40" t="e">
        <f>SUMIFS(#REF!,#REF!,4020,#REF!,$B26,#REF!,21)</f>
        <v>#REF!</v>
      </c>
      <c r="AI26" s="40" t="e">
        <f>SUMIFS(#REF!,#REF!,4010,#REF!,$B26,#REF!,21)</f>
        <v>#REF!</v>
      </c>
      <c r="AJ26" s="40" t="e">
        <f>SUMIFS(#REF!,#REF!,4020,#REF!,$B26,#REF!,21)</f>
        <v>#REF!</v>
      </c>
      <c r="AK26" s="111" t="e">
        <f>SUMIFS(#REF!,#REF!,4010,#REF!,$B26,#REF!,21)</f>
        <v>#REF!</v>
      </c>
      <c r="AL26" s="111" t="e">
        <f>SUMIFS(#REF!,#REF!,4020,#REF!,$B26,#REF!,21)</f>
        <v>#REF!</v>
      </c>
      <c r="AM26" s="111" t="e">
        <f>SUMIFS(#REF!,#REF!,4010,#REF!,$B26,#REF!,21)</f>
        <v>#REF!</v>
      </c>
      <c r="AN26" s="111" t="e">
        <f>SUMIFS(#REF!,#REF!,4020,#REF!,$B26,#REF!,21)</f>
        <v>#REF!</v>
      </c>
      <c r="AO26" s="111" t="e">
        <f>SUMIFS(#REF!,#REF!,4010,#REF!,$B26,#REF!,21)</f>
        <v>#REF!</v>
      </c>
      <c r="AP26" s="111" t="e">
        <f>SUMIFS(#REF!,#REF!,4020,#REF!,$B26,#REF!,21)</f>
        <v>#REF!</v>
      </c>
      <c r="AQ26" s="111" t="e">
        <f>SUMIFS(#REF!,#REF!,4010,#REF!,$B26,#REF!,21)</f>
        <v>#REF!</v>
      </c>
      <c r="AR26" s="112" t="e">
        <f>SUMIFS(#REF!,#REF!,4020,#REF!,$B26,#REF!,21)</f>
        <v>#REF!</v>
      </c>
      <c r="AS26" s="58" t="s">
        <v>65</v>
      </c>
    </row>
    <row r="27" spans="1:45" s="55" customFormat="1" ht="13.5" customHeight="1" x14ac:dyDescent="0.15">
      <c r="A27" s="57" t="s">
        <v>66</v>
      </c>
      <c r="B27" s="67">
        <v>442</v>
      </c>
      <c r="C27" s="83" t="e">
        <f t="shared" si="4"/>
        <v>#REF!</v>
      </c>
      <c r="D27" s="69" t="e">
        <f t="shared" si="5"/>
        <v>#REF!</v>
      </c>
      <c r="E27" s="69" t="e">
        <f t="shared" si="5"/>
        <v>#REF!</v>
      </c>
      <c r="F27" s="40" t="e">
        <f>SUMIFS(#REF!,#REF!,4010,#REF!,$B27,#REF!,21)</f>
        <v>#REF!</v>
      </c>
      <c r="G27" s="40" t="e">
        <f>SUMIFS(#REF!,#REF!,4020,#REF!,$B27,#REF!,21)</f>
        <v>#REF!</v>
      </c>
      <c r="H27" s="40" t="e">
        <f>SUMIFS(#REF!,#REF!,4010,#REF!,$B27,#REF!,21)</f>
        <v>#REF!</v>
      </c>
      <c r="I27" s="40" t="e">
        <f>SUMIFS(#REF!,#REF!,4020,#REF!,$B27,#REF!,21)</f>
        <v>#REF!</v>
      </c>
      <c r="J27" s="40" t="e">
        <f>SUMIFS(#REF!,#REF!,4010,#REF!,$B27,#REF!,21)</f>
        <v>#REF!</v>
      </c>
      <c r="K27" s="40" t="e">
        <f>SUMIFS(#REF!,#REF!,4020,#REF!,$B27,#REF!,21)</f>
        <v>#REF!</v>
      </c>
      <c r="L27" s="40" t="e">
        <f>SUMIFS(#REF!,#REF!,4010,#REF!,$B27,#REF!,21)</f>
        <v>#REF!</v>
      </c>
      <c r="M27" s="40" t="e">
        <f>SUMIFS(#REF!,#REF!,4020,#REF!,$B27,#REF!,21)</f>
        <v>#REF!</v>
      </c>
      <c r="N27" s="40" t="e">
        <f>SUMIFS(#REF!,#REF!,4010,#REF!,$B27,#REF!,21)</f>
        <v>#REF!</v>
      </c>
      <c r="O27" s="40" t="e">
        <f>SUMIFS(#REF!,#REF!,4020,#REF!,$B27,#REF!,21)</f>
        <v>#REF!</v>
      </c>
      <c r="P27" s="111" t="e">
        <f>SUMIFS(#REF!,#REF!,4010,#REF!,$B27,#REF!,21)</f>
        <v>#REF!</v>
      </c>
      <c r="Q27" s="111" t="e">
        <f>SUMIFS(#REF!,#REF!,4020,#REF!,$B27,#REF!,21)</f>
        <v>#REF!</v>
      </c>
      <c r="R27" s="111" t="e">
        <f>SUMIFS(#REF!,#REF!,4010,#REF!,$B27,#REF!,21)</f>
        <v>#REF!</v>
      </c>
      <c r="S27" s="111" t="e">
        <f>SUMIFS(#REF!,#REF!,4020,#REF!,$B27,#REF!,21)</f>
        <v>#REF!</v>
      </c>
      <c r="T27" s="111" t="e">
        <f>SUMIFS(#REF!,#REF!,4010,#REF!,$B27,#REF!,21)</f>
        <v>#REF!</v>
      </c>
      <c r="U27" s="111" t="e">
        <f>SUMIFS(#REF!,#REF!,4020,#REF!,$B27,#REF!,21)</f>
        <v>#REF!</v>
      </c>
      <c r="V27" s="111" t="e">
        <f>SUMIFS(#REF!,#REF!,4010,#REF!,$B27,#REF!,21)</f>
        <v>#REF!</v>
      </c>
      <c r="W27" s="111" t="e">
        <f>SUMIFS(#REF!,#REF!,4020,#REF!,$B27,#REF!,21)</f>
        <v>#REF!</v>
      </c>
      <c r="X27" s="69" t="e">
        <f t="shared" si="6"/>
        <v>#REF!</v>
      </c>
      <c r="Y27" s="69" t="e">
        <f t="shared" si="7"/>
        <v>#REF!</v>
      </c>
      <c r="Z27" s="69" t="e">
        <f t="shared" si="7"/>
        <v>#REF!</v>
      </c>
      <c r="AA27" s="40" t="e">
        <f>SUMIFS(#REF!,#REF!,4010,#REF!,$B27,#REF!,21)</f>
        <v>#REF!</v>
      </c>
      <c r="AB27" s="40" t="e">
        <f>SUMIFS(#REF!,#REF!,4020,#REF!,$B27,#REF!,21)</f>
        <v>#REF!</v>
      </c>
      <c r="AC27" s="40" t="e">
        <f>SUMIFS(#REF!,#REF!,4010,#REF!,$B27,#REF!,21)</f>
        <v>#REF!</v>
      </c>
      <c r="AD27" s="40" t="e">
        <f>SUMIFS(#REF!,#REF!,4020,#REF!,$B27,#REF!,21)</f>
        <v>#REF!</v>
      </c>
      <c r="AE27" s="40" t="e">
        <f>SUMIFS(#REF!,#REF!,4010,#REF!,$B27,#REF!,21)</f>
        <v>#REF!</v>
      </c>
      <c r="AF27" s="40" t="e">
        <f>SUMIFS(#REF!,#REF!,4020,#REF!,$B27,#REF!,21)</f>
        <v>#REF!</v>
      </c>
      <c r="AG27" s="40" t="e">
        <f>SUMIFS(#REF!,#REF!,4010,#REF!,$B27,#REF!,21)</f>
        <v>#REF!</v>
      </c>
      <c r="AH27" s="40" t="e">
        <f>SUMIFS(#REF!,#REF!,4020,#REF!,$B27,#REF!,21)</f>
        <v>#REF!</v>
      </c>
      <c r="AI27" s="40" t="e">
        <f>SUMIFS(#REF!,#REF!,4010,#REF!,$B27,#REF!,21)</f>
        <v>#REF!</v>
      </c>
      <c r="AJ27" s="40" t="e">
        <f>SUMIFS(#REF!,#REF!,4020,#REF!,$B27,#REF!,21)</f>
        <v>#REF!</v>
      </c>
      <c r="AK27" s="111" t="e">
        <f>SUMIFS(#REF!,#REF!,4010,#REF!,$B27,#REF!,21)</f>
        <v>#REF!</v>
      </c>
      <c r="AL27" s="111" t="e">
        <f>SUMIFS(#REF!,#REF!,4020,#REF!,$B27,#REF!,21)</f>
        <v>#REF!</v>
      </c>
      <c r="AM27" s="111" t="e">
        <f>SUMIFS(#REF!,#REF!,4010,#REF!,$B27,#REF!,21)</f>
        <v>#REF!</v>
      </c>
      <c r="AN27" s="111" t="e">
        <f>SUMIFS(#REF!,#REF!,4020,#REF!,$B27,#REF!,21)</f>
        <v>#REF!</v>
      </c>
      <c r="AO27" s="111" t="e">
        <f>SUMIFS(#REF!,#REF!,4010,#REF!,$B27,#REF!,21)</f>
        <v>#REF!</v>
      </c>
      <c r="AP27" s="111" t="e">
        <f>SUMIFS(#REF!,#REF!,4020,#REF!,$B27,#REF!,21)</f>
        <v>#REF!</v>
      </c>
      <c r="AQ27" s="111" t="e">
        <f>SUMIFS(#REF!,#REF!,4010,#REF!,$B27,#REF!,21)</f>
        <v>#REF!</v>
      </c>
      <c r="AR27" s="112" t="e">
        <f>SUMIFS(#REF!,#REF!,4020,#REF!,$B27,#REF!,21)</f>
        <v>#REF!</v>
      </c>
      <c r="AS27" s="58" t="s">
        <v>66</v>
      </c>
    </row>
    <row r="28" spans="1:45" s="55" customFormat="1" ht="13.5" customHeight="1" x14ac:dyDescent="0.15">
      <c r="A28" s="57" t="s">
        <v>67</v>
      </c>
      <c r="B28" s="67">
        <v>443</v>
      </c>
      <c r="C28" s="83" t="e">
        <f t="shared" si="4"/>
        <v>#REF!</v>
      </c>
      <c r="D28" s="69" t="e">
        <f t="shared" si="5"/>
        <v>#REF!</v>
      </c>
      <c r="E28" s="69" t="e">
        <f t="shared" si="5"/>
        <v>#REF!</v>
      </c>
      <c r="F28" s="40" t="e">
        <f>SUMIFS(#REF!,#REF!,4010,#REF!,$B28,#REF!,21)</f>
        <v>#REF!</v>
      </c>
      <c r="G28" s="40" t="e">
        <f>SUMIFS(#REF!,#REF!,4020,#REF!,$B28,#REF!,21)</f>
        <v>#REF!</v>
      </c>
      <c r="H28" s="40" t="e">
        <f>SUMIFS(#REF!,#REF!,4010,#REF!,$B28,#REF!,21)</f>
        <v>#REF!</v>
      </c>
      <c r="I28" s="40" t="e">
        <f>SUMIFS(#REF!,#REF!,4020,#REF!,$B28,#REF!,21)</f>
        <v>#REF!</v>
      </c>
      <c r="J28" s="40" t="e">
        <f>SUMIFS(#REF!,#REF!,4010,#REF!,$B28,#REF!,21)</f>
        <v>#REF!</v>
      </c>
      <c r="K28" s="40" t="e">
        <f>SUMIFS(#REF!,#REF!,4020,#REF!,$B28,#REF!,21)</f>
        <v>#REF!</v>
      </c>
      <c r="L28" s="40" t="e">
        <f>SUMIFS(#REF!,#REF!,4010,#REF!,$B28,#REF!,21)</f>
        <v>#REF!</v>
      </c>
      <c r="M28" s="40" t="e">
        <f>SUMIFS(#REF!,#REF!,4020,#REF!,$B28,#REF!,21)</f>
        <v>#REF!</v>
      </c>
      <c r="N28" s="40" t="e">
        <f>SUMIFS(#REF!,#REF!,4010,#REF!,$B28,#REF!,21)</f>
        <v>#REF!</v>
      </c>
      <c r="O28" s="40" t="e">
        <f>SUMIFS(#REF!,#REF!,4020,#REF!,$B28,#REF!,21)</f>
        <v>#REF!</v>
      </c>
      <c r="P28" s="111" t="e">
        <f>SUMIFS(#REF!,#REF!,4010,#REF!,$B28,#REF!,21)</f>
        <v>#REF!</v>
      </c>
      <c r="Q28" s="111" t="e">
        <f>SUMIFS(#REF!,#REF!,4020,#REF!,$B28,#REF!,21)</f>
        <v>#REF!</v>
      </c>
      <c r="R28" s="111" t="e">
        <f>SUMIFS(#REF!,#REF!,4010,#REF!,$B28,#REF!,21)</f>
        <v>#REF!</v>
      </c>
      <c r="S28" s="111" t="e">
        <f>SUMIFS(#REF!,#REF!,4020,#REF!,$B28,#REF!,21)</f>
        <v>#REF!</v>
      </c>
      <c r="T28" s="111" t="e">
        <f>SUMIFS(#REF!,#REF!,4010,#REF!,$B28,#REF!,21)</f>
        <v>#REF!</v>
      </c>
      <c r="U28" s="111" t="e">
        <f>SUMIFS(#REF!,#REF!,4020,#REF!,$B28,#REF!,21)</f>
        <v>#REF!</v>
      </c>
      <c r="V28" s="111" t="e">
        <f>SUMIFS(#REF!,#REF!,4010,#REF!,$B28,#REF!,21)</f>
        <v>#REF!</v>
      </c>
      <c r="W28" s="111" t="e">
        <f>SUMIFS(#REF!,#REF!,4020,#REF!,$B28,#REF!,21)</f>
        <v>#REF!</v>
      </c>
      <c r="X28" s="69" t="e">
        <f t="shared" si="6"/>
        <v>#REF!</v>
      </c>
      <c r="Y28" s="69" t="e">
        <f t="shared" si="7"/>
        <v>#REF!</v>
      </c>
      <c r="Z28" s="69" t="e">
        <f t="shared" si="7"/>
        <v>#REF!</v>
      </c>
      <c r="AA28" s="40" t="e">
        <f>SUMIFS(#REF!,#REF!,4010,#REF!,$B28,#REF!,21)</f>
        <v>#REF!</v>
      </c>
      <c r="AB28" s="40" t="e">
        <f>SUMIFS(#REF!,#REF!,4020,#REF!,$B28,#REF!,21)</f>
        <v>#REF!</v>
      </c>
      <c r="AC28" s="40" t="e">
        <f>SUMIFS(#REF!,#REF!,4010,#REF!,$B28,#REF!,21)</f>
        <v>#REF!</v>
      </c>
      <c r="AD28" s="40" t="e">
        <f>SUMIFS(#REF!,#REF!,4020,#REF!,$B28,#REF!,21)</f>
        <v>#REF!</v>
      </c>
      <c r="AE28" s="40" t="e">
        <f>SUMIFS(#REF!,#REF!,4010,#REF!,$B28,#REF!,21)</f>
        <v>#REF!</v>
      </c>
      <c r="AF28" s="40" t="e">
        <f>SUMIFS(#REF!,#REF!,4020,#REF!,$B28,#REF!,21)</f>
        <v>#REF!</v>
      </c>
      <c r="AG28" s="40" t="e">
        <f>SUMIFS(#REF!,#REF!,4010,#REF!,$B28,#REF!,21)</f>
        <v>#REF!</v>
      </c>
      <c r="AH28" s="40" t="e">
        <f>SUMIFS(#REF!,#REF!,4020,#REF!,$B28,#REF!,21)</f>
        <v>#REF!</v>
      </c>
      <c r="AI28" s="40" t="e">
        <f>SUMIFS(#REF!,#REF!,4010,#REF!,$B28,#REF!,21)</f>
        <v>#REF!</v>
      </c>
      <c r="AJ28" s="40" t="e">
        <f>SUMIFS(#REF!,#REF!,4020,#REF!,$B28,#REF!,21)</f>
        <v>#REF!</v>
      </c>
      <c r="AK28" s="111" t="e">
        <f>SUMIFS(#REF!,#REF!,4010,#REF!,$B28,#REF!,21)</f>
        <v>#REF!</v>
      </c>
      <c r="AL28" s="111" t="e">
        <f>SUMIFS(#REF!,#REF!,4020,#REF!,$B28,#REF!,21)</f>
        <v>#REF!</v>
      </c>
      <c r="AM28" s="111" t="e">
        <f>SUMIFS(#REF!,#REF!,4010,#REF!,$B28,#REF!,21)</f>
        <v>#REF!</v>
      </c>
      <c r="AN28" s="111" t="e">
        <f>SUMIFS(#REF!,#REF!,4020,#REF!,$B28,#REF!,21)</f>
        <v>#REF!</v>
      </c>
      <c r="AO28" s="111" t="e">
        <f>SUMIFS(#REF!,#REF!,4010,#REF!,$B28,#REF!,21)</f>
        <v>#REF!</v>
      </c>
      <c r="AP28" s="111" t="e">
        <f>SUMIFS(#REF!,#REF!,4020,#REF!,$B28,#REF!,21)</f>
        <v>#REF!</v>
      </c>
      <c r="AQ28" s="111" t="e">
        <f>SUMIFS(#REF!,#REF!,4010,#REF!,$B28,#REF!,21)</f>
        <v>#REF!</v>
      </c>
      <c r="AR28" s="112" t="e">
        <f>SUMIFS(#REF!,#REF!,4020,#REF!,$B28,#REF!,21)</f>
        <v>#REF!</v>
      </c>
      <c r="AS28" s="58" t="s">
        <v>67</v>
      </c>
    </row>
    <row r="29" spans="1:45" s="55" customFormat="1" ht="5.45" customHeight="1" x14ac:dyDescent="0.15">
      <c r="A29" s="59"/>
      <c r="B29" s="60"/>
      <c r="C29" s="83"/>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94"/>
      <c r="AS29" s="60"/>
    </row>
    <row r="30" spans="1:45" s="55" customFormat="1" ht="13.5" customHeight="1" x14ac:dyDescent="0.15">
      <c r="A30" s="61" t="s">
        <v>83</v>
      </c>
      <c r="B30" s="56"/>
      <c r="C30" s="95" t="e">
        <f>SUM(C31:C49)</f>
        <v>#REF!</v>
      </c>
      <c r="D30" s="96" t="e">
        <f t="shared" ref="D30:U30" si="8">SUM(D31:D49)</f>
        <v>#REF!</v>
      </c>
      <c r="E30" s="96" t="e">
        <f t="shared" si="8"/>
        <v>#REF!</v>
      </c>
      <c r="F30" s="96" t="s">
        <v>69</v>
      </c>
      <c r="G30" s="96" t="s">
        <v>69</v>
      </c>
      <c r="H30" s="96" t="e">
        <f t="shared" si="8"/>
        <v>#REF!</v>
      </c>
      <c r="I30" s="96" t="e">
        <f t="shared" si="8"/>
        <v>#REF!</v>
      </c>
      <c r="J30" s="96" t="e">
        <f t="shared" si="8"/>
        <v>#REF!</v>
      </c>
      <c r="K30" s="96" t="e">
        <f t="shared" si="8"/>
        <v>#REF!</v>
      </c>
      <c r="L30" s="96" t="e">
        <f t="shared" si="8"/>
        <v>#REF!</v>
      </c>
      <c r="M30" s="96" t="e">
        <f t="shared" si="8"/>
        <v>#REF!</v>
      </c>
      <c r="N30" s="96" t="e">
        <f t="shared" si="8"/>
        <v>#REF!</v>
      </c>
      <c r="O30" s="96" t="e">
        <f t="shared" si="8"/>
        <v>#REF!</v>
      </c>
      <c r="P30" s="96" t="e">
        <f t="shared" si="8"/>
        <v>#REF!</v>
      </c>
      <c r="Q30" s="96" t="e">
        <f t="shared" si="8"/>
        <v>#REF!</v>
      </c>
      <c r="R30" s="96" t="e">
        <f t="shared" si="8"/>
        <v>#REF!</v>
      </c>
      <c r="S30" s="96" t="e">
        <f t="shared" si="8"/>
        <v>#REF!</v>
      </c>
      <c r="T30" s="96" t="e">
        <f t="shared" si="8"/>
        <v>#REF!</v>
      </c>
      <c r="U30" s="96" t="e">
        <f t="shared" si="8"/>
        <v>#REF!</v>
      </c>
      <c r="V30" s="96" t="s">
        <v>69</v>
      </c>
      <c r="W30" s="96" t="s">
        <v>69</v>
      </c>
      <c r="X30" s="96" t="e">
        <f>SUM(X31:X49)</f>
        <v>#REF!</v>
      </c>
      <c r="Y30" s="96" t="e">
        <f t="shared" ref="Y30:Z30" si="9">SUM(Y31:Y49)</f>
        <v>#REF!</v>
      </c>
      <c r="Z30" s="96" t="e">
        <f t="shared" si="9"/>
        <v>#REF!</v>
      </c>
      <c r="AA30" s="96" t="s">
        <v>69</v>
      </c>
      <c r="AB30" s="96" t="s">
        <v>69</v>
      </c>
      <c r="AC30" s="96" t="e">
        <f t="shared" ref="AC30:AP30" si="10">SUM(AC31:AC49)</f>
        <v>#REF!</v>
      </c>
      <c r="AD30" s="96" t="e">
        <f t="shared" si="10"/>
        <v>#REF!</v>
      </c>
      <c r="AE30" s="96" t="e">
        <f t="shared" si="10"/>
        <v>#REF!</v>
      </c>
      <c r="AF30" s="96" t="e">
        <f t="shared" si="10"/>
        <v>#REF!</v>
      </c>
      <c r="AG30" s="96" t="e">
        <f t="shared" si="10"/>
        <v>#REF!</v>
      </c>
      <c r="AH30" s="96" t="e">
        <f t="shared" si="10"/>
        <v>#REF!</v>
      </c>
      <c r="AI30" s="96" t="e">
        <f t="shared" si="10"/>
        <v>#REF!</v>
      </c>
      <c r="AJ30" s="96" t="e">
        <f t="shared" si="10"/>
        <v>#REF!</v>
      </c>
      <c r="AK30" s="96" t="e">
        <f t="shared" si="10"/>
        <v>#REF!</v>
      </c>
      <c r="AL30" s="96" t="e">
        <f t="shared" si="10"/>
        <v>#REF!</v>
      </c>
      <c r="AM30" s="96" t="e">
        <f t="shared" si="10"/>
        <v>#REF!</v>
      </c>
      <c r="AN30" s="96" t="e">
        <f t="shared" si="10"/>
        <v>#REF!</v>
      </c>
      <c r="AO30" s="96" t="e">
        <f t="shared" si="10"/>
        <v>#REF!</v>
      </c>
      <c r="AP30" s="96" t="e">
        <f t="shared" si="10"/>
        <v>#REF!</v>
      </c>
      <c r="AQ30" s="96" t="s">
        <v>69</v>
      </c>
      <c r="AR30" s="97" t="s">
        <v>69</v>
      </c>
      <c r="AS30" s="56" t="s">
        <v>83</v>
      </c>
    </row>
    <row r="31" spans="1:45" s="55" customFormat="1" ht="13.5" customHeight="1" x14ac:dyDescent="0.15">
      <c r="A31" s="57" t="s">
        <v>8</v>
      </c>
      <c r="B31" s="58">
        <v>201</v>
      </c>
      <c r="C31" s="39" t="e">
        <f>SUM(D31:E31)</f>
        <v>#REF!</v>
      </c>
      <c r="D31" s="40" t="e">
        <f>SUM(F31,H31,J31,L31,N31,P31,R31,T31)</f>
        <v>#REF!</v>
      </c>
      <c r="E31" s="40" t="e">
        <f>SUM(G31,I31,K31,M31,O31,Q31,S31,U31)</f>
        <v>#REF!</v>
      </c>
      <c r="F31" s="40" t="s">
        <v>69</v>
      </c>
      <c r="G31" s="40" t="s">
        <v>69</v>
      </c>
      <c r="H31" s="40" t="e">
        <f>SUMIFS(#REF!,#REF!,4010,#REF!,$B31,#REF!,31)</f>
        <v>#REF!</v>
      </c>
      <c r="I31" s="40" t="e">
        <f>SUMIFS(#REF!,#REF!,4020,#REF!,$B31,#REF!,31)</f>
        <v>#REF!</v>
      </c>
      <c r="J31" s="40" t="e">
        <f>SUMIFS(#REF!,#REF!,4010,#REF!,$B31,#REF!,31)</f>
        <v>#REF!</v>
      </c>
      <c r="K31" s="40" t="e">
        <f>SUMIFS(#REF!,#REF!,4020,#REF!,$B31,#REF!,31)</f>
        <v>#REF!</v>
      </c>
      <c r="L31" s="40" t="e">
        <f>SUMIFS(#REF!,#REF!,4010,#REF!,$B31,#REF!,31)</f>
        <v>#REF!</v>
      </c>
      <c r="M31" s="40" t="e">
        <f>SUMIFS(#REF!,#REF!,4020,#REF!,$B31,#REF!,31)</f>
        <v>#REF!</v>
      </c>
      <c r="N31" s="40" t="e">
        <f>SUMIFS(#REF!,#REF!,4010,#REF!,$B31,#REF!,31)</f>
        <v>#REF!</v>
      </c>
      <c r="O31" s="40" t="e">
        <f>SUMIFS(#REF!,#REF!,4020,#REF!,$B31,#REF!,31)</f>
        <v>#REF!</v>
      </c>
      <c r="P31" s="111" t="e">
        <f>SUMIFS(#REF!,#REF!,4010,#REF!,$B31,#REF!,31)</f>
        <v>#REF!</v>
      </c>
      <c r="Q31" s="111" t="e">
        <f>SUMIFS(#REF!,#REF!,4020,#REF!,$B31,#REF!,31)</f>
        <v>#REF!</v>
      </c>
      <c r="R31" s="111" t="e">
        <f>SUMIFS(#REF!,#REF!,4010,#REF!,$B31,#REF!,31)</f>
        <v>#REF!</v>
      </c>
      <c r="S31" s="111" t="e">
        <f>SUMIFS(#REF!,#REF!,4020,#REF!,$B31,#REF!,31)</f>
        <v>#REF!</v>
      </c>
      <c r="T31" s="111" t="e">
        <f>SUMIFS(#REF!,#REF!,4010,#REF!,$B31,#REF!,31)</f>
        <v>#REF!</v>
      </c>
      <c r="U31" s="111" t="e">
        <f>SUMIFS(#REF!,#REF!,4020,#REF!,$B31,#REF!,31)</f>
        <v>#REF!</v>
      </c>
      <c r="V31" s="40" t="s">
        <v>69</v>
      </c>
      <c r="W31" s="40" t="s">
        <v>69</v>
      </c>
      <c r="X31" s="40" t="e">
        <f>SUM(Y31:Z31)</f>
        <v>#REF!</v>
      </c>
      <c r="Y31" s="40" t="e">
        <f>SUM(AA31,AC31,AE31,AG31,AI31,AK31,AM31,AO31)</f>
        <v>#REF!</v>
      </c>
      <c r="Z31" s="40" t="e">
        <f>SUM(AB31,AD31,AF31,AH31,AJ31,AL31,AN31,AP31)</f>
        <v>#REF!</v>
      </c>
      <c r="AA31" s="40" t="s">
        <v>69</v>
      </c>
      <c r="AB31" s="40" t="s">
        <v>69</v>
      </c>
      <c r="AC31" s="40" t="e">
        <f>SUMIFS(#REF!,#REF!,4010,#REF!,$B31,#REF!,31)</f>
        <v>#REF!</v>
      </c>
      <c r="AD31" s="40" t="e">
        <f>SUMIFS(#REF!,#REF!,4020,#REF!,$B31,#REF!,31)</f>
        <v>#REF!</v>
      </c>
      <c r="AE31" s="40" t="e">
        <f>SUMIFS(#REF!,#REF!,4010,#REF!,$B31,#REF!,31)</f>
        <v>#REF!</v>
      </c>
      <c r="AF31" s="40" t="e">
        <f>SUMIFS(#REF!,#REF!,4020,#REF!,$B31,#REF!,31)</f>
        <v>#REF!</v>
      </c>
      <c r="AG31" s="40" t="e">
        <f>SUMIFS(#REF!,#REF!,4010,#REF!,$B31,#REF!,31)</f>
        <v>#REF!</v>
      </c>
      <c r="AH31" s="40" t="e">
        <f>SUMIFS(#REF!,#REF!,4020,#REF!,$B31,#REF!,31)</f>
        <v>#REF!</v>
      </c>
      <c r="AI31" s="40" t="e">
        <f>SUMIFS(#REF!,#REF!,4010,#REF!,$B31,#REF!,31)</f>
        <v>#REF!</v>
      </c>
      <c r="AJ31" s="40" t="e">
        <f>SUMIFS(#REF!,#REF!,4020,#REF!,$B31,#REF!,31)</f>
        <v>#REF!</v>
      </c>
      <c r="AK31" s="111" t="e">
        <f>SUMIFS(#REF!,#REF!,4010,#REF!,$B31,#REF!,31)</f>
        <v>#REF!</v>
      </c>
      <c r="AL31" s="111" t="e">
        <f>SUMIFS(#REF!,#REF!,4020,#REF!,$B31,#REF!,31)</f>
        <v>#REF!</v>
      </c>
      <c r="AM31" s="111" t="e">
        <f>SUMIFS(#REF!,#REF!,4010,#REF!,$B31,#REF!,31)</f>
        <v>#REF!</v>
      </c>
      <c r="AN31" s="111" t="e">
        <f>SUMIFS(#REF!,#REF!,4020,#REF!,$B31,#REF!,31)</f>
        <v>#REF!</v>
      </c>
      <c r="AO31" s="111" t="e">
        <f>SUMIFS(#REF!,#REF!,4010,#REF!,$B31,#REF!,31)</f>
        <v>#REF!</v>
      </c>
      <c r="AP31" s="111" t="e">
        <f>SUMIFS(#REF!,#REF!,4020,#REF!,$B31,#REF!,31)</f>
        <v>#REF!</v>
      </c>
      <c r="AQ31" s="40" t="s">
        <v>69</v>
      </c>
      <c r="AR31" s="41" t="s">
        <v>69</v>
      </c>
      <c r="AS31" s="58" t="s">
        <v>92</v>
      </c>
    </row>
    <row r="32" spans="1:45" s="55" customFormat="1" ht="13.5" customHeight="1" x14ac:dyDescent="0.15">
      <c r="A32" s="57" t="s">
        <v>9</v>
      </c>
      <c r="B32" s="58">
        <v>202</v>
      </c>
      <c r="C32" s="39" t="e">
        <f t="shared" ref="C32:C49" si="11">SUM(D32:E32)</f>
        <v>#REF!</v>
      </c>
      <c r="D32" s="40" t="e">
        <f t="shared" ref="D32:E49" si="12">SUM(F32,H32,J32,L32,N32,P32,R32,T32)</f>
        <v>#REF!</v>
      </c>
      <c r="E32" s="40" t="e">
        <f t="shared" si="12"/>
        <v>#REF!</v>
      </c>
      <c r="F32" s="40" t="s">
        <v>69</v>
      </c>
      <c r="G32" s="40" t="s">
        <v>69</v>
      </c>
      <c r="H32" s="40" t="e">
        <f>SUMIFS(#REF!,#REF!,4010,#REF!,$B32,#REF!,31)</f>
        <v>#REF!</v>
      </c>
      <c r="I32" s="40" t="e">
        <f>SUMIFS(#REF!,#REF!,4020,#REF!,$B32,#REF!,31)</f>
        <v>#REF!</v>
      </c>
      <c r="J32" s="40" t="e">
        <f>SUMIFS(#REF!,#REF!,4010,#REF!,$B32,#REF!,31)</f>
        <v>#REF!</v>
      </c>
      <c r="K32" s="40" t="e">
        <f>SUMIFS(#REF!,#REF!,4020,#REF!,$B32,#REF!,31)</f>
        <v>#REF!</v>
      </c>
      <c r="L32" s="40" t="e">
        <f>SUMIFS(#REF!,#REF!,4010,#REF!,$B32,#REF!,31)</f>
        <v>#REF!</v>
      </c>
      <c r="M32" s="40" t="e">
        <f>SUMIFS(#REF!,#REF!,4020,#REF!,$B32,#REF!,31)</f>
        <v>#REF!</v>
      </c>
      <c r="N32" s="40" t="e">
        <f>SUMIFS(#REF!,#REF!,4010,#REF!,$B32,#REF!,31)</f>
        <v>#REF!</v>
      </c>
      <c r="O32" s="40" t="e">
        <f>SUMIFS(#REF!,#REF!,4020,#REF!,$B32,#REF!,31)</f>
        <v>#REF!</v>
      </c>
      <c r="P32" s="111" t="e">
        <f>SUMIFS(#REF!,#REF!,4010,#REF!,$B32,#REF!,31)</f>
        <v>#REF!</v>
      </c>
      <c r="Q32" s="111" t="e">
        <f>SUMIFS(#REF!,#REF!,4020,#REF!,$B32,#REF!,31)</f>
        <v>#REF!</v>
      </c>
      <c r="R32" s="111" t="e">
        <f>SUMIFS(#REF!,#REF!,4010,#REF!,$B32,#REF!,31)</f>
        <v>#REF!</v>
      </c>
      <c r="S32" s="111" t="e">
        <f>SUMIFS(#REF!,#REF!,4020,#REF!,$B32,#REF!,31)</f>
        <v>#REF!</v>
      </c>
      <c r="T32" s="111" t="e">
        <f>SUMIFS(#REF!,#REF!,4010,#REF!,$B32,#REF!,31)</f>
        <v>#REF!</v>
      </c>
      <c r="U32" s="111" t="e">
        <f>SUMIFS(#REF!,#REF!,4020,#REF!,$B32,#REF!,31)</f>
        <v>#REF!</v>
      </c>
      <c r="V32" s="40" t="s">
        <v>69</v>
      </c>
      <c r="W32" s="40" t="s">
        <v>69</v>
      </c>
      <c r="X32" s="40" t="e">
        <f t="shared" ref="X32:X49" si="13">SUM(Y32:Z32)</f>
        <v>#REF!</v>
      </c>
      <c r="Y32" s="40" t="e">
        <f t="shared" ref="Y32:Z49" si="14">SUM(AA32,AC32,AE32,AG32,AI32,AK32,AM32,AO32)</f>
        <v>#REF!</v>
      </c>
      <c r="Z32" s="40" t="e">
        <f t="shared" si="14"/>
        <v>#REF!</v>
      </c>
      <c r="AA32" s="40" t="s">
        <v>69</v>
      </c>
      <c r="AB32" s="40" t="s">
        <v>69</v>
      </c>
      <c r="AC32" s="40" t="e">
        <f>SUMIFS(#REF!,#REF!,4010,#REF!,$B32,#REF!,31)</f>
        <v>#REF!</v>
      </c>
      <c r="AD32" s="40" t="e">
        <f>SUMIFS(#REF!,#REF!,4020,#REF!,$B32,#REF!,31)</f>
        <v>#REF!</v>
      </c>
      <c r="AE32" s="40" t="e">
        <f>SUMIFS(#REF!,#REF!,4010,#REF!,$B32,#REF!,31)</f>
        <v>#REF!</v>
      </c>
      <c r="AF32" s="40" t="e">
        <f>SUMIFS(#REF!,#REF!,4020,#REF!,$B32,#REF!,31)</f>
        <v>#REF!</v>
      </c>
      <c r="AG32" s="40" t="e">
        <f>SUMIFS(#REF!,#REF!,4010,#REF!,$B32,#REF!,31)</f>
        <v>#REF!</v>
      </c>
      <c r="AH32" s="40" t="e">
        <f>SUMIFS(#REF!,#REF!,4020,#REF!,$B32,#REF!,31)</f>
        <v>#REF!</v>
      </c>
      <c r="AI32" s="40" t="e">
        <f>SUMIFS(#REF!,#REF!,4010,#REF!,$B32,#REF!,31)</f>
        <v>#REF!</v>
      </c>
      <c r="AJ32" s="40" t="e">
        <f>SUMIFS(#REF!,#REF!,4020,#REF!,$B32,#REF!,31)</f>
        <v>#REF!</v>
      </c>
      <c r="AK32" s="111" t="e">
        <f>SUMIFS(#REF!,#REF!,4010,#REF!,$B32,#REF!,31)</f>
        <v>#REF!</v>
      </c>
      <c r="AL32" s="111" t="e">
        <f>SUMIFS(#REF!,#REF!,4020,#REF!,$B32,#REF!,31)</f>
        <v>#REF!</v>
      </c>
      <c r="AM32" s="111" t="e">
        <f>SUMIFS(#REF!,#REF!,4010,#REF!,$B32,#REF!,31)</f>
        <v>#REF!</v>
      </c>
      <c r="AN32" s="111" t="e">
        <f>SUMIFS(#REF!,#REF!,4020,#REF!,$B32,#REF!,31)</f>
        <v>#REF!</v>
      </c>
      <c r="AO32" s="111" t="e">
        <f>SUMIFS(#REF!,#REF!,4010,#REF!,$B32,#REF!,31)</f>
        <v>#REF!</v>
      </c>
      <c r="AP32" s="111" t="e">
        <f>SUMIFS(#REF!,#REF!,4020,#REF!,$B32,#REF!,31)</f>
        <v>#REF!</v>
      </c>
      <c r="AQ32" s="40" t="s">
        <v>69</v>
      </c>
      <c r="AR32" s="41" t="s">
        <v>69</v>
      </c>
      <c r="AS32" s="58" t="s">
        <v>9</v>
      </c>
    </row>
    <row r="33" spans="1:45" s="55" customFormat="1" ht="13.5" customHeight="1" x14ac:dyDescent="0.15">
      <c r="A33" s="57" t="s">
        <v>10</v>
      </c>
      <c r="B33" s="58">
        <v>203</v>
      </c>
      <c r="C33" s="39" t="e">
        <f t="shared" si="11"/>
        <v>#REF!</v>
      </c>
      <c r="D33" s="40" t="e">
        <f t="shared" si="12"/>
        <v>#REF!</v>
      </c>
      <c r="E33" s="40" t="e">
        <f t="shared" si="12"/>
        <v>#REF!</v>
      </c>
      <c r="F33" s="40" t="s">
        <v>69</v>
      </c>
      <c r="G33" s="40" t="s">
        <v>69</v>
      </c>
      <c r="H33" s="40" t="e">
        <f>SUMIFS(#REF!,#REF!,4010,#REF!,$B33,#REF!,31)</f>
        <v>#REF!</v>
      </c>
      <c r="I33" s="40" t="e">
        <f>SUMIFS(#REF!,#REF!,4020,#REF!,$B33,#REF!,31)</f>
        <v>#REF!</v>
      </c>
      <c r="J33" s="40" t="e">
        <f>SUMIFS(#REF!,#REF!,4010,#REF!,$B33,#REF!,31)</f>
        <v>#REF!</v>
      </c>
      <c r="K33" s="40" t="e">
        <f>SUMIFS(#REF!,#REF!,4020,#REF!,$B33,#REF!,31)</f>
        <v>#REF!</v>
      </c>
      <c r="L33" s="40" t="e">
        <f>SUMIFS(#REF!,#REF!,4010,#REF!,$B33,#REF!,31)</f>
        <v>#REF!</v>
      </c>
      <c r="M33" s="40" t="e">
        <f>SUMIFS(#REF!,#REF!,4020,#REF!,$B33,#REF!,31)</f>
        <v>#REF!</v>
      </c>
      <c r="N33" s="40" t="e">
        <f>SUMIFS(#REF!,#REF!,4010,#REF!,$B33,#REF!,31)</f>
        <v>#REF!</v>
      </c>
      <c r="O33" s="40" t="e">
        <f>SUMIFS(#REF!,#REF!,4020,#REF!,$B33,#REF!,31)</f>
        <v>#REF!</v>
      </c>
      <c r="P33" s="111" t="e">
        <f>SUMIFS(#REF!,#REF!,4010,#REF!,$B33,#REF!,31)</f>
        <v>#REF!</v>
      </c>
      <c r="Q33" s="111" t="e">
        <f>SUMIFS(#REF!,#REF!,4020,#REF!,$B33,#REF!,31)</f>
        <v>#REF!</v>
      </c>
      <c r="R33" s="111" t="e">
        <f>SUMIFS(#REF!,#REF!,4010,#REF!,$B33,#REF!,31)</f>
        <v>#REF!</v>
      </c>
      <c r="S33" s="111" t="e">
        <f>SUMIFS(#REF!,#REF!,4020,#REF!,$B33,#REF!,31)</f>
        <v>#REF!</v>
      </c>
      <c r="T33" s="111" t="e">
        <f>SUMIFS(#REF!,#REF!,4010,#REF!,$B33,#REF!,31)</f>
        <v>#REF!</v>
      </c>
      <c r="U33" s="111" t="e">
        <f>SUMIFS(#REF!,#REF!,4020,#REF!,$B33,#REF!,31)</f>
        <v>#REF!</v>
      </c>
      <c r="V33" s="40" t="s">
        <v>69</v>
      </c>
      <c r="W33" s="40" t="s">
        <v>69</v>
      </c>
      <c r="X33" s="40" t="e">
        <f t="shared" si="13"/>
        <v>#REF!</v>
      </c>
      <c r="Y33" s="40" t="e">
        <f t="shared" si="14"/>
        <v>#REF!</v>
      </c>
      <c r="Z33" s="40" t="e">
        <f t="shared" si="14"/>
        <v>#REF!</v>
      </c>
      <c r="AA33" s="40" t="s">
        <v>69</v>
      </c>
      <c r="AB33" s="40" t="s">
        <v>69</v>
      </c>
      <c r="AC33" s="40" t="e">
        <f>SUMIFS(#REF!,#REF!,4010,#REF!,$B33,#REF!,31)</f>
        <v>#REF!</v>
      </c>
      <c r="AD33" s="40" t="e">
        <f>SUMIFS(#REF!,#REF!,4020,#REF!,$B33,#REF!,31)</f>
        <v>#REF!</v>
      </c>
      <c r="AE33" s="40" t="e">
        <f>SUMIFS(#REF!,#REF!,4010,#REF!,$B33,#REF!,31)</f>
        <v>#REF!</v>
      </c>
      <c r="AF33" s="40" t="e">
        <f>SUMIFS(#REF!,#REF!,4020,#REF!,$B33,#REF!,31)</f>
        <v>#REF!</v>
      </c>
      <c r="AG33" s="40" t="e">
        <f>SUMIFS(#REF!,#REF!,4010,#REF!,$B33,#REF!,31)</f>
        <v>#REF!</v>
      </c>
      <c r="AH33" s="40" t="e">
        <f>SUMIFS(#REF!,#REF!,4020,#REF!,$B33,#REF!,31)</f>
        <v>#REF!</v>
      </c>
      <c r="AI33" s="40" t="e">
        <f>SUMIFS(#REF!,#REF!,4010,#REF!,$B33,#REF!,31)</f>
        <v>#REF!</v>
      </c>
      <c r="AJ33" s="40" t="e">
        <f>SUMIFS(#REF!,#REF!,4020,#REF!,$B33,#REF!,31)</f>
        <v>#REF!</v>
      </c>
      <c r="AK33" s="111" t="e">
        <f>SUMIFS(#REF!,#REF!,4010,#REF!,$B33,#REF!,31)</f>
        <v>#REF!</v>
      </c>
      <c r="AL33" s="111" t="e">
        <f>SUMIFS(#REF!,#REF!,4020,#REF!,$B33,#REF!,31)</f>
        <v>#REF!</v>
      </c>
      <c r="AM33" s="111" t="e">
        <f>SUMIFS(#REF!,#REF!,4010,#REF!,$B33,#REF!,31)</f>
        <v>#REF!</v>
      </c>
      <c r="AN33" s="111" t="e">
        <f>SUMIFS(#REF!,#REF!,4020,#REF!,$B33,#REF!,31)</f>
        <v>#REF!</v>
      </c>
      <c r="AO33" s="111" t="e">
        <f>SUMIFS(#REF!,#REF!,4010,#REF!,$B33,#REF!,31)</f>
        <v>#REF!</v>
      </c>
      <c r="AP33" s="111" t="e">
        <f>SUMIFS(#REF!,#REF!,4020,#REF!,$B33,#REF!,31)</f>
        <v>#REF!</v>
      </c>
      <c r="AQ33" s="40" t="s">
        <v>69</v>
      </c>
      <c r="AR33" s="41" t="s">
        <v>69</v>
      </c>
      <c r="AS33" s="58" t="s">
        <v>10</v>
      </c>
    </row>
    <row r="34" spans="1:45" s="55" customFormat="1" ht="13.5" customHeight="1" x14ac:dyDescent="0.15">
      <c r="A34" s="57" t="s">
        <v>11</v>
      </c>
      <c r="B34" s="58">
        <v>204</v>
      </c>
      <c r="C34" s="39" t="e">
        <f t="shared" si="11"/>
        <v>#REF!</v>
      </c>
      <c r="D34" s="40" t="e">
        <f t="shared" si="12"/>
        <v>#REF!</v>
      </c>
      <c r="E34" s="40" t="e">
        <f t="shared" si="12"/>
        <v>#REF!</v>
      </c>
      <c r="F34" s="40" t="s">
        <v>69</v>
      </c>
      <c r="G34" s="40" t="s">
        <v>69</v>
      </c>
      <c r="H34" s="40" t="e">
        <f>SUMIFS(#REF!,#REF!,4010,#REF!,$B34,#REF!,31)</f>
        <v>#REF!</v>
      </c>
      <c r="I34" s="40" t="e">
        <f>SUMIFS(#REF!,#REF!,4020,#REF!,$B34,#REF!,31)</f>
        <v>#REF!</v>
      </c>
      <c r="J34" s="40" t="e">
        <f>SUMIFS(#REF!,#REF!,4010,#REF!,$B34,#REF!,31)</f>
        <v>#REF!</v>
      </c>
      <c r="K34" s="40" t="e">
        <f>SUMIFS(#REF!,#REF!,4020,#REF!,$B34,#REF!,31)</f>
        <v>#REF!</v>
      </c>
      <c r="L34" s="40" t="e">
        <f>SUMIFS(#REF!,#REF!,4010,#REF!,$B34,#REF!,31)</f>
        <v>#REF!</v>
      </c>
      <c r="M34" s="40" t="e">
        <f>SUMIFS(#REF!,#REF!,4020,#REF!,$B34,#REF!,31)</f>
        <v>#REF!</v>
      </c>
      <c r="N34" s="40" t="e">
        <f>SUMIFS(#REF!,#REF!,4010,#REF!,$B34,#REF!,31)</f>
        <v>#REF!</v>
      </c>
      <c r="O34" s="40" t="e">
        <f>SUMIFS(#REF!,#REF!,4020,#REF!,$B34,#REF!,31)</f>
        <v>#REF!</v>
      </c>
      <c r="P34" s="111" t="e">
        <f>SUMIFS(#REF!,#REF!,4010,#REF!,$B34,#REF!,31)</f>
        <v>#REF!</v>
      </c>
      <c r="Q34" s="111" t="e">
        <f>SUMIFS(#REF!,#REF!,4020,#REF!,$B34,#REF!,31)</f>
        <v>#REF!</v>
      </c>
      <c r="R34" s="111" t="e">
        <f>SUMIFS(#REF!,#REF!,4010,#REF!,$B34,#REF!,31)</f>
        <v>#REF!</v>
      </c>
      <c r="S34" s="111" t="e">
        <f>SUMIFS(#REF!,#REF!,4020,#REF!,$B34,#REF!,31)</f>
        <v>#REF!</v>
      </c>
      <c r="T34" s="111" t="e">
        <f>SUMIFS(#REF!,#REF!,4010,#REF!,$B34,#REF!,31)</f>
        <v>#REF!</v>
      </c>
      <c r="U34" s="111" t="e">
        <f>SUMIFS(#REF!,#REF!,4020,#REF!,$B34,#REF!,31)</f>
        <v>#REF!</v>
      </c>
      <c r="V34" s="40" t="s">
        <v>69</v>
      </c>
      <c r="W34" s="40" t="s">
        <v>69</v>
      </c>
      <c r="X34" s="40" t="e">
        <f t="shared" si="13"/>
        <v>#REF!</v>
      </c>
      <c r="Y34" s="40" t="e">
        <f t="shared" si="14"/>
        <v>#REF!</v>
      </c>
      <c r="Z34" s="40" t="e">
        <f t="shared" si="14"/>
        <v>#REF!</v>
      </c>
      <c r="AA34" s="40" t="s">
        <v>69</v>
      </c>
      <c r="AB34" s="40" t="s">
        <v>69</v>
      </c>
      <c r="AC34" s="40" t="e">
        <f>SUMIFS(#REF!,#REF!,4010,#REF!,$B34,#REF!,31)</f>
        <v>#REF!</v>
      </c>
      <c r="AD34" s="40" t="e">
        <f>SUMIFS(#REF!,#REF!,4020,#REF!,$B34,#REF!,31)</f>
        <v>#REF!</v>
      </c>
      <c r="AE34" s="40" t="e">
        <f>SUMIFS(#REF!,#REF!,4010,#REF!,$B34,#REF!,31)</f>
        <v>#REF!</v>
      </c>
      <c r="AF34" s="40" t="e">
        <f>SUMIFS(#REF!,#REF!,4020,#REF!,$B34,#REF!,31)</f>
        <v>#REF!</v>
      </c>
      <c r="AG34" s="40" t="e">
        <f>SUMIFS(#REF!,#REF!,4010,#REF!,$B34,#REF!,31)</f>
        <v>#REF!</v>
      </c>
      <c r="AH34" s="40" t="e">
        <f>SUMIFS(#REF!,#REF!,4020,#REF!,$B34,#REF!,31)</f>
        <v>#REF!</v>
      </c>
      <c r="AI34" s="40" t="e">
        <f>SUMIFS(#REF!,#REF!,4010,#REF!,$B34,#REF!,31)</f>
        <v>#REF!</v>
      </c>
      <c r="AJ34" s="40" t="e">
        <f>SUMIFS(#REF!,#REF!,4020,#REF!,$B34,#REF!,31)</f>
        <v>#REF!</v>
      </c>
      <c r="AK34" s="111" t="e">
        <f>SUMIFS(#REF!,#REF!,4010,#REF!,$B34,#REF!,31)</f>
        <v>#REF!</v>
      </c>
      <c r="AL34" s="111" t="e">
        <f>SUMIFS(#REF!,#REF!,4020,#REF!,$B34,#REF!,31)</f>
        <v>#REF!</v>
      </c>
      <c r="AM34" s="111" t="e">
        <f>SUMIFS(#REF!,#REF!,4010,#REF!,$B34,#REF!,31)</f>
        <v>#REF!</v>
      </c>
      <c r="AN34" s="111" t="e">
        <f>SUMIFS(#REF!,#REF!,4020,#REF!,$B34,#REF!,31)</f>
        <v>#REF!</v>
      </c>
      <c r="AO34" s="111" t="e">
        <f>SUMIFS(#REF!,#REF!,4010,#REF!,$B34,#REF!,31)</f>
        <v>#REF!</v>
      </c>
      <c r="AP34" s="111" t="e">
        <f>SUMIFS(#REF!,#REF!,4020,#REF!,$B34,#REF!,31)</f>
        <v>#REF!</v>
      </c>
      <c r="AQ34" s="40" t="s">
        <v>69</v>
      </c>
      <c r="AR34" s="41" t="s">
        <v>69</v>
      </c>
      <c r="AS34" s="58" t="s">
        <v>11</v>
      </c>
    </row>
    <row r="35" spans="1:45" s="55" customFormat="1" ht="13.5" customHeight="1" x14ac:dyDescent="0.15">
      <c r="A35" s="84" t="s">
        <v>12</v>
      </c>
      <c r="B35" s="86">
        <v>206</v>
      </c>
      <c r="C35" s="88" t="e">
        <f t="shared" si="11"/>
        <v>#REF!</v>
      </c>
      <c r="D35" s="73" t="e">
        <f t="shared" si="12"/>
        <v>#REF!</v>
      </c>
      <c r="E35" s="73" t="e">
        <f t="shared" si="12"/>
        <v>#REF!</v>
      </c>
      <c r="F35" s="73" t="s">
        <v>69</v>
      </c>
      <c r="G35" s="73" t="s">
        <v>69</v>
      </c>
      <c r="H35" s="73" t="e">
        <f>SUMIFS(#REF!,#REF!,4010,#REF!,$B35,#REF!,31)</f>
        <v>#REF!</v>
      </c>
      <c r="I35" s="73" t="e">
        <f>SUMIFS(#REF!,#REF!,4020,#REF!,$B35,#REF!,31)</f>
        <v>#REF!</v>
      </c>
      <c r="J35" s="73" t="e">
        <f>SUMIFS(#REF!,#REF!,4010,#REF!,$B35,#REF!,31)</f>
        <v>#REF!</v>
      </c>
      <c r="K35" s="73" t="e">
        <f>SUMIFS(#REF!,#REF!,4020,#REF!,$B35,#REF!,31)</f>
        <v>#REF!</v>
      </c>
      <c r="L35" s="73" t="e">
        <f>SUMIFS(#REF!,#REF!,4010,#REF!,$B35,#REF!,31)</f>
        <v>#REF!</v>
      </c>
      <c r="M35" s="73" t="e">
        <f>SUMIFS(#REF!,#REF!,4020,#REF!,$B35,#REF!,31)</f>
        <v>#REF!</v>
      </c>
      <c r="N35" s="73" t="e">
        <f>SUMIFS(#REF!,#REF!,4010,#REF!,$B35,#REF!,31)</f>
        <v>#REF!</v>
      </c>
      <c r="O35" s="73" t="e">
        <f>SUMIFS(#REF!,#REF!,4020,#REF!,$B35,#REF!,31)</f>
        <v>#REF!</v>
      </c>
      <c r="P35" s="113" t="e">
        <f>SUMIFS(#REF!,#REF!,4010,#REF!,$B35,#REF!,31)</f>
        <v>#REF!</v>
      </c>
      <c r="Q35" s="113" t="e">
        <f>SUMIFS(#REF!,#REF!,4020,#REF!,$B35,#REF!,31)</f>
        <v>#REF!</v>
      </c>
      <c r="R35" s="113" t="e">
        <f>SUMIFS(#REF!,#REF!,4010,#REF!,$B35,#REF!,31)</f>
        <v>#REF!</v>
      </c>
      <c r="S35" s="113" t="e">
        <f>SUMIFS(#REF!,#REF!,4020,#REF!,$B35,#REF!,31)</f>
        <v>#REF!</v>
      </c>
      <c r="T35" s="113" t="e">
        <f>SUMIFS(#REF!,#REF!,4010,#REF!,$B35,#REF!,31)</f>
        <v>#REF!</v>
      </c>
      <c r="U35" s="113" t="e">
        <f>SUMIFS(#REF!,#REF!,4020,#REF!,$B35,#REF!,31)</f>
        <v>#REF!</v>
      </c>
      <c r="V35" s="73" t="s">
        <v>69</v>
      </c>
      <c r="W35" s="73" t="s">
        <v>69</v>
      </c>
      <c r="X35" s="73" t="e">
        <f t="shared" si="13"/>
        <v>#REF!</v>
      </c>
      <c r="Y35" s="73" t="e">
        <f>SUM(AA35,AC35,AE35,AG35,AI35,AK35,AM35,AO35)</f>
        <v>#REF!</v>
      </c>
      <c r="Z35" s="73" t="e">
        <f>SUM(AB35,AD35,AF35,AH35,AJ35,AL35,AN35,AP35)</f>
        <v>#REF!</v>
      </c>
      <c r="AA35" s="73" t="s">
        <v>69</v>
      </c>
      <c r="AB35" s="73" t="s">
        <v>69</v>
      </c>
      <c r="AC35" s="73" t="e">
        <f>SUMIFS(#REF!,#REF!,4010,#REF!,$B35,#REF!,31)</f>
        <v>#REF!</v>
      </c>
      <c r="AD35" s="73" t="e">
        <f>SUMIFS(#REF!,#REF!,4020,#REF!,$B35,#REF!,31)</f>
        <v>#REF!</v>
      </c>
      <c r="AE35" s="73" t="e">
        <f>SUMIFS(#REF!,#REF!,4010,#REF!,$B35,#REF!,31)</f>
        <v>#REF!</v>
      </c>
      <c r="AF35" s="73" t="e">
        <f>SUMIFS(#REF!,#REF!,4020,#REF!,$B35,#REF!,31)</f>
        <v>#REF!</v>
      </c>
      <c r="AG35" s="73" t="e">
        <f>SUMIFS(#REF!,#REF!,4010,#REF!,$B35,#REF!,31)</f>
        <v>#REF!</v>
      </c>
      <c r="AH35" s="73" t="e">
        <f>SUMIFS(#REF!,#REF!,4020,#REF!,$B35,#REF!,31)</f>
        <v>#REF!</v>
      </c>
      <c r="AI35" s="73" t="e">
        <f>SUMIFS(#REF!,#REF!,4010,#REF!,$B35,#REF!,31)</f>
        <v>#REF!</v>
      </c>
      <c r="AJ35" s="73" t="e">
        <f>SUMIFS(#REF!,#REF!,4020,#REF!,$B35,#REF!,31)</f>
        <v>#REF!</v>
      </c>
      <c r="AK35" s="113" t="e">
        <f>SUMIFS(#REF!,#REF!,4010,#REF!,$B35,#REF!,31)</f>
        <v>#REF!</v>
      </c>
      <c r="AL35" s="113" t="e">
        <f>SUMIFS(#REF!,#REF!,4020,#REF!,$B35,#REF!,31)</f>
        <v>#REF!</v>
      </c>
      <c r="AM35" s="113" t="e">
        <f>SUMIFS(#REF!,#REF!,4010,#REF!,$B35,#REF!,31)</f>
        <v>#REF!</v>
      </c>
      <c r="AN35" s="113" t="e">
        <f>SUMIFS(#REF!,#REF!,4020,#REF!,$B35,#REF!,31)</f>
        <v>#REF!</v>
      </c>
      <c r="AO35" s="113" t="e">
        <f>SUMIFS(#REF!,#REF!,4010,#REF!,$B35,#REF!,31)</f>
        <v>#REF!</v>
      </c>
      <c r="AP35" s="113" t="e">
        <f>SUMIFS(#REF!,#REF!,4020,#REF!,$B35,#REF!,31)</f>
        <v>#REF!</v>
      </c>
      <c r="AQ35" s="73" t="s">
        <v>69</v>
      </c>
      <c r="AR35" s="107" t="s">
        <v>69</v>
      </c>
      <c r="AS35" s="86" t="s">
        <v>12</v>
      </c>
    </row>
    <row r="36" spans="1:45" s="55" customFormat="1" ht="13.5" customHeight="1" x14ac:dyDescent="0.15">
      <c r="A36" s="57" t="s">
        <v>13</v>
      </c>
      <c r="B36" s="58">
        <v>207</v>
      </c>
      <c r="C36" s="39" t="e">
        <f t="shared" si="11"/>
        <v>#REF!</v>
      </c>
      <c r="D36" s="40" t="e">
        <f t="shared" si="12"/>
        <v>#REF!</v>
      </c>
      <c r="E36" s="40" t="e">
        <f t="shared" si="12"/>
        <v>#REF!</v>
      </c>
      <c r="F36" s="40" t="s">
        <v>69</v>
      </c>
      <c r="G36" s="40" t="s">
        <v>69</v>
      </c>
      <c r="H36" s="40" t="e">
        <f>SUMIFS(#REF!,#REF!,4010,#REF!,$B36,#REF!,31)</f>
        <v>#REF!</v>
      </c>
      <c r="I36" s="40" t="e">
        <f>SUMIFS(#REF!,#REF!,4020,#REF!,$B36,#REF!,31)</f>
        <v>#REF!</v>
      </c>
      <c r="J36" s="40" t="e">
        <f>SUMIFS(#REF!,#REF!,4010,#REF!,$B36,#REF!,31)</f>
        <v>#REF!</v>
      </c>
      <c r="K36" s="40" t="e">
        <f>SUMIFS(#REF!,#REF!,4020,#REF!,$B36,#REF!,31)</f>
        <v>#REF!</v>
      </c>
      <c r="L36" s="40" t="e">
        <f>SUMIFS(#REF!,#REF!,4010,#REF!,$B36,#REF!,31)</f>
        <v>#REF!</v>
      </c>
      <c r="M36" s="40" t="e">
        <f>SUMIFS(#REF!,#REF!,4020,#REF!,$B36,#REF!,31)</f>
        <v>#REF!</v>
      </c>
      <c r="N36" s="40" t="e">
        <f>SUMIFS(#REF!,#REF!,4010,#REF!,$B36,#REF!,31)</f>
        <v>#REF!</v>
      </c>
      <c r="O36" s="40" t="e">
        <f>SUMIFS(#REF!,#REF!,4020,#REF!,$B36,#REF!,31)</f>
        <v>#REF!</v>
      </c>
      <c r="P36" s="111" t="e">
        <f>SUMIFS(#REF!,#REF!,4010,#REF!,$B36,#REF!,31)</f>
        <v>#REF!</v>
      </c>
      <c r="Q36" s="111" t="e">
        <f>SUMIFS(#REF!,#REF!,4020,#REF!,$B36,#REF!,31)</f>
        <v>#REF!</v>
      </c>
      <c r="R36" s="111" t="e">
        <f>SUMIFS(#REF!,#REF!,4010,#REF!,$B36,#REF!,31)</f>
        <v>#REF!</v>
      </c>
      <c r="S36" s="111" t="e">
        <f>SUMIFS(#REF!,#REF!,4020,#REF!,$B36,#REF!,31)</f>
        <v>#REF!</v>
      </c>
      <c r="T36" s="111" t="e">
        <f>SUMIFS(#REF!,#REF!,4010,#REF!,$B36,#REF!,31)</f>
        <v>#REF!</v>
      </c>
      <c r="U36" s="111" t="e">
        <f>SUMIFS(#REF!,#REF!,4020,#REF!,$B36,#REF!,31)</f>
        <v>#REF!</v>
      </c>
      <c r="V36" s="40" t="s">
        <v>69</v>
      </c>
      <c r="W36" s="40" t="s">
        <v>69</v>
      </c>
      <c r="X36" s="40" t="e">
        <f t="shared" si="13"/>
        <v>#REF!</v>
      </c>
      <c r="Y36" s="40" t="e">
        <f t="shared" si="14"/>
        <v>#REF!</v>
      </c>
      <c r="Z36" s="40" t="e">
        <f t="shared" si="14"/>
        <v>#REF!</v>
      </c>
      <c r="AA36" s="40" t="s">
        <v>69</v>
      </c>
      <c r="AB36" s="40" t="s">
        <v>69</v>
      </c>
      <c r="AC36" s="40" t="e">
        <f>SUMIFS(#REF!,#REF!,4010,#REF!,$B36,#REF!,31)</f>
        <v>#REF!</v>
      </c>
      <c r="AD36" s="40" t="e">
        <f>SUMIFS(#REF!,#REF!,4020,#REF!,$B36,#REF!,31)</f>
        <v>#REF!</v>
      </c>
      <c r="AE36" s="40" t="e">
        <f>SUMIFS(#REF!,#REF!,4010,#REF!,$B36,#REF!,31)</f>
        <v>#REF!</v>
      </c>
      <c r="AF36" s="40" t="e">
        <f>SUMIFS(#REF!,#REF!,4020,#REF!,$B36,#REF!,31)</f>
        <v>#REF!</v>
      </c>
      <c r="AG36" s="40" t="e">
        <f>SUMIFS(#REF!,#REF!,4010,#REF!,$B36,#REF!,31)</f>
        <v>#REF!</v>
      </c>
      <c r="AH36" s="40" t="e">
        <f>SUMIFS(#REF!,#REF!,4020,#REF!,$B36,#REF!,31)</f>
        <v>#REF!</v>
      </c>
      <c r="AI36" s="40" t="e">
        <f>SUMIFS(#REF!,#REF!,4010,#REF!,$B36,#REF!,31)</f>
        <v>#REF!</v>
      </c>
      <c r="AJ36" s="40" t="e">
        <f>SUMIFS(#REF!,#REF!,4020,#REF!,$B36,#REF!,31)</f>
        <v>#REF!</v>
      </c>
      <c r="AK36" s="111" t="e">
        <f>SUMIFS(#REF!,#REF!,4010,#REF!,$B36,#REF!,31)</f>
        <v>#REF!</v>
      </c>
      <c r="AL36" s="111" t="e">
        <f>SUMIFS(#REF!,#REF!,4020,#REF!,$B36,#REF!,31)</f>
        <v>#REF!</v>
      </c>
      <c r="AM36" s="111" t="e">
        <f>SUMIFS(#REF!,#REF!,4010,#REF!,$B36,#REF!,31)</f>
        <v>#REF!</v>
      </c>
      <c r="AN36" s="111" t="e">
        <f>SUMIFS(#REF!,#REF!,4020,#REF!,$B36,#REF!,31)</f>
        <v>#REF!</v>
      </c>
      <c r="AO36" s="111" t="e">
        <f>SUMIFS(#REF!,#REF!,4010,#REF!,$B36,#REF!,31)</f>
        <v>#REF!</v>
      </c>
      <c r="AP36" s="111" t="e">
        <f>SUMIFS(#REF!,#REF!,4020,#REF!,$B36,#REF!,31)</f>
        <v>#REF!</v>
      </c>
      <c r="AQ36" s="40" t="s">
        <v>69</v>
      </c>
      <c r="AR36" s="41" t="s">
        <v>69</v>
      </c>
      <c r="AS36" s="58" t="s">
        <v>13</v>
      </c>
    </row>
    <row r="37" spans="1:45" s="55" customFormat="1" ht="13.5" customHeight="1" x14ac:dyDescent="0.15">
      <c r="A37" s="57" t="s">
        <v>14</v>
      </c>
      <c r="B37" s="58">
        <v>208</v>
      </c>
      <c r="C37" s="39" t="e">
        <f t="shared" si="11"/>
        <v>#REF!</v>
      </c>
      <c r="D37" s="40" t="e">
        <f t="shared" si="12"/>
        <v>#REF!</v>
      </c>
      <c r="E37" s="40" t="e">
        <f t="shared" si="12"/>
        <v>#REF!</v>
      </c>
      <c r="F37" s="40" t="s">
        <v>69</v>
      </c>
      <c r="G37" s="40" t="s">
        <v>69</v>
      </c>
      <c r="H37" s="40" t="e">
        <f>SUMIFS(#REF!,#REF!,4010,#REF!,$B37,#REF!,31)</f>
        <v>#REF!</v>
      </c>
      <c r="I37" s="40" t="e">
        <f>SUMIFS(#REF!,#REF!,4020,#REF!,$B37,#REF!,31)</f>
        <v>#REF!</v>
      </c>
      <c r="J37" s="40" t="e">
        <f>SUMIFS(#REF!,#REF!,4010,#REF!,$B37,#REF!,31)</f>
        <v>#REF!</v>
      </c>
      <c r="K37" s="40" t="e">
        <f>SUMIFS(#REF!,#REF!,4020,#REF!,$B37,#REF!,31)</f>
        <v>#REF!</v>
      </c>
      <c r="L37" s="40" t="e">
        <f>SUMIFS(#REF!,#REF!,4010,#REF!,$B37,#REF!,31)</f>
        <v>#REF!</v>
      </c>
      <c r="M37" s="40" t="e">
        <f>SUMIFS(#REF!,#REF!,4020,#REF!,$B37,#REF!,31)</f>
        <v>#REF!</v>
      </c>
      <c r="N37" s="40" t="e">
        <f>SUMIFS(#REF!,#REF!,4010,#REF!,$B37,#REF!,31)</f>
        <v>#REF!</v>
      </c>
      <c r="O37" s="40" t="e">
        <f>SUMIFS(#REF!,#REF!,4020,#REF!,$B37,#REF!,31)</f>
        <v>#REF!</v>
      </c>
      <c r="P37" s="111" t="e">
        <f>SUMIFS(#REF!,#REF!,4010,#REF!,$B37,#REF!,31)</f>
        <v>#REF!</v>
      </c>
      <c r="Q37" s="111" t="e">
        <f>SUMIFS(#REF!,#REF!,4020,#REF!,$B37,#REF!,31)</f>
        <v>#REF!</v>
      </c>
      <c r="R37" s="111" t="e">
        <f>SUMIFS(#REF!,#REF!,4010,#REF!,$B37,#REF!,31)</f>
        <v>#REF!</v>
      </c>
      <c r="S37" s="111" t="e">
        <f>SUMIFS(#REF!,#REF!,4020,#REF!,$B37,#REF!,31)</f>
        <v>#REF!</v>
      </c>
      <c r="T37" s="111" t="e">
        <f>SUMIFS(#REF!,#REF!,4010,#REF!,$B37,#REF!,31)</f>
        <v>#REF!</v>
      </c>
      <c r="U37" s="111" t="e">
        <f>SUMIFS(#REF!,#REF!,4020,#REF!,$B37,#REF!,31)</f>
        <v>#REF!</v>
      </c>
      <c r="V37" s="40" t="s">
        <v>69</v>
      </c>
      <c r="W37" s="40" t="s">
        <v>69</v>
      </c>
      <c r="X37" s="40" t="e">
        <f t="shared" si="13"/>
        <v>#REF!</v>
      </c>
      <c r="Y37" s="40" t="e">
        <f t="shared" si="14"/>
        <v>#REF!</v>
      </c>
      <c r="Z37" s="40" t="e">
        <f t="shared" si="14"/>
        <v>#REF!</v>
      </c>
      <c r="AA37" s="40" t="s">
        <v>69</v>
      </c>
      <c r="AB37" s="40" t="s">
        <v>69</v>
      </c>
      <c r="AC37" s="40" t="e">
        <f>SUMIFS(#REF!,#REF!,4010,#REF!,$B37,#REF!,31)</f>
        <v>#REF!</v>
      </c>
      <c r="AD37" s="40" t="e">
        <f>SUMIFS(#REF!,#REF!,4020,#REF!,$B37,#REF!,31)</f>
        <v>#REF!</v>
      </c>
      <c r="AE37" s="40" t="e">
        <f>SUMIFS(#REF!,#REF!,4010,#REF!,$B37,#REF!,31)</f>
        <v>#REF!</v>
      </c>
      <c r="AF37" s="40" t="e">
        <f>SUMIFS(#REF!,#REF!,4020,#REF!,$B37,#REF!,31)</f>
        <v>#REF!</v>
      </c>
      <c r="AG37" s="40" t="e">
        <f>SUMIFS(#REF!,#REF!,4010,#REF!,$B37,#REF!,31)</f>
        <v>#REF!</v>
      </c>
      <c r="AH37" s="40" t="e">
        <f>SUMIFS(#REF!,#REF!,4020,#REF!,$B37,#REF!,31)</f>
        <v>#REF!</v>
      </c>
      <c r="AI37" s="40" t="e">
        <f>SUMIFS(#REF!,#REF!,4010,#REF!,$B37,#REF!,31)</f>
        <v>#REF!</v>
      </c>
      <c r="AJ37" s="40" t="e">
        <f>SUMIFS(#REF!,#REF!,4020,#REF!,$B37,#REF!,31)</f>
        <v>#REF!</v>
      </c>
      <c r="AK37" s="111" t="e">
        <f>SUMIFS(#REF!,#REF!,4010,#REF!,$B37,#REF!,31)</f>
        <v>#REF!</v>
      </c>
      <c r="AL37" s="111" t="e">
        <f>SUMIFS(#REF!,#REF!,4020,#REF!,$B37,#REF!,31)</f>
        <v>#REF!</v>
      </c>
      <c r="AM37" s="111" t="e">
        <f>SUMIFS(#REF!,#REF!,4010,#REF!,$B37,#REF!,31)</f>
        <v>#REF!</v>
      </c>
      <c r="AN37" s="111" t="e">
        <f>SUMIFS(#REF!,#REF!,4020,#REF!,$B37,#REF!,31)</f>
        <v>#REF!</v>
      </c>
      <c r="AO37" s="111" t="e">
        <f>SUMIFS(#REF!,#REF!,4010,#REF!,$B37,#REF!,31)</f>
        <v>#REF!</v>
      </c>
      <c r="AP37" s="111" t="e">
        <f>SUMIFS(#REF!,#REF!,4020,#REF!,$B37,#REF!,31)</f>
        <v>#REF!</v>
      </c>
      <c r="AQ37" s="40" t="s">
        <v>69</v>
      </c>
      <c r="AR37" s="41" t="s">
        <v>69</v>
      </c>
      <c r="AS37" s="58" t="s">
        <v>14</v>
      </c>
    </row>
    <row r="38" spans="1:45" s="55" customFormat="1" ht="13.5" customHeight="1" x14ac:dyDescent="0.15">
      <c r="A38" s="57" t="s">
        <v>26</v>
      </c>
      <c r="B38" s="58">
        <v>209</v>
      </c>
      <c r="C38" s="39" t="e">
        <f t="shared" si="11"/>
        <v>#REF!</v>
      </c>
      <c r="D38" s="40" t="e">
        <f t="shared" si="12"/>
        <v>#REF!</v>
      </c>
      <c r="E38" s="40" t="e">
        <f t="shared" si="12"/>
        <v>#REF!</v>
      </c>
      <c r="F38" s="40" t="s">
        <v>69</v>
      </c>
      <c r="G38" s="40" t="s">
        <v>69</v>
      </c>
      <c r="H38" s="40" t="e">
        <f>SUMIFS(#REF!,#REF!,4010,#REF!,$B38,#REF!,31)</f>
        <v>#REF!</v>
      </c>
      <c r="I38" s="40" t="e">
        <f>SUMIFS(#REF!,#REF!,4020,#REF!,$B38,#REF!,31)</f>
        <v>#REF!</v>
      </c>
      <c r="J38" s="40" t="e">
        <f>SUMIFS(#REF!,#REF!,4010,#REF!,$B38,#REF!,31)</f>
        <v>#REF!</v>
      </c>
      <c r="K38" s="40" t="e">
        <f>SUMIFS(#REF!,#REF!,4020,#REF!,$B38,#REF!,31)</f>
        <v>#REF!</v>
      </c>
      <c r="L38" s="40" t="e">
        <f>SUMIFS(#REF!,#REF!,4010,#REF!,$B38,#REF!,31)</f>
        <v>#REF!</v>
      </c>
      <c r="M38" s="40" t="e">
        <f>SUMIFS(#REF!,#REF!,4020,#REF!,$B38,#REF!,31)</f>
        <v>#REF!</v>
      </c>
      <c r="N38" s="40" t="e">
        <f>SUMIFS(#REF!,#REF!,4010,#REF!,$B38,#REF!,31)</f>
        <v>#REF!</v>
      </c>
      <c r="O38" s="40" t="e">
        <f>SUMIFS(#REF!,#REF!,4020,#REF!,$B38,#REF!,31)</f>
        <v>#REF!</v>
      </c>
      <c r="P38" s="111" t="e">
        <f>SUMIFS(#REF!,#REF!,4010,#REF!,$B38,#REF!,31)</f>
        <v>#REF!</v>
      </c>
      <c r="Q38" s="111" t="e">
        <f>SUMIFS(#REF!,#REF!,4020,#REF!,$B38,#REF!,31)</f>
        <v>#REF!</v>
      </c>
      <c r="R38" s="111" t="e">
        <f>SUMIFS(#REF!,#REF!,4010,#REF!,$B38,#REF!,31)</f>
        <v>#REF!</v>
      </c>
      <c r="S38" s="111" t="e">
        <f>SUMIFS(#REF!,#REF!,4020,#REF!,$B38,#REF!,31)</f>
        <v>#REF!</v>
      </c>
      <c r="T38" s="111" t="e">
        <f>SUMIFS(#REF!,#REF!,4010,#REF!,$B38,#REF!,31)</f>
        <v>#REF!</v>
      </c>
      <c r="U38" s="111" t="e">
        <f>SUMIFS(#REF!,#REF!,4020,#REF!,$B38,#REF!,31)</f>
        <v>#REF!</v>
      </c>
      <c r="V38" s="40" t="s">
        <v>69</v>
      </c>
      <c r="W38" s="40" t="s">
        <v>69</v>
      </c>
      <c r="X38" s="40" t="e">
        <f t="shared" si="13"/>
        <v>#REF!</v>
      </c>
      <c r="Y38" s="40" t="e">
        <f t="shared" si="14"/>
        <v>#REF!</v>
      </c>
      <c r="Z38" s="40" t="e">
        <f t="shared" si="14"/>
        <v>#REF!</v>
      </c>
      <c r="AA38" s="40" t="s">
        <v>69</v>
      </c>
      <c r="AB38" s="40" t="s">
        <v>69</v>
      </c>
      <c r="AC38" s="40" t="e">
        <f>SUMIFS(#REF!,#REF!,4010,#REF!,$B38,#REF!,31)</f>
        <v>#REF!</v>
      </c>
      <c r="AD38" s="40" t="e">
        <f>SUMIFS(#REF!,#REF!,4020,#REF!,$B38,#REF!,31)</f>
        <v>#REF!</v>
      </c>
      <c r="AE38" s="40" t="e">
        <f>SUMIFS(#REF!,#REF!,4010,#REF!,$B38,#REF!,31)</f>
        <v>#REF!</v>
      </c>
      <c r="AF38" s="40" t="e">
        <f>SUMIFS(#REF!,#REF!,4020,#REF!,$B38,#REF!,31)</f>
        <v>#REF!</v>
      </c>
      <c r="AG38" s="40" t="e">
        <f>SUMIFS(#REF!,#REF!,4010,#REF!,$B38,#REF!,31)</f>
        <v>#REF!</v>
      </c>
      <c r="AH38" s="40" t="e">
        <f>SUMIFS(#REF!,#REF!,4020,#REF!,$B38,#REF!,31)</f>
        <v>#REF!</v>
      </c>
      <c r="AI38" s="40" t="e">
        <f>SUMIFS(#REF!,#REF!,4010,#REF!,$B38,#REF!,31)</f>
        <v>#REF!</v>
      </c>
      <c r="AJ38" s="40" t="e">
        <f>SUMIFS(#REF!,#REF!,4020,#REF!,$B38,#REF!,31)</f>
        <v>#REF!</v>
      </c>
      <c r="AK38" s="111" t="e">
        <f>SUMIFS(#REF!,#REF!,4010,#REF!,$B38,#REF!,31)</f>
        <v>#REF!</v>
      </c>
      <c r="AL38" s="111" t="e">
        <f>SUMIFS(#REF!,#REF!,4020,#REF!,$B38,#REF!,31)</f>
        <v>#REF!</v>
      </c>
      <c r="AM38" s="111" t="e">
        <f>SUMIFS(#REF!,#REF!,4010,#REF!,$B38,#REF!,31)</f>
        <v>#REF!</v>
      </c>
      <c r="AN38" s="111" t="e">
        <f>SUMIFS(#REF!,#REF!,4020,#REF!,$B38,#REF!,31)</f>
        <v>#REF!</v>
      </c>
      <c r="AO38" s="111" t="e">
        <f>SUMIFS(#REF!,#REF!,4010,#REF!,$B38,#REF!,31)</f>
        <v>#REF!</v>
      </c>
      <c r="AP38" s="111" t="e">
        <f>SUMIFS(#REF!,#REF!,4020,#REF!,$B38,#REF!,31)</f>
        <v>#REF!</v>
      </c>
      <c r="AQ38" s="40" t="s">
        <v>69</v>
      </c>
      <c r="AR38" s="41" t="s">
        <v>69</v>
      </c>
      <c r="AS38" s="58" t="s">
        <v>26</v>
      </c>
    </row>
    <row r="39" spans="1:45" s="55" customFormat="1" ht="13.5" customHeight="1" x14ac:dyDescent="0.15">
      <c r="A39" s="57" t="s">
        <v>25</v>
      </c>
      <c r="B39" s="58">
        <v>210</v>
      </c>
      <c r="C39" s="39" t="e">
        <f t="shared" si="11"/>
        <v>#REF!</v>
      </c>
      <c r="D39" s="40" t="e">
        <f t="shared" si="12"/>
        <v>#REF!</v>
      </c>
      <c r="E39" s="40" t="e">
        <f t="shared" si="12"/>
        <v>#REF!</v>
      </c>
      <c r="F39" s="40" t="s">
        <v>69</v>
      </c>
      <c r="G39" s="40" t="s">
        <v>69</v>
      </c>
      <c r="H39" s="40" t="e">
        <f>SUMIFS(#REF!,#REF!,4010,#REF!,$B39,#REF!,31)</f>
        <v>#REF!</v>
      </c>
      <c r="I39" s="40" t="e">
        <f>SUMIFS(#REF!,#REF!,4020,#REF!,$B39,#REF!,31)</f>
        <v>#REF!</v>
      </c>
      <c r="J39" s="40" t="e">
        <f>SUMIFS(#REF!,#REF!,4010,#REF!,$B39,#REF!,31)</f>
        <v>#REF!</v>
      </c>
      <c r="K39" s="40" t="e">
        <f>SUMIFS(#REF!,#REF!,4020,#REF!,$B39,#REF!,31)</f>
        <v>#REF!</v>
      </c>
      <c r="L39" s="40" t="e">
        <f>SUMIFS(#REF!,#REF!,4010,#REF!,$B39,#REF!,31)</f>
        <v>#REF!</v>
      </c>
      <c r="M39" s="40" t="e">
        <f>SUMIFS(#REF!,#REF!,4020,#REF!,$B39,#REF!,31)</f>
        <v>#REF!</v>
      </c>
      <c r="N39" s="40" t="e">
        <f>SUMIFS(#REF!,#REF!,4010,#REF!,$B39,#REF!,31)</f>
        <v>#REF!</v>
      </c>
      <c r="O39" s="40" t="e">
        <f>SUMIFS(#REF!,#REF!,4020,#REF!,$B39,#REF!,31)</f>
        <v>#REF!</v>
      </c>
      <c r="P39" s="111" t="e">
        <f>SUMIFS(#REF!,#REF!,4010,#REF!,$B39,#REF!,31)</f>
        <v>#REF!</v>
      </c>
      <c r="Q39" s="111" t="e">
        <f>SUMIFS(#REF!,#REF!,4020,#REF!,$B39,#REF!,31)</f>
        <v>#REF!</v>
      </c>
      <c r="R39" s="111" t="e">
        <f>SUMIFS(#REF!,#REF!,4010,#REF!,$B39,#REF!,31)</f>
        <v>#REF!</v>
      </c>
      <c r="S39" s="111" t="e">
        <f>SUMIFS(#REF!,#REF!,4020,#REF!,$B39,#REF!,31)</f>
        <v>#REF!</v>
      </c>
      <c r="T39" s="111" t="e">
        <f>SUMIFS(#REF!,#REF!,4010,#REF!,$B39,#REF!,31)</f>
        <v>#REF!</v>
      </c>
      <c r="U39" s="111" t="e">
        <f>SUMIFS(#REF!,#REF!,4020,#REF!,$B39,#REF!,31)</f>
        <v>#REF!</v>
      </c>
      <c r="V39" s="40" t="s">
        <v>69</v>
      </c>
      <c r="W39" s="40" t="s">
        <v>69</v>
      </c>
      <c r="X39" s="40" t="e">
        <f t="shared" si="13"/>
        <v>#REF!</v>
      </c>
      <c r="Y39" s="40" t="e">
        <f t="shared" si="14"/>
        <v>#REF!</v>
      </c>
      <c r="Z39" s="40" t="e">
        <f t="shared" si="14"/>
        <v>#REF!</v>
      </c>
      <c r="AA39" s="40" t="s">
        <v>69</v>
      </c>
      <c r="AB39" s="40" t="s">
        <v>69</v>
      </c>
      <c r="AC39" s="40" t="e">
        <f>SUMIFS(#REF!,#REF!,4010,#REF!,$B39,#REF!,31)</f>
        <v>#REF!</v>
      </c>
      <c r="AD39" s="40" t="e">
        <f>SUMIFS(#REF!,#REF!,4020,#REF!,$B39,#REF!,31)</f>
        <v>#REF!</v>
      </c>
      <c r="AE39" s="40" t="e">
        <f>SUMIFS(#REF!,#REF!,4010,#REF!,$B39,#REF!,31)</f>
        <v>#REF!</v>
      </c>
      <c r="AF39" s="40" t="e">
        <f>SUMIFS(#REF!,#REF!,4020,#REF!,$B39,#REF!,31)</f>
        <v>#REF!</v>
      </c>
      <c r="AG39" s="40" t="e">
        <f>SUMIFS(#REF!,#REF!,4010,#REF!,$B39,#REF!,31)</f>
        <v>#REF!</v>
      </c>
      <c r="AH39" s="40" t="e">
        <f>SUMIFS(#REF!,#REF!,4020,#REF!,$B39,#REF!,31)</f>
        <v>#REF!</v>
      </c>
      <c r="AI39" s="40" t="e">
        <f>SUMIFS(#REF!,#REF!,4010,#REF!,$B39,#REF!,31)</f>
        <v>#REF!</v>
      </c>
      <c r="AJ39" s="40" t="e">
        <f>SUMIFS(#REF!,#REF!,4020,#REF!,$B39,#REF!,31)</f>
        <v>#REF!</v>
      </c>
      <c r="AK39" s="111" t="e">
        <f>SUMIFS(#REF!,#REF!,4010,#REF!,$B39,#REF!,31)</f>
        <v>#REF!</v>
      </c>
      <c r="AL39" s="111" t="e">
        <f>SUMIFS(#REF!,#REF!,4020,#REF!,$B39,#REF!,31)</f>
        <v>#REF!</v>
      </c>
      <c r="AM39" s="111" t="e">
        <f>SUMIFS(#REF!,#REF!,4010,#REF!,$B39,#REF!,31)</f>
        <v>#REF!</v>
      </c>
      <c r="AN39" s="111" t="e">
        <f>SUMIFS(#REF!,#REF!,4020,#REF!,$B39,#REF!,31)</f>
        <v>#REF!</v>
      </c>
      <c r="AO39" s="111" t="e">
        <f>SUMIFS(#REF!,#REF!,4010,#REF!,$B39,#REF!,31)</f>
        <v>#REF!</v>
      </c>
      <c r="AP39" s="111" t="e">
        <f>SUMIFS(#REF!,#REF!,4020,#REF!,$B39,#REF!,31)</f>
        <v>#REF!</v>
      </c>
      <c r="AQ39" s="40" t="s">
        <v>69</v>
      </c>
      <c r="AR39" s="41" t="s">
        <v>69</v>
      </c>
      <c r="AS39" s="58" t="s">
        <v>25</v>
      </c>
    </row>
    <row r="40" spans="1:45" s="55" customFormat="1" ht="13.5" customHeight="1" x14ac:dyDescent="0.15">
      <c r="A40" s="84" t="s">
        <v>24</v>
      </c>
      <c r="B40" s="86">
        <v>211</v>
      </c>
      <c r="C40" s="88" t="e">
        <f t="shared" si="11"/>
        <v>#REF!</v>
      </c>
      <c r="D40" s="73" t="e">
        <f t="shared" si="12"/>
        <v>#REF!</v>
      </c>
      <c r="E40" s="73" t="e">
        <f t="shared" si="12"/>
        <v>#REF!</v>
      </c>
      <c r="F40" s="73" t="s">
        <v>69</v>
      </c>
      <c r="G40" s="73" t="s">
        <v>69</v>
      </c>
      <c r="H40" s="73" t="e">
        <f>SUMIFS(#REF!,#REF!,4010,#REF!,$B40,#REF!,31)</f>
        <v>#REF!</v>
      </c>
      <c r="I40" s="73" t="e">
        <f>SUMIFS(#REF!,#REF!,4020,#REF!,$B40,#REF!,31)</f>
        <v>#REF!</v>
      </c>
      <c r="J40" s="73" t="e">
        <f>SUMIFS(#REF!,#REF!,4010,#REF!,$B40,#REF!,31)</f>
        <v>#REF!</v>
      </c>
      <c r="K40" s="73" t="e">
        <f>SUMIFS(#REF!,#REF!,4020,#REF!,$B40,#REF!,31)</f>
        <v>#REF!</v>
      </c>
      <c r="L40" s="73" t="e">
        <f>SUMIFS(#REF!,#REF!,4010,#REF!,$B40,#REF!,31)</f>
        <v>#REF!</v>
      </c>
      <c r="M40" s="73" t="e">
        <f>SUMIFS(#REF!,#REF!,4020,#REF!,$B40,#REF!,31)</f>
        <v>#REF!</v>
      </c>
      <c r="N40" s="73" t="e">
        <f>SUMIFS(#REF!,#REF!,4010,#REF!,$B40,#REF!,31)</f>
        <v>#REF!</v>
      </c>
      <c r="O40" s="73" t="e">
        <f>SUMIFS(#REF!,#REF!,4020,#REF!,$B40,#REF!,31)</f>
        <v>#REF!</v>
      </c>
      <c r="P40" s="113" t="e">
        <f>SUMIFS(#REF!,#REF!,4010,#REF!,$B40,#REF!,31)</f>
        <v>#REF!</v>
      </c>
      <c r="Q40" s="113" t="e">
        <f>SUMIFS(#REF!,#REF!,4020,#REF!,$B40,#REF!,31)</f>
        <v>#REF!</v>
      </c>
      <c r="R40" s="113" t="e">
        <f>SUMIFS(#REF!,#REF!,4010,#REF!,$B40,#REF!,31)</f>
        <v>#REF!</v>
      </c>
      <c r="S40" s="113" t="e">
        <f>SUMIFS(#REF!,#REF!,4020,#REF!,$B40,#REF!,31)</f>
        <v>#REF!</v>
      </c>
      <c r="T40" s="113" t="e">
        <f>SUMIFS(#REF!,#REF!,4010,#REF!,$B40,#REF!,31)</f>
        <v>#REF!</v>
      </c>
      <c r="U40" s="113" t="e">
        <f>SUMIFS(#REF!,#REF!,4020,#REF!,$B40,#REF!,31)</f>
        <v>#REF!</v>
      </c>
      <c r="V40" s="73" t="s">
        <v>69</v>
      </c>
      <c r="W40" s="73" t="s">
        <v>69</v>
      </c>
      <c r="X40" s="73" t="e">
        <f t="shared" si="13"/>
        <v>#REF!</v>
      </c>
      <c r="Y40" s="73" t="e">
        <f t="shared" si="14"/>
        <v>#REF!</v>
      </c>
      <c r="Z40" s="73" t="e">
        <f t="shared" si="14"/>
        <v>#REF!</v>
      </c>
      <c r="AA40" s="73" t="s">
        <v>69</v>
      </c>
      <c r="AB40" s="73" t="s">
        <v>69</v>
      </c>
      <c r="AC40" s="73" t="e">
        <f>SUMIFS(#REF!,#REF!,4010,#REF!,$B40,#REF!,31)</f>
        <v>#REF!</v>
      </c>
      <c r="AD40" s="73" t="e">
        <f>SUMIFS(#REF!,#REF!,4020,#REF!,$B40,#REF!,31)</f>
        <v>#REF!</v>
      </c>
      <c r="AE40" s="73" t="e">
        <f>SUMIFS(#REF!,#REF!,4010,#REF!,$B40,#REF!,31)</f>
        <v>#REF!</v>
      </c>
      <c r="AF40" s="73" t="e">
        <f>SUMIFS(#REF!,#REF!,4020,#REF!,$B40,#REF!,31)</f>
        <v>#REF!</v>
      </c>
      <c r="AG40" s="73" t="e">
        <f>SUMIFS(#REF!,#REF!,4010,#REF!,$B40,#REF!,31)</f>
        <v>#REF!</v>
      </c>
      <c r="AH40" s="73" t="e">
        <f>SUMIFS(#REF!,#REF!,4020,#REF!,$B40,#REF!,31)</f>
        <v>#REF!</v>
      </c>
      <c r="AI40" s="73" t="e">
        <f>SUMIFS(#REF!,#REF!,4010,#REF!,$B40,#REF!,31)</f>
        <v>#REF!</v>
      </c>
      <c r="AJ40" s="73" t="e">
        <f>SUMIFS(#REF!,#REF!,4020,#REF!,$B40,#REF!,31)</f>
        <v>#REF!</v>
      </c>
      <c r="AK40" s="113" t="e">
        <f>SUMIFS(#REF!,#REF!,4010,#REF!,$B40,#REF!,31)</f>
        <v>#REF!</v>
      </c>
      <c r="AL40" s="113" t="e">
        <f>SUMIFS(#REF!,#REF!,4020,#REF!,$B40,#REF!,31)</f>
        <v>#REF!</v>
      </c>
      <c r="AM40" s="113" t="e">
        <f>SUMIFS(#REF!,#REF!,4010,#REF!,$B40,#REF!,31)</f>
        <v>#REF!</v>
      </c>
      <c r="AN40" s="113" t="e">
        <f>SUMIFS(#REF!,#REF!,4020,#REF!,$B40,#REF!,31)</f>
        <v>#REF!</v>
      </c>
      <c r="AO40" s="113" t="e">
        <f>SUMIFS(#REF!,#REF!,4010,#REF!,$B40,#REF!,31)</f>
        <v>#REF!</v>
      </c>
      <c r="AP40" s="113" t="e">
        <f>SUMIFS(#REF!,#REF!,4020,#REF!,$B40,#REF!,31)</f>
        <v>#REF!</v>
      </c>
      <c r="AQ40" s="73" t="s">
        <v>69</v>
      </c>
      <c r="AR40" s="107" t="s">
        <v>69</v>
      </c>
      <c r="AS40" s="86" t="s">
        <v>24</v>
      </c>
    </row>
    <row r="41" spans="1:45" s="55" customFormat="1" ht="13.5" customHeight="1" x14ac:dyDescent="0.15">
      <c r="A41" s="57" t="s">
        <v>23</v>
      </c>
      <c r="B41" s="58">
        <v>212</v>
      </c>
      <c r="C41" s="39" t="e">
        <f t="shared" si="11"/>
        <v>#REF!</v>
      </c>
      <c r="D41" s="40" t="e">
        <f t="shared" si="12"/>
        <v>#REF!</v>
      </c>
      <c r="E41" s="40" t="e">
        <f t="shared" si="12"/>
        <v>#REF!</v>
      </c>
      <c r="F41" s="40" t="s">
        <v>69</v>
      </c>
      <c r="G41" s="40" t="s">
        <v>69</v>
      </c>
      <c r="H41" s="40" t="e">
        <f>SUMIFS(#REF!,#REF!,4010,#REF!,$B41,#REF!,31)</f>
        <v>#REF!</v>
      </c>
      <c r="I41" s="40" t="e">
        <f>SUMIFS(#REF!,#REF!,4020,#REF!,$B41,#REF!,31)</f>
        <v>#REF!</v>
      </c>
      <c r="J41" s="40" t="e">
        <f>SUMIFS(#REF!,#REF!,4010,#REF!,$B41,#REF!,31)</f>
        <v>#REF!</v>
      </c>
      <c r="K41" s="40" t="e">
        <f>SUMIFS(#REF!,#REF!,4020,#REF!,$B41,#REF!,31)</f>
        <v>#REF!</v>
      </c>
      <c r="L41" s="40" t="e">
        <f>SUMIFS(#REF!,#REF!,4010,#REF!,$B41,#REF!,31)</f>
        <v>#REF!</v>
      </c>
      <c r="M41" s="40" t="e">
        <f>SUMIFS(#REF!,#REF!,4020,#REF!,$B41,#REF!,31)</f>
        <v>#REF!</v>
      </c>
      <c r="N41" s="40" t="e">
        <f>SUMIFS(#REF!,#REF!,4010,#REF!,$B41,#REF!,31)</f>
        <v>#REF!</v>
      </c>
      <c r="O41" s="40" t="e">
        <f>SUMIFS(#REF!,#REF!,4020,#REF!,$B41,#REF!,31)</f>
        <v>#REF!</v>
      </c>
      <c r="P41" s="111" t="e">
        <f>SUMIFS(#REF!,#REF!,4010,#REF!,$B41,#REF!,31)</f>
        <v>#REF!</v>
      </c>
      <c r="Q41" s="111" t="e">
        <f>SUMIFS(#REF!,#REF!,4020,#REF!,$B41,#REF!,31)</f>
        <v>#REF!</v>
      </c>
      <c r="R41" s="111" t="e">
        <f>SUMIFS(#REF!,#REF!,4010,#REF!,$B41,#REF!,31)</f>
        <v>#REF!</v>
      </c>
      <c r="S41" s="111" t="e">
        <f>SUMIFS(#REF!,#REF!,4020,#REF!,$B41,#REF!,31)</f>
        <v>#REF!</v>
      </c>
      <c r="T41" s="111" t="e">
        <f>SUMIFS(#REF!,#REF!,4010,#REF!,$B41,#REF!,31)</f>
        <v>#REF!</v>
      </c>
      <c r="U41" s="111" t="e">
        <f>SUMIFS(#REF!,#REF!,4020,#REF!,$B41,#REF!,31)</f>
        <v>#REF!</v>
      </c>
      <c r="V41" s="40" t="s">
        <v>69</v>
      </c>
      <c r="W41" s="40" t="s">
        <v>69</v>
      </c>
      <c r="X41" s="40" t="e">
        <f t="shared" si="13"/>
        <v>#REF!</v>
      </c>
      <c r="Y41" s="40" t="e">
        <f t="shared" si="14"/>
        <v>#REF!</v>
      </c>
      <c r="Z41" s="40" t="e">
        <f t="shared" si="14"/>
        <v>#REF!</v>
      </c>
      <c r="AA41" s="40" t="s">
        <v>69</v>
      </c>
      <c r="AB41" s="40" t="s">
        <v>69</v>
      </c>
      <c r="AC41" s="40" t="e">
        <f>SUMIFS(#REF!,#REF!,4010,#REF!,$B41,#REF!,31)</f>
        <v>#REF!</v>
      </c>
      <c r="AD41" s="40" t="e">
        <f>SUMIFS(#REF!,#REF!,4020,#REF!,$B41,#REF!,31)</f>
        <v>#REF!</v>
      </c>
      <c r="AE41" s="40" t="e">
        <f>SUMIFS(#REF!,#REF!,4010,#REF!,$B41,#REF!,31)</f>
        <v>#REF!</v>
      </c>
      <c r="AF41" s="40" t="e">
        <f>SUMIFS(#REF!,#REF!,4020,#REF!,$B41,#REF!,31)</f>
        <v>#REF!</v>
      </c>
      <c r="AG41" s="40" t="e">
        <f>SUMIFS(#REF!,#REF!,4010,#REF!,$B41,#REF!,31)</f>
        <v>#REF!</v>
      </c>
      <c r="AH41" s="40" t="e">
        <f>SUMIFS(#REF!,#REF!,4020,#REF!,$B41,#REF!,31)</f>
        <v>#REF!</v>
      </c>
      <c r="AI41" s="40" t="e">
        <f>SUMIFS(#REF!,#REF!,4010,#REF!,$B41,#REF!,31)</f>
        <v>#REF!</v>
      </c>
      <c r="AJ41" s="40" t="e">
        <f>SUMIFS(#REF!,#REF!,4020,#REF!,$B41,#REF!,31)</f>
        <v>#REF!</v>
      </c>
      <c r="AK41" s="111" t="e">
        <f>SUMIFS(#REF!,#REF!,4010,#REF!,$B41,#REF!,31)</f>
        <v>#REF!</v>
      </c>
      <c r="AL41" s="111" t="e">
        <f>SUMIFS(#REF!,#REF!,4020,#REF!,$B41,#REF!,31)</f>
        <v>#REF!</v>
      </c>
      <c r="AM41" s="111" t="e">
        <f>SUMIFS(#REF!,#REF!,4010,#REF!,$B41,#REF!,31)</f>
        <v>#REF!</v>
      </c>
      <c r="AN41" s="111" t="e">
        <f>SUMIFS(#REF!,#REF!,4020,#REF!,$B41,#REF!,31)</f>
        <v>#REF!</v>
      </c>
      <c r="AO41" s="111" t="e">
        <f>SUMIFS(#REF!,#REF!,4010,#REF!,$B41,#REF!,31)</f>
        <v>#REF!</v>
      </c>
      <c r="AP41" s="111" t="e">
        <f>SUMIFS(#REF!,#REF!,4020,#REF!,$B41,#REF!,31)</f>
        <v>#REF!</v>
      </c>
      <c r="AQ41" s="40" t="s">
        <v>69</v>
      </c>
      <c r="AR41" s="41" t="s">
        <v>69</v>
      </c>
      <c r="AS41" s="58" t="s">
        <v>23</v>
      </c>
    </row>
    <row r="42" spans="1:45" s="55" customFormat="1" ht="13.5" customHeight="1" x14ac:dyDescent="0.15">
      <c r="A42" s="57" t="s">
        <v>22</v>
      </c>
      <c r="B42" s="58">
        <v>213</v>
      </c>
      <c r="C42" s="39" t="e">
        <f t="shared" si="11"/>
        <v>#REF!</v>
      </c>
      <c r="D42" s="40" t="e">
        <f t="shared" si="12"/>
        <v>#REF!</v>
      </c>
      <c r="E42" s="40" t="e">
        <f t="shared" si="12"/>
        <v>#REF!</v>
      </c>
      <c r="F42" s="40" t="s">
        <v>69</v>
      </c>
      <c r="G42" s="40" t="s">
        <v>69</v>
      </c>
      <c r="H42" s="40" t="e">
        <f>SUMIFS(#REF!,#REF!,4010,#REF!,$B42,#REF!,31)</f>
        <v>#REF!</v>
      </c>
      <c r="I42" s="40" t="e">
        <f>SUMIFS(#REF!,#REF!,4020,#REF!,$B42,#REF!,31)</f>
        <v>#REF!</v>
      </c>
      <c r="J42" s="40" t="e">
        <f>SUMIFS(#REF!,#REF!,4010,#REF!,$B42,#REF!,31)</f>
        <v>#REF!</v>
      </c>
      <c r="K42" s="40" t="e">
        <f>SUMIFS(#REF!,#REF!,4020,#REF!,$B42,#REF!,31)</f>
        <v>#REF!</v>
      </c>
      <c r="L42" s="40" t="e">
        <f>SUMIFS(#REF!,#REF!,4010,#REF!,$B42,#REF!,31)</f>
        <v>#REF!</v>
      </c>
      <c r="M42" s="40" t="e">
        <f>SUMIFS(#REF!,#REF!,4020,#REF!,$B42,#REF!,31)</f>
        <v>#REF!</v>
      </c>
      <c r="N42" s="40" t="e">
        <f>SUMIFS(#REF!,#REF!,4010,#REF!,$B42,#REF!,31)</f>
        <v>#REF!</v>
      </c>
      <c r="O42" s="40" t="e">
        <f>SUMIFS(#REF!,#REF!,4020,#REF!,$B42,#REF!,31)</f>
        <v>#REF!</v>
      </c>
      <c r="P42" s="111" t="e">
        <f>SUMIFS(#REF!,#REF!,4010,#REF!,$B42,#REF!,31)</f>
        <v>#REF!</v>
      </c>
      <c r="Q42" s="111" t="e">
        <f>SUMIFS(#REF!,#REF!,4020,#REF!,$B42,#REF!,31)</f>
        <v>#REF!</v>
      </c>
      <c r="R42" s="111" t="e">
        <f>SUMIFS(#REF!,#REF!,4010,#REF!,$B42,#REF!,31)</f>
        <v>#REF!</v>
      </c>
      <c r="S42" s="111" t="e">
        <f>SUMIFS(#REF!,#REF!,4020,#REF!,$B42,#REF!,31)</f>
        <v>#REF!</v>
      </c>
      <c r="T42" s="111" t="e">
        <f>SUMIFS(#REF!,#REF!,4010,#REF!,$B42,#REF!,31)</f>
        <v>#REF!</v>
      </c>
      <c r="U42" s="111" t="e">
        <f>SUMIFS(#REF!,#REF!,4020,#REF!,$B42,#REF!,31)</f>
        <v>#REF!</v>
      </c>
      <c r="V42" s="40" t="s">
        <v>69</v>
      </c>
      <c r="W42" s="40" t="s">
        <v>69</v>
      </c>
      <c r="X42" s="40" t="e">
        <f t="shared" si="13"/>
        <v>#REF!</v>
      </c>
      <c r="Y42" s="40" t="e">
        <f t="shared" si="14"/>
        <v>#REF!</v>
      </c>
      <c r="Z42" s="40" t="e">
        <f t="shared" si="14"/>
        <v>#REF!</v>
      </c>
      <c r="AA42" s="40" t="s">
        <v>69</v>
      </c>
      <c r="AB42" s="40" t="s">
        <v>69</v>
      </c>
      <c r="AC42" s="40" t="e">
        <f>SUMIFS(#REF!,#REF!,4010,#REF!,$B42,#REF!,31)</f>
        <v>#REF!</v>
      </c>
      <c r="AD42" s="40" t="e">
        <f>SUMIFS(#REF!,#REF!,4020,#REF!,$B42,#REF!,31)</f>
        <v>#REF!</v>
      </c>
      <c r="AE42" s="40" t="e">
        <f>SUMIFS(#REF!,#REF!,4010,#REF!,$B42,#REF!,31)</f>
        <v>#REF!</v>
      </c>
      <c r="AF42" s="40" t="e">
        <f>SUMIFS(#REF!,#REF!,4020,#REF!,$B42,#REF!,31)</f>
        <v>#REF!</v>
      </c>
      <c r="AG42" s="40" t="e">
        <f>SUMIFS(#REF!,#REF!,4010,#REF!,$B42,#REF!,31)</f>
        <v>#REF!</v>
      </c>
      <c r="AH42" s="40" t="e">
        <f>SUMIFS(#REF!,#REF!,4020,#REF!,$B42,#REF!,31)</f>
        <v>#REF!</v>
      </c>
      <c r="AI42" s="40" t="e">
        <f>SUMIFS(#REF!,#REF!,4010,#REF!,$B42,#REF!,31)</f>
        <v>#REF!</v>
      </c>
      <c r="AJ42" s="40" t="e">
        <f>SUMIFS(#REF!,#REF!,4020,#REF!,$B42,#REF!,31)</f>
        <v>#REF!</v>
      </c>
      <c r="AK42" s="111" t="e">
        <f>SUMIFS(#REF!,#REF!,4010,#REF!,$B42,#REF!,31)</f>
        <v>#REF!</v>
      </c>
      <c r="AL42" s="111" t="e">
        <f>SUMIFS(#REF!,#REF!,4020,#REF!,$B42,#REF!,31)</f>
        <v>#REF!</v>
      </c>
      <c r="AM42" s="111" t="e">
        <f>SUMIFS(#REF!,#REF!,4010,#REF!,$B42,#REF!,31)</f>
        <v>#REF!</v>
      </c>
      <c r="AN42" s="111" t="e">
        <f>SUMIFS(#REF!,#REF!,4020,#REF!,$B42,#REF!,31)</f>
        <v>#REF!</v>
      </c>
      <c r="AO42" s="111" t="e">
        <f>SUMIFS(#REF!,#REF!,4010,#REF!,$B42,#REF!,31)</f>
        <v>#REF!</v>
      </c>
      <c r="AP42" s="111" t="e">
        <f>SUMIFS(#REF!,#REF!,4020,#REF!,$B42,#REF!,31)</f>
        <v>#REF!</v>
      </c>
      <c r="AQ42" s="40" t="s">
        <v>69</v>
      </c>
      <c r="AR42" s="41" t="s">
        <v>69</v>
      </c>
      <c r="AS42" s="58" t="s">
        <v>22</v>
      </c>
    </row>
    <row r="43" spans="1:45" s="55" customFormat="1" ht="13.5" customHeight="1" x14ac:dyDescent="0.15">
      <c r="A43" s="57" t="s">
        <v>21</v>
      </c>
      <c r="B43" s="58">
        <v>214</v>
      </c>
      <c r="C43" s="39" t="e">
        <f t="shared" si="11"/>
        <v>#REF!</v>
      </c>
      <c r="D43" s="40" t="e">
        <f t="shared" si="12"/>
        <v>#REF!</v>
      </c>
      <c r="E43" s="40" t="e">
        <f t="shared" si="12"/>
        <v>#REF!</v>
      </c>
      <c r="F43" s="40" t="s">
        <v>69</v>
      </c>
      <c r="G43" s="40" t="s">
        <v>69</v>
      </c>
      <c r="H43" s="40" t="e">
        <f>SUMIFS(#REF!,#REF!,4010,#REF!,$B43,#REF!,31)</f>
        <v>#REF!</v>
      </c>
      <c r="I43" s="40" t="e">
        <f>SUMIFS(#REF!,#REF!,4020,#REF!,$B43,#REF!,31)</f>
        <v>#REF!</v>
      </c>
      <c r="J43" s="40" t="e">
        <f>SUMIFS(#REF!,#REF!,4010,#REF!,$B43,#REF!,31)</f>
        <v>#REF!</v>
      </c>
      <c r="K43" s="40" t="e">
        <f>SUMIFS(#REF!,#REF!,4020,#REF!,$B43,#REF!,31)</f>
        <v>#REF!</v>
      </c>
      <c r="L43" s="40" t="e">
        <f>SUMIFS(#REF!,#REF!,4010,#REF!,$B43,#REF!,31)</f>
        <v>#REF!</v>
      </c>
      <c r="M43" s="40" t="e">
        <f>SUMIFS(#REF!,#REF!,4020,#REF!,$B43,#REF!,31)</f>
        <v>#REF!</v>
      </c>
      <c r="N43" s="40" t="e">
        <f>SUMIFS(#REF!,#REF!,4010,#REF!,$B43,#REF!,31)</f>
        <v>#REF!</v>
      </c>
      <c r="O43" s="40" t="e">
        <f>SUMIFS(#REF!,#REF!,4020,#REF!,$B43,#REF!,31)</f>
        <v>#REF!</v>
      </c>
      <c r="P43" s="111" t="e">
        <f>SUMIFS(#REF!,#REF!,4010,#REF!,$B43,#REF!,31)</f>
        <v>#REF!</v>
      </c>
      <c r="Q43" s="111" t="e">
        <f>SUMIFS(#REF!,#REF!,4020,#REF!,$B43,#REF!,31)</f>
        <v>#REF!</v>
      </c>
      <c r="R43" s="111" t="e">
        <f>SUMIFS(#REF!,#REF!,4010,#REF!,$B43,#REF!,31)</f>
        <v>#REF!</v>
      </c>
      <c r="S43" s="111" t="e">
        <f>SUMIFS(#REF!,#REF!,4020,#REF!,$B43,#REF!,31)</f>
        <v>#REF!</v>
      </c>
      <c r="T43" s="111" t="e">
        <f>SUMIFS(#REF!,#REF!,4010,#REF!,$B43,#REF!,31)</f>
        <v>#REF!</v>
      </c>
      <c r="U43" s="111" t="e">
        <f>SUMIFS(#REF!,#REF!,4020,#REF!,$B43,#REF!,31)</f>
        <v>#REF!</v>
      </c>
      <c r="V43" s="40" t="s">
        <v>69</v>
      </c>
      <c r="W43" s="40" t="s">
        <v>69</v>
      </c>
      <c r="X43" s="40" t="e">
        <f t="shared" si="13"/>
        <v>#REF!</v>
      </c>
      <c r="Y43" s="40" t="e">
        <f t="shared" si="14"/>
        <v>#REF!</v>
      </c>
      <c r="Z43" s="40" t="e">
        <f t="shared" si="14"/>
        <v>#REF!</v>
      </c>
      <c r="AA43" s="40" t="s">
        <v>69</v>
      </c>
      <c r="AB43" s="40" t="s">
        <v>69</v>
      </c>
      <c r="AC43" s="40" t="e">
        <f>SUMIFS(#REF!,#REF!,4010,#REF!,$B43,#REF!,31)</f>
        <v>#REF!</v>
      </c>
      <c r="AD43" s="40" t="e">
        <f>SUMIFS(#REF!,#REF!,4020,#REF!,$B43,#REF!,31)</f>
        <v>#REF!</v>
      </c>
      <c r="AE43" s="40" t="e">
        <f>SUMIFS(#REF!,#REF!,4010,#REF!,$B43,#REF!,31)</f>
        <v>#REF!</v>
      </c>
      <c r="AF43" s="40" t="e">
        <f>SUMIFS(#REF!,#REF!,4020,#REF!,$B43,#REF!,31)</f>
        <v>#REF!</v>
      </c>
      <c r="AG43" s="40" t="e">
        <f>SUMIFS(#REF!,#REF!,4010,#REF!,$B43,#REF!,31)</f>
        <v>#REF!</v>
      </c>
      <c r="AH43" s="40" t="e">
        <f>SUMIFS(#REF!,#REF!,4020,#REF!,$B43,#REF!,31)</f>
        <v>#REF!</v>
      </c>
      <c r="AI43" s="40" t="e">
        <f>SUMIFS(#REF!,#REF!,4010,#REF!,$B43,#REF!,31)</f>
        <v>#REF!</v>
      </c>
      <c r="AJ43" s="40" t="e">
        <f>SUMIFS(#REF!,#REF!,4020,#REF!,$B43,#REF!,31)</f>
        <v>#REF!</v>
      </c>
      <c r="AK43" s="111" t="e">
        <f>SUMIFS(#REF!,#REF!,4010,#REF!,$B43,#REF!,31)</f>
        <v>#REF!</v>
      </c>
      <c r="AL43" s="111" t="e">
        <f>SUMIFS(#REF!,#REF!,4020,#REF!,$B43,#REF!,31)</f>
        <v>#REF!</v>
      </c>
      <c r="AM43" s="111" t="e">
        <f>SUMIFS(#REF!,#REF!,4010,#REF!,$B43,#REF!,31)</f>
        <v>#REF!</v>
      </c>
      <c r="AN43" s="111" t="e">
        <f>SUMIFS(#REF!,#REF!,4020,#REF!,$B43,#REF!,31)</f>
        <v>#REF!</v>
      </c>
      <c r="AO43" s="111" t="e">
        <f>SUMIFS(#REF!,#REF!,4010,#REF!,$B43,#REF!,31)</f>
        <v>#REF!</v>
      </c>
      <c r="AP43" s="111" t="e">
        <f>SUMIFS(#REF!,#REF!,4020,#REF!,$B43,#REF!,31)</f>
        <v>#REF!</v>
      </c>
      <c r="AQ43" s="40" t="s">
        <v>69</v>
      </c>
      <c r="AR43" s="41" t="s">
        <v>69</v>
      </c>
      <c r="AS43" s="58" t="s">
        <v>21</v>
      </c>
    </row>
    <row r="44" spans="1:45" s="55" customFormat="1" ht="13.5" customHeight="1" x14ac:dyDescent="0.15">
      <c r="A44" s="57" t="s">
        <v>20</v>
      </c>
      <c r="B44" s="58">
        <v>383</v>
      </c>
      <c r="C44" s="39" t="e">
        <f t="shared" si="11"/>
        <v>#REF!</v>
      </c>
      <c r="D44" s="40" t="e">
        <f t="shared" si="12"/>
        <v>#REF!</v>
      </c>
      <c r="E44" s="40" t="e">
        <f t="shared" si="12"/>
        <v>#REF!</v>
      </c>
      <c r="F44" s="40" t="s">
        <v>69</v>
      </c>
      <c r="G44" s="40" t="s">
        <v>69</v>
      </c>
      <c r="H44" s="40" t="e">
        <f>SUMIFS(#REF!,#REF!,4010,#REF!,$B44,#REF!,31)</f>
        <v>#REF!</v>
      </c>
      <c r="I44" s="40" t="e">
        <f>SUMIFS(#REF!,#REF!,4020,#REF!,$B44,#REF!,31)</f>
        <v>#REF!</v>
      </c>
      <c r="J44" s="40" t="e">
        <f>SUMIFS(#REF!,#REF!,4010,#REF!,$B44,#REF!,31)</f>
        <v>#REF!</v>
      </c>
      <c r="K44" s="40" t="e">
        <f>SUMIFS(#REF!,#REF!,4020,#REF!,$B44,#REF!,31)</f>
        <v>#REF!</v>
      </c>
      <c r="L44" s="40" t="e">
        <f>SUMIFS(#REF!,#REF!,4010,#REF!,$B44,#REF!,31)</f>
        <v>#REF!</v>
      </c>
      <c r="M44" s="40" t="e">
        <f>SUMIFS(#REF!,#REF!,4020,#REF!,$B44,#REF!,31)</f>
        <v>#REF!</v>
      </c>
      <c r="N44" s="40" t="e">
        <f>SUMIFS(#REF!,#REF!,4010,#REF!,$B44,#REF!,31)</f>
        <v>#REF!</v>
      </c>
      <c r="O44" s="40" t="e">
        <f>SUMIFS(#REF!,#REF!,4020,#REF!,$B44,#REF!,31)</f>
        <v>#REF!</v>
      </c>
      <c r="P44" s="111" t="e">
        <f>SUMIFS(#REF!,#REF!,4010,#REF!,$B44,#REF!,31)</f>
        <v>#REF!</v>
      </c>
      <c r="Q44" s="111" t="e">
        <f>SUMIFS(#REF!,#REF!,4020,#REF!,$B44,#REF!,31)</f>
        <v>#REF!</v>
      </c>
      <c r="R44" s="111" t="e">
        <f>SUMIFS(#REF!,#REF!,4010,#REF!,$B44,#REF!,31)</f>
        <v>#REF!</v>
      </c>
      <c r="S44" s="111" t="e">
        <f>SUMIFS(#REF!,#REF!,4020,#REF!,$B44,#REF!,31)</f>
        <v>#REF!</v>
      </c>
      <c r="T44" s="111" t="e">
        <f>SUMIFS(#REF!,#REF!,4010,#REF!,$B44,#REF!,31)</f>
        <v>#REF!</v>
      </c>
      <c r="U44" s="111" t="e">
        <f>SUMIFS(#REF!,#REF!,4020,#REF!,$B44,#REF!,31)</f>
        <v>#REF!</v>
      </c>
      <c r="V44" s="40" t="s">
        <v>69</v>
      </c>
      <c r="W44" s="40" t="s">
        <v>69</v>
      </c>
      <c r="X44" s="40" t="e">
        <f t="shared" si="13"/>
        <v>#REF!</v>
      </c>
      <c r="Y44" s="40" t="e">
        <f t="shared" si="14"/>
        <v>#REF!</v>
      </c>
      <c r="Z44" s="40" t="e">
        <f t="shared" si="14"/>
        <v>#REF!</v>
      </c>
      <c r="AA44" s="40" t="s">
        <v>69</v>
      </c>
      <c r="AB44" s="40" t="s">
        <v>69</v>
      </c>
      <c r="AC44" s="40" t="e">
        <f>SUMIFS(#REF!,#REF!,4010,#REF!,$B44,#REF!,31)</f>
        <v>#REF!</v>
      </c>
      <c r="AD44" s="40" t="e">
        <f>SUMIFS(#REF!,#REF!,4020,#REF!,$B44,#REF!,31)</f>
        <v>#REF!</v>
      </c>
      <c r="AE44" s="40" t="e">
        <f>SUMIFS(#REF!,#REF!,4010,#REF!,$B44,#REF!,31)</f>
        <v>#REF!</v>
      </c>
      <c r="AF44" s="40" t="e">
        <f>SUMIFS(#REF!,#REF!,4020,#REF!,$B44,#REF!,31)</f>
        <v>#REF!</v>
      </c>
      <c r="AG44" s="40" t="e">
        <f>SUMIFS(#REF!,#REF!,4010,#REF!,$B44,#REF!,31)</f>
        <v>#REF!</v>
      </c>
      <c r="AH44" s="40" t="e">
        <f>SUMIFS(#REF!,#REF!,4020,#REF!,$B44,#REF!,31)</f>
        <v>#REF!</v>
      </c>
      <c r="AI44" s="40" t="e">
        <f>SUMIFS(#REF!,#REF!,4010,#REF!,$B44,#REF!,31)</f>
        <v>#REF!</v>
      </c>
      <c r="AJ44" s="40" t="e">
        <f>SUMIFS(#REF!,#REF!,4020,#REF!,$B44,#REF!,31)</f>
        <v>#REF!</v>
      </c>
      <c r="AK44" s="111" t="e">
        <f>SUMIFS(#REF!,#REF!,4010,#REF!,$B44,#REF!,31)</f>
        <v>#REF!</v>
      </c>
      <c r="AL44" s="111" t="e">
        <f>SUMIFS(#REF!,#REF!,4020,#REF!,$B44,#REF!,31)</f>
        <v>#REF!</v>
      </c>
      <c r="AM44" s="111" t="e">
        <f>SUMIFS(#REF!,#REF!,4010,#REF!,$B44,#REF!,31)</f>
        <v>#REF!</v>
      </c>
      <c r="AN44" s="111" t="e">
        <f>SUMIFS(#REF!,#REF!,4020,#REF!,$B44,#REF!,31)</f>
        <v>#REF!</v>
      </c>
      <c r="AO44" s="111" t="e">
        <f>SUMIFS(#REF!,#REF!,4010,#REF!,$B44,#REF!,31)</f>
        <v>#REF!</v>
      </c>
      <c r="AP44" s="111" t="e">
        <f>SUMIFS(#REF!,#REF!,4020,#REF!,$B44,#REF!,31)</f>
        <v>#REF!</v>
      </c>
      <c r="AQ44" s="40" t="s">
        <v>69</v>
      </c>
      <c r="AR44" s="41" t="s">
        <v>69</v>
      </c>
      <c r="AS44" s="58" t="s">
        <v>20</v>
      </c>
    </row>
    <row r="45" spans="1:45" s="55" customFormat="1" ht="13.5" customHeight="1" x14ac:dyDescent="0.15">
      <c r="A45" s="84" t="s">
        <v>64</v>
      </c>
      <c r="B45" s="86">
        <v>384</v>
      </c>
      <c r="C45" s="88" t="e">
        <f t="shared" si="11"/>
        <v>#REF!</v>
      </c>
      <c r="D45" s="73" t="e">
        <f t="shared" si="12"/>
        <v>#REF!</v>
      </c>
      <c r="E45" s="73" t="e">
        <f t="shared" si="12"/>
        <v>#REF!</v>
      </c>
      <c r="F45" s="73" t="s">
        <v>69</v>
      </c>
      <c r="G45" s="73" t="s">
        <v>69</v>
      </c>
      <c r="H45" s="73" t="e">
        <f>SUMIFS(#REF!,#REF!,4010,#REF!,$B45,#REF!,31)</f>
        <v>#REF!</v>
      </c>
      <c r="I45" s="73" t="e">
        <f>SUMIFS(#REF!,#REF!,4020,#REF!,$B45,#REF!,31)</f>
        <v>#REF!</v>
      </c>
      <c r="J45" s="73" t="e">
        <f>SUMIFS(#REF!,#REF!,4010,#REF!,$B45,#REF!,31)</f>
        <v>#REF!</v>
      </c>
      <c r="K45" s="73" t="e">
        <f>SUMIFS(#REF!,#REF!,4020,#REF!,$B45,#REF!,31)</f>
        <v>#REF!</v>
      </c>
      <c r="L45" s="73" t="e">
        <f>SUMIFS(#REF!,#REF!,4010,#REF!,$B45,#REF!,31)</f>
        <v>#REF!</v>
      </c>
      <c r="M45" s="73" t="e">
        <f>SUMIFS(#REF!,#REF!,4020,#REF!,$B45,#REF!,31)</f>
        <v>#REF!</v>
      </c>
      <c r="N45" s="73" t="e">
        <f>SUMIFS(#REF!,#REF!,4010,#REF!,$B45,#REF!,31)</f>
        <v>#REF!</v>
      </c>
      <c r="O45" s="73" t="e">
        <f>SUMIFS(#REF!,#REF!,4020,#REF!,$B45,#REF!,31)</f>
        <v>#REF!</v>
      </c>
      <c r="P45" s="113" t="e">
        <f>SUMIFS(#REF!,#REF!,4010,#REF!,$B45,#REF!,31)</f>
        <v>#REF!</v>
      </c>
      <c r="Q45" s="113" t="e">
        <f>SUMIFS(#REF!,#REF!,4020,#REF!,$B45,#REF!,31)</f>
        <v>#REF!</v>
      </c>
      <c r="R45" s="113" t="e">
        <f>SUMIFS(#REF!,#REF!,4010,#REF!,$B45,#REF!,31)</f>
        <v>#REF!</v>
      </c>
      <c r="S45" s="113" t="e">
        <f>SUMIFS(#REF!,#REF!,4020,#REF!,$B45,#REF!,31)</f>
        <v>#REF!</v>
      </c>
      <c r="T45" s="113" t="e">
        <f>SUMIFS(#REF!,#REF!,4010,#REF!,$B45,#REF!,31)</f>
        <v>#REF!</v>
      </c>
      <c r="U45" s="113" t="e">
        <f>SUMIFS(#REF!,#REF!,4020,#REF!,$B45,#REF!,31)</f>
        <v>#REF!</v>
      </c>
      <c r="V45" s="73" t="s">
        <v>69</v>
      </c>
      <c r="W45" s="73" t="s">
        <v>69</v>
      </c>
      <c r="X45" s="73" t="e">
        <f t="shared" si="13"/>
        <v>#REF!</v>
      </c>
      <c r="Y45" s="73" t="e">
        <f t="shared" si="14"/>
        <v>#REF!</v>
      </c>
      <c r="Z45" s="73" t="e">
        <f t="shared" si="14"/>
        <v>#REF!</v>
      </c>
      <c r="AA45" s="73" t="s">
        <v>69</v>
      </c>
      <c r="AB45" s="73" t="s">
        <v>69</v>
      </c>
      <c r="AC45" s="73" t="e">
        <f>SUMIFS(#REF!,#REF!,4010,#REF!,$B45,#REF!,31)</f>
        <v>#REF!</v>
      </c>
      <c r="AD45" s="73" t="e">
        <f>SUMIFS(#REF!,#REF!,4020,#REF!,$B45,#REF!,31)</f>
        <v>#REF!</v>
      </c>
      <c r="AE45" s="73" t="e">
        <f>SUMIFS(#REF!,#REF!,4010,#REF!,$B45,#REF!,31)</f>
        <v>#REF!</v>
      </c>
      <c r="AF45" s="73" t="e">
        <f>SUMIFS(#REF!,#REF!,4020,#REF!,$B45,#REF!,31)</f>
        <v>#REF!</v>
      </c>
      <c r="AG45" s="73" t="e">
        <f>SUMIFS(#REF!,#REF!,4010,#REF!,$B45,#REF!,31)</f>
        <v>#REF!</v>
      </c>
      <c r="AH45" s="73" t="e">
        <f>SUMIFS(#REF!,#REF!,4020,#REF!,$B45,#REF!,31)</f>
        <v>#REF!</v>
      </c>
      <c r="AI45" s="73" t="e">
        <f>SUMIFS(#REF!,#REF!,4010,#REF!,$B45,#REF!,31)</f>
        <v>#REF!</v>
      </c>
      <c r="AJ45" s="73" t="e">
        <f>SUMIFS(#REF!,#REF!,4020,#REF!,$B45,#REF!,31)</f>
        <v>#REF!</v>
      </c>
      <c r="AK45" s="113" t="e">
        <f>SUMIFS(#REF!,#REF!,4010,#REF!,$B45,#REF!,31)</f>
        <v>#REF!</v>
      </c>
      <c r="AL45" s="113" t="e">
        <f>SUMIFS(#REF!,#REF!,4020,#REF!,$B45,#REF!,31)</f>
        <v>#REF!</v>
      </c>
      <c r="AM45" s="113" t="e">
        <f>SUMIFS(#REF!,#REF!,4010,#REF!,$B45,#REF!,31)</f>
        <v>#REF!</v>
      </c>
      <c r="AN45" s="113" t="e">
        <f>SUMIFS(#REF!,#REF!,4020,#REF!,$B45,#REF!,31)</f>
        <v>#REF!</v>
      </c>
      <c r="AO45" s="113" t="e">
        <f>SUMIFS(#REF!,#REF!,4010,#REF!,$B45,#REF!,31)</f>
        <v>#REF!</v>
      </c>
      <c r="AP45" s="113" t="e">
        <f>SUMIFS(#REF!,#REF!,4020,#REF!,$B45,#REF!,31)</f>
        <v>#REF!</v>
      </c>
      <c r="AQ45" s="73" t="s">
        <v>69</v>
      </c>
      <c r="AR45" s="107" t="s">
        <v>69</v>
      </c>
      <c r="AS45" s="86" t="s">
        <v>64</v>
      </c>
    </row>
    <row r="46" spans="1:45" s="55" customFormat="1" ht="13.5" customHeight="1" x14ac:dyDescent="0.15">
      <c r="A46" s="57" t="s">
        <v>19</v>
      </c>
      <c r="B46" s="58">
        <v>425</v>
      </c>
      <c r="C46" s="39" t="e">
        <f t="shared" si="11"/>
        <v>#REF!</v>
      </c>
      <c r="D46" s="40" t="e">
        <f t="shared" si="12"/>
        <v>#REF!</v>
      </c>
      <c r="E46" s="40" t="e">
        <f t="shared" si="12"/>
        <v>#REF!</v>
      </c>
      <c r="F46" s="40" t="s">
        <v>69</v>
      </c>
      <c r="G46" s="40" t="s">
        <v>69</v>
      </c>
      <c r="H46" s="40" t="e">
        <f>SUMIFS(#REF!,#REF!,4010,#REF!,$B46,#REF!,31)</f>
        <v>#REF!</v>
      </c>
      <c r="I46" s="40" t="e">
        <f>SUMIFS(#REF!,#REF!,4020,#REF!,$B46,#REF!,31)</f>
        <v>#REF!</v>
      </c>
      <c r="J46" s="40" t="e">
        <f>SUMIFS(#REF!,#REF!,4010,#REF!,$B46,#REF!,31)</f>
        <v>#REF!</v>
      </c>
      <c r="K46" s="40" t="e">
        <f>SUMIFS(#REF!,#REF!,4020,#REF!,$B46,#REF!,31)</f>
        <v>#REF!</v>
      </c>
      <c r="L46" s="40" t="e">
        <f>SUMIFS(#REF!,#REF!,4010,#REF!,$B46,#REF!,31)</f>
        <v>#REF!</v>
      </c>
      <c r="M46" s="40" t="e">
        <f>SUMIFS(#REF!,#REF!,4020,#REF!,$B46,#REF!,31)</f>
        <v>#REF!</v>
      </c>
      <c r="N46" s="40" t="e">
        <f>SUMIFS(#REF!,#REF!,4010,#REF!,$B46,#REF!,31)</f>
        <v>#REF!</v>
      </c>
      <c r="O46" s="40" t="e">
        <f>SUMIFS(#REF!,#REF!,4020,#REF!,$B46,#REF!,31)</f>
        <v>#REF!</v>
      </c>
      <c r="P46" s="111" t="e">
        <f>SUMIFS(#REF!,#REF!,4010,#REF!,$B46,#REF!,31)</f>
        <v>#REF!</v>
      </c>
      <c r="Q46" s="111" t="e">
        <f>SUMIFS(#REF!,#REF!,4020,#REF!,$B46,#REF!,31)</f>
        <v>#REF!</v>
      </c>
      <c r="R46" s="111" t="e">
        <f>SUMIFS(#REF!,#REF!,4010,#REF!,$B46,#REF!,31)</f>
        <v>#REF!</v>
      </c>
      <c r="S46" s="111" t="e">
        <f>SUMIFS(#REF!,#REF!,4020,#REF!,$B46,#REF!,31)</f>
        <v>#REF!</v>
      </c>
      <c r="T46" s="111" t="e">
        <f>SUMIFS(#REF!,#REF!,4010,#REF!,$B46,#REF!,31)</f>
        <v>#REF!</v>
      </c>
      <c r="U46" s="111" t="e">
        <f>SUMIFS(#REF!,#REF!,4020,#REF!,$B46,#REF!,31)</f>
        <v>#REF!</v>
      </c>
      <c r="V46" s="40" t="s">
        <v>69</v>
      </c>
      <c r="W46" s="40" t="s">
        <v>69</v>
      </c>
      <c r="X46" s="40" t="e">
        <f t="shared" si="13"/>
        <v>#REF!</v>
      </c>
      <c r="Y46" s="40" t="e">
        <f t="shared" si="14"/>
        <v>#REF!</v>
      </c>
      <c r="Z46" s="40" t="e">
        <f t="shared" si="14"/>
        <v>#REF!</v>
      </c>
      <c r="AA46" s="40" t="s">
        <v>69</v>
      </c>
      <c r="AB46" s="40" t="s">
        <v>69</v>
      </c>
      <c r="AC46" s="40" t="e">
        <f>SUMIFS(#REF!,#REF!,4010,#REF!,$B46,#REF!,31)</f>
        <v>#REF!</v>
      </c>
      <c r="AD46" s="40" t="e">
        <f>SUMIFS(#REF!,#REF!,4020,#REF!,$B46,#REF!,31)</f>
        <v>#REF!</v>
      </c>
      <c r="AE46" s="40" t="e">
        <f>SUMIFS(#REF!,#REF!,4010,#REF!,$B46,#REF!,31)</f>
        <v>#REF!</v>
      </c>
      <c r="AF46" s="40" t="e">
        <f>SUMIFS(#REF!,#REF!,4020,#REF!,$B46,#REF!,31)</f>
        <v>#REF!</v>
      </c>
      <c r="AG46" s="40" t="e">
        <f>SUMIFS(#REF!,#REF!,4010,#REF!,$B46,#REF!,31)</f>
        <v>#REF!</v>
      </c>
      <c r="AH46" s="40" t="e">
        <f>SUMIFS(#REF!,#REF!,4020,#REF!,$B46,#REF!,31)</f>
        <v>#REF!</v>
      </c>
      <c r="AI46" s="40" t="e">
        <f>SUMIFS(#REF!,#REF!,4010,#REF!,$B46,#REF!,31)</f>
        <v>#REF!</v>
      </c>
      <c r="AJ46" s="40" t="e">
        <f>SUMIFS(#REF!,#REF!,4020,#REF!,$B46,#REF!,31)</f>
        <v>#REF!</v>
      </c>
      <c r="AK46" s="111" t="e">
        <f>SUMIFS(#REF!,#REF!,4010,#REF!,$B46,#REF!,31)</f>
        <v>#REF!</v>
      </c>
      <c r="AL46" s="111" t="e">
        <f>SUMIFS(#REF!,#REF!,4020,#REF!,$B46,#REF!,31)</f>
        <v>#REF!</v>
      </c>
      <c r="AM46" s="111" t="e">
        <f>SUMIFS(#REF!,#REF!,4010,#REF!,$B46,#REF!,31)</f>
        <v>#REF!</v>
      </c>
      <c r="AN46" s="111" t="e">
        <f>SUMIFS(#REF!,#REF!,4020,#REF!,$B46,#REF!,31)</f>
        <v>#REF!</v>
      </c>
      <c r="AO46" s="111" t="e">
        <f>SUMIFS(#REF!,#REF!,4010,#REF!,$B46,#REF!,31)</f>
        <v>#REF!</v>
      </c>
      <c r="AP46" s="111" t="e">
        <f>SUMIFS(#REF!,#REF!,4020,#REF!,$B46,#REF!,31)</f>
        <v>#REF!</v>
      </c>
      <c r="AQ46" s="40" t="s">
        <v>69</v>
      </c>
      <c r="AR46" s="41" t="s">
        <v>69</v>
      </c>
      <c r="AS46" s="58" t="s">
        <v>19</v>
      </c>
    </row>
    <row r="47" spans="1:45" s="55" customFormat="1" ht="13.5" customHeight="1" x14ac:dyDescent="0.15">
      <c r="A47" s="57" t="s">
        <v>65</v>
      </c>
      <c r="B47" s="58">
        <v>441</v>
      </c>
      <c r="C47" s="39" t="e">
        <f t="shared" si="11"/>
        <v>#REF!</v>
      </c>
      <c r="D47" s="40" t="e">
        <f t="shared" si="12"/>
        <v>#REF!</v>
      </c>
      <c r="E47" s="40" t="e">
        <f t="shared" si="12"/>
        <v>#REF!</v>
      </c>
      <c r="F47" s="40" t="s">
        <v>69</v>
      </c>
      <c r="G47" s="40" t="s">
        <v>69</v>
      </c>
      <c r="H47" s="40" t="e">
        <f>SUMIFS(#REF!,#REF!,4010,#REF!,$B47,#REF!,31)</f>
        <v>#REF!</v>
      </c>
      <c r="I47" s="40" t="e">
        <f>SUMIFS(#REF!,#REF!,4020,#REF!,$B47,#REF!,31)</f>
        <v>#REF!</v>
      </c>
      <c r="J47" s="40" t="e">
        <f>SUMIFS(#REF!,#REF!,4010,#REF!,$B47,#REF!,31)</f>
        <v>#REF!</v>
      </c>
      <c r="K47" s="40" t="e">
        <f>SUMIFS(#REF!,#REF!,4020,#REF!,$B47,#REF!,31)</f>
        <v>#REF!</v>
      </c>
      <c r="L47" s="40" t="e">
        <f>SUMIFS(#REF!,#REF!,4010,#REF!,$B47,#REF!,31)</f>
        <v>#REF!</v>
      </c>
      <c r="M47" s="40" t="e">
        <f>SUMIFS(#REF!,#REF!,4020,#REF!,$B47,#REF!,31)</f>
        <v>#REF!</v>
      </c>
      <c r="N47" s="40" t="e">
        <f>SUMIFS(#REF!,#REF!,4010,#REF!,$B47,#REF!,31)</f>
        <v>#REF!</v>
      </c>
      <c r="O47" s="40" t="e">
        <f>SUMIFS(#REF!,#REF!,4020,#REF!,$B47,#REF!,31)</f>
        <v>#REF!</v>
      </c>
      <c r="P47" s="111" t="e">
        <f>SUMIFS(#REF!,#REF!,4010,#REF!,$B47,#REF!,31)</f>
        <v>#REF!</v>
      </c>
      <c r="Q47" s="111" t="e">
        <f>SUMIFS(#REF!,#REF!,4020,#REF!,$B47,#REF!,31)</f>
        <v>#REF!</v>
      </c>
      <c r="R47" s="111" t="e">
        <f>SUMIFS(#REF!,#REF!,4010,#REF!,$B47,#REF!,31)</f>
        <v>#REF!</v>
      </c>
      <c r="S47" s="111" t="e">
        <f>SUMIFS(#REF!,#REF!,4020,#REF!,$B47,#REF!,31)</f>
        <v>#REF!</v>
      </c>
      <c r="T47" s="111" t="e">
        <f>SUMIFS(#REF!,#REF!,4010,#REF!,$B47,#REF!,31)</f>
        <v>#REF!</v>
      </c>
      <c r="U47" s="111" t="e">
        <f>SUMIFS(#REF!,#REF!,4020,#REF!,$B47,#REF!,31)</f>
        <v>#REF!</v>
      </c>
      <c r="V47" s="40" t="s">
        <v>69</v>
      </c>
      <c r="W47" s="40" t="s">
        <v>69</v>
      </c>
      <c r="X47" s="40" t="e">
        <f t="shared" si="13"/>
        <v>#REF!</v>
      </c>
      <c r="Y47" s="40" t="e">
        <f t="shared" si="14"/>
        <v>#REF!</v>
      </c>
      <c r="Z47" s="40" t="e">
        <f t="shared" si="14"/>
        <v>#REF!</v>
      </c>
      <c r="AA47" s="40" t="s">
        <v>69</v>
      </c>
      <c r="AB47" s="40" t="s">
        <v>69</v>
      </c>
      <c r="AC47" s="40" t="e">
        <f>SUMIFS(#REF!,#REF!,4010,#REF!,$B47,#REF!,31)</f>
        <v>#REF!</v>
      </c>
      <c r="AD47" s="40" t="e">
        <f>SUMIFS(#REF!,#REF!,4020,#REF!,$B47,#REF!,31)</f>
        <v>#REF!</v>
      </c>
      <c r="AE47" s="40" t="e">
        <f>SUMIFS(#REF!,#REF!,4010,#REF!,$B47,#REF!,31)</f>
        <v>#REF!</v>
      </c>
      <c r="AF47" s="40" t="e">
        <f>SUMIFS(#REF!,#REF!,4020,#REF!,$B47,#REF!,31)</f>
        <v>#REF!</v>
      </c>
      <c r="AG47" s="40" t="e">
        <f>SUMIFS(#REF!,#REF!,4010,#REF!,$B47,#REF!,31)</f>
        <v>#REF!</v>
      </c>
      <c r="AH47" s="40" t="e">
        <f>SUMIFS(#REF!,#REF!,4020,#REF!,$B47,#REF!,31)</f>
        <v>#REF!</v>
      </c>
      <c r="AI47" s="40" t="e">
        <f>SUMIFS(#REF!,#REF!,4010,#REF!,$B47,#REF!,31)</f>
        <v>#REF!</v>
      </c>
      <c r="AJ47" s="40" t="e">
        <f>SUMIFS(#REF!,#REF!,4020,#REF!,$B47,#REF!,31)</f>
        <v>#REF!</v>
      </c>
      <c r="AK47" s="111" t="e">
        <f>SUMIFS(#REF!,#REF!,4010,#REF!,$B47,#REF!,31)</f>
        <v>#REF!</v>
      </c>
      <c r="AL47" s="111" t="e">
        <f>SUMIFS(#REF!,#REF!,4020,#REF!,$B47,#REF!,31)</f>
        <v>#REF!</v>
      </c>
      <c r="AM47" s="111" t="e">
        <f>SUMIFS(#REF!,#REF!,4010,#REF!,$B47,#REF!,31)</f>
        <v>#REF!</v>
      </c>
      <c r="AN47" s="111" t="e">
        <f>SUMIFS(#REF!,#REF!,4020,#REF!,$B47,#REF!,31)</f>
        <v>#REF!</v>
      </c>
      <c r="AO47" s="111" t="e">
        <f>SUMIFS(#REF!,#REF!,4010,#REF!,$B47,#REF!,31)</f>
        <v>#REF!</v>
      </c>
      <c r="AP47" s="111" t="e">
        <f>SUMIFS(#REF!,#REF!,4020,#REF!,$B47,#REF!,31)</f>
        <v>#REF!</v>
      </c>
      <c r="AQ47" s="40" t="s">
        <v>69</v>
      </c>
      <c r="AR47" s="41" t="s">
        <v>69</v>
      </c>
      <c r="AS47" s="58" t="s">
        <v>65</v>
      </c>
    </row>
    <row r="48" spans="1:45" s="55" customFormat="1" ht="13.5" customHeight="1" x14ac:dyDescent="0.15">
      <c r="A48" s="57" t="s">
        <v>66</v>
      </c>
      <c r="B48" s="67">
        <v>442</v>
      </c>
      <c r="C48" s="39" t="e">
        <f t="shared" si="11"/>
        <v>#REF!</v>
      </c>
      <c r="D48" s="40" t="e">
        <f t="shared" si="12"/>
        <v>#REF!</v>
      </c>
      <c r="E48" s="40" t="e">
        <f t="shared" si="12"/>
        <v>#REF!</v>
      </c>
      <c r="F48" s="40" t="s">
        <v>69</v>
      </c>
      <c r="G48" s="40" t="s">
        <v>69</v>
      </c>
      <c r="H48" s="40" t="e">
        <f>SUMIFS(#REF!,#REF!,4010,#REF!,$B48,#REF!,31)</f>
        <v>#REF!</v>
      </c>
      <c r="I48" s="40" t="e">
        <f>SUMIFS(#REF!,#REF!,4020,#REF!,$B48,#REF!,31)</f>
        <v>#REF!</v>
      </c>
      <c r="J48" s="40" t="e">
        <f>SUMIFS(#REF!,#REF!,4010,#REF!,$B48,#REF!,31)</f>
        <v>#REF!</v>
      </c>
      <c r="K48" s="40" t="e">
        <f>SUMIFS(#REF!,#REF!,4020,#REF!,$B48,#REF!,31)</f>
        <v>#REF!</v>
      </c>
      <c r="L48" s="40" t="e">
        <f>SUMIFS(#REF!,#REF!,4010,#REF!,$B48,#REF!,31)</f>
        <v>#REF!</v>
      </c>
      <c r="M48" s="40" t="e">
        <f>SUMIFS(#REF!,#REF!,4020,#REF!,$B48,#REF!,31)</f>
        <v>#REF!</v>
      </c>
      <c r="N48" s="40" t="e">
        <f>SUMIFS(#REF!,#REF!,4010,#REF!,$B48,#REF!,31)</f>
        <v>#REF!</v>
      </c>
      <c r="O48" s="40" t="e">
        <f>SUMIFS(#REF!,#REF!,4020,#REF!,$B48,#REF!,31)</f>
        <v>#REF!</v>
      </c>
      <c r="P48" s="111" t="e">
        <f>SUMIFS(#REF!,#REF!,4010,#REF!,$B48,#REF!,31)</f>
        <v>#REF!</v>
      </c>
      <c r="Q48" s="111" t="e">
        <f>SUMIFS(#REF!,#REF!,4020,#REF!,$B48,#REF!,31)</f>
        <v>#REF!</v>
      </c>
      <c r="R48" s="111" t="e">
        <f>SUMIFS(#REF!,#REF!,4010,#REF!,$B48,#REF!,31)</f>
        <v>#REF!</v>
      </c>
      <c r="S48" s="111" t="e">
        <f>SUMIFS(#REF!,#REF!,4020,#REF!,$B48,#REF!,31)</f>
        <v>#REF!</v>
      </c>
      <c r="T48" s="111" t="e">
        <f>SUMIFS(#REF!,#REF!,4010,#REF!,$B48,#REF!,31)</f>
        <v>#REF!</v>
      </c>
      <c r="U48" s="111" t="e">
        <f>SUMIFS(#REF!,#REF!,4020,#REF!,$B48,#REF!,31)</f>
        <v>#REF!</v>
      </c>
      <c r="V48" s="40" t="s">
        <v>69</v>
      </c>
      <c r="W48" s="40" t="s">
        <v>69</v>
      </c>
      <c r="X48" s="40" t="e">
        <f t="shared" si="13"/>
        <v>#REF!</v>
      </c>
      <c r="Y48" s="40" t="e">
        <f t="shared" si="14"/>
        <v>#REF!</v>
      </c>
      <c r="Z48" s="40" t="e">
        <f t="shared" si="14"/>
        <v>#REF!</v>
      </c>
      <c r="AA48" s="40" t="s">
        <v>69</v>
      </c>
      <c r="AB48" s="40" t="s">
        <v>69</v>
      </c>
      <c r="AC48" s="40" t="e">
        <f>SUMIFS(#REF!,#REF!,4010,#REF!,$B48,#REF!,31)</f>
        <v>#REF!</v>
      </c>
      <c r="AD48" s="40" t="e">
        <f>SUMIFS(#REF!,#REF!,4020,#REF!,$B48,#REF!,31)</f>
        <v>#REF!</v>
      </c>
      <c r="AE48" s="40" t="e">
        <f>SUMIFS(#REF!,#REF!,4010,#REF!,$B48,#REF!,31)</f>
        <v>#REF!</v>
      </c>
      <c r="AF48" s="40" t="e">
        <f>SUMIFS(#REF!,#REF!,4020,#REF!,$B48,#REF!,31)</f>
        <v>#REF!</v>
      </c>
      <c r="AG48" s="40" t="e">
        <f>SUMIFS(#REF!,#REF!,4010,#REF!,$B48,#REF!,31)</f>
        <v>#REF!</v>
      </c>
      <c r="AH48" s="40" t="e">
        <f>SUMIFS(#REF!,#REF!,4020,#REF!,$B48,#REF!,31)</f>
        <v>#REF!</v>
      </c>
      <c r="AI48" s="40" t="e">
        <f>SUMIFS(#REF!,#REF!,4010,#REF!,$B48,#REF!,31)</f>
        <v>#REF!</v>
      </c>
      <c r="AJ48" s="40" t="e">
        <f>SUMIFS(#REF!,#REF!,4020,#REF!,$B48,#REF!,31)</f>
        <v>#REF!</v>
      </c>
      <c r="AK48" s="111" t="e">
        <f>SUMIFS(#REF!,#REF!,4010,#REF!,$B48,#REF!,31)</f>
        <v>#REF!</v>
      </c>
      <c r="AL48" s="111" t="e">
        <f>SUMIFS(#REF!,#REF!,4020,#REF!,$B48,#REF!,31)</f>
        <v>#REF!</v>
      </c>
      <c r="AM48" s="111" t="e">
        <f>SUMIFS(#REF!,#REF!,4010,#REF!,$B48,#REF!,31)</f>
        <v>#REF!</v>
      </c>
      <c r="AN48" s="111" t="e">
        <f>SUMIFS(#REF!,#REF!,4020,#REF!,$B48,#REF!,31)</f>
        <v>#REF!</v>
      </c>
      <c r="AO48" s="111" t="e">
        <f>SUMIFS(#REF!,#REF!,4010,#REF!,$B48,#REF!,31)</f>
        <v>#REF!</v>
      </c>
      <c r="AP48" s="111" t="e">
        <f>SUMIFS(#REF!,#REF!,4020,#REF!,$B48,#REF!,31)</f>
        <v>#REF!</v>
      </c>
      <c r="AQ48" s="40" t="s">
        <v>69</v>
      </c>
      <c r="AR48" s="41" t="s">
        <v>69</v>
      </c>
      <c r="AS48" s="58" t="s">
        <v>66</v>
      </c>
    </row>
    <row r="49" spans="1:45" s="55" customFormat="1" ht="13.5" customHeight="1" x14ac:dyDescent="0.15">
      <c r="A49" s="57" t="s">
        <v>67</v>
      </c>
      <c r="B49" s="67">
        <v>443</v>
      </c>
      <c r="C49" s="39" t="e">
        <f t="shared" si="11"/>
        <v>#REF!</v>
      </c>
      <c r="D49" s="40" t="e">
        <f t="shared" si="12"/>
        <v>#REF!</v>
      </c>
      <c r="E49" s="40" t="e">
        <f t="shared" si="12"/>
        <v>#REF!</v>
      </c>
      <c r="F49" s="40" t="s">
        <v>69</v>
      </c>
      <c r="G49" s="40" t="s">
        <v>69</v>
      </c>
      <c r="H49" s="40" t="e">
        <f>SUMIFS(#REF!,#REF!,4010,#REF!,$B49,#REF!,31)</f>
        <v>#REF!</v>
      </c>
      <c r="I49" s="40" t="e">
        <f>SUMIFS(#REF!,#REF!,4020,#REF!,$B49,#REF!,31)</f>
        <v>#REF!</v>
      </c>
      <c r="J49" s="40" t="e">
        <f>SUMIFS(#REF!,#REF!,4010,#REF!,$B49,#REF!,31)</f>
        <v>#REF!</v>
      </c>
      <c r="K49" s="40" t="e">
        <f>SUMIFS(#REF!,#REF!,4020,#REF!,$B49,#REF!,31)</f>
        <v>#REF!</v>
      </c>
      <c r="L49" s="40" t="e">
        <f>SUMIFS(#REF!,#REF!,4010,#REF!,$B49,#REF!,31)</f>
        <v>#REF!</v>
      </c>
      <c r="M49" s="40" t="e">
        <f>SUMIFS(#REF!,#REF!,4020,#REF!,$B49,#REF!,31)</f>
        <v>#REF!</v>
      </c>
      <c r="N49" s="40" t="e">
        <f>SUMIFS(#REF!,#REF!,4010,#REF!,$B49,#REF!,31)</f>
        <v>#REF!</v>
      </c>
      <c r="O49" s="40" t="e">
        <f>SUMIFS(#REF!,#REF!,4020,#REF!,$B49,#REF!,31)</f>
        <v>#REF!</v>
      </c>
      <c r="P49" s="111" t="e">
        <f>SUMIFS(#REF!,#REF!,4010,#REF!,$B49,#REF!,31)</f>
        <v>#REF!</v>
      </c>
      <c r="Q49" s="111" t="e">
        <f>SUMIFS(#REF!,#REF!,4020,#REF!,$B49,#REF!,31)</f>
        <v>#REF!</v>
      </c>
      <c r="R49" s="111" t="e">
        <f>SUMIFS(#REF!,#REF!,4010,#REF!,$B49,#REF!,31)</f>
        <v>#REF!</v>
      </c>
      <c r="S49" s="111" t="e">
        <f>SUMIFS(#REF!,#REF!,4020,#REF!,$B49,#REF!,31)</f>
        <v>#REF!</v>
      </c>
      <c r="T49" s="111" t="e">
        <f>SUMIFS(#REF!,#REF!,4010,#REF!,$B49,#REF!,31)</f>
        <v>#REF!</v>
      </c>
      <c r="U49" s="111" t="e">
        <f>SUMIFS(#REF!,#REF!,4020,#REF!,$B49,#REF!,31)</f>
        <v>#REF!</v>
      </c>
      <c r="V49" s="40" t="s">
        <v>69</v>
      </c>
      <c r="W49" s="40" t="s">
        <v>69</v>
      </c>
      <c r="X49" s="40" t="e">
        <f t="shared" si="13"/>
        <v>#REF!</v>
      </c>
      <c r="Y49" s="40" t="e">
        <f t="shared" si="14"/>
        <v>#REF!</v>
      </c>
      <c r="Z49" s="40" t="e">
        <f t="shared" si="14"/>
        <v>#REF!</v>
      </c>
      <c r="AA49" s="40" t="s">
        <v>69</v>
      </c>
      <c r="AB49" s="40" t="s">
        <v>69</v>
      </c>
      <c r="AC49" s="40" t="e">
        <f>SUMIFS(#REF!,#REF!,4010,#REF!,$B49,#REF!,31)</f>
        <v>#REF!</v>
      </c>
      <c r="AD49" s="40" t="e">
        <f>SUMIFS(#REF!,#REF!,4020,#REF!,$B49,#REF!,31)</f>
        <v>#REF!</v>
      </c>
      <c r="AE49" s="40" t="e">
        <f>SUMIFS(#REF!,#REF!,4010,#REF!,$B49,#REF!,31)</f>
        <v>#REF!</v>
      </c>
      <c r="AF49" s="40" t="e">
        <f>SUMIFS(#REF!,#REF!,4020,#REF!,$B49,#REF!,31)</f>
        <v>#REF!</v>
      </c>
      <c r="AG49" s="40" t="e">
        <f>SUMIFS(#REF!,#REF!,4010,#REF!,$B49,#REF!,31)</f>
        <v>#REF!</v>
      </c>
      <c r="AH49" s="40" t="e">
        <f>SUMIFS(#REF!,#REF!,4020,#REF!,$B49,#REF!,31)</f>
        <v>#REF!</v>
      </c>
      <c r="AI49" s="40" t="e">
        <f>SUMIFS(#REF!,#REF!,4010,#REF!,$B49,#REF!,31)</f>
        <v>#REF!</v>
      </c>
      <c r="AJ49" s="40" t="e">
        <f>SUMIFS(#REF!,#REF!,4020,#REF!,$B49,#REF!,31)</f>
        <v>#REF!</v>
      </c>
      <c r="AK49" s="111" t="e">
        <f>SUMIFS(#REF!,#REF!,4010,#REF!,$B49,#REF!,31)</f>
        <v>#REF!</v>
      </c>
      <c r="AL49" s="111" t="e">
        <f>SUMIFS(#REF!,#REF!,4020,#REF!,$B49,#REF!,31)</f>
        <v>#REF!</v>
      </c>
      <c r="AM49" s="111" t="e">
        <f>SUMIFS(#REF!,#REF!,4010,#REF!,$B49,#REF!,31)</f>
        <v>#REF!</v>
      </c>
      <c r="AN49" s="111" t="e">
        <f>SUMIFS(#REF!,#REF!,4020,#REF!,$B49,#REF!,31)</f>
        <v>#REF!</v>
      </c>
      <c r="AO49" s="111" t="e">
        <f>SUMIFS(#REF!,#REF!,4010,#REF!,$B49,#REF!,31)</f>
        <v>#REF!</v>
      </c>
      <c r="AP49" s="111" t="e">
        <f>SUMIFS(#REF!,#REF!,4020,#REF!,$B49,#REF!,31)</f>
        <v>#REF!</v>
      </c>
      <c r="AQ49" s="40" t="s">
        <v>69</v>
      </c>
      <c r="AR49" s="41" t="s">
        <v>69</v>
      </c>
      <c r="AS49" s="58" t="s">
        <v>67</v>
      </c>
    </row>
    <row r="50" spans="1:45" s="55" customFormat="1" ht="5.25" customHeight="1" x14ac:dyDescent="0.15">
      <c r="A50" s="62"/>
      <c r="B50" s="63"/>
      <c r="C50" s="115"/>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7"/>
      <c r="AS50" s="64"/>
    </row>
  </sheetData>
  <mergeCells count="26">
    <mergeCell ref="A3:A8"/>
    <mergeCell ref="C3:W3"/>
    <mergeCell ref="X3:AR3"/>
    <mergeCell ref="X4:Z7"/>
    <mergeCell ref="AE4:AF7"/>
    <mergeCell ref="F4:I4"/>
    <mergeCell ref="AA4:AD4"/>
    <mergeCell ref="F5:G7"/>
    <mergeCell ref="H5:I7"/>
    <mergeCell ref="AA5:AB7"/>
    <mergeCell ref="AC5:AD7"/>
    <mergeCell ref="AS3:AS8"/>
    <mergeCell ref="C4:E7"/>
    <mergeCell ref="J4:K7"/>
    <mergeCell ref="L4:M7"/>
    <mergeCell ref="N4:O7"/>
    <mergeCell ref="P4:Q7"/>
    <mergeCell ref="AI4:AJ7"/>
    <mergeCell ref="AK4:AL7"/>
    <mergeCell ref="AM4:AN7"/>
    <mergeCell ref="AO4:AP7"/>
    <mergeCell ref="AQ4:AR7"/>
    <mergeCell ref="AG4:AH7"/>
    <mergeCell ref="R4:S7"/>
    <mergeCell ref="T4:U7"/>
    <mergeCell ref="V4:W7"/>
  </mergeCells>
  <phoneticPr fontId="2"/>
  <pageMargins left="0.59055118110236227" right="0.39370078740157483" top="0.59055118110236227" bottom="0.59055118110236227" header="0" footer="0"/>
  <pageSetup paperSize="9" scale="75" firstPageNumber="56"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69"/>
  <sheetViews>
    <sheetView zoomScaleNormal="100" zoomScaleSheetLayoutView="100" workbookViewId="0">
      <pane xSplit="1" ySplit="7" topLeftCell="B8" activePane="bottomRight" state="frozen"/>
      <selection pane="topRight" activeCell="B1" sqref="B1"/>
      <selection pane="bottomLeft" activeCell="A8" sqref="A8"/>
      <selection pane="bottomRight"/>
    </sheetView>
  </sheetViews>
  <sheetFormatPr defaultColWidth="9" defaultRowHeight="12" x14ac:dyDescent="0.15"/>
  <cols>
    <col min="1" max="1" width="10.625" style="135" bestFit="1" customWidth="1"/>
    <col min="2" max="2" width="8.75" style="135" bestFit="1" customWidth="1"/>
    <col min="3" max="5" width="10.625" style="135" bestFit="1" customWidth="1"/>
    <col min="6" max="6" width="9.375" style="135" bestFit="1" customWidth="1"/>
    <col min="7" max="8" width="8.375" style="135" bestFit="1" customWidth="1"/>
    <col min="9" max="11" width="54.625" style="135" bestFit="1" customWidth="1"/>
    <col min="12" max="14" width="49.25" style="135" bestFit="1" customWidth="1"/>
    <col min="15" max="15" width="8.5" style="135" bestFit="1" customWidth="1"/>
    <col min="16" max="18" width="9.625" style="135" bestFit="1" customWidth="1"/>
    <col min="19" max="19" width="8.5" style="135" bestFit="1" customWidth="1"/>
    <col min="20" max="21" width="7.625" style="135" bestFit="1" customWidth="1"/>
    <col min="22" max="24" width="54.625" style="135" bestFit="1" customWidth="1"/>
    <col min="25" max="27" width="49.25" style="135" bestFit="1" customWidth="1"/>
    <col min="28" max="28" width="8" style="135" bestFit="1" customWidth="1"/>
    <col min="29" max="31" width="9.625" style="135" bestFit="1" customWidth="1"/>
    <col min="32" max="34" width="6.375" style="135" bestFit="1" customWidth="1"/>
    <col min="35" max="37" width="54.625" style="135" bestFit="1" customWidth="1"/>
    <col min="38" max="40" width="49.25" style="135" bestFit="1" customWidth="1"/>
    <col min="41" max="41" width="13" style="141" bestFit="1" customWidth="1"/>
    <col min="42" max="42" width="8" style="147" customWidth="1"/>
    <col min="43" max="16384" width="9" style="135"/>
  </cols>
  <sheetData>
    <row r="1" spans="1:45" s="128" customFormat="1" ht="13.5" customHeight="1" x14ac:dyDescent="0.15">
      <c r="A1" s="128" t="s">
        <v>118</v>
      </c>
      <c r="AO1" s="130"/>
    </row>
    <row r="2" spans="1:45" s="128" customFormat="1" ht="13.5" customHeight="1" x14ac:dyDescent="0.15">
      <c r="A2" s="128" t="s">
        <v>95</v>
      </c>
      <c r="I2" s="149"/>
      <c r="V2" s="149"/>
      <c r="AO2" s="130" t="s">
        <v>28</v>
      </c>
    </row>
    <row r="3" spans="1:45" s="128" customFormat="1" ht="13.5" customHeight="1" x14ac:dyDescent="0.15">
      <c r="I3" s="149"/>
      <c r="V3" s="149"/>
      <c r="AO3" s="130"/>
    </row>
    <row r="4" spans="1:45" ht="12" customHeight="1" x14ac:dyDescent="0.15">
      <c r="A4" s="25" t="s">
        <v>27</v>
      </c>
      <c r="B4" s="132" t="s">
        <v>0</v>
      </c>
      <c r="C4" s="132" t="s">
        <v>0</v>
      </c>
      <c r="D4" s="132" t="s">
        <v>0</v>
      </c>
      <c r="E4" s="132" t="s">
        <v>0</v>
      </c>
      <c r="F4" s="132" t="s">
        <v>0</v>
      </c>
      <c r="G4" s="132" t="s">
        <v>0</v>
      </c>
      <c r="H4" s="132" t="s">
        <v>0</v>
      </c>
      <c r="I4" s="132" t="s">
        <v>0</v>
      </c>
      <c r="J4" s="132" t="s">
        <v>0</v>
      </c>
      <c r="K4" s="132" t="s">
        <v>0</v>
      </c>
      <c r="L4" s="132" t="s">
        <v>0</v>
      </c>
      <c r="M4" s="132" t="s">
        <v>0</v>
      </c>
      <c r="N4" s="132" t="s">
        <v>0</v>
      </c>
      <c r="O4" s="132" t="s">
        <v>68</v>
      </c>
      <c r="P4" s="132" t="s">
        <v>68</v>
      </c>
      <c r="Q4" s="132" t="s">
        <v>68</v>
      </c>
      <c r="R4" s="132" t="s">
        <v>68</v>
      </c>
      <c r="S4" s="132" t="s">
        <v>68</v>
      </c>
      <c r="T4" s="132" t="s">
        <v>68</v>
      </c>
      <c r="U4" s="132" t="s">
        <v>68</v>
      </c>
      <c r="V4" s="132" t="s">
        <v>68</v>
      </c>
      <c r="W4" s="132" t="s">
        <v>68</v>
      </c>
      <c r="X4" s="132" t="s">
        <v>68</v>
      </c>
      <c r="Y4" s="132" t="s">
        <v>68</v>
      </c>
      <c r="Z4" s="132" t="s">
        <v>68</v>
      </c>
      <c r="AA4" s="132" t="s">
        <v>68</v>
      </c>
      <c r="AB4" s="132" t="s">
        <v>32</v>
      </c>
      <c r="AC4" s="132" t="s">
        <v>32</v>
      </c>
      <c r="AD4" s="132" t="s">
        <v>32</v>
      </c>
      <c r="AE4" s="132" t="s">
        <v>32</v>
      </c>
      <c r="AF4" s="132" t="s">
        <v>32</v>
      </c>
      <c r="AG4" s="132" t="s">
        <v>32</v>
      </c>
      <c r="AH4" s="132" t="s">
        <v>32</v>
      </c>
      <c r="AI4" s="132" t="s">
        <v>32</v>
      </c>
      <c r="AJ4" s="132" t="s">
        <v>32</v>
      </c>
      <c r="AK4" s="132" t="s">
        <v>32</v>
      </c>
      <c r="AL4" s="132" t="s">
        <v>32</v>
      </c>
      <c r="AM4" s="132" t="s">
        <v>32</v>
      </c>
      <c r="AN4" s="132" t="s">
        <v>32</v>
      </c>
      <c r="AO4" s="132" t="s">
        <v>27</v>
      </c>
      <c r="AQ4" s="147"/>
      <c r="AR4" s="147"/>
      <c r="AS4" s="147"/>
    </row>
    <row r="5" spans="1:45" ht="12" customHeight="1" x14ac:dyDescent="0.15">
      <c r="A5" s="25" t="s">
        <v>27</v>
      </c>
      <c r="B5" s="133" t="s">
        <v>31</v>
      </c>
      <c r="C5" s="133" t="s">
        <v>79</v>
      </c>
      <c r="D5" s="133" t="s">
        <v>79</v>
      </c>
      <c r="E5" s="133" t="s">
        <v>79</v>
      </c>
      <c r="F5" s="133" t="s">
        <v>80</v>
      </c>
      <c r="G5" s="133" t="s">
        <v>80</v>
      </c>
      <c r="H5" s="133" t="s">
        <v>80</v>
      </c>
      <c r="I5" s="133" t="s">
        <v>80</v>
      </c>
      <c r="J5" s="133" t="s">
        <v>80</v>
      </c>
      <c r="K5" s="133" t="s">
        <v>80</v>
      </c>
      <c r="L5" s="133" t="s">
        <v>80</v>
      </c>
      <c r="M5" s="133" t="s">
        <v>80</v>
      </c>
      <c r="N5" s="133" t="s">
        <v>80</v>
      </c>
      <c r="O5" s="140" t="s">
        <v>31</v>
      </c>
      <c r="P5" s="140" t="s">
        <v>79</v>
      </c>
      <c r="Q5" s="140" t="s">
        <v>79</v>
      </c>
      <c r="R5" s="140" t="s">
        <v>79</v>
      </c>
      <c r="S5" s="140" t="s">
        <v>80</v>
      </c>
      <c r="T5" s="140" t="s">
        <v>80</v>
      </c>
      <c r="U5" s="140" t="s">
        <v>80</v>
      </c>
      <c r="V5" s="140" t="s">
        <v>80</v>
      </c>
      <c r="W5" s="140" t="s">
        <v>80</v>
      </c>
      <c r="X5" s="140" t="s">
        <v>80</v>
      </c>
      <c r="Y5" s="140" t="s">
        <v>80</v>
      </c>
      <c r="Z5" s="140" t="s">
        <v>80</v>
      </c>
      <c r="AA5" s="140" t="s">
        <v>80</v>
      </c>
      <c r="AB5" s="133" t="s">
        <v>31</v>
      </c>
      <c r="AC5" s="133" t="s">
        <v>79</v>
      </c>
      <c r="AD5" s="133" t="s">
        <v>79</v>
      </c>
      <c r="AE5" s="133" t="s">
        <v>79</v>
      </c>
      <c r="AF5" s="133" t="s">
        <v>80</v>
      </c>
      <c r="AG5" s="133" t="s">
        <v>80</v>
      </c>
      <c r="AH5" s="133" t="s">
        <v>80</v>
      </c>
      <c r="AI5" s="133" t="s">
        <v>80</v>
      </c>
      <c r="AJ5" s="133" t="s">
        <v>80</v>
      </c>
      <c r="AK5" s="133" t="s">
        <v>80</v>
      </c>
      <c r="AL5" s="133" t="s">
        <v>80</v>
      </c>
      <c r="AM5" s="133" t="s">
        <v>80</v>
      </c>
      <c r="AN5" s="133" t="s">
        <v>80</v>
      </c>
      <c r="AO5" s="132" t="s">
        <v>27</v>
      </c>
      <c r="AQ5" s="147"/>
      <c r="AR5" s="147"/>
      <c r="AS5" s="147"/>
    </row>
    <row r="6" spans="1:45" x14ac:dyDescent="0.15">
      <c r="A6" s="25" t="s">
        <v>27</v>
      </c>
      <c r="B6" s="133" t="s">
        <v>31</v>
      </c>
      <c r="C6" s="133" t="s">
        <v>79</v>
      </c>
      <c r="D6" s="133" t="s">
        <v>79</v>
      </c>
      <c r="E6" s="133" t="s">
        <v>79</v>
      </c>
      <c r="F6" s="133" t="s">
        <v>80</v>
      </c>
      <c r="G6" s="133" t="s">
        <v>80</v>
      </c>
      <c r="H6" s="133" t="s">
        <v>80</v>
      </c>
      <c r="I6" s="152" t="s">
        <v>113</v>
      </c>
      <c r="J6" s="152" t="s">
        <v>113</v>
      </c>
      <c r="K6" s="152" t="s">
        <v>113</v>
      </c>
      <c r="L6" s="152" t="s">
        <v>129</v>
      </c>
      <c r="M6" s="152" t="s">
        <v>129</v>
      </c>
      <c r="N6" s="152" t="s">
        <v>129</v>
      </c>
      <c r="O6" s="140" t="s">
        <v>31</v>
      </c>
      <c r="P6" s="140" t="s">
        <v>79</v>
      </c>
      <c r="Q6" s="140" t="s">
        <v>79</v>
      </c>
      <c r="R6" s="140" t="s">
        <v>79</v>
      </c>
      <c r="S6" s="140" t="s">
        <v>80</v>
      </c>
      <c r="T6" s="140" t="s">
        <v>80</v>
      </c>
      <c r="U6" s="140" t="s">
        <v>80</v>
      </c>
      <c r="V6" s="152" t="s">
        <v>113</v>
      </c>
      <c r="W6" s="152" t="s">
        <v>113</v>
      </c>
      <c r="X6" s="152" t="s">
        <v>113</v>
      </c>
      <c r="Y6" s="152" t="s">
        <v>129</v>
      </c>
      <c r="Z6" s="152" t="s">
        <v>129</v>
      </c>
      <c r="AA6" s="152" t="s">
        <v>129</v>
      </c>
      <c r="AB6" s="132" t="s">
        <v>32</v>
      </c>
      <c r="AC6" s="133" t="s">
        <v>79</v>
      </c>
      <c r="AD6" s="133" t="s">
        <v>79</v>
      </c>
      <c r="AE6" s="133" t="s">
        <v>79</v>
      </c>
      <c r="AF6" s="133" t="s">
        <v>80</v>
      </c>
      <c r="AG6" s="133" t="s">
        <v>80</v>
      </c>
      <c r="AH6" s="133" t="s">
        <v>80</v>
      </c>
      <c r="AI6" s="152" t="s">
        <v>113</v>
      </c>
      <c r="AJ6" s="152" t="s">
        <v>113</v>
      </c>
      <c r="AK6" s="152" t="s">
        <v>113</v>
      </c>
      <c r="AL6" s="152" t="s">
        <v>129</v>
      </c>
      <c r="AM6" s="152" t="s">
        <v>129</v>
      </c>
      <c r="AN6" s="152" t="s">
        <v>129</v>
      </c>
      <c r="AO6" s="132" t="s">
        <v>27</v>
      </c>
      <c r="AQ6" s="147"/>
      <c r="AR6" s="147"/>
      <c r="AS6" s="147"/>
    </row>
    <row r="7" spans="1:45" ht="12" customHeight="1" x14ac:dyDescent="0.15">
      <c r="A7" s="25" t="s">
        <v>27</v>
      </c>
      <c r="B7" s="133" t="s">
        <v>31</v>
      </c>
      <c r="C7" s="140" t="s">
        <v>0</v>
      </c>
      <c r="D7" s="140" t="s">
        <v>1</v>
      </c>
      <c r="E7" s="140" t="s">
        <v>2</v>
      </c>
      <c r="F7" s="140" t="s">
        <v>0</v>
      </c>
      <c r="G7" s="140" t="s">
        <v>1</v>
      </c>
      <c r="H7" s="140" t="s">
        <v>2</v>
      </c>
      <c r="I7" s="140" t="s">
        <v>0</v>
      </c>
      <c r="J7" s="140" t="s">
        <v>1</v>
      </c>
      <c r="K7" s="140" t="s">
        <v>2</v>
      </c>
      <c r="L7" s="140" t="s">
        <v>0</v>
      </c>
      <c r="M7" s="140" t="s">
        <v>1</v>
      </c>
      <c r="N7" s="140" t="s">
        <v>2</v>
      </c>
      <c r="O7" s="140" t="s">
        <v>31</v>
      </c>
      <c r="P7" s="140" t="s">
        <v>0</v>
      </c>
      <c r="Q7" s="140" t="s">
        <v>1</v>
      </c>
      <c r="R7" s="140" t="s">
        <v>2</v>
      </c>
      <c r="S7" s="140" t="s">
        <v>0</v>
      </c>
      <c r="T7" s="140" t="s">
        <v>1</v>
      </c>
      <c r="U7" s="140" t="s">
        <v>2</v>
      </c>
      <c r="V7" s="140" t="s">
        <v>0</v>
      </c>
      <c r="W7" s="140" t="s">
        <v>1</v>
      </c>
      <c r="X7" s="140" t="s">
        <v>2</v>
      </c>
      <c r="Y7" s="140" t="s">
        <v>0</v>
      </c>
      <c r="Z7" s="140" t="s">
        <v>1</v>
      </c>
      <c r="AA7" s="140" t="s">
        <v>2</v>
      </c>
      <c r="AB7" s="132" t="s">
        <v>32</v>
      </c>
      <c r="AC7" s="140" t="s">
        <v>0</v>
      </c>
      <c r="AD7" s="140" t="s">
        <v>1</v>
      </c>
      <c r="AE7" s="140" t="s">
        <v>2</v>
      </c>
      <c r="AF7" s="140" t="s">
        <v>0</v>
      </c>
      <c r="AG7" s="140" t="s">
        <v>1</v>
      </c>
      <c r="AH7" s="140" t="s">
        <v>2</v>
      </c>
      <c r="AI7" s="140" t="s">
        <v>0</v>
      </c>
      <c r="AJ7" s="140" t="s">
        <v>1</v>
      </c>
      <c r="AK7" s="140" t="s">
        <v>2</v>
      </c>
      <c r="AL7" s="140" t="s">
        <v>0</v>
      </c>
      <c r="AM7" s="140" t="s">
        <v>1</v>
      </c>
      <c r="AN7" s="140" t="s">
        <v>2</v>
      </c>
      <c r="AO7" s="132" t="s">
        <v>27</v>
      </c>
      <c r="AQ7" s="147"/>
      <c r="AR7" s="147"/>
      <c r="AS7" s="147"/>
    </row>
    <row r="8" spans="1:45" ht="12" customHeight="1" x14ac:dyDescent="0.15">
      <c r="A8" s="153" t="s">
        <v>0</v>
      </c>
      <c r="B8" s="154">
        <v>12680</v>
      </c>
      <c r="C8" s="154">
        <v>22350</v>
      </c>
      <c r="D8" s="154">
        <v>11424</v>
      </c>
      <c r="E8" s="154">
        <v>10926</v>
      </c>
      <c r="F8" s="154">
        <v>11985</v>
      </c>
      <c r="G8" s="154">
        <v>6168</v>
      </c>
      <c r="H8" s="154">
        <v>5817</v>
      </c>
      <c r="I8" s="154">
        <v>324</v>
      </c>
      <c r="J8" s="154">
        <v>240</v>
      </c>
      <c r="K8" s="154">
        <v>84</v>
      </c>
      <c r="L8" s="154">
        <v>20</v>
      </c>
      <c r="M8" s="154">
        <v>14</v>
      </c>
      <c r="N8" s="154">
        <v>6</v>
      </c>
      <c r="O8" s="154">
        <v>12320</v>
      </c>
      <c r="P8" s="154">
        <v>22019</v>
      </c>
      <c r="Q8" s="154">
        <v>11279</v>
      </c>
      <c r="R8" s="154">
        <v>10740</v>
      </c>
      <c r="S8" s="154">
        <v>11764</v>
      </c>
      <c r="T8" s="154">
        <v>6067</v>
      </c>
      <c r="U8" s="154">
        <v>5697</v>
      </c>
      <c r="V8" s="154">
        <v>316</v>
      </c>
      <c r="W8" s="154">
        <v>238</v>
      </c>
      <c r="X8" s="154">
        <v>78</v>
      </c>
      <c r="Y8" s="154">
        <v>10</v>
      </c>
      <c r="Z8" s="154">
        <v>9</v>
      </c>
      <c r="AA8" s="154">
        <v>1</v>
      </c>
      <c r="AB8" s="154">
        <v>360</v>
      </c>
      <c r="AC8" s="154">
        <v>331</v>
      </c>
      <c r="AD8" s="154">
        <v>145</v>
      </c>
      <c r="AE8" s="154">
        <v>186</v>
      </c>
      <c r="AF8" s="154">
        <v>221</v>
      </c>
      <c r="AG8" s="154">
        <v>101</v>
      </c>
      <c r="AH8" s="154">
        <v>120</v>
      </c>
      <c r="AI8" s="154">
        <v>8</v>
      </c>
      <c r="AJ8" s="154">
        <v>2</v>
      </c>
      <c r="AK8" s="154">
        <v>6</v>
      </c>
      <c r="AL8" s="154">
        <v>10</v>
      </c>
      <c r="AM8" s="154">
        <v>5</v>
      </c>
      <c r="AN8" s="154">
        <v>5</v>
      </c>
      <c r="AO8" s="140" t="s">
        <v>0</v>
      </c>
      <c r="AQ8" s="147"/>
      <c r="AR8" s="147"/>
      <c r="AS8" s="147"/>
    </row>
    <row r="9" spans="1:45" ht="12" customHeight="1" x14ac:dyDescent="0.15">
      <c r="A9" s="147" t="s">
        <v>8</v>
      </c>
      <c r="B9" s="154">
        <v>3150</v>
      </c>
      <c r="C9" s="154">
        <v>6077</v>
      </c>
      <c r="D9" s="154">
        <v>2972</v>
      </c>
      <c r="E9" s="154">
        <v>3105</v>
      </c>
      <c r="F9" s="154">
        <v>3050</v>
      </c>
      <c r="G9" s="154">
        <v>1553</v>
      </c>
      <c r="H9" s="154">
        <v>1497</v>
      </c>
      <c r="I9" s="154">
        <v>64</v>
      </c>
      <c r="J9" s="154">
        <v>32</v>
      </c>
      <c r="K9" s="154">
        <v>32</v>
      </c>
      <c r="L9" s="154">
        <v>11</v>
      </c>
      <c r="M9" s="154">
        <v>7</v>
      </c>
      <c r="N9" s="154">
        <v>4</v>
      </c>
      <c r="O9" s="154">
        <v>3030</v>
      </c>
      <c r="P9" s="154">
        <v>6003</v>
      </c>
      <c r="Q9" s="154">
        <v>2929</v>
      </c>
      <c r="R9" s="154">
        <v>3074</v>
      </c>
      <c r="S9" s="154">
        <v>2984</v>
      </c>
      <c r="T9" s="154">
        <v>1514</v>
      </c>
      <c r="U9" s="154">
        <v>1470</v>
      </c>
      <c r="V9" s="154">
        <v>63</v>
      </c>
      <c r="W9" s="154">
        <v>32</v>
      </c>
      <c r="X9" s="154">
        <v>31</v>
      </c>
      <c r="Y9" s="154">
        <v>3</v>
      </c>
      <c r="Z9" s="154">
        <v>2</v>
      </c>
      <c r="AA9" s="154">
        <v>1</v>
      </c>
      <c r="AB9" s="154">
        <v>120</v>
      </c>
      <c r="AC9" s="154">
        <v>74</v>
      </c>
      <c r="AD9" s="154">
        <v>43</v>
      </c>
      <c r="AE9" s="154">
        <v>31</v>
      </c>
      <c r="AF9" s="154">
        <v>66</v>
      </c>
      <c r="AG9" s="154">
        <v>39</v>
      </c>
      <c r="AH9" s="154">
        <v>27</v>
      </c>
      <c r="AI9" s="154">
        <v>1</v>
      </c>
      <c r="AJ9" s="154">
        <v>0</v>
      </c>
      <c r="AK9" s="154">
        <v>1</v>
      </c>
      <c r="AL9" s="154">
        <v>8</v>
      </c>
      <c r="AM9" s="154">
        <v>5</v>
      </c>
      <c r="AN9" s="154">
        <v>3</v>
      </c>
      <c r="AO9" s="140" t="s">
        <v>8</v>
      </c>
      <c r="AQ9" s="147"/>
      <c r="AR9" s="147"/>
      <c r="AS9" s="147"/>
    </row>
    <row r="10" spans="1:45" ht="12" customHeight="1" x14ac:dyDescent="0.15">
      <c r="A10" s="147" t="s">
        <v>9</v>
      </c>
      <c r="B10" s="154">
        <v>1725</v>
      </c>
      <c r="C10" s="154">
        <v>3420</v>
      </c>
      <c r="D10" s="154">
        <v>1905</v>
      </c>
      <c r="E10" s="154">
        <v>1515</v>
      </c>
      <c r="F10" s="154">
        <v>1500</v>
      </c>
      <c r="G10" s="154">
        <v>883</v>
      </c>
      <c r="H10" s="154">
        <v>617</v>
      </c>
      <c r="I10" s="154">
        <v>86</v>
      </c>
      <c r="J10" s="154">
        <v>80</v>
      </c>
      <c r="K10" s="154">
        <v>6</v>
      </c>
      <c r="L10" s="154">
        <v>1</v>
      </c>
      <c r="M10" s="154">
        <v>1</v>
      </c>
      <c r="N10" s="154">
        <v>0</v>
      </c>
      <c r="O10" s="154">
        <v>1685</v>
      </c>
      <c r="P10" s="154">
        <v>3410</v>
      </c>
      <c r="Q10" s="154">
        <v>1895</v>
      </c>
      <c r="R10" s="154">
        <v>1515</v>
      </c>
      <c r="S10" s="154">
        <v>1490</v>
      </c>
      <c r="T10" s="154">
        <v>873</v>
      </c>
      <c r="U10" s="154">
        <v>617</v>
      </c>
      <c r="V10" s="154">
        <v>86</v>
      </c>
      <c r="W10" s="154">
        <v>80</v>
      </c>
      <c r="X10" s="154">
        <v>6</v>
      </c>
      <c r="Y10" s="154">
        <v>1</v>
      </c>
      <c r="Z10" s="154">
        <v>1</v>
      </c>
      <c r="AA10" s="154">
        <v>0</v>
      </c>
      <c r="AB10" s="154">
        <v>40</v>
      </c>
      <c r="AC10" s="154">
        <v>10</v>
      </c>
      <c r="AD10" s="154">
        <v>10</v>
      </c>
      <c r="AE10" s="154">
        <v>0</v>
      </c>
      <c r="AF10" s="154">
        <v>10</v>
      </c>
      <c r="AG10" s="154">
        <v>10</v>
      </c>
      <c r="AH10" s="154">
        <v>0</v>
      </c>
      <c r="AI10" s="154">
        <v>0</v>
      </c>
      <c r="AJ10" s="154">
        <v>0</v>
      </c>
      <c r="AK10" s="154">
        <v>0</v>
      </c>
      <c r="AL10" s="154">
        <v>0</v>
      </c>
      <c r="AM10" s="154">
        <v>0</v>
      </c>
      <c r="AN10" s="154">
        <v>0</v>
      </c>
      <c r="AO10" s="140" t="s">
        <v>9</v>
      </c>
      <c r="AP10" s="155"/>
      <c r="AQ10" s="155"/>
      <c r="AR10" s="147"/>
      <c r="AS10" s="147"/>
    </row>
    <row r="11" spans="1:45" ht="12" customHeight="1" x14ac:dyDescent="0.15">
      <c r="A11" s="147" t="s">
        <v>10</v>
      </c>
      <c r="B11" s="154">
        <v>920</v>
      </c>
      <c r="C11" s="154">
        <v>947</v>
      </c>
      <c r="D11" s="154">
        <v>495</v>
      </c>
      <c r="E11" s="154">
        <v>452</v>
      </c>
      <c r="F11" s="154">
        <v>855</v>
      </c>
      <c r="G11" s="154">
        <v>436</v>
      </c>
      <c r="H11" s="154">
        <v>419</v>
      </c>
      <c r="I11" s="154">
        <v>1</v>
      </c>
      <c r="J11" s="154">
        <v>1</v>
      </c>
      <c r="K11" s="154">
        <v>0</v>
      </c>
      <c r="L11" s="154">
        <v>0</v>
      </c>
      <c r="M11" s="154">
        <v>0</v>
      </c>
      <c r="N11" s="154">
        <v>0</v>
      </c>
      <c r="O11" s="154">
        <v>880</v>
      </c>
      <c r="P11" s="154">
        <v>936</v>
      </c>
      <c r="Q11" s="154">
        <v>487</v>
      </c>
      <c r="R11" s="154">
        <v>449</v>
      </c>
      <c r="S11" s="154">
        <v>845</v>
      </c>
      <c r="T11" s="154">
        <v>429</v>
      </c>
      <c r="U11" s="154">
        <v>416</v>
      </c>
      <c r="V11" s="154">
        <v>1</v>
      </c>
      <c r="W11" s="154">
        <v>1</v>
      </c>
      <c r="X11" s="154">
        <v>0</v>
      </c>
      <c r="Y11" s="154">
        <v>0</v>
      </c>
      <c r="Z11" s="154">
        <v>0</v>
      </c>
      <c r="AA11" s="154">
        <v>0</v>
      </c>
      <c r="AB11" s="154">
        <v>40</v>
      </c>
      <c r="AC11" s="154">
        <v>11</v>
      </c>
      <c r="AD11" s="154">
        <v>8</v>
      </c>
      <c r="AE11" s="154">
        <v>3</v>
      </c>
      <c r="AF11" s="154">
        <v>10</v>
      </c>
      <c r="AG11" s="154">
        <v>7</v>
      </c>
      <c r="AH11" s="154">
        <v>3</v>
      </c>
      <c r="AI11" s="154">
        <v>0</v>
      </c>
      <c r="AJ11" s="154">
        <v>0</v>
      </c>
      <c r="AK11" s="154">
        <v>0</v>
      </c>
      <c r="AL11" s="154">
        <v>0</v>
      </c>
      <c r="AM11" s="154">
        <v>0</v>
      </c>
      <c r="AN11" s="154">
        <v>0</v>
      </c>
      <c r="AO11" s="140" t="s">
        <v>10</v>
      </c>
      <c r="AP11" s="155"/>
      <c r="AQ11" s="155"/>
      <c r="AR11" s="147"/>
      <c r="AS11" s="147"/>
    </row>
    <row r="12" spans="1:45" ht="12" customHeight="1" x14ac:dyDescent="0.15">
      <c r="A12" s="147" t="s">
        <v>11</v>
      </c>
      <c r="B12" s="154">
        <v>1110</v>
      </c>
      <c r="C12" s="154">
        <v>1823</v>
      </c>
      <c r="D12" s="154">
        <v>929</v>
      </c>
      <c r="E12" s="154">
        <v>894</v>
      </c>
      <c r="F12" s="154">
        <v>1035</v>
      </c>
      <c r="G12" s="154">
        <v>547</v>
      </c>
      <c r="H12" s="154">
        <v>488</v>
      </c>
      <c r="I12" s="154">
        <v>3</v>
      </c>
      <c r="J12" s="154">
        <v>2</v>
      </c>
      <c r="K12" s="154">
        <v>1</v>
      </c>
      <c r="L12" s="154">
        <v>2</v>
      </c>
      <c r="M12" s="154">
        <v>2</v>
      </c>
      <c r="N12" s="154">
        <v>0</v>
      </c>
      <c r="O12" s="154">
        <v>1110</v>
      </c>
      <c r="P12" s="154">
        <v>1823</v>
      </c>
      <c r="Q12" s="154">
        <v>929</v>
      </c>
      <c r="R12" s="154">
        <v>894</v>
      </c>
      <c r="S12" s="154">
        <v>1035</v>
      </c>
      <c r="T12" s="154">
        <v>547</v>
      </c>
      <c r="U12" s="154">
        <v>488</v>
      </c>
      <c r="V12" s="154">
        <v>3</v>
      </c>
      <c r="W12" s="154">
        <v>2</v>
      </c>
      <c r="X12" s="154">
        <v>1</v>
      </c>
      <c r="Y12" s="154">
        <v>2</v>
      </c>
      <c r="Z12" s="154">
        <v>2</v>
      </c>
      <c r="AA12" s="154">
        <v>0</v>
      </c>
      <c r="AB12" s="154">
        <v>0</v>
      </c>
      <c r="AC12" s="154">
        <v>0</v>
      </c>
      <c r="AD12" s="154">
        <v>0</v>
      </c>
      <c r="AE12" s="154">
        <v>0</v>
      </c>
      <c r="AF12" s="154">
        <v>0</v>
      </c>
      <c r="AG12" s="154">
        <v>0</v>
      </c>
      <c r="AH12" s="154">
        <v>0</v>
      </c>
      <c r="AI12" s="154">
        <v>0</v>
      </c>
      <c r="AJ12" s="154">
        <v>0</v>
      </c>
      <c r="AK12" s="154">
        <v>0</v>
      </c>
      <c r="AL12" s="154">
        <v>0</v>
      </c>
      <c r="AM12" s="154">
        <v>0</v>
      </c>
      <c r="AN12" s="154">
        <v>0</v>
      </c>
      <c r="AO12" s="140" t="s">
        <v>11</v>
      </c>
      <c r="AQ12" s="147"/>
      <c r="AR12" s="147"/>
      <c r="AS12" s="147"/>
    </row>
    <row r="13" spans="1:45" ht="12" customHeight="1" x14ac:dyDescent="0.15">
      <c r="A13" s="147" t="s">
        <v>12</v>
      </c>
      <c r="B13" s="154">
        <v>1695</v>
      </c>
      <c r="C13" s="154">
        <v>4956</v>
      </c>
      <c r="D13" s="154">
        <v>2555</v>
      </c>
      <c r="E13" s="154">
        <v>2401</v>
      </c>
      <c r="F13" s="154">
        <v>1750</v>
      </c>
      <c r="G13" s="154">
        <v>907</v>
      </c>
      <c r="H13" s="154">
        <v>843</v>
      </c>
      <c r="I13" s="154">
        <v>56</v>
      </c>
      <c r="J13" s="154">
        <v>46</v>
      </c>
      <c r="K13" s="154">
        <v>10</v>
      </c>
      <c r="L13" s="154">
        <v>1</v>
      </c>
      <c r="M13" s="154">
        <v>1</v>
      </c>
      <c r="N13" s="154">
        <v>0</v>
      </c>
      <c r="O13" s="154">
        <v>1615</v>
      </c>
      <c r="P13" s="154">
        <v>4770</v>
      </c>
      <c r="Q13" s="154">
        <v>2485</v>
      </c>
      <c r="R13" s="154">
        <v>2285</v>
      </c>
      <c r="S13" s="154">
        <v>1665</v>
      </c>
      <c r="T13" s="154">
        <v>876</v>
      </c>
      <c r="U13" s="154">
        <v>789</v>
      </c>
      <c r="V13" s="154">
        <v>49</v>
      </c>
      <c r="W13" s="154">
        <v>44</v>
      </c>
      <c r="X13" s="154">
        <v>5</v>
      </c>
      <c r="Y13" s="154">
        <v>1</v>
      </c>
      <c r="Z13" s="154">
        <v>1</v>
      </c>
      <c r="AA13" s="154">
        <v>0</v>
      </c>
      <c r="AB13" s="154">
        <v>80</v>
      </c>
      <c r="AC13" s="154">
        <v>186</v>
      </c>
      <c r="AD13" s="154">
        <v>70</v>
      </c>
      <c r="AE13" s="154">
        <v>116</v>
      </c>
      <c r="AF13" s="154">
        <v>85</v>
      </c>
      <c r="AG13" s="154">
        <v>31</v>
      </c>
      <c r="AH13" s="154">
        <v>54</v>
      </c>
      <c r="AI13" s="154">
        <v>7</v>
      </c>
      <c r="AJ13" s="154">
        <v>2</v>
      </c>
      <c r="AK13" s="154">
        <v>5</v>
      </c>
      <c r="AL13" s="154">
        <v>0</v>
      </c>
      <c r="AM13" s="154">
        <v>0</v>
      </c>
      <c r="AN13" s="154">
        <v>0</v>
      </c>
      <c r="AO13" s="140" t="s">
        <v>12</v>
      </c>
      <c r="AQ13" s="147"/>
      <c r="AR13" s="147"/>
      <c r="AS13" s="147"/>
    </row>
    <row r="14" spans="1:45" ht="12" customHeight="1" x14ac:dyDescent="0.15">
      <c r="A14" s="147" t="s">
        <v>13</v>
      </c>
      <c r="B14" s="154">
        <v>760</v>
      </c>
      <c r="C14" s="154">
        <v>975</v>
      </c>
      <c r="D14" s="154">
        <v>516</v>
      </c>
      <c r="E14" s="154">
        <v>459</v>
      </c>
      <c r="F14" s="154">
        <v>743</v>
      </c>
      <c r="G14" s="154">
        <v>377</v>
      </c>
      <c r="H14" s="154">
        <v>366</v>
      </c>
      <c r="I14" s="154">
        <v>68</v>
      </c>
      <c r="J14" s="154">
        <v>42</v>
      </c>
      <c r="K14" s="154">
        <v>26</v>
      </c>
      <c r="L14" s="154">
        <v>1</v>
      </c>
      <c r="M14" s="154">
        <v>1</v>
      </c>
      <c r="N14" s="154">
        <v>0</v>
      </c>
      <c r="O14" s="154">
        <v>760</v>
      </c>
      <c r="P14" s="154">
        <v>975</v>
      </c>
      <c r="Q14" s="154">
        <v>516</v>
      </c>
      <c r="R14" s="154">
        <v>459</v>
      </c>
      <c r="S14" s="154">
        <v>743</v>
      </c>
      <c r="T14" s="154">
        <v>377</v>
      </c>
      <c r="U14" s="154">
        <v>366</v>
      </c>
      <c r="V14" s="154">
        <v>68</v>
      </c>
      <c r="W14" s="154">
        <v>42</v>
      </c>
      <c r="X14" s="154">
        <v>26</v>
      </c>
      <c r="Y14" s="154">
        <v>1</v>
      </c>
      <c r="Z14" s="154">
        <v>1</v>
      </c>
      <c r="AA14" s="154">
        <v>0</v>
      </c>
      <c r="AB14" s="154">
        <v>0</v>
      </c>
      <c r="AC14" s="154">
        <v>0</v>
      </c>
      <c r="AD14" s="154">
        <v>0</v>
      </c>
      <c r="AE14" s="154">
        <v>0</v>
      </c>
      <c r="AF14" s="154">
        <v>0</v>
      </c>
      <c r="AG14" s="154">
        <v>0</v>
      </c>
      <c r="AH14" s="154">
        <v>0</v>
      </c>
      <c r="AI14" s="154">
        <v>0</v>
      </c>
      <c r="AJ14" s="154">
        <v>0</v>
      </c>
      <c r="AK14" s="154">
        <v>0</v>
      </c>
      <c r="AL14" s="154">
        <v>0</v>
      </c>
      <c r="AM14" s="154">
        <v>0</v>
      </c>
      <c r="AN14" s="154">
        <v>0</v>
      </c>
      <c r="AO14" s="140" t="s">
        <v>13</v>
      </c>
      <c r="AP14" s="156"/>
      <c r="AQ14" s="147"/>
      <c r="AR14" s="147"/>
      <c r="AS14" s="147"/>
    </row>
    <row r="15" spans="1:45" ht="12" customHeight="1" x14ac:dyDescent="0.15">
      <c r="A15" s="147" t="s">
        <v>14</v>
      </c>
      <c r="B15" s="154">
        <v>440</v>
      </c>
      <c r="C15" s="154">
        <v>447</v>
      </c>
      <c r="D15" s="154">
        <v>173</v>
      </c>
      <c r="E15" s="154">
        <v>274</v>
      </c>
      <c r="F15" s="154">
        <v>431</v>
      </c>
      <c r="G15" s="154">
        <v>167</v>
      </c>
      <c r="H15" s="154">
        <v>264</v>
      </c>
      <c r="I15" s="154">
        <v>0</v>
      </c>
      <c r="J15" s="154">
        <v>0</v>
      </c>
      <c r="K15" s="154">
        <v>0</v>
      </c>
      <c r="L15" s="154">
        <v>0</v>
      </c>
      <c r="M15" s="154">
        <v>0</v>
      </c>
      <c r="N15" s="154">
        <v>0</v>
      </c>
      <c r="O15" s="154">
        <v>440</v>
      </c>
      <c r="P15" s="154">
        <v>447</v>
      </c>
      <c r="Q15" s="154">
        <v>173</v>
      </c>
      <c r="R15" s="154">
        <v>274</v>
      </c>
      <c r="S15" s="154">
        <v>431</v>
      </c>
      <c r="T15" s="154">
        <v>167</v>
      </c>
      <c r="U15" s="154">
        <v>264</v>
      </c>
      <c r="V15" s="154">
        <v>0</v>
      </c>
      <c r="W15" s="154">
        <v>0</v>
      </c>
      <c r="X15" s="154">
        <v>0</v>
      </c>
      <c r="Y15" s="154">
        <v>0</v>
      </c>
      <c r="Z15" s="154">
        <v>0</v>
      </c>
      <c r="AA15" s="154">
        <v>0</v>
      </c>
      <c r="AB15" s="154">
        <v>0</v>
      </c>
      <c r="AC15" s="154">
        <v>0</v>
      </c>
      <c r="AD15" s="154">
        <v>0</v>
      </c>
      <c r="AE15" s="154">
        <v>0</v>
      </c>
      <c r="AF15" s="154">
        <v>0</v>
      </c>
      <c r="AG15" s="154">
        <v>0</v>
      </c>
      <c r="AH15" s="154">
        <v>0</v>
      </c>
      <c r="AI15" s="154">
        <v>0</v>
      </c>
      <c r="AJ15" s="154">
        <v>0</v>
      </c>
      <c r="AK15" s="154">
        <v>0</v>
      </c>
      <c r="AL15" s="154">
        <v>0</v>
      </c>
      <c r="AM15" s="154">
        <v>0</v>
      </c>
      <c r="AN15" s="154">
        <v>0</v>
      </c>
      <c r="AO15" s="140" t="s">
        <v>14</v>
      </c>
      <c r="AP15" s="156"/>
      <c r="AQ15" s="147"/>
      <c r="AR15" s="147"/>
      <c r="AS15" s="147"/>
    </row>
    <row r="16" spans="1:45" ht="12" customHeight="1" x14ac:dyDescent="0.15">
      <c r="A16" s="147" t="s">
        <v>26</v>
      </c>
      <c r="B16" s="154">
        <v>600</v>
      </c>
      <c r="C16" s="154">
        <v>595</v>
      </c>
      <c r="D16" s="154">
        <v>328</v>
      </c>
      <c r="E16" s="154">
        <v>267</v>
      </c>
      <c r="F16" s="154">
        <v>553</v>
      </c>
      <c r="G16" s="154">
        <v>299</v>
      </c>
      <c r="H16" s="154">
        <v>254</v>
      </c>
      <c r="I16" s="154">
        <v>5</v>
      </c>
      <c r="J16" s="154">
        <v>3</v>
      </c>
      <c r="K16" s="154">
        <v>2</v>
      </c>
      <c r="L16" s="154">
        <v>0</v>
      </c>
      <c r="M16" s="154">
        <v>0</v>
      </c>
      <c r="N16" s="154">
        <v>0</v>
      </c>
      <c r="O16" s="154">
        <v>600</v>
      </c>
      <c r="P16" s="154">
        <v>595</v>
      </c>
      <c r="Q16" s="154">
        <v>328</v>
      </c>
      <c r="R16" s="154">
        <v>267</v>
      </c>
      <c r="S16" s="154">
        <v>553</v>
      </c>
      <c r="T16" s="154">
        <v>299</v>
      </c>
      <c r="U16" s="154">
        <v>254</v>
      </c>
      <c r="V16" s="154">
        <v>5</v>
      </c>
      <c r="W16" s="154">
        <v>3</v>
      </c>
      <c r="X16" s="154">
        <v>2</v>
      </c>
      <c r="Y16" s="154">
        <v>0</v>
      </c>
      <c r="Z16" s="154">
        <v>0</v>
      </c>
      <c r="AA16" s="154">
        <v>0</v>
      </c>
      <c r="AB16" s="154">
        <v>0</v>
      </c>
      <c r="AC16" s="154">
        <v>0</v>
      </c>
      <c r="AD16" s="154">
        <v>0</v>
      </c>
      <c r="AE16" s="154">
        <v>0</v>
      </c>
      <c r="AF16" s="154">
        <v>0</v>
      </c>
      <c r="AG16" s="154">
        <v>0</v>
      </c>
      <c r="AH16" s="154">
        <v>0</v>
      </c>
      <c r="AI16" s="154">
        <v>0</v>
      </c>
      <c r="AJ16" s="154">
        <v>0</v>
      </c>
      <c r="AK16" s="154">
        <v>0</v>
      </c>
      <c r="AL16" s="154">
        <v>0</v>
      </c>
      <c r="AM16" s="154">
        <v>0</v>
      </c>
      <c r="AN16" s="154">
        <v>0</v>
      </c>
      <c r="AO16" s="140" t="s">
        <v>26</v>
      </c>
      <c r="AQ16" s="147"/>
      <c r="AR16" s="147"/>
      <c r="AS16" s="147"/>
    </row>
    <row r="17" spans="1:45" ht="12" customHeight="1" x14ac:dyDescent="0.15">
      <c r="A17" s="147" t="s">
        <v>25</v>
      </c>
      <c r="B17" s="154">
        <v>160</v>
      </c>
      <c r="C17" s="154">
        <v>113</v>
      </c>
      <c r="D17" s="154">
        <v>60</v>
      </c>
      <c r="E17" s="154">
        <v>53</v>
      </c>
      <c r="F17" s="154">
        <v>113</v>
      </c>
      <c r="G17" s="154">
        <v>60</v>
      </c>
      <c r="H17" s="154">
        <v>53</v>
      </c>
      <c r="I17" s="154">
        <v>2</v>
      </c>
      <c r="J17" s="154">
        <v>2</v>
      </c>
      <c r="K17" s="154">
        <v>0</v>
      </c>
      <c r="L17" s="154">
        <v>2</v>
      </c>
      <c r="M17" s="154">
        <v>2</v>
      </c>
      <c r="N17" s="154">
        <v>0</v>
      </c>
      <c r="O17" s="154">
        <v>160</v>
      </c>
      <c r="P17" s="154">
        <v>113</v>
      </c>
      <c r="Q17" s="154">
        <v>60</v>
      </c>
      <c r="R17" s="154">
        <v>53</v>
      </c>
      <c r="S17" s="154">
        <v>113</v>
      </c>
      <c r="T17" s="154">
        <v>60</v>
      </c>
      <c r="U17" s="154">
        <v>53</v>
      </c>
      <c r="V17" s="154">
        <v>2</v>
      </c>
      <c r="W17" s="154">
        <v>2</v>
      </c>
      <c r="X17" s="154">
        <v>0</v>
      </c>
      <c r="Y17" s="154">
        <v>2</v>
      </c>
      <c r="Z17" s="154">
        <v>2</v>
      </c>
      <c r="AA17" s="154">
        <v>0</v>
      </c>
      <c r="AB17" s="154">
        <v>0</v>
      </c>
      <c r="AC17" s="154">
        <v>0</v>
      </c>
      <c r="AD17" s="154">
        <v>0</v>
      </c>
      <c r="AE17" s="154">
        <v>0</v>
      </c>
      <c r="AF17" s="154">
        <v>0</v>
      </c>
      <c r="AG17" s="154">
        <v>0</v>
      </c>
      <c r="AH17" s="154">
        <v>0</v>
      </c>
      <c r="AI17" s="154">
        <v>0</v>
      </c>
      <c r="AJ17" s="154">
        <v>0</v>
      </c>
      <c r="AK17" s="154">
        <v>0</v>
      </c>
      <c r="AL17" s="154">
        <v>0</v>
      </c>
      <c r="AM17" s="154">
        <v>0</v>
      </c>
      <c r="AN17" s="154">
        <v>0</v>
      </c>
      <c r="AO17" s="140" t="s">
        <v>25</v>
      </c>
      <c r="AP17" s="25"/>
      <c r="AQ17" s="147"/>
      <c r="AR17" s="147"/>
      <c r="AS17" s="147"/>
    </row>
    <row r="18" spans="1:45" ht="12" customHeight="1" x14ac:dyDescent="0.15">
      <c r="A18" s="147" t="s">
        <v>24</v>
      </c>
      <c r="B18" s="154">
        <v>320</v>
      </c>
      <c r="C18" s="154">
        <v>304</v>
      </c>
      <c r="D18" s="154">
        <v>147</v>
      </c>
      <c r="E18" s="154">
        <v>157</v>
      </c>
      <c r="F18" s="154">
        <v>304</v>
      </c>
      <c r="G18" s="154">
        <v>147</v>
      </c>
      <c r="H18" s="154">
        <v>157</v>
      </c>
      <c r="I18" s="154">
        <v>0</v>
      </c>
      <c r="J18" s="154">
        <v>0</v>
      </c>
      <c r="K18" s="154">
        <v>0</v>
      </c>
      <c r="L18" s="154">
        <v>0</v>
      </c>
      <c r="M18" s="154">
        <v>0</v>
      </c>
      <c r="N18" s="154">
        <v>0</v>
      </c>
      <c r="O18" s="154">
        <v>320</v>
      </c>
      <c r="P18" s="154">
        <v>304</v>
      </c>
      <c r="Q18" s="154">
        <v>147</v>
      </c>
      <c r="R18" s="154">
        <v>157</v>
      </c>
      <c r="S18" s="154">
        <v>304</v>
      </c>
      <c r="T18" s="154">
        <v>147</v>
      </c>
      <c r="U18" s="154">
        <v>157</v>
      </c>
      <c r="V18" s="154">
        <v>0</v>
      </c>
      <c r="W18" s="154">
        <v>0</v>
      </c>
      <c r="X18" s="154">
        <v>0</v>
      </c>
      <c r="Y18" s="154">
        <v>0</v>
      </c>
      <c r="Z18" s="154">
        <v>0</v>
      </c>
      <c r="AA18" s="154">
        <v>0</v>
      </c>
      <c r="AB18" s="154">
        <v>0</v>
      </c>
      <c r="AC18" s="154">
        <v>0</v>
      </c>
      <c r="AD18" s="154">
        <v>0</v>
      </c>
      <c r="AE18" s="154">
        <v>0</v>
      </c>
      <c r="AF18" s="154">
        <v>0</v>
      </c>
      <c r="AG18" s="154">
        <v>0</v>
      </c>
      <c r="AH18" s="154">
        <v>0</v>
      </c>
      <c r="AI18" s="154">
        <v>0</v>
      </c>
      <c r="AJ18" s="154">
        <v>0</v>
      </c>
      <c r="AK18" s="154">
        <v>0</v>
      </c>
      <c r="AL18" s="154">
        <v>0</v>
      </c>
      <c r="AM18" s="154">
        <v>0</v>
      </c>
      <c r="AN18" s="154">
        <v>0</v>
      </c>
      <c r="AO18" s="140" t="s">
        <v>24</v>
      </c>
      <c r="AP18" s="25"/>
      <c r="AQ18" s="147"/>
      <c r="AR18" s="147"/>
      <c r="AS18" s="147"/>
    </row>
    <row r="19" spans="1:45" ht="12" customHeight="1" x14ac:dyDescent="0.15">
      <c r="A19" s="147" t="s">
        <v>23</v>
      </c>
      <c r="B19" s="154">
        <v>320</v>
      </c>
      <c r="C19" s="154">
        <v>258</v>
      </c>
      <c r="D19" s="154">
        <v>140</v>
      </c>
      <c r="E19" s="154">
        <v>118</v>
      </c>
      <c r="F19" s="154">
        <v>257</v>
      </c>
      <c r="G19" s="154">
        <v>139</v>
      </c>
      <c r="H19" s="154">
        <v>118</v>
      </c>
      <c r="I19" s="154">
        <v>2</v>
      </c>
      <c r="J19" s="154">
        <v>1</v>
      </c>
      <c r="K19" s="154">
        <v>1</v>
      </c>
      <c r="L19" s="154">
        <v>0</v>
      </c>
      <c r="M19" s="154">
        <v>0</v>
      </c>
      <c r="N19" s="154">
        <v>0</v>
      </c>
      <c r="O19" s="154">
        <v>320</v>
      </c>
      <c r="P19" s="154">
        <v>258</v>
      </c>
      <c r="Q19" s="154">
        <v>140</v>
      </c>
      <c r="R19" s="154">
        <v>118</v>
      </c>
      <c r="S19" s="154">
        <v>257</v>
      </c>
      <c r="T19" s="154">
        <v>139</v>
      </c>
      <c r="U19" s="154">
        <v>118</v>
      </c>
      <c r="V19" s="154">
        <v>2</v>
      </c>
      <c r="W19" s="154">
        <v>1</v>
      </c>
      <c r="X19" s="154">
        <v>1</v>
      </c>
      <c r="Y19" s="154">
        <v>0</v>
      </c>
      <c r="Z19" s="154">
        <v>0</v>
      </c>
      <c r="AA19" s="154">
        <v>0</v>
      </c>
      <c r="AB19" s="154">
        <v>0</v>
      </c>
      <c r="AC19" s="154">
        <v>0</v>
      </c>
      <c r="AD19" s="154">
        <v>0</v>
      </c>
      <c r="AE19" s="154">
        <v>0</v>
      </c>
      <c r="AF19" s="154">
        <v>0</v>
      </c>
      <c r="AG19" s="154">
        <v>0</v>
      </c>
      <c r="AH19" s="154">
        <v>0</v>
      </c>
      <c r="AI19" s="154">
        <v>0</v>
      </c>
      <c r="AJ19" s="154">
        <v>0</v>
      </c>
      <c r="AK19" s="154">
        <v>0</v>
      </c>
      <c r="AL19" s="154">
        <v>0</v>
      </c>
      <c r="AM19" s="154">
        <v>0</v>
      </c>
      <c r="AN19" s="154">
        <v>0</v>
      </c>
      <c r="AO19" s="140" t="s">
        <v>23</v>
      </c>
      <c r="AP19" s="157"/>
      <c r="AQ19" s="147"/>
      <c r="AR19" s="147"/>
      <c r="AS19" s="147"/>
    </row>
    <row r="20" spans="1:45" ht="12" customHeight="1" x14ac:dyDescent="0.15">
      <c r="A20" s="147" t="s">
        <v>22</v>
      </c>
      <c r="B20" s="154">
        <v>840</v>
      </c>
      <c r="C20" s="154">
        <v>1754</v>
      </c>
      <c r="D20" s="154">
        <v>864</v>
      </c>
      <c r="E20" s="154">
        <v>890</v>
      </c>
      <c r="F20" s="154">
        <v>791</v>
      </c>
      <c r="G20" s="154">
        <v>362</v>
      </c>
      <c r="H20" s="154">
        <v>429</v>
      </c>
      <c r="I20" s="154">
        <v>37</v>
      </c>
      <c r="J20" s="154">
        <v>31</v>
      </c>
      <c r="K20" s="154">
        <v>6</v>
      </c>
      <c r="L20" s="154">
        <v>2</v>
      </c>
      <c r="M20" s="154">
        <v>0</v>
      </c>
      <c r="N20" s="154">
        <v>2</v>
      </c>
      <c r="O20" s="154">
        <v>760</v>
      </c>
      <c r="P20" s="154">
        <v>1704</v>
      </c>
      <c r="Q20" s="154">
        <v>850</v>
      </c>
      <c r="R20" s="154">
        <v>854</v>
      </c>
      <c r="S20" s="154">
        <v>741</v>
      </c>
      <c r="T20" s="154">
        <v>348</v>
      </c>
      <c r="U20" s="154">
        <v>393</v>
      </c>
      <c r="V20" s="154">
        <v>37</v>
      </c>
      <c r="W20" s="154">
        <v>31</v>
      </c>
      <c r="X20" s="154">
        <v>6</v>
      </c>
      <c r="Y20" s="154">
        <v>0</v>
      </c>
      <c r="Z20" s="154">
        <v>0</v>
      </c>
      <c r="AA20" s="154">
        <v>0</v>
      </c>
      <c r="AB20" s="154">
        <v>80</v>
      </c>
      <c r="AC20" s="154">
        <v>50</v>
      </c>
      <c r="AD20" s="154">
        <v>14</v>
      </c>
      <c r="AE20" s="154">
        <v>36</v>
      </c>
      <c r="AF20" s="154">
        <v>50</v>
      </c>
      <c r="AG20" s="154">
        <v>14</v>
      </c>
      <c r="AH20" s="154">
        <v>36</v>
      </c>
      <c r="AI20" s="154">
        <v>0</v>
      </c>
      <c r="AJ20" s="154">
        <v>0</v>
      </c>
      <c r="AK20" s="154">
        <v>0</v>
      </c>
      <c r="AL20" s="154">
        <v>2</v>
      </c>
      <c r="AM20" s="154">
        <v>0</v>
      </c>
      <c r="AN20" s="154">
        <v>2</v>
      </c>
      <c r="AO20" s="140" t="s">
        <v>22</v>
      </c>
      <c r="AP20" s="157"/>
      <c r="AQ20" s="147"/>
      <c r="AR20" s="147"/>
      <c r="AS20" s="147"/>
    </row>
    <row r="21" spans="1:45" ht="12" customHeight="1" x14ac:dyDescent="0.15">
      <c r="A21" s="147" t="s">
        <v>21</v>
      </c>
      <c r="B21" s="154">
        <v>360</v>
      </c>
      <c r="C21" s="154">
        <v>414</v>
      </c>
      <c r="D21" s="154">
        <v>235</v>
      </c>
      <c r="E21" s="154">
        <v>179</v>
      </c>
      <c r="F21" s="154">
        <v>336</v>
      </c>
      <c r="G21" s="154">
        <v>186</v>
      </c>
      <c r="H21" s="154">
        <v>150</v>
      </c>
      <c r="I21" s="154">
        <v>0</v>
      </c>
      <c r="J21" s="154">
        <v>0</v>
      </c>
      <c r="K21" s="154">
        <v>0</v>
      </c>
      <c r="L21" s="154">
        <v>0</v>
      </c>
      <c r="M21" s="154">
        <v>0</v>
      </c>
      <c r="N21" s="154">
        <v>0</v>
      </c>
      <c r="O21" s="154">
        <v>360</v>
      </c>
      <c r="P21" s="154">
        <v>414</v>
      </c>
      <c r="Q21" s="154">
        <v>235</v>
      </c>
      <c r="R21" s="154">
        <v>179</v>
      </c>
      <c r="S21" s="154">
        <v>336</v>
      </c>
      <c r="T21" s="154">
        <v>186</v>
      </c>
      <c r="U21" s="154">
        <v>150</v>
      </c>
      <c r="V21" s="154">
        <v>0</v>
      </c>
      <c r="W21" s="154">
        <v>0</v>
      </c>
      <c r="X21" s="154">
        <v>0</v>
      </c>
      <c r="Y21" s="154">
        <v>0</v>
      </c>
      <c r="Z21" s="154">
        <v>0</v>
      </c>
      <c r="AA21" s="154">
        <v>0</v>
      </c>
      <c r="AB21" s="154">
        <v>0</v>
      </c>
      <c r="AC21" s="154">
        <v>0</v>
      </c>
      <c r="AD21" s="154">
        <v>0</v>
      </c>
      <c r="AE21" s="154">
        <v>0</v>
      </c>
      <c r="AF21" s="154">
        <v>0</v>
      </c>
      <c r="AG21" s="154">
        <v>0</v>
      </c>
      <c r="AH21" s="154">
        <v>0</v>
      </c>
      <c r="AI21" s="154">
        <v>0</v>
      </c>
      <c r="AJ21" s="154">
        <v>0</v>
      </c>
      <c r="AK21" s="154">
        <v>0</v>
      </c>
      <c r="AL21" s="154">
        <v>0</v>
      </c>
      <c r="AM21" s="154">
        <v>0</v>
      </c>
      <c r="AN21" s="154">
        <v>0</v>
      </c>
      <c r="AO21" s="140" t="s">
        <v>21</v>
      </c>
      <c r="AP21" s="157"/>
      <c r="AQ21" s="147"/>
      <c r="AR21" s="147"/>
      <c r="AS21" s="147"/>
    </row>
    <row r="22" spans="1:45" ht="12" customHeight="1" x14ac:dyDescent="0.15">
      <c r="A22" s="147" t="s">
        <v>123</v>
      </c>
      <c r="B22" s="154">
        <v>160</v>
      </c>
      <c r="C22" s="154">
        <v>160</v>
      </c>
      <c r="D22" s="154">
        <v>68</v>
      </c>
      <c r="E22" s="154">
        <v>92</v>
      </c>
      <c r="F22" s="154">
        <v>160</v>
      </c>
      <c r="G22" s="154">
        <v>68</v>
      </c>
      <c r="H22" s="154">
        <v>92</v>
      </c>
      <c r="I22" s="154">
        <v>0</v>
      </c>
      <c r="J22" s="154">
        <v>0</v>
      </c>
      <c r="K22" s="154">
        <v>0</v>
      </c>
      <c r="L22" s="154">
        <v>0</v>
      </c>
      <c r="M22" s="154">
        <v>0</v>
      </c>
      <c r="N22" s="154">
        <v>0</v>
      </c>
      <c r="O22" s="154">
        <v>160</v>
      </c>
      <c r="P22" s="154">
        <v>160</v>
      </c>
      <c r="Q22" s="154">
        <v>68</v>
      </c>
      <c r="R22" s="154">
        <v>92</v>
      </c>
      <c r="S22" s="154">
        <v>160</v>
      </c>
      <c r="T22" s="154">
        <v>68</v>
      </c>
      <c r="U22" s="154">
        <v>92</v>
      </c>
      <c r="V22" s="154">
        <v>0</v>
      </c>
      <c r="W22" s="154">
        <v>0</v>
      </c>
      <c r="X22" s="154">
        <v>0</v>
      </c>
      <c r="Y22" s="154">
        <v>0</v>
      </c>
      <c r="Z22" s="154">
        <v>0</v>
      </c>
      <c r="AA22" s="154">
        <v>0</v>
      </c>
      <c r="AB22" s="154">
        <v>0</v>
      </c>
      <c r="AC22" s="154">
        <v>0</v>
      </c>
      <c r="AD22" s="154">
        <v>0</v>
      </c>
      <c r="AE22" s="154">
        <v>0</v>
      </c>
      <c r="AF22" s="154">
        <v>0</v>
      </c>
      <c r="AG22" s="154">
        <v>0</v>
      </c>
      <c r="AH22" s="154">
        <v>0</v>
      </c>
      <c r="AI22" s="154">
        <v>0</v>
      </c>
      <c r="AJ22" s="154">
        <v>0</v>
      </c>
      <c r="AK22" s="154">
        <v>0</v>
      </c>
      <c r="AL22" s="154">
        <v>0</v>
      </c>
      <c r="AM22" s="154">
        <v>0</v>
      </c>
      <c r="AN22" s="154">
        <v>0</v>
      </c>
      <c r="AO22" s="140" t="s">
        <v>20</v>
      </c>
      <c r="AP22" s="157"/>
      <c r="AQ22" s="147"/>
      <c r="AR22" s="147"/>
      <c r="AS22" s="147"/>
    </row>
    <row r="23" spans="1:45" ht="12" customHeight="1" x14ac:dyDescent="0.15">
      <c r="A23" s="147" t="s">
        <v>124</v>
      </c>
      <c r="B23" s="154">
        <v>0</v>
      </c>
      <c r="C23" s="154">
        <v>0</v>
      </c>
      <c r="D23" s="154">
        <v>0</v>
      </c>
      <c r="E23" s="154">
        <v>0</v>
      </c>
      <c r="F23" s="154">
        <v>0</v>
      </c>
      <c r="G23" s="154">
        <v>0</v>
      </c>
      <c r="H23" s="154">
        <v>0</v>
      </c>
      <c r="I23" s="154">
        <v>0</v>
      </c>
      <c r="J23" s="154">
        <v>0</v>
      </c>
      <c r="K23" s="154">
        <v>0</v>
      </c>
      <c r="L23" s="154">
        <v>0</v>
      </c>
      <c r="M23" s="154">
        <v>0</v>
      </c>
      <c r="N23" s="154">
        <v>0</v>
      </c>
      <c r="O23" s="154">
        <v>0</v>
      </c>
      <c r="P23" s="154">
        <v>0</v>
      </c>
      <c r="Q23" s="154">
        <v>0</v>
      </c>
      <c r="R23" s="154">
        <v>0</v>
      </c>
      <c r="S23" s="154">
        <v>0</v>
      </c>
      <c r="T23" s="154">
        <v>0</v>
      </c>
      <c r="U23" s="154">
        <v>0</v>
      </c>
      <c r="V23" s="154">
        <v>0</v>
      </c>
      <c r="W23" s="154">
        <v>0</v>
      </c>
      <c r="X23" s="154">
        <v>0</v>
      </c>
      <c r="Y23" s="154">
        <v>0</v>
      </c>
      <c r="Z23" s="154">
        <v>0</v>
      </c>
      <c r="AA23" s="154">
        <v>0</v>
      </c>
      <c r="AB23" s="154">
        <v>0</v>
      </c>
      <c r="AC23" s="154">
        <v>0</v>
      </c>
      <c r="AD23" s="154">
        <v>0</v>
      </c>
      <c r="AE23" s="154">
        <v>0</v>
      </c>
      <c r="AF23" s="154">
        <v>0</v>
      </c>
      <c r="AG23" s="154">
        <v>0</v>
      </c>
      <c r="AH23" s="154">
        <v>0</v>
      </c>
      <c r="AI23" s="154">
        <v>0</v>
      </c>
      <c r="AJ23" s="154">
        <v>0</v>
      </c>
      <c r="AK23" s="154">
        <v>0</v>
      </c>
      <c r="AL23" s="154">
        <v>0</v>
      </c>
      <c r="AM23" s="154">
        <v>0</v>
      </c>
      <c r="AN23" s="154">
        <v>0</v>
      </c>
      <c r="AO23" s="140" t="s">
        <v>124</v>
      </c>
      <c r="AP23" s="157"/>
      <c r="AQ23" s="147"/>
      <c r="AR23" s="147"/>
      <c r="AS23" s="147"/>
    </row>
    <row r="24" spans="1:45" ht="12" customHeight="1" x14ac:dyDescent="0.15">
      <c r="A24" s="147" t="s">
        <v>19</v>
      </c>
      <c r="B24" s="154">
        <v>120</v>
      </c>
      <c r="C24" s="154">
        <v>107</v>
      </c>
      <c r="D24" s="154">
        <v>37</v>
      </c>
      <c r="E24" s="154">
        <v>70</v>
      </c>
      <c r="F24" s="154">
        <v>107</v>
      </c>
      <c r="G24" s="154">
        <v>37</v>
      </c>
      <c r="H24" s="154">
        <v>70</v>
      </c>
      <c r="I24" s="154">
        <v>0</v>
      </c>
      <c r="J24" s="154">
        <v>0</v>
      </c>
      <c r="K24" s="154">
        <v>0</v>
      </c>
      <c r="L24" s="154">
        <v>0</v>
      </c>
      <c r="M24" s="154">
        <v>0</v>
      </c>
      <c r="N24" s="154">
        <v>0</v>
      </c>
      <c r="O24" s="154">
        <v>120</v>
      </c>
      <c r="P24" s="154">
        <v>107</v>
      </c>
      <c r="Q24" s="154">
        <v>37</v>
      </c>
      <c r="R24" s="154">
        <v>70</v>
      </c>
      <c r="S24" s="154">
        <v>107</v>
      </c>
      <c r="T24" s="154">
        <v>37</v>
      </c>
      <c r="U24" s="154">
        <v>70</v>
      </c>
      <c r="V24" s="154">
        <v>0</v>
      </c>
      <c r="W24" s="154">
        <v>0</v>
      </c>
      <c r="X24" s="154">
        <v>0</v>
      </c>
      <c r="Y24" s="154">
        <v>0</v>
      </c>
      <c r="Z24" s="154">
        <v>0</v>
      </c>
      <c r="AA24" s="154">
        <v>0</v>
      </c>
      <c r="AB24" s="154">
        <v>0</v>
      </c>
      <c r="AC24" s="154">
        <v>0</v>
      </c>
      <c r="AD24" s="154">
        <v>0</v>
      </c>
      <c r="AE24" s="154">
        <v>0</v>
      </c>
      <c r="AF24" s="154">
        <v>0</v>
      </c>
      <c r="AG24" s="154">
        <v>0</v>
      </c>
      <c r="AH24" s="154">
        <v>0</v>
      </c>
      <c r="AI24" s="154">
        <v>0</v>
      </c>
      <c r="AJ24" s="154">
        <v>0</v>
      </c>
      <c r="AK24" s="154">
        <v>0</v>
      </c>
      <c r="AL24" s="154">
        <v>0</v>
      </c>
      <c r="AM24" s="154">
        <v>0</v>
      </c>
      <c r="AN24" s="154">
        <v>0</v>
      </c>
      <c r="AO24" s="140" t="s">
        <v>19</v>
      </c>
      <c r="AP24" s="157"/>
      <c r="AQ24" s="147"/>
      <c r="AR24" s="147"/>
      <c r="AS24" s="147"/>
    </row>
    <row r="25" spans="1:45" ht="12" customHeight="1" x14ac:dyDescent="0.15">
      <c r="A25" s="147" t="s">
        <v>65</v>
      </c>
      <c r="B25" s="154">
        <v>0</v>
      </c>
      <c r="C25" s="154">
        <v>0</v>
      </c>
      <c r="D25" s="154">
        <v>0</v>
      </c>
      <c r="E25" s="154">
        <v>0</v>
      </c>
      <c r="F25" s="154">
        <v>0</v>
      </c>
      <c r="G25" s="154">
        <v>0</v>
      </c>
      <c r="H25" s="154">
        <v>0</v>
      </c>
      <c r="I25" s="154">
        <v>0</v>
      </c>
      <c r="J25" s="154">
        <v>0</v>
      </c>
      <c r="K25" s="154">
        <v>0</v>
      </c>
      <c r="L25" s="154">
        <v>0</v>
      </c>
      <c r="M25" s="154">
        <v>0</v>
      </c>
      <c r="N25" s="154">
        <v>0</v>
      </c>
      <c r="O25" s="154">
        <v>0</v>
      </c>
      <c r="P25" s="154">
        <v>0</v>
      </c>
      <c r="Q25" s="154">
        <v>0</v>
      </c>
      <c r="R25" s="154">
        <v>0</v>
      </c>
      <c r="S25" s="154">
        <v>0</v>
      </c>
      <c r="T25" s="154">
        <v>0</v>
      </c>
      <c r="U25" s="154">
        <v>0</v>
      </c>
      <c r="V25" s="154">
        <v>0</v>
      </c>
      <c r="W25" s="154">
        <v>0</v>
      </c>
      <c r="X25" s="154">
        <v>0</v>
      </c>
      <c r="Y25" s="154">
        <v>0</v>
      </c>
      <c r="Z25" s="154">
        <v>0</v>
      </c>
      <c r="AA25" s="154">
        <v>0</v>
      </c>
      <c r="AB25" s="154">
        <v>0</v>
      </c>
      <c r="AC25" s="154">
        <v>0</v>
      </c>
      <c r="AD25" s="154">
        <v>0</v>
      </c>
      <c r="AE25" s="154">
        <v>0</v>
      </c>
      <c r="AF25" s="154">
        <v>0</v>
      </c>
      <c r="AG25" s="154">
        <v>0</v>
      </c>
      <c r="AH25" s="154">
        <v>0</v>
      </c>
      <c r="AI25" s="154">
        <v>0</v>
      </c>
      <c r="AJ25" s="154">
        <v>0</v>
      </c>
      <c r="AK25" s="154">
        <v>0</v>
      </c>
      <c r="AL25" s="154">
        <v>0</v>
      </c>
      <c r="AM25" s="154">
        <v>0</v>
      </c>
      <c r="AN25" s="154">
        <v>0</v>
      </c>
      <c r="AO25" s="140" t="s">
        <v>65</v>
      </c>
      <c r="AP25" s="157"/>
      <c r="AQ25" s="147"/>
      <c r="AR25" s="147"/>
      <c r="AS25" s="147"/>
    </row>
    <row r="26" spans="1:45" ht="12" customHeight="1" x14ac:dyDescent="0.15">
      <c r="A26" s="147" t="s">
        <v>66</v>
      </c>
      <c r="B26" s="154">
        <v>0</v>
      </c>
      <c r="C26" s="154">
        <v>0</v>
      </c>
      <c r="D26" s="154">
        <v>0</v>
      </c>
      <c r="E26" s="154">
        <v>0</v>
      </c>
      <c r="F26" s="154">
        <v>0</v>
      </c>
      <c r="G26" s="154">
        <v>0</v>
      </c>
      <c r="H26" s="154">
        <v>0</v>
      </c>
      <c r="I26" s="154">
        <v>0</v>
      </c>
      <c r="J26" s="154">
        <v>0</v>
      </c>
      <c r="K26" s="154">
        <v>0</v>
      </c>
      <c r="L26" s="154">
        <v>0</v>
      </c>
      <c r="M26" s="154">
        <v>0</v>
      </c>
      <c r="N26" s="154">
        <v>0</v>
      </c>
      <c r="O26" s="154">
        <v>0</v>
      </c>
      <c r="P26" s="154">
        <v>0</v>
      </c>
      <c r="Q26" s="154">
        <v>0</v>
      </c>
      <c r="R26" s="154">
        <v>0</v>
      </c>
      <c r="S26" s="154">
        <v>0</v>
      </c>
      <c r="T26" s="154">
        <v>0</v>
      </c>
      <c r="U26" s="154">
        <v>0</v>
      </c>
      <c r="V26" s="154">
        <v>0</v>
      </c>
      <c r="W26" s="154">
        <v>0</v>
      </c>
      <c r="X26" s="154">
        <v>0</v>
      </c>
      <c r="Y26" s="154">
        <v>0</v>
      </c>
      <c r="Z26" s="154">
        <v>0</v>
      </c>
      <c r="AA26" s="154">
        <v>0</v>
      </c>
      <c r="AB26" s="154">
        <v>0</v>
      </c>
      <c r="AC26" s="154">
        <v>0</v>
      </c>
      <c r="AD26" s="154">
        <v>0</v>
      </c>
      <c r="AE26" s="154">
        <v>0</v>
      </c>
      <c r="AF26" s="154">
        <v>0</v>
      </c>
      <c r="AG26" s="154">
        <v>0</v>
      </c>
      <c r="AH26" s="154">
        <v>0</v>
      </c>
      <c r="AI26" s="154">
        <v>0</v>
      </c>
      <c r="AJ26" s="154">
        <v>0</v>
      </c>
      <c r="AK26" s="154">
        <v>0</v>
      </c>
      <c r="AL26" s="154">
        <v>0</v>
      </c>
      <c r="AM26" s="154">
        <v>0</v>
      </c>
      <c r="AN26" s="158">
        <v>0</v>
      </c>
      <c r="AO26" s="140" t="s">
        <v>66</v>
      </c>
      <c r="AP26" s="157"/>
      <c r="AQ26" s="147"/>
      <c r="AR26" s="147"/>
      <c r="AS26" s="147"/>
    </row>
    <row r="27" spans="1:45" s="177" customFormat="1" ht="12" customHeight="1" x14ac:dyDescent="0.15">
      <c r="A27" s="178" t="s">
        <v>67</v>
      </c>
      <c r="B27" s="179">
        <v>0</v>
      </c>
      <c r="C27" s="179">
        <v>0</v>
      </c>
      <c r="D27" s="179">
        <v>0</v>
      </c>
      <c r="E27" s="179">
        <v>0</v>
      </c>
      <c r="F27" s="179">
        <v>0</v>
      </c>
      <c r="G27" s="179">
        <v>0</v>
      </c>
      <c r="H27" s="179">
        <v>0</v>
      </c>
      <c r="I27" s="179">
        <v>0</v>
      </c>
      <c r="J27" s="179">
        <v>0</v>
      </c>
      <c r="K27" s="179">
        <v>0</v>
      </c>
      <c r="L27" s="179">
        <v>0</v>
      </c>
      <c r="M27" s="179">
        <v>0</v>
      </c>
      <c r="N27" s="179">
        <v>0</v>
      </c>
      <c r="O27" s="179">
        <v>0</v>
      </c>
      <c r="P27" s="179">
        <v>0</v>
      </c>
      <c r="Q27" s="179">
        <v>0</v>
      </c>
      <c r="R27" s="179">
        <v>0</v>
      </c>
      <c r="S27" s="179">
        <v>0</v>
      </c>
      <c r="T27" s="179">
        <v>0</v>
      </c>
      <c r="U27" s="179">
        <v>0</v>
      </c>
      <c r="V27" s="179">
        <v>0</v>
      </c>
      <c r="W27" s="179">
        <v>0</v>
      </c>
      <c r="X27" s="179">
        <v>0</v>
      </c>
      <c r="Y27" s="179">
        <v>0</v>
      </c>
      <c r="Z27" s="179">
        <v>0</v>
      </c>
      <c r="AA27" s="179">
        <v>0</v>
      </c>
      <c r="AB27" s="179">
        <v>0</v>
      </c>
      <c r="AC27" s="179">
        <v>0</v>
      </c>
      <c r="AD27" s="179">
        <v>0</v>
      </c>
      <c r="AE27" s="179">
        <v>0</v>
      </c>
      <c r="AF27" s="179">
        <v>0</v>
      </c>
      <c r="AG27" s="179">
        <v>0</v>
      </c>
      <c r="AH27" s="179">
        <v>0</v>
      </c>
      <c r="AI27" s="179">
        <v>0</v>
      </c>
      <c r="AJ27" s="179">
        <v>0</v>
      </c>
      <c r="AK27" s="179">
        <v>0</v>
      </c>
      <c r="AL27" s="179">
        <v>0</v>
      </c>
      <c r="AM27" s="179">
        <v>0</v>
      </c>
      <c r="AN27" s="179">
        <v>0</v>
      </c>
      <c r="AO27" s="176" t="s">
        <v>67</v>
      </c>
      <c r="AP27" s="176"/>
      <c r="AQ27" s="178"/>
      <c r="AR27" s="178"/>
      <c r="AS27" s="178"/>
    </row>
    <row r="28" spans="1:45" ht="12" customHeight="1" x14ac:dyDescent="0.15">
      <c r="A28" s="153" t="s">
        <v>82</v>
      </c>
      <c r="B28" s="154">
        <v>9760</v>
      </c>
      <c r="C28" s="159">
        <v>12347</v>
      </c>
      <c r="D28" s="159">
        <v>6332</v>
      </c>
      <c r="E28" s="154">
        <v>6015</v>
      </c>
      <c r="F28" s="159">
        <v>9240</v>
      </c>
      <c r="G28" s="159">
        <v>4711</v>
      </c>
      <c r="H28" s="159">
        <v>4529</v>
      </c>
      <c r="I28" s="159">
        <v>37</v>
      </c>
      <c r="J28" s="159">
        <v>22</v>
      </c>
      <c r="K28" s="159">
        <v>15</v>
      </c>
      <c r="L28" s="159">
        <v>17</v>
      </c>
      <c r="M28" s="159">
        <v>11</v>
      </c>
      <c r="N28" s="159">
        <v>6</v>
      </c>
      <c r="O28" s="154">
        <v>9480</v>
      </c>
      <c r="P28" s="159">
        <v>12202</v>
      </c>
      <c r="Q28" s="159">
        <v>6257</v>
      </c>
      <c r="R28" s="154">
        <v>5945</v>
      </c>
      <c r="S28" s="159">
        <v>9104</v>
      </c>
      <c r="T28" s="159">
        <v>4641</v>
      </c>
      <c r="U28" s="159">
        <v>4463</v>
      </c>
      <c r="V28" s="159">
        <v>36</v>
      </c>
      <c r="W28" s="159">
        <v>22</v>
      </c>
      <c r="X28" s="159">
        <v>14</v>
      </c>
      <c r="Y28" s="159">
        <v>7</v>
      </c>
      <c r="Z28" s="159">
        <v>6</v>
      </c>
      <c r="AA28" s="159">
        <v>1</v>
      </c>
      <c r="AB28" s="154">
        <v>280</v>
      </c>
      <c r="AC28" s="159">
        <v>145</v>
      </c>
      <c r="AD28" s="159">
        <v>75</v>
      </c>
      <c r="AE28" s="154">
        <v>70</v>
      </c>
      <c r="AF28" s="159">
        <v>136</v>
      </c>
      <c r="AG28" s="159">
        <v>70</v>
      </c>
      <c r="AH28" s="159">
        <v>66</v>
      </c>
      <c r="AI28" s="159">
        <v>1</v>
      </c>
      <c r="AJ28" s="159">
        <v>0</v>
      </c>
      <c r="AK28" s="159">
        <v>1</v>
      </c>
      <c r="AL28" s="159">
        <v>10</v>
      </c>
      <c r="AM28" s="159">
        <v>5</v>
      </c>
      <c r="AN28" s="154">
        <v>5</v>
      </c>
      <c r="AO28" s="140" t="s">
        <v>82</v>
      </c>
      <c r="AQ28" s="147"/>
      <c r="AR28" s="147"/>
      <c r="AS28" s="147"/>
    </row>
    <row r="29" spans="1:45" ht="12" customHeight="1" x14ac:dyDescent="0.15">
      <c r="A29" s="147" t="s">
        <v>8</v>
      </c>
      <c r="B29" s="154">
        <v>2400</v>
      </c>
      <c r="C29" s="159">
        <v>3819</v>
      </c>
      <c r="D29" s="159">
        <v>1885</v>
      </c>
      <c r="E29" s="154">
        <v>1934</v>
      </c>
      <c r="F29" s="159">
        <v>2291</v>
      </c>
      <c r="G29" s="159">
        <v>1167</v>
      </c>
      <c r="H29" s="159">
        <v>1124</v>
      </c>
      <c r="I29" s="159">
        <v>12</v>
      </c>
      <c r="J29" s="159">
        <v>8</v>
      </c>
      <c r="K29" s="159">
        <v>4</v>
      </c>
      <c r="L29" s="159">
        <v>11</v>
      </c>
      <c r="M29" s="159">
        <v>7</v>
      </c>
      <c r="N29" s="159">
        <v>4</v>
      </c>
      <c r="O29" s="154">
        <v>2280</v>
      </c>
      <c r="P29" s="159">
        <v>3745</v>
      </c>
      <c r="Q29" s="159">
        <v>1842</v>
      </c>
      <c r="R29" s="154">
        <v>1903</v>
      </c>
      <c r="S29" s="159">
        <v>2225</v>
      </c>
      <c r="T29" s="159">
        <v>1128</v>
      </c>
      <c r="U29" s="159">
        <v>1097</v>
      </c>
      <c r="V29" s="159">
        <v>11</v>
      </c>
      <c r="W29" s="159">
        <v>8</v>
      </c>
      <c r="X29" s="159">
        <v>3</v>
      </c>
      <c r="Y29" s="159">
        <v>3</v>
      </c>
      <c r="Z29" s="159">
        <v>2</v>
      </c>
      <c r="AA29" s="159">
        <v>1</v>
      </c>
      <c r="AB29" s="154">
        <v>120</v>
      </c>
      <c r="AC29" s="159">
        <v>74</v>
      </c>
      <c r="AD29" s="159">
        <v>43</v>
      </c>
      <c r="AE29" s="154">
        <v>31</v>
      </c>
      <c r="AF29" s="159">
        <v>66</v>
      </c>
      <c r="AG29" s="159">
        <v>39</v>
      </c>
      <c r="AH29" s="159">
        <v>27</v>
      </c>
      <c r="AI29" s="159">
        <v>1</v>
      </c>
      <c r="AJ29" s="159">
        <v>0</v>
      </c>
      <c r="AK29" s="159">
        <v>1</v>
      </c>
      <c r="AL29" s="159">
        <v>8</v>
      </c>
      <c r="AM29" s="159">
        <v>5</v>
      </c>
      <c r="AN29" s="154">
        <v>3</v>
      </c>
      <c r="AO29" s="140" t="s">
        <v>8</v>
      </c>
      <c r="AQ29" s="147"/>
      <c r="AR29" s="147"/>
      <c r="AS29" s="147"/>
    </row>
    <row r="30" spans="1:45" ht="12" customHeight="1" x14ac:dyDescent="0.15">
      <c r="A30" s="147" t="s">
        <v>9</v>
      </c>
      <c r="B30" s="154">
        <v>1120</v>
      </c>
      <c r="C30" s="159">
        <v>1500</v>
      </c>
      <c r="D30" s="159">
        <v>866</v>
      </c>
      <c r="E30" s="154">
        <v>634</v>
      </c>
      <c r="F30" s="159">
        <v>1071</v>
      </c>
      <c r="G30" s="159">
        <v>622</v>
      </c>
      <c r="H30" s="159">
        <v>449</v>
      </c>
      <c r="I30" s="159">
        <v>3</v>
      </c>
      <c r="J30" s="159">
        <v>0</v>
      </c>
      <c r="K30" s="159">
        <v>3</v>
      </c>
      <c r="L30" s="159">
        <v>0</v>
      </c>
      <c r="M30" s="159">
        <v>0</v>
      </c>
      <c r="N30" s="159">
        <v>0</v>
      </c>
      <c r="O30" s="154">
        <v>1080</v>
      </c>
      <c r="P30" s="159">
        <v>1490</v>
      </c>
      <c r="Q30" s="159">
        <v>856</v>
      </c>
      <c r="R30" s="154">
        <v>634</v>
      </c>
      <c r="S30" s="159">
        <v>1061</v>
      </c>
      <c r="T30" s="159">
        <v>612</v>
      </c>
      <c r="U30" s="159">
        <v>449</v>
      </c>
      <c r="V30" s="159">
        <v>3</v>
      </c>
      <c r="W30" s="159">
        <v>0</v>
      </c>
      <c r="X30" s="159">
        <v>3</v>
      </c>
      <c r="Y30" s="159">
        <v>0</v>
      </c>
      <c r="Z30" s="159">
        <v>0</v>
      </c>
      <c r="AA30" s="159">
        <v>0</v>
      </c>
      <c r="AB30" s="154">
        <v>40</v>
      </c>
      <c r="AC30" s="159">
        <v>10</v>
      </c>
      <c r="AD30" s="159">
        <v>10</v>
      </c>
      <c r="AE30" s="154">
        <v>0</v>
      </c>
      <c r="AF30" s="159">
        <v>10</v>
      </c>
      <c r="AG30" s="159">
        <v>10</v>
      </c>
      <c r="AH30" s="159">
        <v>0</v>
      </c>
      <c r="AI30" s="159">
        <v>0</v>
      </c>
      <c r="AJ30" s="159">
        <v>0</v>
      </c>
      <c r="AK30" s="159">
        <v>0</v>
      </c>
      <c r="AL30" s="159">
        <v>0</v>
      </c>
      <c r="AM30" s="159">
        <v>0</v>
      </c>
      <c r="AN30" s="154">
        <v>0</v>
      </c>
      <c r="AO30" s="140" t="s">
        <v>9</v>
      </c>
      <c r="AQ30" s="147"/>
      <c r="AR30" s="147"/>
      <c r="AS30" s="147"/>
    </row>
    <row r="31" spans="1:45" ht="12" customHeight="1" x14ac:dyDescent="0.15">
      <c r="A31" s="147" t="s">
        <v>10</v>
      </c>
      <c r="B31" s="154">
        <v>920</v>
      </c>
      <c r="C31" s="159">
        <v>947</v>
      </c>
      <c r="D31" s="159">
        <v>495</v>
      </c>
      <c r="E31" s="154">
        <v>452</v>
      </c>
      <c r="F31" s="159">
        <v>855</v>
      </c>
      <c r="G31" s="159">
        <v>436</v>
      </c>
      <c r="H31" s="159">
        <v>419</v>
      </c>
      <c r="I31" s="159">
        <v>1</v>
      </c>
      <c r="J31" s="159">
        <v>1</v>
      </c>
      <c r="K31" s="159">
        <v>0</v>
      </c>
      <c r="L31" s="159">
        <v>0</v>
      </c>
      <c r="M31" s="159">
        <v>0</v>
      </c>
      <c r="N31" s="159">
        <v>0</v>
      </c>
      <c r="O31" s="154">
        <v>880</v>
      </c>
      <c r="P31" s="159">
        <v>936</v>
      </c>
      <c r="Q31" s="159">
        <v>487</v>
      </c>
      <c r="R31" s="154">
        <v>449</v>
      </c>
      <c r="S31" s="159">
        <v>845</v>
      </c>
      <c r="T31" s="159">
        <v>429</v>
      </c>
      <c r="U31" s="159">
        <v>416</v>
      </c>
      <c r="V31" s="159">
        <v>1</v>
      </c>
      <c r="W31" s="159">
        <v>1</v>
      </c>
      <c r="X31" s="159">
        <v>0</v>
      </c>
      <c r="Y31" s="159">
        <v>0</v>
      </c>
      <c r="Z31" s="159">
        <v>0</v>
      </c>
      <c r="AA31" s="159">
        <v>0</v>
      </c>
      <c r="AB31" s="154">
        <v>40</v>
      </c>
      <c r="AC31" s="159">
        <v>11</v>
      </c>
      <c r="AD31" s="159">
        <v>8</v>
      </c>
      <c r="AE31" s="154">
        <v>3</v>
      </c>
      <c r="AF31" s="159">
        <v>10</v>
      </c>
      <c r="AG31" s="159">
        <v>7</v>
      </c>
      <c r="AH31" s="159">
        <v>3</v>
      </c>
      <c r="AI31" s="159">
        <v>0</v>
      </c>
      <c r="AJ31" s="159">
        <v>0</v>
      </c>
      <c r="AK31" s="159">
        <v>0</v>
      </c>
      <c r="AL31" s="159">
        <v>0</v>
      </c>
      <c r="AM31" s="159">
        <v>0</v>
      </c>
      <c r="AN31" s="154">
        <v>0</v>
      </c>
      <c r="AO31" s="140" t="s">
        <v>10</v>
      </c>
      <c r="AQ31" s="147"/>
      <c r="AR31" s="147"/>
      <c r="AS31" s="147"/>
    </row>
    <row r="32" spans="1:45" ht="12" customHeight="1" x14ac:dyDescent="0.15">
      <c r="A32" s="147" t="s">
        <v>11</v>
      </c>
      <c r="B32" s="154">
        <v>720</v>
      </c>
      <c r="C32" s="159">
        <v>744</v>
      </c>
      <c r="D32" s="159">
        <v>434</v>
      </c>
      <c r="E32" s="154">
        <v>310</v>
      </c>
      <c r="F32" s="159">
        <v>712</v>
      </c>
      <c r="G32" s="159">
        <v>416</v>
      </c>
      <c r="H32" s="159">
        <v>296</v>
      </c>
      <c r="I32" s="159">
        <v>0</v>
      </c>
      <c r="J32" s="159">
        <v>0</v>
      </c>
      <c r="K32" s="159">
        <v>0</v>
      </c>
      <c r="L32" s="159">
        <v>0</v>
      </c>
      <c r="M32" s="159">
        <v>0</v>
      </c>
      <c r="N32" s="159">
        <v>0</v>
      </c>
      <c r="O32" s="154">
        <v>720</v>
      </c>
      <c r="P32" s="159">
        <v>744</v>
      </c>
      <c r="Q32" s="159">
        <v>434</v>
      </c>
      <c r="R32" s="154">
        <v>310</v>
      </c>
      <c r="S32" s="159">
        <v>712</v>
      </c>
      <c r="T32" s="159">
        <v>416</v>
      </c>
      <c r="U32" s="159">
        <v>296</v>
      </c>
      <c r="V32" s="159">
        <v>0</v>
      </c>
      <c r="W32" s="159">
        <v>0</v>
      </c>
      <c r="X32" s="159">
        <v>0</v>
      </c>
      <c r="Y32" s="159">
        <v>0</v>
      </c>
      <c r="Z32" s="159">
        <v>0</v>
      </c>
      <c r="AA32" s="159">
        <v>0</v>
      </c>
      <c r="AB32" s="154">
        <v>0</v>
      </c>
      <c r="AC32" s="159">
        <v>0</v>
      </c>
      <c r="AD32" s="159">
        <v>0</v>
      </c>
      <c r="AE32" s="154">
        <v>0</v>
      </c>
      <c r="AF32" s="159">
        <v>0</v>
      </c>
      <c r="AG32" s="159">
        <v>0</v>
      </c>
      <c r="AH32" s="159">
        <v>0</v>
      </c>
      <c r="AI32" s="159">
        <v>0</v>
      </c>
      <c r="AJ32" s="159">
        <v>0</v>
      </c>
      <c r="AK32" s="159">
        <v>0</v>
      </c>
      <c r="AL32" s="159">
        <v>0</v>
      </c>
      <c r="AM32" s="159">
        <v>0</v>
      </c>
      <c r="AN32" s="154">
        <v>0</v>
      </c>
      <c r="AO32" s="140" t="s">
        <v>11</v>
      </c>
      <c r="AQ32" s="147"/>
      <c r="AR32" s="147"/>
      <c r="AS32" s="147"/>
    </row>
    <row r="33" spans="1:45" ht="12" customHeight="1" x14ac:dyDescent="0.15">
      <c r="A33" s="147" t="s">
        <v>12</v>
      </c>
      <c r="B33" s="154">
        <v>1080</v>
      </c>
      <c r="C33" s="159">
        <v>1664</v>
      </c>
      <c r="D33" s="159">
        <v>855</v>
      </c>
      <c r="E33" s="154">
        <v>809</v>
      </c>
      <c r="F33" s="159">
        <v>1072</v>
      </c>
      <c r="G33" s="159">
        <v>513</v>
      </c>
      <c r="H33" s="159">
        <v>559</v>
      </c>
      <c r="I33" s="159">
        <v>11</v>
      </c>
      <c r="J33" s="159">
        <v>7</v>
      </c>
      <c r="K33" s="159">
        <v>4</v>
      </c>
      <c r="L33" s="159">
        <v>1</v>
      </c>
      <c r="M33" s="159">
        <v>1</v>
      </c>
      <c r="N33" s="159">
        <v>0</v>
      </c>
      <c r="O33" s="154">
        <v>1080</v>
      </c>
      <c r="P33" s="159">
        <v>1664</v>
      </c>
      <c r="Q33" s="159">
        <v>855</v>
      </c>
      <c r="R33" s="154">
        <v>809</v>
      </c>
      <c r="S33" s="159">
        <v>1072</v>
      </c>
      <c r="T33" s="159">
        <v>513</v>
      </c>
      <c r="U33" s="159">
        <v>559</v>
      </c>
      <c r="V33" s="159">
        <v>11</v>
      </c>
      <c r="W33" s="159">
        <v>7</v>
      </c>
      <c r="X33" s="159">
        <v>4</v>
      </c>
      <c r="Y33" s="159">
        <v>1</v>
      </c>
      <c r="Z33" s="159">
        <v>1</v>
      </c>
      <c r="AA33" s="159">
        <v>0</v>
      </c>
      <c r="AB33" s="154">
        <v>0</v>
      </c>
      <c r="AC33" s="159">
        <v>0</v>
      </c>
      <c r="AD33" s="159">
        <v>0</v>
      </c>
      <c r="AE33" s="154">
        <v>0</v>
      </c>
      <c r="AF33" s="159">
        <v>0</v>
      </c>
      <c r="AG33" s="159">
        <v>0</v>
      </c>
      <c r="AH33" s="159">
        <v>0</v>
      </c>
      <c r="AI33" s="159">
        <v>0</v>
      </c>
      <c r="AJ33" s="159">
        <v>0</v>
      </c>
      <c r="AK33" s="159">
        <v>0</v>
      </c>
      <c r="AL33" s="159">
        <v>0</v>
      </c>
      <c r="AM33" s="159">
        <v>0</v>
      </c>
      <c r="AN33" s="154">
        <v>0</v>
      </c>
      <c r="AO33" s="140" t="s">
        <v>12</v>
      </c>
      <c r="AQ33" s="147"/>
      <c r="AR33" s="147"/>
      <c r="AS33" s="147"/>
    </row>
    <row r="34" spans="1:45" ht="12" customHeight="1" x14ac:dyDescent="0.15">
      <c r="A34" s="147" t="s">
        <v>13</v>
      </c>
      <c r="B34" s="154">
        <v>440</v>
      </c>
      <c r="C34" s="159">
        <v>482</v>
      </c>
      <c r="D34" s="159">
        <v>245</v>
      </c>
      <c r="E34" s="154">
        <v>237</v>
      </c>
      <c r="F34" s="159">
        <v>409</v>
      </c>
      <c r="G34" s="159">
        <v>204</v>
      </c>
      <c r="H34" s="159">
        <v>205</v>
      </c>
      <c r="I34" s="159">
        <v>0</v>
      </c>
      <c r="J34" s="159">
        <v>0</v>
      </c>
      <c r="K34" s="159">
        <v>0</v>
      </c>
      <c r="L34" s="159">
        <v>1</v>
      </c>
      <c r="M34" s="159">
        <v>1</v>
      </c>
      <c r="N34" s="159">
        <v>0</v>
      </c>
      <c r="O34" s="154">
        <v>440</v>
      </c>
      <c r="P34" s="159">
        <v>482</v>
      </c>
      <c r="Q34" s="159">
        <v>245</v>
      </c>
      <c r="R34" s="154">
        <v>237</v>
      </c>
      <c r="S34" s="159">
        <v>409</v>
      </c>
      <c r="T34" s="159">
        <v>204</v>
      </c>
      <c r="U34" s="159">
        <v>205</v>
      </c>
      <c r="V34" s="159">
        <v>0</v>
      </c>
      <c r="W34" s="159">
        <v>0</v>
      </c>
      <c r="X34" s="159">
        <v>0</v>
      </c>
      <c r="Y34" s="159">
        <v>1</v>
      </c>
      <c r="Z34" s="159">
        <v>1</v>
      </c>
      <c r="AA34" s="159">
        <v>0</v>
      </c>
      <c r="AB34" s="154">
        <v>0</v>
      </c>
      <c r="AC34" s="159">
        <v>0</v>
      </c>
      <c r="AD34" s="159">
        <v>0</v>
      </c>
      <c r="AE34" s="154">
        <v>0</v>
      </c>
      <c r="AF34" s="159">
        <v>0</v>
      </c>
      <c r="AG34" s="159">
        <v>0</v>
      </c>
      <c r="AH34" s="159">
        <v>0</v>
      </c>
      <c r="AI34" s="159">
        <v>0</v>
      </c>
      <c r="AJ34" s="159">
        <v>0</v>
      </c>
      <c r="AK34" s="159">
        <v>0</v>
      </c>
      <c r="AL34" s="159">
        <v>0</v>
      </c>
      <c r="AM34" s="159">
        <v>0</v>
      </c>
      <c r="AN34" s="154">
        <v>0</v>
      </c>
      <c r="AO34" s="140" t="s">
        <v>13</v>
      </c>
      <c r="AQ34" s="147"/>
      <c r="AR34" s="147"/>
      <c r="AS34" s="147"/>
    </row>
    <row r="35" spans="1:45" ht="12" customHeight="1" x14ac:dyDescent="0.15">
      <c r="A35" s="147" t="s">
        <v>14</v>
      </c>
      <c r="B35" s="154">
        <v>440</v>
      </c>
      <c r="C35" s="159">
        <v>447</v>
      </c>
      <c r="D35" s="159">
        <v>173</v>
      </c>
      <c r="E35" s="154">
        <v>274</v>
      </c>
      <c r="F35" s="159">
        <v>431</v>
      </c>
      <c r="G35" s="159">
        <v>167</v>
      </c>
      <c r="H35" s="159">
        <v>264</v>
      </c>
      <c r="I35" s="159">
        <v>0</v>
      </c>
      <c r="J35" s="159">
        <v>0</v>
      </c>
      <c r="K35" s="159">
        <v>0</v>
      </c>
      <c r="L35" s="159">
        <v>0</v>
      </c>
      <c r="M35" s="159">
        <v>0</v>
      </c>
      <c r="N35" s="159">
        <v>0</v>
      </c>
      <c r="O35" s="154">
        <v>440</v>
      </c>
      <c r="P35" s="159">
        <v>447</v>
      </c>
      <c r="Q35" s="159">
        <v>173</v>
      </c>
      <c r="R35" s="154">
        <v>274</v>
      </c>
      <c r="S35" s="159">
        <v>431</v>
      </c>
      <c r="T35" s="159">
        <v>167</v>
      </c>
      <c r="U35" s="159">
        <v>264</v>
      </c>
      <c r="V35" s="159">
        <v>0</v>
      </c>
      <c r="W35" s="159">
        <v>0</v>
      </c>
      <c r="X35" s="159">
        <v>0</v>
      </c>
      <c r="Y35" s="159">
        <v>0</v>
      </c>
      <c r="Z35" s="159">
        <v>0</v>
      </c>
      <c r="AA35" s="159">
        <v>0</v>
      </c>
      <c r="AB35" s="154">
        <v>0</v>
      </c>
      <c r="AC35" s="159">
        <v>0</v>
      </c>
      <c r="AD35" s="159">
        <v>0</v>
      </c>
      <c r="AE35" s="154">
        <v>0</v>
      </c>
      <c r="AF35" s="159">
        <v>0</v>
      </c>
      <c r="AG35" s="159">
        <v>0</v>
      </c>
      <c r="AH35" s="159">
        <v>0</v>
      </c>
      <c r="AI35" s="159">
        <v>0</v>
      </c>
      <c r="AJ35" s="159">
        <v>0</v>
      </c>
      <c r="AK35" s="159">
        <v>0</v>
      </c>
      <c r="AL35" s="159">
        <v>0</v>
      </c>
      <c r="AM35" s="159">
        <v>0</v>
      </c>
      <c r="AN35" s="154">
        <v>0</v>
      </c>
      <c r="AO35" s="140" t="s">
        <v>14</v>
      </c>
      <c r="AQ35" s="147"/>
      <c r="AR35" s="147"/>
      <c r="AS35" s="147"/>
    </row>
    <row r="36" spans="1:45" ht="12" customHeight="1" x14ac:dyDescent="0.15">
      <c r="A36" s="147" t="s">
        <v>26</v>
      </c>
      <c r="B36" s="154">
        <v>600</v>
      </c>
      <c r="C36" s="159">
        <v>595</v>
      </c>
      <c r="D36" s="159">
        <v>328</v>
      </c>
      <c r="E36" s="154">
        <v>267</v>
      </c>
      <c r="F36" s="159">
        <v>553</v>
      </c>
      <c r="G36" s="159">
        <v>299</v>
      </c>
      <c r="H36" s="159">
        <v>254</v>
      </c>
      <c r="I36" s="159">
        <v>5</v>
      </c>
      <c r="J36" s="159">
        <v>3</v>
      </c>
      <c r="K36" s="159">
        <v>2</v>
      </c>
      <c r="L36" s="159">
        <v>0</v>
      </c>
      <c r="M36" s="159">
        <v>0</v>
      </c>
      <c r="N36" s="159">
        <v>0</v>
      </c>
      <c r="O36" s="154">
        <v>600</v>
      </c>
      <c r="P36" s="159">
        <v>595</v>
      </c>
      <c r="Q36" s="159">
        <v>328</v>
      </c>
      <c r="R36" s="154">
        <v>267</v>
      </c>
      <c r="S36" s="159">
        <v>553</v>
      </c>
      <c r="T36" s="159">
        <v>299</v>
      </c>
      <c r="U36" s="159">
        <v>254</v>
      </c>
      <c r="V36" s="159">
        <v>5</v>
      </c>
      <c r="W36" s="159">
        <v>3</v>
      </c>
      <c r="X36" s="159">
        <v>2</v>
      </c>
      <c r="Y36" s="159">
        <v>0</v>
      </c>
      <c r="Z36" s="159">
        <v>0</v>
      </c>
      <c r="AA36" s="159">
        <v>0</v>
      </c>
      <c r="AB36" s="154">
        <v>0</v>
      </c>
      <c r="AC36" s="159">
        <v>0</v>
      </c>
      <c r="AD36" s="159">
        <v>0</v>
      </c>
      <c r="AE36" s="154">
        <v>0</v>
      </c>
      <c r="AF36" s="159">
        <v>0</v>
      </c>
      <c r="AG36" s="159">
        <v>0</v>
      </c>
      <c r="AH36" s="159">
        <v>0</v>
      </c>
      <c r="AI36" s="159">
        <v>0</v>
      </c>
      <c r="AJ36" s="159">
        <v>0</v>
      </c>
      <c r="AK36" s="159">
        <v>0</v>
      </c>
      <c r="AL36" s="159">
        <v>0</v>
      </c>
      <c r="AM36" s="159">
        <v>0</v>
      </c>
      <c r="AN36" s="154">
        <v>0</v>
      </c>
      <c r="AO36" s="140" t="s">
        <v>26</v>
      </c>
      <c r="AQ36" s="147"/>
      <c r="AR36" s="147"/>
      <c r="AS36" s="147"/>
    </row>
    <row r="37" spans="1:45" ht="12" customHeight="1" x14ac:dyDescent="0.15">
      <c r="A37" s="147" t="s">
        <v>25</v>
      </c>
      <c r="B37" s="154">
        <v>160</v>
      </c>
      <c r="C37" s="159">
        <v>113</v>
      </c>
      <c r="D37" s="159">
        <v>60</v>
      </c>
      <c r="E37" s="154">
        <v>53</v>
      </c>
      <c r="F37" s="159">
        <v>113</v>
      </c>
      <c r="G37" s="159">
        <v>60</v>
      </c>
      <c r="H37" s="159">
        <v>53</v>
      </c>
      <c r="I37" s="159">
        <v>2</v>
      </c>
      <c r="J37" s="159">
        <v>2</v>
      </c>
      <c r="K37" s="159">
        <v>0</v>
      </c>
      <c r="L37" s="159">
        <v>2</v>
      </c>
      <c r="M37" s="159">
        <v>2</v>
      </c>
      <c r="N37" s="159">
        <v>0</v>
      </c>
      <c r="O37" s="154">
        <v>160</v>
      </c>
      <c r="P37" s="159">
        <v>113</v>
      </c>
      <c r="Q37" s="159">
        <v>60</v>
      </c>
      <c r="R37" s="154">
        <v>53</v>
      </c>
      <c r="S37" s="159">
        <v>113</v>
      </c>
      <c r="T37" s="159">
        <v>60</v>
      </c>
      <c r="U37" s="159">
        <v>53</v>
      </c>
      <c r="V37" s="159">
        <v>2</v>
      </c>
      <c r="W37" s="159">
        <v>2</v>
      </c>
      <c r="X37" s="159">
        <v>0</v>
      </c>
      <c r="Y37" s="159">
        <v>2</v>
      </c>
      <c r="Z37" s="159">
        <v>2</v>
      </c>
      <c r="AA37" s="159">
        <v>0</v>
      </c>
      <c r="AB37" s="154">
        <v>0</v>
      </c>
      <c r="AC37" s="159">
        <v>0</v>
      </c>
      <c r="AD37" s="159">
        <v>0</v>
      </c>
      <c r="AE37" s="154">
        <v>0</v>
      </c>
      <c r="AF37" s="159">
        <v>0</v>
      </c>
      <c r="AG37" s="159">
        <v>0</v>
      </c>
      <c r="AH37" s="159">
        <v>0</v>
      </c>
      <c r="AI37" s="159">
        <v>0</v>
      </c>
      <c r="AJ37" s="159">
        <v>0</v>
      </c>
      <c r="AK37" s="159">
        <v>0</v>
      </c>
      <c r="AL37" s="159">
        <v>0</v>
      </c>
      <c r="AM37" s="159">
        <v>0</v>
      </c>
      <c r="AN37" s="154">
        <v>0</v>
      </c>
      <c r="AO37" s="140" t="s">
        <v>25</v>
      </c>
      <c r="AQ37" s="147"/>
      <c r="AR37" s="147"/>
      <c r="AS37" s="147"/>
    </row>
    <row r="38" spans="1:45" ht="12" customHeight="1" x14ac:dyDescent="0.15">
      <c r="A38" s="147" t="s">
        <v>24</v>
      </c>
      <c r="B38" s="154">
        <v>320</v>
      </c>
      <c r="C38" s="159">
        <v>304</v>
      </c>
      <c r="D38" s="159">
        <v>147</v>
      </c>
      <c r="E38" s="154">
        <v>157</v>
      </c>
      <c r="F38" s="159">
        <v>304</v>
      </c>
      <c r="G38" s="159">
        <v>147</v>
      </c>
      <c r="H38" s="159">
        <v>157</v>
      </c>
      <c r="I38" s="159">
        <v>0</v>
      </c>
      <c r="J38" s="159">
        <v>0</v>
      </c>
      <c r="K38" s="159">
        <v>0</v>
      </c>
      <c r="L38" s="159">
        <v>0</v>
      </c>
      <c r="M38" s="159">
        <v>0</v>
      </c>
      <c r="N38" s="159">
        <v>0</v>
      </c>
      <c r="O38" s="154">
        <v>320</v>
      </c>
      <c r="P38" s="159">
        <v>304</v>
      </c>
      <c r="Q38" s="159">
        <v>147</v>
      </c>
      <c r="R38" s="154">
        <v>157</v>
      </c>
      <c r="S38" s="159">
        <v>304</v>
      </c>
      <c r="T38" s="159">
        <v>147</v>
      </c>
      <c r="U38" s="159">
        <v>157</v>
      </c>
      <c r="V38" s="159">
        <v>0</v>
      </c>
      <c r="W38" s="159">
        <v>0</v>
      </c>
      <c r="X38" s="159">
        <v>0</v>
      </c>
      <c r="Y38" s="159">
        <v>0</v>
      </c>
      <c r="Z38" s="159">
        <v>0</v>
      </c>
      <c r="AA38" s="159">
        <v>0</v>
      </c>
      <c r="AB38" s="154">
        <v>0</v>
      </c>
      <c r="AC38" s="159">
        <v>0</v>
      </c>
      <c r="AD38" s="159">
        <v>0</v>
      </c>
      <c r="AE38" s="154">
        <v>0</v>
      </c>
      <c r="AF38" s="159">
        <v>0</v>
      </c>
      <c r="AG38" s="159">
        <v>0</v>
      </c>
      <c r="AH38" s="159">
        <v>0</v>
      </c>
      <c r="AI38" s="159">
        <v>0</v>
      </c>
      <c r="AJ38" s="159">
        <v>0</v>
      </c>
      <c r="AK38" s="159">
        <v>0</v>
      </c>
      <c r="AL38" s="159">
        <v>0</v>
      </c>
      <c r="AM38" s="159">
        <v>0</v>
      </c>
      <c r="AN38" s="154">
        <v>0</v>
      </c>
      <c r="AO38" s="140" t="s">
        <v>24</v>
      </c>
      <c r="AQ38" s="147"/>
      <c r="AR38" s="147"/>
      <c r="AS38" s="147"/>
    </row>
    <row r="39" spans="1:45" ht="12" customHeight="1" x14ac:dyDescent="0.15">
      <c r="A39" s="147" t="s">
        <v>23</v>
      </c>
      <c r="B39" s="154">
        <v>320</v>
      </c>
      <c r="C39" s="159">
        <v>258</v>
      </c>
      <c r="D39" s="159">
        <v>140</v>
      </c>
      <c r="E39" s="154">
        <v>118</v>
      </c>
      <c r="F39" s="159">
        <v>257</v>
      </c>
      <c r="G39" s="159">
        <v>139</v>
      </c>
      <c r="H39" s="159">
        <v>118</v>
      </c>
      <c r="I39" s="159">
        <v>2</v>
      </c>
      <c r="J39" s="159">
        <v>1</v>
      </c>
      <c r="K39" s="159">
        <v>1</v>
      </c>
      <c r="L39" s="159">
        <v>0</v>
      </c>
      <c r="M39" s="159">
        <v>0</v>
      </c>
      <c r="N39" s="159">
        <v>0</v>
      </c>
      <c r="O39" s="154">
        <v>320</v>
      </c>
      <c r="P39" s="159">
        <v>258</v>
      </c>
      <c r="Q39" s="159">
        <v>140</v>
      </c>
      <c r="R39" s="154">
        <v>118</v>
      </c>
      <c r="S39" s="159">
        <v>257</v>
      </c>
      <c r="T39" s="159">
        <v>139</v>
      </c>
      <c r="U39" s="159">
        <v>118</v>
      </c>
      <c r="V39" s="159">
        <v>2</v>
      </c>
      <c r="W39" s="159">
        <v>1</v>
      </c>
      <c r="X39" s="159">
        <v>1</v>
      </c>
      <c r="Y39" s="159">
        <v>0</v>
      </c>
      <c r="Z39" s="159">
        <v>0</v>
      </c>
      <c r="AA39" s="159">
        <v>0</v>
      </c>
      <c r="AB39" s="154">
        <v>0</v>
      </c>
      <c r="AC39" s="159">
        <v>0</v>
      </c>
      <c r="AD39" s="159">
        <v>0</v>
      </c>
      <c r="AE39" s="154">
        <v>0</v>
      </c>
      <c r="AF39" s="159">
        <v>0</v>
      </c>
      <c r="AG39" s="159">
        <v>0</v>
      </c>
      <c r="AH39" s="159">
        <v>0</v>
      </c>
      <c r="AI39" s="159">
        <v>0</v>
      </c>
      <c r="AJ39" s="159">
        <v>0</v>
      </c>
      <c r="AK39" s="159">
        <v>0</v>
      </c>
      <c r="AL39" s="159">
        <v>0</v>
      </c>
      <c r="AM39" s="159">
        <v>0</v>
      </c>
      <c r="AN39" s="154">
        <v>0</v>
      </c>
      <c r="AO39" s="140" t="s">
        <v>23</v>
      </c>
      <c r="AQ39" s="147"/>
      <c r="AR39" s="147"/>
      <c r="AS39" s="147"/>
    </row>
    <row r="40" spans="1:45" ht="12" customHeight="1" x14ac:dyDescent="0.15">
      <c r="A40" s="147" t="s">
        <v>22</v>
      </c>
      <c r="B40" s="154">
        <v>600</v>
      </c>
      <c r="C40" s="159">
        <v>793</v>
      </c>
      <c r="D40" s="159">
        <v>364</v>
      </c>
      <c r="E40" s="154">
        <v>429</v>
      </c>
      <c r="F40" s="159">
        <v>569</v>
      </c>
      <c r="G40" s="159">
        <v>250</v>
      </c>
      <c r="H40" s="159">
        <v>319</v>
      </c>
      <c r="I40" s="159">
        <v>1</v>
      </c>
      <c r="J40" s="159">
        <v>0</v>
      </c>
      <c r="K40" s="159">
        <v>1</v>
      </c>
      <c r="L40" s="159">
        <v>2</v>
      </c>
      <c r="M40" s="159">
        <v>0</v>
      </c>
      <c r="N40" s="159">
        <v>2</v>
      </c>
      <c r="O40" s="154">
        <v>520</v>
      </c>
      <c r="P40" s="159">
        <v>743</v>
      </c>
      <c r="Q40" s="159">
        <v>350</v>
      </c>
      <c r="R40" s="154">
        <v>393</v>
      </c>
      <c r="S40" s="159">
        <v>519</v>
      </c>
      <c r="T40" s="159">
        <v>236</v>
      </c>
      <c r="U40" s="159">
        <v>283</v>
      </c>
      <c r="V40" s="159">
        <v>1</v>
      </c>
      <c r="W40" s="159">
        <v>0</v>
      </c>
      <c r="X40" s="159">
        <v>1</v>
      </c>
      <c r="Y40" s="159">
        <v>0</v>
      </c>
      <c r="Z40" s="159">
        <v>0</v>
      </c>
      <c r="AA40" s="159">
        <v>0</v>
      </c>
      <c r="AB40" s="154">
        <v>80</v>
      </c>
      <c r="AC40" s="159">
        <v>50</v>
      </c>
      <c r="AD40" s="159">
        <v>14</v>
      </c>
      <c r="AE40" s="154">
        <v>36</v>
      </c>
      <c r="AF40" s="159">
        <v>50</v>
      </c>
      <c r="AG40" s="159">
        <v>14</v>
      </c>
      <c r="AH40" s="159">
        <v>36</v>
      </c>
      <c r="AI40" s="159">
        <v>0</v>
      </c>
      <c r="AJ40" s="159">
        <v>0</v>
      </c>
      <c r="AK40" s="159">
        <v>0</v>
      </c>
      <c r="AL40" s="159">
        <v>2</v>
      </c>
      <c r="AM40" s="159">
        <v>0</v>
      </c>
      <c r="AN40" s="154">
        <v>2</v>
      </c>
      <c r="AO40" s="140" t="s">
        <v>22</v>
      </c>
      <c r="AQ40" s="147"/>
      <c r="AR40" s="147"/>
      <c r="AS40" s="147"/>
    </row>
    <row r="41" spans="1:45" ht="12" customHeight="1" x14ac:dyDescent="0.15">
      <c r="A41" s="147" t="s">
        <v>21</v>
      </c>
      <c r="B41" s="154">
        <v>360</v>
      </c>
      <c r="C41" s="159">
        <v>414</v>
      </c>
      <c r="D41" s="159">
        <v>235</v>
      </c>
      <c r="E41" s="154">
        <v>179</v>
      </c>
      <c r="F41" s="159">
        <v>336</v>
      </c>
      <c r="G41" s="159">
        <v>186</v>
      </c>
      <c r="H41" s="159">
        <v>150</v>
      </c>
      <c r="I41" s="159">
        <v>0</v>
      </c>
      <c r="J41" s="159">
        <v>0</v>
      </c>
      <c r="K41" s="159">
        <v>0</v>
      </c>
      <c r="L41" s="159">
        <v>0</v>
      </c>
      <c r="M41" s="159">
        <v>0</v>
      </c>
      <c r="N41" s="159">
        <v>0</v>
      </c>
      <c r="O41" s="154">
        <v>360</v>
      </c>
      <c r="P41" s="159">
        <v>414</v>
      </c>
      <c r="Q41" s="159">
        <v>235</v>
      </c>
      <c r="R41" s="154">
        <v>179</v>
      </c>
      <c r="S41" s="159">
        <v>336</v>
      </c>
      <c r="T41" s="159">
        <v>186</v>
      </c>
      <c r="U41" s="159">
        <v>150</v>
      </c>
      <c r="V41" s="159">
        <v>0</v>
      </c>
      <c r="W41" s="159">
        <v>0</v>
      </c>
      <c r="X41" s="159">
        <v>0</v>
      </c>
      <c r="Y41" s="159">
        <v>0</v>
      </c>
      <c r="Z41" s="159">
        <v>0</v>
      </c>
      <c r="AA41" s="159">
        <v>0</v>
      </c>
      <c r="AB41" s="154">
        <v>0</v>
      </c>
      <c r="AC41" s="159">
        <v>0</v>
      </c>
      <c r="AD41" s="159">
        <v>0</v>
      </c>
      <c r="AE41" s="154">
        <v>0</v>
      </c>
      <c r="AF41" s="159">
        <v>0</v>
      </c>
      <c r="AG41" s="159">
        <v>0</v>
      </c>
      <c r="AH41" s="159">
        <v>0</v>
      </c>
      <c r="AI41" s="159">
        <v>0</v>
      </c>
      <c r="AJ41" s="159">
        <v>0</v>
      </c>
      <c r="AK41" s="159">
        <v>0</v>
      </c>
      <c r="AL41" s="159">
        <v>0</v>
      </c>
      <c r="AM41" s="159">
        <v>0</v>
      </c>
      <c r="AN41" s="154">
        <v>0</v>
      </c>
      <c r="AO41" s="140" t="s">
        <v>21</v>
      </c>
      <c r="AQ41" s="147"/>
      <c r="AR41" s="147"/>
      <c r="AS41" s="147"/>
    </row>
    <row r="42" spans="1:45" ht="12" customHeight="1" x14ac:dyDescent="0.15">
      <c r="A42" s="147" t="s">
        <v>123</v>
      </c>
      <c r="B42" s="154">
        <v>160</v>
      </c>
      <c r="C42" s="159">
        <v>160</v>
      </c>
      <c r="D42" s="159">
        <v>68</v>
      </c>
      <c r="E42" s="154">
        <v>92</v>
      </c>
      <c r="F42" s="159">
        <v>160</v>
      </c>
      <c r="G42" s="159">
        <v>68</v>
      </c>
      <c r="H42" s="159">
        <v>92</v>
      </c>
      <c r="I42" s="159">
        <v>0</v>
      </c>
      <c r="J42" s="159">
        <v>0</v>
      </c>
      <c r="K42" s="159">
        <v>0</v>
      </c>
      <c r="L42" s="159">
        <v>0</v>
      </c>
      <c r="M42" s="159">
        <v>0</v>
      </c>
      <c r="N42" s="159">
        <v>0</v>
      </c>
      <c r="O42" s="154">
        <v>160</v>
      </c>
      <c r="P42" s="159">
        <v>160</v>
      </c>
      <c r="Q42" s="159">
        <v>68</v>
      </c>
      <c r="R42" s="154">
        <v>92</v>
      </c>
      <c r="S42" s="159">
        <v>160</v>
      </c>
      <c r="T42" s="159">
        <v>68</v>
      </c>
      <c r="U42" s="159">
        <v>92</v>
      </c>
      <c r="V42" s="159">
        <v>0</v>
      </c>
      <c r="W42" s="159">
        <v>0</v>
      </c>
      <c r="X42" s="159">
        <v>0</v>
      </c>
      <c r="Y42" s="159">
        <v>0</v>
      </c>
      <c r="Z42" s="159">
        <v>0</v>
      </c>
      <c r="AA42" s="159">
        <v>0</v>
      </c>
      <c r="AB42" s="154">
        <v>0</v>
      </c>
      <c r="AC42" s="159">
        <v>0</v>
      </c>
      <c r="AD42" s="159">
        <v>0</v>
      </c>
      <c r="AE42" s="154">
        <v>0</v>
      </c>
      <c r="AF42" s="159">
        <v>0</v>
      </c>
      <c r="AG42" s="159">
        <v>0</v>
      </c>
      <c r="AH42" s="159">
        <v>0</v>
      </c>
      <c r="AI42" s="159">
        <v>0</v>
      </c>
      <c r="AJ42" s="159">
        <v>0</v>
      </c>
      <c r="AK42" s="159">
        <v>0</v>
      </c>
      <c r="AL42" s="159">
        <v>0</v>
      </c>
      <c r="AM42" s="159">
        <v>0</v>
      </c>
      <c r="AN42" s="154">
        <v>0</v>
      </c>
      <c r="AO42" s="140" t="s">
        <v>20</v>
      </c>
      <c r="AQ42" s="147"/>
      <c r="AR42" s="147"/>
      <c r="AS42" s="147"/>
    </row>
    <row r="43" spans="1:45" ht="12" customHeight="1" x14ac:dyDescent="0.15">
      <c r="A43" s="147" t="s">
        <v>124</v>
      </c>
      <c r="B43" s="154">
        <v>0</v>
      </c>
      <c r="C43" s="159">
        <v>0</v>
      </c>
      <c r="D43" s="159">
        <v>0</v>
      </c>
      <c r="E43" s="154">
        <v>0</v>
      </c>
      <c r="F43" s="159">
        <v>0</v>
      </c>
      <c r="G43" s="159">
        <v>0</v>
      </c>
      <c r="H43" s="159">
        <v>0</v>
      </c>
      <c r="I43" s="159">
        <v>0</v>
      </c>
      <c r="J43" s="159">
        <v>0</v>
      </c>
      <c r="K43" s="159">
        <v>0</v>
      </c>
      <c r="L43" s="159">
        <v>0</v>
      </c>
      <c r="M43" s="159">
        <v>0</v>
      </c>
      <c r="N43" s="159">
        <v>0</v>
      </c>
      <c r="O43" s="154">
        <v>0</v>
      </c>
      <c r="P43" s="159">
        <v>0</v>
      </c>
      <c r="Q43" s="159">
        <v>0</v>
      </c>
      <c r="R43" s="154">
        <v>0</v>
      </c>
      <c r="S43" s="159">
        <v>0</v>
      </c>
      <c r="T43" s="159">
        <v>0</v>
      </c>
      <c r="U43" s="159">
        <v>0</v>
      </c>
      <c r="V43" s="159">
        <v>0</v>
      </c>
      <c r="W43" s="159">
        <v>0</v>
      </c>
      <c r="X43" s="159">
        <v>0</v>
      </c>
      <c r="Y43" s="159">
        <v>0</v>
      </c>
      <c r="Z43" s="159">
        <v>0</v>
      </c>
      <c r="AA43" s="159">
        <v>0</v>
      </c>
      <c r="AB43" s="154">
        <v>0</v>
      </c>
      <c r="AC43" s="159">
        <v>0</v>
      </c>
      <c r="AD43" s="159">
        <v>0</v>
      </c>
      <c r="AE43" s="154">
        <v>0</v>
      </c>
      <c r="AF43" s="159">
        <v>0</v>
      </c>
      <c r="AG43" s="159">
        <v>0</v>
      </c>
      <c r="AH43" s="159">
        <v>0</v>
      </c>
      <c r="AI43" s="159">
        <v>0</v>
      </c>
      <c r="AJ43" s="159">
        <v>0</v>
      </c>
      <c r="AK43" s="159">
        <v>0</v>
      </c>
      <c r="AL43" s="159">
        <v>0</v>
      </c>
      <c r="AM43" s="159">
        <v>0</v>
      </c>
      <c r="AN43" s="154">
        <v>0</v>
      </c>
      <c r="AO43" s="140" t="s">
        <v>124</v>
      </c>
      <c r="AQ43" s="147"/>
      <c r="AR43" s="147"/>
      <c r="AS43" s="147"/>
    </row>
    <row r="44" spans="1:45" ht="12" customHeight="1" x14ac:dyDescent="0.15">
      <c r="A44" s="147" t="s">
        <v>19</v>
      </c>
      <c r="B44" s="154">
        <v>120</v>
      </c>
      <c r="C44" s="159">
        <v>107</v>
      </c>
      <c r="D44" s="159">
        <v>37</v>
      </c>
      <c r="E44" s="154">
        <v>70</v>
      </c>
      <c r="F44" s="159">
        <v>107</v>
      </c>
      <c r="G44" s="159">
        <v>37</v>
      </c>
      <c r="H44" s="159">
        <v>70</v>
      </c>
      <c r="I44" s="159">
        <v>0</v>
      </c>
      <c r="J44" s="159">
        <v>0</v>
      </c>
      <c r="K44" s="159">
        <v>0</v>
      </c>
      <c r="L44" s="159">
        <v>0</v>
      </c>
      <c r="M44" s="159">
        <v>0</v>
      </c>
      <c r="N44" s="159">
        <v>0</v>
      </c>
      <c r="O44" s="154">
        <v>120</v>
      </c>
      <c r="P44" s="159">
        <v>107</v>
      </c>
      <c r="Q44" s="159">
        <v>37</v>
      </c>
      <c r="R44" s="154">
        <v>70</v>
      </c>
      <c r="S44" s="159">
        <v>107</v>
      </c>
      <c r="T44" s="159">
        <v>37</v>
      </c>
      <c r="U44" s="159">
        <v>70</v>
      </c>
      <c r="V44" s="159">
        <v>0</v>
      </c>
      <c r="W44" s="159">
        <v>0</v>
      </c>
      <c r="X44" s="159">
        <v>0</v>
      </c>
      <c r="Y44" s="159">
        <v>0</v>
      </c>
      <c r="Z44" s="159">
        <v>0</v>
      </c>
      <c r="AA44" s="159">
        <v>0</v>
      </c>
      <c r="AB44" s="154">
        <v>0</v>
      </c>
      <c r="AC44" s="159">
        <v>0</v>
      </c>
      <c r="AD44" s="159">
        <v>0</v>
      </c>
      <c r="AE44" s="154">
        <v>0</v>
      </c>
      <c r="AF44" s="159">
        <v>0</v>
      </c>
      <c r="AG44" s="159">
        <v>0</v>
      </c>
      <c r="AH44" s="159">
        <v>0</v>
      </c>
      <c r="AI44" s="159">
        <v>0</v>
      </c>
      <c r="AJ44" s="159">
        <v>0</v>
      </c>
      <c r="AK44" s="159">
        <v>0</v>
      </c>
      <c r="AL44" s="159">
        <v>0</v>
      </c>
      <c r="AM44" s="159">
        <v>0</v>
      </c>
      <c r="AN44" s="154">
        <v>0</v>
      </c>
      <c r="AO44" s="140" t="s">
        <v>19</v>
      </c>
      <c r="AQ44" s="147"/>
      <c r="AR44" s="147"/>
      <c r="AS44" s="147"/>
    </row>
    <row r="45" spans="1:45" ht="12" customHeight="1" x14ac:dyDescent="0.15">
      <c r="A45" s="147" t="s">
        <v>65</v>
      </c>
      <c r="B45" s="154">
        <v>0</v>
      </c>
      <c r="C45" s="159">
        <v>0</v>
      </c>
      <c r="D45" s="159">
        <v>0</v>
      </c>
      <c r="E45" s="154">
        <v>0</v>
      </c>
      <c r="F45" s="159">
        <v>0</v>
      </c>
      <c r="G45" s="159">
        <v>0</v>
      </c>
      <c r="H45" s="159">
        <v>0</v>
      </c>
      <c r="I45" s="159">
        <v>0</v>
      </c>
      <c r="J45" s="159">
        <v>0</v>
      </c>
      <c r="K45" s="159">
        <v>0</v>
      </c>
      <c r="L45" s="159">
        <v>0</v>
      </c>
      <c r="M45" s="159">
        <v>0</v>
      </c>
      <c r="N45" s="159">
        <v>0</v>
      </c>
      <c r="O45" s="154">
        <v>0</v>
      </c>
      <c r="P45" s="159">
        <v>0</v>
      </c>
      <c r="Q45" s="159">
        <v>0</v>
      </c>
      <c r="R45" s="154">
        <v>0</v>
      </c>
      <c r="S45" s="159">
        <v>0</v>
      </c>
      <c r="T45" s="159">
        <v>0</v>
      </c>
      <c r="U45" s="159">
        <v>0</v>
      </c>
      <c r="V45" s="159">
        <v>0</v>
      </c>
      <c r="W45" s="159">
        <v>0</v>
      </c>
      <c r="X45" s="159">
        <v>0</v>
      </c>
      <c r="Y45" s="159">
        <v>0</v>
      </c>
      <c r="Z45" s="159">
        <v>0</v>
      </c>
      <c r="AA45" s="159">
        <v>0</v>
      </c>
      <c r="AB45" s="154">
        <v>0</v>
      </c>
      <c r="AC45" s="159">
        <v>0</v>
      </c>
      <c r="AD45" s="159">
        <v>0</v>
      </c>
      <c r="AE45" s="154">
        <v>0</v>
      </c>
      <c r="AF45" s="159">
        <v>0</v>
      </c>
      <c r="AG45" s="159">
        <v>0</v>
      </c>
      <c r="AH45" s="159">
        <v>0</v>
      </c>
      <c r="AI45" s="159">
        <v>0</v>
      </c>
      <c r="AJ45" s="159">
        <v>0</v>
      </c>
      <c r="AK45" s="159">
        <v>0</v>
      </c>
      <c r="AL45" s="159">
        <v>0</v>
      </c>
      <c r="AM45" s="159">
        <v>0</v>
      </c>
      <c r="AN45" s="154">
        <v>0</v>
      </c>
      <c r="AO45" s="140" t="s">
        <v>65</v>
      </c>
      <c r="AQ45" s="147"/>
      <c r="AR45" s="147"/>
      <c r="AS45" s="147"/>
    </row>
    <row r="46" spans="1:45" ht="12" customHeight="1" x14ac:dyDescent="0.15">
      <c r="A46" s="147" t="s">
        <v>66</v>
      </c>
      <c r="B46" s="154">
        <v>0</v>
      </c>
      <c r="C46" s="154">
        <v>0</v>
      </c>
      <c r="D46" s="154">
        <v>0</v>
      </c>
      <c r="E46" s="154">
        <v>0</v>
      </c>
      <c r="F46" s="154">
        <v>0</v>
      </c>
      <c r="G46" s="154">
        <v>0</v>
      </c>
      <c r="H46" s="154">
        <v>0</v>
      </c>
      <c r="I46" s="154">
        <v>0</v>
      </c>
      <c r="J46" s="154">
        <v>0</v>
      </c>
      <c r="K46" s="154">
        <v>0</v>
      </c>
      <c r="L46" s="154">
        <v>0</v>
      </c>
      <c r="M46" s="154">
        <v>0</v>
      </c>
      <c r="N46" s="154">
        <v>0</v>
      </c>
      <c r="O46" s="154">
        <v>0</v>
      </c>
      <c r="P46" s="154">
        <v>0</v>
      </c>
      <c r="Q46" s="154">
        <v>0</v>
      </c>
      <c r="R46" s="154">
        <v>0</v>
      </c>
      <c r="S46" s="154">
        <v>0</v>
      </c>
      <c r="T46" s="154">
        <v>0</v>
      </c>
      <c r="U46" s="154">
        <v>0</v>
      </c>
      <c r="V46" s="154">
        <v>0</v>
      </c>
      <c r="W46" s="154">
        <v>0</v>
      </c>
      <c r="X46" s="154">
        <v>0</v>
      </c>
      <c r="Y46" s="154">
        <v>0</v>
      </c>
      <c r="Z46" s="154">
        <v>0</v>
      </c>
      <c r="AA46" s="154">
        <v>0</v>
      </c>
      <c r="AB46" s="154">
        <v>0</v>
      </c>
      <c r="AC46" s="154">
        <v>0</v>
      </c>
      <c r="AD46" s="154">
        <v>0</v>
      </c>
      <c r="AE46" s="154">
        <v>0</v>
      </c>
      <c r="AF46" s="154">
        <v>0</v>
      </c>
      <c r="AG46" s="154">
        <v>0</v>
      </c>
      <c r="AH46" s="154">
        <v>0</v>
      </c>
      <c r="AI46" s="154">
        <v>0</v>
      </c>
      <c r="AJ46" s="154">
        <v>0</v>
      </c>
      <c r="AK46" s="154">
        <v>0</v>
      </c>
      <c r="AL46" s="154">
        <v>0</v>
      </c>
      <c r="AM46" s="154">
        <v>0</v>
      </c>
      <c r="AN46" s="154">
        <v>0</v>
      </c>
      <c r="AO46" s="140" t="s">
        <v>66</v>
      </c>
      <c r="AQ46" s="147"/>
      <c r="AR46" s="147"/>
      <c r="AS46" s="147"/>
    </row>
    <row r="47" spans="1:45" s="177" customFormat="1" ht="12" customHeight="1" x14ac:dyDescent="0.15">
      <c r="A47" s="178" t="s">
        <v>67</v>
      </c>
      <c r="B47" s="179">
        <v>0</v>
      </c>
      <c r="C47" s="179">
        <v>0</v>
      </c>
      <c r="D47" s="179">
        <v>0</v>
      </c>
      <c r="E47" s="179">
        <v>0</v>
      </c>
      <c r="F47" s="179">
        <v>0</v>
      </c>
      <c r="G47" s="179">
        <v>0</v>
      </c>
      <c r="H47" s="179">
        <v>0</v>
      </c>
      <c r="I47" s="179">
        <v>0</v>
      </c>
      <c r="J47" s="179">
        <v>0</v>
      </c>
      <c r="K47" s="179">
        <v>0</v>
      </c>
      <c r="L47" s="179">
        <v>0</v>
      </c>
      <c r="M47" s="179">
        <v>0</v>
      </c>
      <c r="N47" s="179">
        <v>0</v>
      </c>
      <c r="O47" s="179">
        <v>0</v>
      </c>
      <c r="P47" s="179">
        <v>0</v>
      </c>
      <c r="Q47" s="179">
        <v>0</v>
      </c>
      <c r="R47" s="179">
        <v>0</v>
      </c>
      <c r="S47" s="179">
        <v>0</v>
      </c>
      <c r="T47" s="179">
        <v>0</v>
      </c>
      <c r="U47" s="179">
        <v>0</v>
      </c>
      <c r="V47" s="179">
        <v>0</v>
      </c>
      <c r="W47" s="179">
        <v>0</v>
      </c>
      <c r="X47" s="179">
        <v>0</v>
      </c>
      <c r="Y47" s="179">
        <v>0</v>
      </c>
      <c r="Z47" s="179">
        <v>0</v>
      </c>
      <c r="AA47" s="179">
        <v>0</v>
      </c>
      <c r="AB47" s="179">
        <v>0</v>
      </c>
      <c r="AC47" s="179">
        <v>0</v>
      </c>
      <c r="AD47" s="179">
        <v>0</v>
      </c>
      <c r="AE47" s="179">
        <v>0</v>
      </c>
      <c r="AF47" s="179">
        <v>0</v>
      </c>
      <c r="AG47" s="179">
        <v>0</v>
      </c>
      <c r="AH47" s="179">
        <v>0</v>
      </c>
      <c r="AI47" s="179">
        <v>0</v>
      </c>
      <c r="AJ47" s="179">
        <v>0</v>
      </c>
      <c r="AK47" s="179">
        <v>0</v>
      </c>
      <c r="AL47" s="179">
        <v>0</v>
      </c>
      <c r="AM47" s="179">
        <v>0</v>
      </c>
      <c r="AN47" s="179">
        <v>0</v>
      </c>
      <c r="AO47" s="176" t="s">
        <v>67</v>
      </c>
      <c r="AP47" s="178"/>
      <c r="AQ47" s="178"/>
      <c r="AR47" s="178"/>
      <c r="AS47" s="178"/>
    </row>
    <row r="48" spans="1:45" ht="12" customHeight="1" x14ac:dyDescent="0.15">
      <c r="A48" s="153" t="s">
        <v>91</v>
      </c>
      <c r="B48" s="154">
        <v>2920</v>
      </c>
      <c r="C48" s="154">
        <v>10003</v>
      </c>
      <c r="D48" s="154">
        <v>5092</v>
      </c>
      <c r="E48" s="154">
        <v>4911</v>
      </c>
      <c r="F48" s="154">
        <v>2745</v>
      </c>
      <c r="G48" s="154">
        <v>1457</v>
      </c>
      <c r="H48" s="154">
        <v>1288</v>
      </c>
      <c r="I48" s="154">
        <v>287</v>
      </c>
      <c r="J48" s="154">
        <v>218</v>
      </c>
      <c r="K48" s="154">
        <v>69</v>
      </c>
      <c r="L48" s="154">
        <v>3</v>
      </c>
      <c r="M48" s="154">
        <v>3</v>
      </c>
      <c r="N48" s="154">
        <v>0</v>
      </c>
      <c r="O48" s="154">
        <v>2840</v>
      </c>
      <c r="P48" s="154">
        <v>9817</v>
      </c>
      <c r="Q48" s="154">
        <v>5022</v>
      </c>
      <c r="R48" s="154">
        <v>4795</v>
      </c>
      <c r="S48" s="154">
        <v>2660</v>
      </c>
      <c r="T48" s="154">
        <v>1426</v>
      </c>
      <c r="U48" s="154">
        <v>1234</v>
      </c>
      <c r="V48" s="154">
        <v>280</v>
      </c>
      <c r="W48" s="154">
        <v>216</v>
      </c>
      <c r="X48" s="154">
        <v>64</v>
      </c>
      <c r="Y48" s="154">
        <v>3</v>
      </c>
      <c r="Z48" s="154">
        <v>3</v>
      </c>
      <c r="AA48" s="154">
        <v>0</v>
      </c>
      <c r="AB48" s="154">
        <v>80</v>
      </c>
      <c r="AC48" s="154">
        <v>186</v>
      </c>
      <c r="AD48" s="154">
        <v>70</v>
      </c>
      <c r="AE48" s="154">
        <v>116</v>
      </c>
      <c r="AF48" s="154">
        <v>85</v>
      </c>
      <c r="AG48" s="154">
        <v>31</v>
      </c>
      <c r="AH48" s="154">
        <v>54</v>
      </c>
      <c r="AI48" s="154">
        <v>7</v>
      </c>
      <c r="AJ48" s="154">
        <v>2</v>
      </c>
      <c r="AK48" s="154">
        <v>5</v>
      </c>
      <c r="AL48" s="154">
        <v>0</v>
      </c>
      <c r="AM48" s="154">
        <v>0</v>
      </c>
      <c r="AN48" s="154">
        <v>0</v>
      </c>
      <c r="AO48" s="140" t="s">
        <v>91</v>
      </c>
      <c r="AQ48" s="147"/>
      <c r="AR48" s="147"/>
      <c r="AS48" s="147"/>
    </row>
    <row r="49" spans="1:45" ht="12" customHeight="1" x14ac:dyDescent="0.15">
      <c r="A49" s="147" t="s">
        <v>8</v>
      </c>
      <c r="B49" s="154">
        <v>750</v>
      </c>
      <c r="C49" s="154">
        <v>2258</v>
      </c>
      <c r="D49" s="154">
        <v>1087</v>
      </c>
      <c r="E49" s="154">
        <v>1171</v>
      </c>
      <c r="F49" s="154">
        <v>759</v>
      </c>
      <c r="G49" s="154">
        <v>386</v>
      </c>
      <c r="H49" s="154">
        <v>373</v>
      </c>
      <c r="I49" s="154">
        <v>52</v>
      </c>
      <c r="J49" s="154">
        <v>24</v>
      </c>
      <c r="K49" s="154">
        <v>28</v>
      </c>
      <c r="L49" s="154">
        <v>0</v>
      </c>
      <c r="M49" s="154">
        <v>0</v>
      </c>
      <c r="N49" s="154">
        <v>0</v>
      </c>
      <c r="O49" s="154">
        <v>750</v>
      </c>
      <c r="P49" s="154">
        <v>2258</v>
      </c>
      <c r="Q49" s="154">
        <v>1087</v>
      </c>
      <c r="R49" s="154">
        <v>1171</v>
      </c>
      <c r="S49" s="154">
        <v>759</v>
      </c>
      <c r="T49" s="154">
        <v>386</v>
      </c>
      <c r="U49" s="154">
        <v>373</v>
      </c>
      <c r="V49" s="154">
        <v>52</v>
      </c>
      <c r="W49" s="154">
        <v>24</v>
      </c>
      <c r="X49" s="154">
        <v>28</v>
      </c>
      <c r="Y49" s="154">
        <v>0</v>
      </c>
      <c r="Z49" s="154">
        <v>0</v>
      </c>
      <c r="AA49" s="154">
        <v>0</v>
      </c>
      <c r="AB49" s="154">
        <v>0</v>
      </c>
      <c r="AC49" s="154">
        <v>0</v>
      </c>
      <c r="AD49" s="154">
        <v>0</v>
      </c>
      <c r="AE49" s="154">
        <v>0</v>
      </c>
      <c r="AF49" s="154">
        <v>0</v>
      </c>
      <c r="AG49" s="154">
        <v>0</v>
      </c>
      <c r="AH49" s="154">
        <v>0</v>
      </c>
      <c r="AI49" s="154">
        <v>0</v>
      </c>
      <c r="AJ49" s="154">
        <v>0</v>
      </c>
      <c r="AK49" s="154">
        <v>0</v>
      </c>
      <c r="AL49" s="154">
        <v>0</v>
      </c>
      <c r="AM49" s="154">
        <v>0</v>
      </c>
      <c r="AN49" s="154">
        <v>0</v>
      </c>
      <c r="AO49" s="140" t="s">
        <v>8</v>
      </c>
      <c r="AQ49" s="147"/>
      <c r="AR49" s="147"/>
      <c r="AS49" s="147"/>
    </row>
    <row r="50" spans="1:45" ht="12" customHeight="1" x14ac:dyDescent="0.15">
      <c r="A50" s="147" t="s">
        <v>9</v>
      </c>
      <c r="B50" s="154">
        <v>605</v>
      </c>
      <c r="C50" s="154">
        <v>1920</v>
      </c>
      <c r="D50" s="154">
        <v>1039</v>
      </c>
      <c r="E50" s="154">
        <v>881</v>
      </c>
      <c r="F50" s="154">
        <v>429</v>
      </c>
      <c r="G50" s="154">
        <v>261</v>
      </c>
      <c r="H50" s="154">
        <v>168</v>
      </c>
      <c r="I50" s="154">
        <v>83</v>
      </c>
      <c r="J50" s="154">
        <v>80</v>
      </c>
      <c r="K50" s="154">
        <v>3</v>
      </c>
      <c r="L50" s="154">
        <v>1</v>
      </c>
      <c r="M50" s="154">
        <v>1</v>
      </c>
      <c r="N50" s="154">
        <v>0</v>
      </c>
      <c r="O50" s="154">
        <v>605</v>
      </c>
      <c r="P50" s="154">
        <v>1920</v>
      </c>
      <c r="Q50" s="154">
        <v>1039</v>
      </c>
      <c r="R50" s="154">
        <v>881</v>
      </c>
      <c r="S50" s="154">
        <v>429</v>
      </c>
      <c r="T50" s="154">
        <v>261</v>
      </c>
      <c r="U50" s="154">
        <v>168</v>
      </c>
      <c r="V50" s="154">
        <v>83</v>
      </c>
      <c r="W50" s="154">
        <v>80</v>
      </c>
      <c r="X50" s="154">
        <v>3</v>
      </c>
      <c r="Y50" s="154">
        <v>1</v>
      </c>
      <c r="Z50" s="154">
        <v>1</v>
      </c>
      <c r="AA50" s="154">
        <v>0</v>
      </c>
      <c r="AB50" s="154">
        <v>0</v>
      </c>
      <c r="AC50" s="154">
        <v>0</v>
      </c>
      <c r="AD50" s="154">
        <v>0</v>
      </c>
      <c r="AE50" s="154">
        <v>0</v>
      </c>
      <c r="AF50" s="154">
        <v>0</v>
      </c>
      <c r="AG50" s="154">
        <v>0</v>
      </c>
      <c r="AH50" s="154">
        <v>0</v>
      </c>
      <c r="AI50" s="154">
        <v>0</v>
      </c>
      <c r="AJ50" s="154">
        <v>0</v>
      </c>
      <c r="AK50" s="154">
        <v>0</v>
      </c>
      <c r="AL50" s="154">
        <v>0</v>
      </c>
      <c r="AM50" s="154">
        <v>0</v>
      </c>
      <c r="AN50" s="154">
        <v>0</v>
      </c>
      <c r="AO50" s="140" t="s">
        <v>9</v>
      </c>
      <c r="AQ50" s="147"/>
      <c r="AR50" s="147"/>
      <c r="AS50" s="147"/>
    </row>
    <row r="51" spans="1:45" ht="12" customHeight="1" x14ac:dyDescent="0.15">
      <c r="A51" s="147" t="s">
        <v>10</v>
      </c>
      <c r="B51" s="154">
        <v>0</v>
      </c>
      <c r="C51" s="154">
        <v>0</v>
      </c>
      <c r="D51" s="154">
        <v>0</v>
      </c>
      <c r="E51" s="154">
        <v>0</v>
      </c>
      <c r="F51" s="154">
        <v>0</v>
      </c>
      <c r="G51" s="154">
        <v>0</v>
      </c>
      <c r="H51" s="154">
        <v>0</v>
      </c>
      <c r="I51" s="154">
        <v>0</v>
      </c>
      <c r="J51" s="154">
        <v>0</v>
      </c>
      <c r="K51" s="154">
        <v>0</v>
      </c>
      <c r="L51" s="154">
        <v>0</v>
      </c>
      <c r="M51" s="154">
        <v>0</v>
      </c>
      <c r="N51" s="154">
        <v>0</v>
      </c>
      <c r="O51" s="154">
        <v>0</v>
      </c>
      <c r="P51" s="154">
        <v>0</v>
      </c>
      <c r="Q51" s="154">
        <v>0</v>
      </c>
      <c r="R51" s="154">
        <v>0</v>
      </c>
      <c r="S51" s="154">
        <v>0</v>
      </c>
      <c r="T51" s="154">
        <v>0</v>
      </c>
      <c r="U51" s="154">
        <v>0</v>
      </c>
      <c r="V51" s="154">
        <v>0</v>
      </c>
      <c r="W51" s="154">
        <v>0</v>
      </c>
      <c r="X51" s="154">
        <v>0</v>
      </c>
      <c r="Y51" s="154">
        <v>0</v>
      </c>
      <c r="Z51" s="154">
        <v>0</v>
      </c>
      <c r="AA51" s="154">
        <v>0</v>
      </c>
      <c r="AB51" s="154">
        <v>0</v>
      </c>
      <c r="AC51" s="154">
        <v>0</v>
      </c>
      <c r="AD51" s="154">
        <v>0</v>
      </c>
      <c r="AE51" s="154">
        <v>0</v>
      </c>
      <c r="AF51" s="154">
        <v>0</v>
      </c>
      <c r="AG51" s="154">
        <v>0</v>
      </c>
      <c r="AH51" s="154">
        <v>0</v>
      </c>
      <c r="AI51" s="154">
        <v>0</v>
      </c>
      <c r="AJ51" s="154">
        <v>0</v>
      </c>
      <c r="AK51" s="154">
        <v>0</v>
      </c>
      <c r="AL51" s="154">
        <v>0</v>
      </c>
      <c r="AM51" s="154">
        <v>0</v>
      </c>
      <c r="AN51" s="154">
        <v>0</v>
      </c>
      <c r="AO51" s="140" t="s">
        <v>10</v>
      </c>
      <c r="AQ51" s="147"/>
      <c r="AR51" s="147"/>
      <c r="AS51" s="147"/>
    </row>
    <row r="52" spans="1:45" ht="12" customHeight="1" x14ac:dyDescent="0.15">
      <c r="A52" s="147" t="s">
        <v>11</v>
      </c>
      <c r="B52" s="154">
        <v>390</v>
      </c>
      <c r="C52" s="154">
        <v>1079</v>
      </c>
      <c r="D52" s="154">
        <v>495</v>
      </c>
      <c r="E52" s="154">
        <v>584</v>
      </c>
      <c r="F52" s="154">
        <v>323</v>
      </c>
      <c r="G52" s="154">
        <v>131</v>
      </c>
      <c r="H52" s="154">
        <v>192</v>
      </c>
      <c r="I52" s="154">
        <v>3</v>
      </c>
      <c r="J52" s="154">
        <v>2</v>
      </c>
      <c r="K52" s="154">
        <v>1</v>
      </c>
      <c r="L52" s="154">
        <v>2</v>
      </c>
      <c r="M52" s="154">
        <v>2</v>
      </c>
      <c r="N52" s="154">
        <v>0</v>
      </c>
      <c r="O52" s="154">
        <v>390</v>
      </c>
      <c r="P52" s="154">
        <v>1079</v>
      </c>
      <c r="Q52" s="154">
        <v>495</v>
      </c>
      <c r="R52" s="154">
        <v>584</v>
      </c>
      <c r="S52" s="154">
        <v>323</v>
      </c>
      <c r="T52" s="154">
        <v>131</v>
      </c>
      <c r="U52" s="154">
        <v>192</v>
      </c>
      <c r="V52" s="154">
        <v>3</v>
      </c>
      <c r="W52" s="154">
        <v>2</v>
      </c>
      <c r="X52" s="154">
        <v>1</v>
      </c>
      <c r="Y52" s="154">
        <v>2</v>
      </c>
      <c r="Z52" s="154">
        <v>2</v>
      </c>
      <c r="AA52" s="154">
        <v>0</v>
      </c>
      <c r="AB52" s="154">
        <v>0</v>
      </c>
      <c r="AC52" s="154">
        <v>0</v>
      </c>
      <c r="AD52" s="154">
        <v>0</v>
      </c>
      <c r="AE52" s="154">
        <v>0</v>
      </c>
      <c r="AF52" s="154">
        <v>0</v>
      </c>
      <c r="AG52" s="154">
        <v>0</v>
      </c>
      <c r="AH52" s="154">
        <v>0</v>
      </c>
      <c r="AI52" s="154">
        <v>0</v>
      </c>
      <c r="AJ52" s="154">
        <v>0</v>
      </c>
      <c r="AK52" s="154">
        <v>0</v>
      </c>
      <c r="AL52" s="154">
        <v>0</v>
      </c>
      <c r="AM52" s="154">
        <v>0</v>
      </c>
      <c r="AN52" s="154">
        <v>0</v>
      </c>
      <c r="AO52" s="140" t="s">
        <v>11</v>
      </c>
      <c r="AQ52" s="147"/>
      <c r="AR52" s="147"/>
      <c r="AS52" s="147"/>
    </row>
    <row r="53" spans="1:45" ht="12" customHeight="1" x14ac:dyDescent="0.15">
      <c r="A53" s="147" t="s">
        <v>12</v>
      </c>
      <c r="B53" s="154">
        <v>615</v>
      </c>
      <c r="C53" s="154">
        <v>3292</v>
      </c>
      <c r="D53" s="154">
        <v>1700</v>
      </c>
      <c r="E53" s="154">
        <v>1592</v>
      </c>
      <c r="F53" s="154">
        <v>678</v>
      </c>
      <c r="G53" s="154">
        <v>394</v>
      </c>
      <c r="H53" s="154">
        <v>284</v>
      </c>
      <c r="I53" s="154">
        <v>45</v>
      </c>
      <c r="J53" s="154">
        <v>39</v>
      </c>
      <c r="K53" s="154">
        <v>6</v>
      </c>
      <c r="L53" s="154">
        <v>0</v>
      </c>
      <c r="M53" s="154">
        <v>0</v>
      </c>
      <c r="N53" s="154">
        <v>0</v>
      </c>
      <c r="O53" s="154">
        <v>535</v>
      </c>
      <c r="P53" s="154">
        <v>3106</v>
      </c>
      <c r="Q53" s="154">
        <v>1630</v>
      </c>
      <c r="R53" s="154">
        <v>1476</v>
      </c>
      <c r="S53" s="154">
        <v>593</v>
      </c>
      <c r="T53" s="154">
        <v>363</v>
      </c>
      <c r="U53" s="154">
        <v>230</v>
      </c>
      <c r="V53" s="154">
        <v>38</v>
      </c>
      <c r="W53" s="154">
        <v>37</v>
      </c>
      <c r="X53" s="154">
        <v>1</v>
      </c>
      <c r="Y53" s="154">
        <v>0</v>
      </c>
      <c r="Z53" s="154">
        <v>0</v>
      </c>
      <c r="AA53" s="154">
        <v>0</v>
      </c>
      <c r="AB53" s="154">
        <v>80</v>
      </c>
      <c r="AC53" s="154">
        <v>186</v>
      </c>
      <c r="AD53" s="154">
        <v>70</v>
      </c>
      <c r="AE53" s="154">
        <v>116</v>
      </c>
      <c r="AF53" s="154">
        <v>85</v>
      </c>
      <c r="AG53" s="154">
        <v>31</v>
      </c>
      <c r="AH53" s="154">
        <v>54</v>
      </c>
      <c r="AI53" s="154">
        <v>7</v>
      </c>
      <c r="AJ53" s="154">
        <v>2</v>
      </c>
      <c r="AK53" s="154">
        <v>5</v>
      </c>
      <c r="AL53" s="154">
        <v>0</v>
      </c>
      <c r="AM53" s="154">
        <v>0</v>
      </c>
      <c r="AN53" s="154">
        <v>0</v>
      </c>
      <c r="AO53" s="140" t="s">
        <v>12</v>
      </c>
      <c r="AQ53" s="147"/>
      <c r="AR53" s="147"/>
      <c r="AS53" s="147"/>
    </row>
    <row r="54" spans="1:45" ht="12" customHeight="1" x14ac:dyDescent="0.15">
      <c r="A54" s="147" t="s">
        <v>13</v>
      </c>
      <c r="B54" s="154">
        <v>320</v>
      </c>
      <c r="C54" s="154">
        <v>493</v>
      </c>
      <c r="D54" s="154">
        <v>271</v>
      </c>
      <c r="E54" s="154">
        <v>222</v>
      </c>
      <c r="F54" s="154">
        <v>334</v>
      </c>
      <c r="G54" s="154">
        <v>173</v>
      </c>
      <c r="H54" s="154">
        <v>161</v>
      </c>
      <c r="I54" s="154">
        <v>68</v>
      </c>
      <c r="J54" s="154">
        <v>42</v>
      </c>
      <c r="K54" s="154">
        <v>26</v>
      </c>
      <c r="L54" s="154">
        <v>0</v>
      </c>
      <c r="M54" s="154">
        <v>0</v>
      </c>
      <c r="N54" s="154">
        <v>0</v>
      </c>
      <c r="O54" s="154">
        <v>320</v>
      </c>
      <c r="P54" s="154">
        <v>493</v>
      </c>
      <c r="Q54" s="154">
        <v>271</v>
      </c>
      <c r="R54" s="154">
        <v>222</v>
      </c>
      <c r="S54" s="154">
        <v>334</v>
      </c>
      <c r="T54" s="154">
        <v>173</v>
      </c>
      <c r="U54" s="154">
        <v>161</v>
      </c>
      <c r="V54" s="154">
        <v>68</v>
      </c>
      <c r="W54" s="154">
        <v>42</v>
      </c>
      <c r="X54" s="154">
        <v>26</v>
      </c>
      <c r="Y54" s="154">
        <v>0</v>
      </c>
      <c r="Z54" s="154">
        <v>0</v>
      </c>
      <c r="AA54" s="154">
        <v>0</v>
      </c>
      <c r="AB54" s="154">
        <v>0</v>
      </c>
      <c r="AC54" s="154">
        <v>0</v>
      </c>
      <c r="AD54" s="154">
        <v>0</v>
      </c>
      <c r="AE54" s="154">
        <v>0</v>
      </c>
      <c r="AF54" s="154">
        <v>0</v>
      </c>
      <c r="AG54" s="154">
        <v>0</v>
      </c>
      <c r="AH54" s="154">
        <v>0</v>
      </c>
      <c r="AI54" s="154">
        <v>0</v>
      </c>
      <c r="AJ54" s="154">
        <v>0</v>
      </c>
      <c r="AK54" s="154">
        <v>0</v>
      </c>
      <c r="AL54" s="154">
        <v>0</v>
      </c>
      <c r="AM54" s="154">
        <v>0</v>
      </c>
      <c r="AN54" s="154">
        <v>0</v>
      </c>
      <c r="AO54" s="140" t="s">
        <v>13</v>
      </c>
      <c r="AQ54" s="147"/>
      <c r="AR54" s="147"/>
      <c r="AS54" s="147"/>
    </row>
    <row r="55" spans="1:45" ht="12" customHeight="1" x14ac:dyDescent="0.15">
      <c r="A55" s="147" t="s">
        <v>14</v>
      </c>
      <c r="B55" s="154">
        <v>0</v>
      </c>
      <c r="C55" s="154">
        <v>0</v>
      </c>
      <c r="D55" s="154">
        <v>0</v>
      </c>
      <c r="E55" s="154">
        <v>0</v>
      </c>
      <c r="F55" s="154">
        <v>0</v>
      </c>
      <c r="G55" s="154">
        <v>0</v>
      </c>
      <c r="H55" s="154">
        <v>0</v>
      </c>
      <c r="I55" s="154">
        <v>0</v>
      </c>
      <c r="J55" s="154">
        <v>0</v>
      </c>
      <c r="K55" s="154">
        <v>0</v>
      </c>
      <c r="L55" s="154">
        <v>0</v>
      </c>
      <c r="M55" s="154">
        <v>0</v>
      </c>
      <c r="N55" s="154">
        <v>0</v>
      </c>
      <c r="O55" s="154">
        <v>0</v>
      </c>
      <c r="P55" s="154">
        <v>0</v>
      </c>
      <c r="Q55" s="154">
        <v>0</v>
      </c>
      <c r="R55" s="154">
        <v>0</v>
      </c>
      <c r="S55" s="154">
        <v>0</v>
      </c>
      <c r="T55" s="154">
        <v>0</v>
      </c>
      <c r="U55" s="154">
        <v>0</v>
      </c>
      <c r="V55" s="154">
        <v>0</v>
      </c>
      <c r="W55" s="154">
        <v>0</v>
      </c>
      <c r="X55" s="154">
        <v>0</v>
      </c>
      <c r="Y55" s="154">
        <v>0</v>
      </c>
      <c r="Z55" s="154">
        <v>0</v>
      </c>
      <c r="AA55" s="154">
        <v>0</v>
      </c>
      <c r="AB55" s="154">
        <v>0</v>
      </c>
      <c r="AC55" s="154">
        <v>0</v>
      </c>
      <c r="AD55" s="154">
        <v>0</v>
      </c>
      <c r="AE55" s="154">
        <v>0</v>
      </c>
      <c r="AF55" s="154">
        <v>0</v>
      </c>
      <c r="AG55" s="154">
        <v>0</v>
      </c>
      <c r="AH55" s="154">
        <v>0</v>
      </c>
      <c r="AI55" s="154">
        <v>0</v>
      </c>
      <c r="AJ55" s="154">
        <v>0</v>
      </c>
      <c r="AK55" s="154">
        <v>0</v>
      </c>
      <c r="AL55" s="154">
        <v>0</v>
      </c>
      <c r="AM55" s="154">
        <v>0</v>
      </c>
      <c r="AN55" s="154">
        <v>0</v>
      </c>
      <c r="AO55" s="140" t="s">
        <v>14</v>
      </c>
      <c r="AQ55" s="147"/>
      <c r="AR55" s="147"/>
      <c r="AS55" s="147"/>
    </row>
    <row r="56" spans="1:45" ht="12" customHeight="1" x14ac:dyDescent="0.15">
      <c r="A56" s="147" t="s">
        <v>26</v>
      </c>
      <c r="B56" s="154">
        <v>0</v>
      </c>
      <c r="C56" s="154">
        <v>0</v>
      </c>
      <c r="D56" s="154">
        <v>0</v>
      </c>
      <c r="E56" s="154">
        <v>0</v>
      </c>
      <c r="F56" s="154">
        <v>0</v>
      </c>
      <c r="G56" s="154">
        <v>0</v>
      </c>
      <c r="H56" s="154">
        <v>0</v>
      </c>
      <c r="I56" s="154">
        <v>0</v>
      </c>
      <c r="J56" s="154">
        <v>0</v>
      </c>
      <c r="K56" s="154">
        <v>0</v>
      </c>
      <c r="L56" s="154">
        <v>0</v>
      </c>
      <c r="M56" s="154">
        <v>0</v>
      </c>
      <c r="N56" s="154">
        <v>0</v>
      </c>
      <c r="O56" s="154">
        <v>0</v>
      </c>
      <c r="P56" s="154">
        <v>0</v>
      </c>
      <c r="Q56" s="154">
        <v>0</v>
      </c>
      <c r="R56" s="154">
        <v>0</v>
      </c>
      <c r="S56" s="154">
        <v>0</v>
      </c>
      <c r="T56" s="154">
        <v>0</v>
      </c>
      <c r="U56" s="154">
        <v>0</v>
      </c>
      <c r="V56" s="154">
        <v>0</v>
      </c>
      <c r="W56" s="154">
        <v>0</v>
      </c>
      <c r="X56" s="154">
        <v>0</v>
      </c>
      <c r="Y56" s="154">
        <v>0</v>
      </c>
      <c r="Z56" s="154">
        <v>0</v>
      </c>
      <c r="AA56" s="154">
        <v>0</v>
      </c>
      <c r="AB56" s="154">
        <v>0</v>
      </c>
      <c r="AC56" s="154">
        <v>0</v>
      </c>
      <c r="AD56" s="154">
        <v>0</v>
      </c>
      <c r="AE56" s="154">
        <v>0</v>
      </c>
      <c r="AF56" s="154">
        <v>0</v>
      </c>
      <c r="AG56" s="154">
        <v>0</v>
      </c>
      <c r="AH56" s="154">
        <v>0</v>
      </c>
      <c r="AI56" s="154">
        <v>0</v>
      </c>
      <c r="AJ56" s="154">
        <v>0</v>
      </c>
      <c r="AK56" s="154">
        <v>0</v>
      </c>
      <c r="AL56" s="154">
        <v>0</v>
      </c>
      <c r="AM56" s="154">
        <v>0</v>
      </c>
      <c r="AN56" s="154">
        <v>0</v>
      </c>
      <c r="AO56" s="140" t="s">
        <v>26</v>
      </c>
      <c r="AQ56" s="147"/>
      <c r="AR56" s="147"/>
      <c r="AS56" s="147"/>
    </row>
    <row r="57" spans="1:45" ht="12" customHeight="1" x14ac:dyDescent="0.15">
      <c r="A57" s="147" t="s">
        <v>25</v>
      </c>
      <c r="B57" s="154">
        <v>0</v>
      </c>
      <c r="C57" s="154">
        <v>0</v>
      </c>
      <c r="D57" s="154">
        <v>0</v>
      </c>
      <c r="E57" s="154">
        <v>0</v>
      </c>
      <c r="F57" s="154">
        <v>0</v>
      </c>
      <c r="G57" s="154">
        <v>0</v>
      </c>
      <c r="H57" s="154">
        <v>0</v>
      </c>
      <c r="I57" s="154">
        <v>0</v>
      </c>
      <c r="J57" s="154">
        <v>0</v>
      </c>
      <c r="K57" s="154">
        <v>0</v>
      </c>
      <c r="L57" s="154">
        <v>0</v>
      </c>
      <c r="M57" s="154">
        <v>0</v>
      </c>
      <c r="N57" s="154">
        <v>0</v>
      </c>
      <c r="O57" s="154">
        <v>0</v>
      </c>
      <c r="P57" s="154">
        <v>0</v>
      </c>
      <c r="Q57" s="154">
        <v>0</v>
      </c>
      <c r="R57" s="154">
        <v>0</v>
      </c>
      <c r="S57" s="154">
        <v>0</v>
      </c>
      <c r="T57" s="154">
        <v>0</v>
      </c>
      <c r="U57" s="154">
        <v>0</v>
      </c>
      <c r="V57" s="154">
        <v>0</v>
      </c>
      <c r="W57" s="154">
        <v>0</v>
      </c>
      <c r="X57" s="154">
        <v>0</v>
      </c>
      <c r="Y57" s="154">
        <v>0</v>
      </c>
      <c r="Z57" s="154">
        <v>0</v>
      </c>
      <c r="AA57" s="154">
        <v>0</v>
      </c>
      <c r="AB57" s="154">
        <v>0</v>
      </c>
      <c r="AC57" s="154">
        <v>0</v>
      </c>
      <c r="AD57" s="154">
        <v>0</v>
      </c>
      <c r="AE57" s="154">
        <v>0</v>
      </c>
      <c r="AF57" s="154">
        <v>0</v>
      </c>
      <c r="AG57" s="154">
        <v>0</v>
      </c>
      <c r="AH57" s="154">
        <v>0</v>
      </c>
      <c r="AI57" s="154">
        <v>0</v>
      </c>
      <c r="AJ57" s="154">
        <v>0</v>
      </c>
      <c r="AK57" s="154">
        <v>0</v>
      </c>
      <c r="AL57" s="154">
        <v>0</v>
      </c>
      <c r="AM57" s="154">
        <v>0</v>
      </c>
      <c r="AN57" s="154">
        <v>0</v>
      </c>
      <c r="AO57" s="140" t="s">
        <v>25</v>
      </c>
      <c r="AQ57" s="147"/>
      <c r="AR57" s="147"/>
      <c r="AS57" s="147"/>
    </row>
    <row r="58" spans="1:45" ht="12" customHeight="1" x14ac:dyDescent="0.15">
      <c r="A58" s="147" t="s">
        <v>24</v>
      </c>
      <c r="B58" s="154">
        <v>0</v>
      </c>
      <c r="C58" s="154">
        <v>0</v>
      </c>
      <c r="D58" s="154">
        <v>0</v>
      </c>
      <c r="E58" s="154">
        <v>0</v>
      </c>
      <c r="F58" s="154">
        <v>0</v>
      </c>
      <c r="G58" s="154">
        <v>0</v>
      </c>
      <c r="H58" s="154">
        <v>0</v>
      </c>
      <c r="I58" s="154">
        <v>0</v>
      </c>
      <c r="J58" s="154">
        <v>0</v>
      </c>
      <c r="K58" s="154">
        <v>0</v>
      </c>
      <c r="L58" s="154">
        <v>0</v>
      </c>
      <c r="M58" s="154">
        <v>0</v>
      </c>
      <c r="N58" s="154">
        <v>0</v>
      </c>
      <c r="O58" s="154">
        <v>0</v>
      </c>
      <c r="P58" s="154">
        <v>0</v>
      </c>
      <c r="Q58" s="154">
        <v>0</v>
      </c>
      <c r="R58" s="154">
        <v>0</v>
      </c>
      <c r="S58" s="154">
        <v>0</v>
      </c>
      <c r="T58" s="154">
        <v>0</v>
      </c>
      <c r="U58" s="154">
        <v>0</v>
      </c>
      <c r="V58" s="154">
        <v>0</v>
      </c>
      <c r="W58" s="154">
        <v>0</v>
      </c>
      <c r="X58" s="154">
        <v>0</v>
      </c>
      <c r="Y58" s="154">
        <v>0</v>
      </c>
      <c r="Z58" s="154">
        <v>0</v>
      </c>
      <c r="AA58" s="154">
        <v>0</v>
      </c>
      <c r="AB58" s="154">
        <v>0</v>
      </c>
      <c r="AC58" s="154">
        <v>0</v>
      </c>
      <c r="AD58" s="154">
        <v>0</v>
      </c>
      <c r="AE58" s="154">
        <v>0</v>
      </c>
      <c r="AF58" s="154">
        <v>0</v>
      </c>
      <c r="AG58" s="154">
        <v>0</v>
      </c>
      <c r="AH58" s="154">
        <v>0</v>
      </c>
      <c r="AI58" s="154">
        <v>0</v>
      </c>
      <c r="AJ58" s="154">
        <v>0</v>
      </c>
      <c r="AK58" s="154">
        <v>0</v>
      </c>
      <c r="AL58" s="154">
        <v>0</v>
      </c>
      <c r="AM58" s="154">
        <v>0</v>
      </c>
      <c r="AN58" s="154">
        <v>0</v>
      </c>
      <c r="AO58" s="140" t="s">
        <v>24</v>
      </c>
      <c r="AQ58" s="147"/>
      <c r="AR58" s="147"/>
      <c r="AS58" s="147"/>
    </row>
    <row r="59" spans="1:45" ht="12" customHeight="1" x14ac:dyDescent="0.15">
      <c r="A59" s="147" t="s">
        <v>23</v>
      </c>
      <c r="B59" s="154">
        <v>0</v>
      </c>
      <c r="C59" s="154">
        <v>0</v>
      </c>
      <c r="D59" s="154">
        <v>0</v>
      </c>
      <c r="E59" s="154">
        <v>0</v>
      </c>
      <c r="F59" s="154">
        <v>0</v>
      </c>
      <c r="G59" s="154">
        <v>0</v>
      </c>
      <c r="H59" s="154">
        <v>0</v>
      </c>
      <c r="I59" s="154">
        <v>0</v>
      </c>
      <c r="J59" s="154">
        <v>0</v>
      </c>
      <c r="K59" s="154">
        <v>0</v>
      </c>
      <c r="L59" s="154">
        <v>0</v>
      </c>
      <c r="M59" s="154">
        <v>0</v>
      </c>
      <c r="N59" s="154">
        <v>0</v>
      </c>
      <c r="O59" s="154">
        <v>0</v>
      </c>
      <c r="P59" s="154">
        <v>0</v>
      </c>
      <c r="Q59" s="154">
        <v>0</v>
      </c>
      <c r="R59" s="154">
        <v>0</v>
      </c>
      <c r="S59" s="154">
        <v>0</v>
      </c>
      <c r="T59" s="154">
        <v>0</v>
      </c>
      <c r="U59" s="154">
        <v>0</v>
      </c>
      <c r="V59" s="154">
        <v>0</v>
      </c>
      <c r="W59" s="154">
        <v>0</v>
      </c>
      <c r="X59" s="154">
        <v>0</v>
      </c>
      <c r="Y59" s="154">
        <v>0</v>
      </c>
      <c r="Z59" s="154">
        <v>0</v>
      </c>
      <c r="AA59" s="154">
        <v>0</v>
      </c>
      <c r="AB59" s="154">
        <v>0</v>
      </c>
      <c r="AC59" s="154">
        <v>0</v>
      </c>
      <c r="AD59" s="154">
        <v>0</v>
      </c>
      <c r="AE59" s="154">
        <v>0</v>
      </c>
      <c r="AF59" s="154">
        <v>0</v>
      </c>
      <c r="AG59" s="154">
        <v>0</v>
      </c>
      <c r="AH59" s="154">
        <v>0</v>
      </c>
      <c r="AI59" s="154">
        <v>0</v>
      </c>
      <c r="AJ59" s="154">
        <v>0</v>
      </c>
      <c r="AK59" s="154">
        <v>0</v>
      </c>
      <c r="AL59" s="154">
        <v>0</v>
      </c>
      <c r="AM59" s="154">
        <v>0</v>
      </c>
      <c r="AN59" s="154">
        <v>0</v>
      </c>
      <c r="AO59" s="140" t="s">
        <v>23</v>
      </c>
      <c r="AQ59" s="147"/>
      <c r="AR59" s="147"/>
      <c r="AS59" s="147"/>
    </row>
    <row r="60" spans="1:45" ht="12" customHeight="1" x14ac:dyDescent="0.15">
      <c r="A60" s="147" t="s">
        <v>22</v>
      </c>
      <c r="B60" s="154">
        <v>240</v>
      </c>
      <c r="C60" s="154">
        <v>961</v>
      </c>
      <c r="D60" s="154">
        <v>500</v>
      </c>
      <c r="E60" s="154">
        <v>461</v>
      </c>
      <c r="F60" s="154">
        <v>222</v>
      </c>
      <c r="G60" s="154">
        <v>112</v>
      </c>
      <c r="H60" s="154">
        <v>110</v>
      </c>
      <c r="I60" s="154">
        <v>36</v>
      </c>
      <c r="J60" s="154">
        <v>31</v>
      </c>
      <c r="K60" s="154">
        <v>5</v>
      </c>
      <c r="L60" s="154">
        <v>0</v>
      </c>
      <c r="M60" s="154">
        <v>0</v>
      </c>
      <c r="N60" s="154">
        <v>0</v>
      </c>
      <c r="O60" s="154">
        <v>240</v>
      </c>
      <c r="P60" s="154">
        <v>961</v>
      </c>
      <c r="Q60" s="154">
        <v>500</v>
      </c>
      <c r="R60" s="154">
        <v>461</v>
      </c>
      <c r="S60" s="154">
        <v>222</v>
      </c>
      <c r="T60" s="154">
        <v>112</v>
      </c>
      <c r="U60" s="154">
        <v>110</v>
      </c>
      <c r="V60" s="154">
        <v>36</v>
      </c>
      <c r="W60" s="154">
        <v>31</v>
      </c>
      <c r="X60" s="154">
        <v>5</v>
      </c>
      <c r="Y60" s="154">
        <v>0</v>
      </c>
      <c r="Z60" s="154">
        <v>0</v>
      </c>
      <c r="AA60" s="154">
        <v>0</v>
      </c>
      <c r="AB60" s="154">
        <v>0</v>
      </c>
      <c r="AC60" s="154">
        <v>0</v>
      </c>
      <c r="AD60" s="154">
        <v>0</v>
      </c>
      <c r="AE60" s="154">
        <v>0</v>
      </c>
      <c r="AF60" s="154">
        <v>0</v>
      </c>
      <c r="AG60" s="154">
        <v>0</v>
      </c>
      <c r="AH60" s="154">
        <v>0</v>
      </c>
      <c r="AI60" s="154">
        <v>0</v>
      </c>
      <c r="AJ60" s="154">
        <v>0</v>
      </c>
      <c r="AK60" s="154">
        <v>0</v>
      </c>
      <c r="AL60" s="154">
        <v>0</v>
      </c>
      <c r="AM60" s="154">
        <v>0</v>
      </c>
      <c r="AN60" s="154">
        <v>0</v>
      </c>
      <c r="AO60" s="140" t="s">
        <v>22</v>
      </c>
      <c r="AQ60" s="147"/>
      <c r="AR60" s="147"/>
      <c r="AS60" s="147"/>
    </row>
    <row r="61" spans="1:45" ht="12" customHeight="1" x14ac:dyDescent="0.15">
      <c r="A61" s="147" t="s">
        <v>21</v>
      </c>
      <c r="B61" s="154">
        <v>0</v>
      </c>
      <c r="C61" s="154">
        <v>0</v>
      </c>
      <c r="D61" s="154">
        <v>0</v>
      </c>
      <c r="E61" s="154">
        <v>0</v>
      </c>
      <c r="F61" s="154">
        <v>0</v>
      </c>
      <c r="G61" s="154">
        <v>0</v>
      </c>
      <c r="H61" s="154">
        <v>0</v>
      </c>
      <c r="I61" s="154">
        <v>0</v>
      </c>
      <c r="J61" s="154">
        <v>0</v>
      </c>
      <c r="K61" s="154">
        <v>0</v>
      </c>
      <c r="L61" s="154">
        <v>0</v>
      </c>
      <c r="M61" s="154">
        <v>0</v>
      </c>
      <c r="N61" s="154">
        <v>0</v>
      </c>
      <c r="O61" s="154">
        <v>0</v>
      </c>
      <c r="P61" s="154">
        <v>0</v>
      </c>
      <c r="Q61" s="154">
        <v>0</v>
      </c>
      <c r="R61" s="154">
        <v>0</v>
      </c>
      <c r="S61" s="154">
        <v>0</v>
      </c>
      <c r="T61" s="154">
        <v>0</v>
      </c>
      <c r="U61" s="154">
        <v>0</v>
      </c>
      <c r="V61" s="154">
        <v>0</v>
      </c>
      <c r="W61" s="154">
        <v>0</v>
      </c>
      <c r="X61" s="154">
        <v>0</v>
      </c>
      <c r="Y61" s="154">
        <v>0</v>
      </c>
      <c r="Z61" s="154">
        <v>0</v>
      </c>
      <c r="AA61" s="154">
        <v>0</v>
      </c>
      <c r="AB61" s="154">
        <v>0</v>
      </c>
      <c r="AC61" s="154">
        <v>0</v>
      </c>
      <c r="AD61" s="154">
        <v>0</v>
      </c>
      <c r="AE61" s="154">
        <v>0</v>
      </c>
      <c r="AF61" s="154">
        <v>0</v>
      </c>
      <c r="AG61" s="154">
        <v>0</v>
      </c>
      <c r="AH61" s="154">
        <v>0</v>
      </c>
      <c r="AI61" s="154">
        <v>0</v>
      </c>
      <c r="AJ61" s="154">
        <v>0</v>
      </c>
      <c r="AK61" s="154">
        <v>0</v>
      </c>
      <c r="AL61" s="154">
        <v>0</v>
      </c>
      <c r="AM61" s="154">
        <v>0</v>
      </c>
      <c r="AN61" s="154">
        <v>0</v>
      </c>
      <c r="AO61" s="140" t="s">
        <v>21</v>
      </c>
      <c r="AQ61" s="147"/>
      <c r="AR61" s="147"/>
      <c r="AS61" s="147"/>
    </row>
    <row r="62" spans="1:45" ht="12" customHeight="1" x14ac:dyDescent="0.15">
      <c r="A62" s="147" t="s">
        <v>123</v>
      </c>
      <c r="B62" s="154">
        <v>0</v>
      </c>
      <c r="C62" s="154">
        <v>0</v>
      </c>
      <c r="D62" s="154">
        <v>0</v>
      </c>
      <c r="E62" s="154">
        <v>0</v>
      </c>
      <c r="F62" s="154">
        <v>0</v>
      </c>
      <c r="G62" s="154">
        <v>0</v>
      </c>
      <c r="H62" s="154">
        <v>0</v>
      </c>
      <c r="I62" s="154">
        <v>0</v>
      </c>
      <c r="J62" s="154">
        <v>0</v>
      </c>
      <c r="K62" s="154">
        <v>0</v>
      </c>
      <c r="L62" s="154">
        <v>0</v>
      </c>
      <c r="M62" s="154">
        <v>0</v>
      </c>
      <c r="N62" s="154">
        <v>0</v>
      </c>
      <c r="O62" s="154">
        <v>0</v>
      </c>
      <c r="P62" s="154">
        <v>0</v>
      </c>
      <c r="Q62" s="154">
        <v>0</v>
      </c>
      <c r="R62" s="154">
        <v>0</v>
      </c>
      <c r="S62" s="154">
        <v>0</v>
      </c>
      <c r="T62" s="154">
        <v>0</v>
      </c>
      <c r="U62" s="154">
        <v>0</v>
      </c>
      <c r="V62" s="154">
        <v>0</v>
      </c>
      <c r="W62" s="154">
        <v>0</v>
      </c>
      <c r="X62" s="154">
        <v>0</v>
      </c>
      <c r="Y62" s="154">
        <v>0</v>
      </c>
      <c r="Z62" s="154">
        <v>0</v>
      </c>
      <c r="AA62" s="154">
        <v>0</v>
      </c>
      <c r="AB62" s="154">
        <v>0</v>
      </c>
      <c r="AC62" s="154">
        <v>0</v>
      </c>
      <c r="AD62" s="154">
        <v>0</v>
      </c>
      <c r="AE62" s="154">
        <v>0</v>
      </c>
      <c r="AF62" s="154">
        <v>0</v>
      </c>
      <c r="AG62" s="154">
        <v>0</v>
      </c>
      <c r="AH62" s="154">
        <v>0</v>
      </c>
      <c r="AI62" s="154">
        <v>0</v>
      </c>
      <c r="AJ62" s="154">
        <v>0</v>
      </c>
      <c r="AK62" s="154">
        <v>0</v>
      </c>
      <c r="AL62" s="154">
        <v>0</v>
      </c>
      <c r="AM62" s="154">
        <v>0</v>
      </c>
      <c r="AN62" s="154">
        <v>0</v>
      </c>
      <c r="AO62" s="140" t="s">
        <v>20</v>
      </c>
      <c r="AQ62" s="147"/>
      <c r="AR62" s="147"/>
      <c r="AS62" s="147"/>
    </row>
    <row r="63" spans="1:45" ht="12" customHeight="1" x14ac:dyDescent="0.15">
      <c r="A63" s="147" t="s">
        <v>124</v>
      </c>
      <c r="B63" s="154">
        <v>0</v>
      </c>
      <c r="C63" s="154">
        <v>0</v>
      </c>
      <c r="D63" s="154">
        <v>0</v>
      </c>
      <c r="E63" s="154">
        <v>0</v>
      </c>
      <c r="F63" s="154">
        <v>0</v>
      </c>
      <c r="G63" s="154">
        <v>0</v>
      </c>
      <c r="H63" s="154">
        <v>0</v>
      </c>
      <c r="I63" s="154">
        <v>0</v>
      </c>
      <c r="J63" s="154">
        <v>0</v>
      </c>
      <c r="K63" s="154">
        <v>0</v>
      </c>
      <c r="L63" s="154">
        <v>0</v>
      </c>
      <c r="M63" s="154">
        <v>0</v>
      </c>
      <c r="N63" s="154">
        <v>0</v>
      </c>
      <c r="O63" s="154">
        <v>0</v>
      </c>
      <c r="P63" s="154">
        <v>0</v>
      </c>
      <c r="Q63" s="154">
        <v>0</v>
      </c>
      <c r="R63" s="154">
        <v>0</v>
      </c>
      <c r="S63" s="154">
        <v>0</v>
      </c>
      <c r="T63" s="154">
        <v>0</v>
      </c>
      <c r="U63" s="154">
        <v>0</v>
      </c>
      <c r="V63" s="154">
        <v>0</v>
      </c>
      <c r="W63" s="154">
        <v>0</v>
      </c>
      <c r="X63" s="154">
        <v>0</v>
      </c>
      <c r="Y63" s="154">
        <v>0</v>
      </c>
      <c r="Z63" s="154">
        <v>0</v>
      </c>
      <c r="AA63" s="154">
        <v>0</v>
      </c>
      <c r="AB63" s="154">
        <v>0</v>
      </c>
      <c r="AC63" s="154">
        <v>0</v>
      </c>
      <c r="AD63" s="154">
        <v>0</v>
      </c>
      <c r="AE63" s="154">
        <v>0</v>
      </c>
      <c r="AF63" s="154">
        <v>0</v>
      </c>
      <c r="AG63" s="154">
        <v>0</v>
      </c>
      <c r="AH63" s="154">
        <v>0</v>
      </c>
      <c r="AI63" s="154">
        <v>0</v>
      </c>
      <c r="AJ63" s="154">
        <v>0</v>
      </c>
      <c r="AK63" s="154">
        <v>0</v>
      </c>
      <c r="AL63" s="154">
        <v>0</v>
      </c>
      <c r="AM63" s="154">
        <v>0</v>
      </c>
      <c r="AN63" s="154">
        <v>0</v>
      </c>
      <c r="AO63" s="140" t="s">
        <v>124</v>
      </c>
      <c r="AQ63" s="147"/>
      <c r="AR63" s="147"/>
      <c r="AS63" s="147"/>
    </row>
    <row r="64" spans="1:45" ht="12" customHeight="1" x14ac:dyDescent="0.15">
      <c r="A64" s="147" t="s">
        <v>19</v>
      </c>
      <c r="B64" s="154">
        <v>0</v>
      </c>
      <c r="C64" s="154">
        <v>0</v>
      </c>
      <c r="D64" s="154">
        <v>0</v>
      </c>
      <c r="E64" s="154">
        <v>0</v>
      </c>
      <c r="F64" s="154">
        <v>0</v>
      </c>
      <c r="G64" s="154">
        <v>0</v>
      </c>
      <c r="H64" s="154">
        <v>0</v>
      </c>
      <c r="I64" s="154">
        <v>0</v>
      </c>
      <c r="J64" s="154">
        <v>0</v>
      </c>
      <c r="K64" s="154">
        <v>0</v>
      </c>
      <c r="L64" s="154">
        <v>0</v>
      </c>
      <c r="M64" s="154">
        <v>0</v>
      </c>
      <c r="N64" s="154">
        <v>0</v>
      </c>
      <c r="O64" s="154">
        <v>0</v>
      </c>
      <c r="P64" s="154">
        <v>0</v>
      </c>
      <c r="Q64" s="154">
        <v>0</v>
      </c>
      <c r="R64" s="154">
        <v>0</v>
      </c>
      <c r="S64" s="154">
        <v>0</v>
      </c>
      <c r="T64" s="154">
        <v>0</v>
      </c>
      <c r="U64" s="154">
        <v>0</v>
      </c>
      <c r="V64" s="154">
        <v>0</v>
      </c>
      <c r="W64" s="154">
        <v>0</v>
      </c>
      <c r="X64" s="154">
        <v>0</v>
      </c>
      <c r="Y64" s="154">
        <v>0</v>
      </c>
      <c r="Z64" s="154">
        <v>0</v>
      </c>
      <c r="AA64" s="154">
        <v>0</v>
      </c>
      <c r="AB64" s="154">
        <v>0</v>
      </c>
      <c r="AC64" s="154">
        <v>0</v>
      </c>
      <c r="AD64" s="154">
        <v>0</v>
      </c>
      <c r="AE64" s="154">
        <v>0</v>
      </c>
      <c r="AF64" s="154">
        <v>0</v>
      </c>
      <c r="AG64" s="154">
        <v>0</v>
      </c>
      <c r="AH64" s="154">
        <v>0</v>
      </c>
      <c r="AI64" s="154">
        <v>0</v>
      </c>
      <c r="AJ64" s="154">
        <v>0</v>
      </c>
      <c r="AK64" s="154">
        <v>0</v>
      </c>
      <c r="AL64" s="154">
        <v>0</v>
      </c>
      <c r="AM64" s="154">
        <v>0</v>
      </c>
      <c r="AN64" s="154">
        <v>0</v>
      </c>
      <c r="AO64" s="140" t="s">
        <v>19</v>
      </c>
      <c r="AQ64" s="147"/>
      <c r="AR64" s="147"/>
      <c r="AS64" s="147"/>
    </row>
    <row r="65" spans="1:45" ht="12" customHeight="1" x14ac:dyDescent="0.15">
      <c r="A65" s="147" t="s">
        <v>65</v>
      </c>
      <c r="B65" s="154">
        <v>0</v>
      </c>
      <c r="C65" s="154">
        <v>0</v>
      </c>
      <c r="D65" s="154">
        <v>0</v>
      </c>
      <c r="E65" s="154">
        <v>0</v>
      </c>
      <c r="F65" s="154">
        <v>0</v>
      </c>
      <c r="G65" s="154">
        <v>0</v>
      </c>
      <c r="H65" s="154">
        <v>0</v>
      </c>
      <c r="I65" s="154">
        <v>0</v>
      </c>
      <c r="J65" s="154">
        <v>0</v>
      </c>
      <c r="K65" s="154">
        <v>0</v>
      </c>
      <c r="L65" s="154">
        <v>0</v>
      </c>
      <c r="M65" s="154">
        <v>0</v>
      </c>
      <c r="N65" s="154">
        <v>0</v>
      </c>
      <c r="O65" s="154">
        <v>0</v>
      </c>
      <c r="P65" s="154">
        <v>0</v>
      </c>
      <c r="Q65" s="154">
        <v>0</v>
      </c>
      <c r="R65" s="154">
        <v>0</v>
      </c>
      <c r="S65" s="154">
        <v>0</v>
      </c>
      <c r="T65" s="154">
        <v>0</v>
      </c>
      <c r="U65" s="154">
        <v>0</v>
      </c>
      <c r="V65" s="154">
        <v>0</v>
      </c>
      <c r="W65" s="154">
        <v>0</v>
      </c>
      <c r="X65" s="154">
        <v>0</v>
      </c>
      <c r="Y65" s="154">
        <v>0</v>
      </c>
      <c r="Z65" s="154">
        <v>0</v>
      </c>
      <c r="AA65" s="154">
        <v>0</v>
      </c>
      <c r="AB65" s="154">
        <v>0</v>
      </c>
      <c r="AC65" s="154">
        <v>0</v>
      </c>
      <c r="AD65" s="154">
        <v>0</v>
      </c>
      <c r="AE65" s="154">
        <v>0</v>
      </c>
      <c r="AF65" s="154">
        <v>0</v>
      </c>
      <c r="AG65" s="154">
        <v>0</v>
      </c>
      <c r="AH65" s="154">
        <v>0</v>
      </c>
      <c r="AI65" s="154">
        <v>0</v>
      </c>
      <c r="AJ65" s="154">
        <v>0</v>
      </c>
      <c r="AK65" s="154">
        <v>0</v>
      </c>
      <c r="AL65" s="154">
        <v>0</v>
      </c>
      <c r="AM65" s="154">
        <v>0</v>
      </c>
      <c r="AN65" s="154">
        <v>0</v>
      </c>
      <c r="AO65" s="140" t="s">
        <v>65</v>
      </c>
      <c r="AQ65" s="147"/>
      <c r="AR65" s="147"/>
      <c r="AS65" s="147"/>
    </row>
    <row r="66" spans="1:45" s="147" customFormat="1" ht="12" customHeight="1" x14ac:dyDescent="0.15">
      <c r="A66" s="147" t="s">
        <v>66</v>
      </c>
      <c r="B66" s="154">
        <v>0</v>
      </c>
      <c r="C66" s="154">
        <v>0</v>
      </c>
      <c r="D66" s="154">
        <v>0</v>
      </c>
      <c r="E66" s="154">
        <v>0</v>
      </c>
      <c r="F66" s="154">
        <v>0</v>
      </c>
      <c r="G66" s="154">
        <v>0</v>
      </c>
      <c r="H66" s="154">
        <v>0</v>
      </c>
      <c r="I66" s="154">
        <v>0</v>
      </c>
      <c r="J66" s="154">
        <v>0</v>
      </c>
      <c r="K66" s="154">
        <v>0</v>
      </c>
      <c r="L66" s="154">
        <v>0</v>
      </c>
      <c r="M66" s="154">
        <v>0</v>
      </c>
      <c r="N66" s="154">
        <v>0</v>
      </c>
      <c r="O66" s="154">
        <v>0</v>
      </c>
      <c r="P66" s="154">
        <v>0</v>
      </c>
      <c r="Q66" s="154">
        <v>0</v>
      </c>
      <c r="R66" s="154">
        <v>0</v>
      </c>
      <c r="S66" s="154">
        <v>0</v>
      </c>
      <c r="T66" s="154">
        <v>0</v>
      </c>
      <c r="U66" s="154">
        <v>0</v>
      </c>
      <c r="V66" s="154">
        <v>0</v>
      </c>
      <c r="W66" s="154">
        <v>0</v>
      </c>
      <c r="X66" s="154">
        <v>0</v>
      </c>
      <c r="Y66" s="154">
        <v>0</v>
      </c>
      <c r="Z66" s="154">
        <v>0</v>
      </c>
      <c r="AA66" s="154">
        <v>0</v>
      </c>
      <c r="AB66" s="154">
        <v>0</v>
      </c>
      <c r="AC66" s="154">
        <v>0</v>
      </c>
      <c r="AD66" s="154">
        <v>0</v>
      </c>
      <c r="AE66" s="154">
        <v>0</v>
      </c>
      <c r="AF66" s="154">
        <v>0</v>
      </c>
      <c r="AG66" s="154">
        <v>0</v>
      </c>
      <c r="AH66" s="154">
        <v>0</v>
      </c>
      <c r="AI66" s="154">
        <v>0</v>
      </c>
      <c r="AJ66" s="154">
        <v>0</v>
      </c>
      <c r="AK66" s="154">
        <v>0</v>
      </c>
      <c r="AL66" s="154">
        <v>0</v>
      </c>
      <c r="AM66" s="154">
        <v>0</v>
      </c>
      <c r="AN66" s="154">
        <v>0</v>
      </c>
      <c r="AO66" s="140" t="s">
        <v>66</v>
      </c>
    </row>
    <row r="67" spans="1:45" s="154" customFormat="1" ht="12" customHeight="1" x14ac:dyDescent="0.15">
      <c r="A67" s="180" t="s">
        <v>67</v>
      </c>
      <c r="B67" s="154">
        <v>0</v>
      </c>
      <c r="C67" s="154">
        <v>0</v>
      </c>
      <c r="D67" s="154">
        <v>0</v>
      </c>
      <c r="E67" s="154">
        <v>0</v>
      </c>
      <c r="F67" s="154">
        <v>0</v>
      </c>
      <c r="G67" s="154">
        <v>0</v>
      </c>
      <c r="H67" s="154">
        <v>0</v>
      </c>
      <c r="I67" s="154">
        <v>0</v>
      </c>
      <c r="J67" s="154">
        <v>0</v>
      </c>
      <c r="K67" s="154">
        <v>0</v>
      </c>
      <c r="L67" s="154">
        <v>0</v>
      </c>
      <c r="M67" s="154">
        <v>0</v>
      </c>
      <c r="N67" s="154">
        <v>0</v>
      </c>
      <c r="O67" s="154">
        <v>0</v>
      </c>
      <c r="P67" s="154">
        <v>0</v>
      </c>
      <c r="Q67" s="154">
        <v>0</v>
      </c>
      <c r="R67" s="154">
        <v>0</v>
      </c>
      <c r="S67" s="154">
        <v>0</v>
      </c>
      <c r="T67" s="154">
        <v>0</v>
      </c>
      <c r="U67" s="154">
        <v>0</v>
      </c>
      <c r="V67" s="154">
        <v>0</v>
      </c>
      <c r="W67" s="154">
        <v>0</v>
      </c>
      <c r="X67" s="154">
        <v>0</v>
      </c>
      <c r="Y67" s="154">
        <v>0</v>
      </c>
      <c r="Z67" s="154">
        <v>0</v>
      </c>
      <c r="AA67" s="154">
        <v>0</v>
      </c>
      <c r="AB67" s="154">
        <v>0</v>
      </c>
      <c r="AC67" s="154">
        <v>0</v>
      </c>
      <c r="AD67" s="154">
        <v>0</v>
      </c>
      <c r="AE67" s="154">
        <v>0</v>
      </c>
      <c r="AF67" s="154">
        <v>0</v>
      </c>
      <c r="AG67" s="154">
        <v>0</v>
      </c>
      <c r="AH67" s="154">
        <v>0</v>
      </c>
      <c r="AI67" s="154">
        <v>0</v>
      </c>
      <c r="AJ67" s="154">
        <v>0</v>
      </c>
      <c r="AK67" s="154">
        <v>0</v>
      </c>
      <c r="AL67" s="154">
        <v>0</v>
      </c>
      <c r="AM67" s="154">
        <v>0</v>
      </c>
      <c r="AN67" s="154">
        <v>0</v>
      </c>
      <c r="AO67" s="143" t="s">
        <v>67</v>
      </c>
    </row>
    <row r="68" spans="1:45" ht="12" customHeight="1" x14ac:dyDescent="0.15"/>
    <row r="69" spans="1:45" ht="12" customHeight="1" x14ac:dyDescent="0.15"/>
  </sheetData>
  <phoneticPr fontId="2"/>
  <pageMargins left="0.59055118110236227" right="0.39370078740157483" top="0.59055118110236227" bottom="0.59055118110236227" header="0" footer="0"/>
  <pageSetup paperSize="9" scale="55" firstPageNumber="56" fitToWidth="0" orientation="landscape" blackAndWhite="1" r:id="rId1"/>
  <headerFooter alignWithMargins="0"/>
  <colBreaks count="4" manualBreakCount="4">
    <brk id="11" max="66" man="1"/>
    <brk id="14" max="66" man="1"/>
    <brk id="27" max="66" man="1"/>
    <brk id="37" max="6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2ED05-8350-402E-B4C1-8E973D248006}">
  <dimension ref="A1:C8"/>
  <sheetViews>
    <sheetView workbookViewId="0"/>
  </sheetViews>
  <sheetFormatPr defaultRowHeight="12" x14ac:dyDescent="0.15"/>
  <cols>
    <col min="1" max="16384" width="9" style="147"/>
  </cols>
  <sheetData>
    <row r="1" spans="1:3" s="129" customFormat="1" ht="13.5" customHeight="1" x14ac:dyDescent="0.15">
      <c r="A1" s="128" t="s">
        <v>119</v>
      </c>
      <c r="B1" s="128"/>
      <c r="C1" s="128"/>
    </row>
    <row r="2" spans="1:3" x14ac:dyDescent="0.15">
      <c r="A2" s="147" t="s">
        <v>96</v>
      </c>
    </row>
    <row r="4" spans="1:3" ht="12" customHeight="1" x14ac:dyDescent="0.15">
      <c r="B4" s="224" t="s">
        <v>28</v>
      </c>
    </row>
    <row r="5" spans="1:3" ht="12" customHeight="1" x14ac:dyDescent="0.15">
      <c r="A5" s="25" t="s">
        <v>27</v>
      </c>
      <c r="B5" s="160" t="s">
        <v>0</v>
      </c>
    </row>
    <row r="6" spans="1:3" ht="12" customHeight="1" x14ac:dyDescent="0.15">
      <c r="A6" s="147" t="s">
        <v>0</v>
      </c>
      <c r="B6" s="154">
        <v>118</v>
      </c>
    </row>
    <row r="7" spans="1:3" x14ac:dyDescent="0.15">
      <c r="A7" s="147" t="s">
        <v>30</v>
      </c>
      <c r="B7" s="154">
        <v>114</v>
      </c>
    </row>
    <row r="8" spans="1:3" x14ac:dyDescent="0.15">
      <c r="A8" s="147" t="s">
        <v>29</v>
      </c>
      <c r="B8" s="154">
        <v>4</v>
      </c>
    </row>
  </sheetData>
  <phoneticPr fontId="2"/>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310C5-7321-40AA-94A5-BFF490AC61C5}">
  <dimension ref="A1:G13"/>
  <sheetViews>
    <sheetView workbookViewId="0"/>
  </sheetViews>
  <sheetFormatPr defaultRowHeight="12" x14ac:dyDescent="0.15"/>
  <cols>
    <col min="1" max="16384" width="9" style="163"/>
  </cols>
  <sheetData>
    <row r="1" spans="1:7" customFormat="1" ht="13.5" x14ac:dyDescent="0.15">
      <c r="A1" s="128" t="s">
        <v>119</v>
      </c>
      <c r="B1" s="129"/>
      <c r="C1" s="129"/>
      <c r="D1" s="129"/>
      <c r="E1" s="129"/>
      <c r="F1" s="129"/>
      <c r="G1" s="129"/>
    </row>
    <row r="2" spans="1:7" customFormat="1" ht="13.5" x14ac:dyDescent="0.15">
      <c r="A2" s="161" t="s">
        <v>97</v>
      </c>
      <c r="B2" s="162"/>
      <c r="C2" s="162"/>
      <c r="D2" s="162"/>
      <c r="E2" s="162"/>
      <c r="F2" s="162"/>
      <c r="G2" s="129"/>
    </row>
    <row r="3" spans="1:7" ht="13.5" customHeight="1" x14ac:dyDescent="0.15">
      <c r="A3" s="151" t="s">
        <v>116</v>
      </c>
      <c r="B3" s="156"/>
      <c r="C3" s="156"/>
      <c r="D3" s="156"/>
      <c r="E3" s="156"/>
      <c r="F3" s="156"/>
      <c r="G3" s="147"/>
    </row>
    <row r="4" spans="1:7" x14ac:dyDescent="0.15">
      <c r="A4" s="147"/>
      <c r="B4" s="151"/>
      <c r="C4" s="25"/>
      <c r="D4" s="147"/>
      <c r="E4" s="147"/>
      <c r="F4" s="147"/>
      <c r="G4" s="147"/>
    </row>
    <row r="5" spans="1:7" x14ac:dyDescent="0.15">
      <c r="A5" s="151"/>
      <c r="B5" s="25"/>
      <c r="C5" s="25"/>
      <c r="D5" s="25"/>
      <c r="E5" s="25"/>
      <c r="F5" s="25" t="s">
        <v>28</v>
      </c>
      <c r="G5" s="147"/>
    </row>
    <row r="6" spans="1:7" x14ac:dyDescent="0.15">
      <c r="A6" s="147" t="s">
        <v>27</v>
      </c>
      <c r="B6" s="143" t="s">
        <v>0</v>
      </c>
      <c r="C6" s="144" t="s">
        <v>3</v>
      </c>
      <c r="D6" s="144" t="s">
        <v>4</v>
      </c>
      <c r="E6" s="144" t="s">
        <v>5</v>
      </c>
      <c r="F6" s="144" t="s">
        <v>6</v>
      </c>
      <c r="G6" s="147"/>
    </row>
    <row r="7" spans="1:7" x14ac:dyDescent="0.15">
      <c r="A7" s="147" t="s">
        <v>0</v>
      </c>
      <c r="B7" s="143">
        <v>4</v>
      </c>
      <c r="C7" s="144">
        <v>3</v>
      </c>
      <c r="D7" s="144">
        <v>1</v>
      </c>
      <c r="E7" s="144">
        <v>0</v>
      </c>
      <c r="F7" s="144">
        <v>0</v>
      </c>
      <c r="G7" s="147"/>
    </row>
    <row r="8" spans="1:7" x14ac:dyDescent="0.15">
      <c r="A8" s="153" t="s">
        <v>16</v>
      </c>
      <c r="B8" s="144">
        <v>4</v>
      </c>
      <c r="C8" s="144">
        <v>3</v>
      </c>
      <c r="D8" s="144">
        <v>1</v>
      </c>
      <c r="E8" s="144">
        <v>0</v>
      </c>
      <c r="F8" s="144" t="s">
        <v>69</v>
      </c>
      <c r="G8" s="147"/>
    </row>
    <row r="9" spans="1:7" x14ac:dyDescent="0.15">
      <c r="A9" s="147" t="s">
        <v>30</v>
      </c>
      <c r="B9" s="143">
        <v>0</v>
      </c>
      <c r="C9" s="144">
        <v>0</v>
      </c>
      <c r="D9" s="144">
        <v>0</v>
      </c>
      <c r="E9" s="144">
        <v>0</v>
      </c>
      <c r="F9" s="144" t="s">
        <v>69</v>
      </c>
      <c r="G9" s="147"/>
    </row>
    <row r="10" spans="1:7" x14ac:dyDescent="0.15">
      <c r="A10" s="147" t="s">
        <v>29</v>
      </c>
      <c r="B10" s="143">
        <v>4</v>
      </c>
      <c r="C10" s="143">
        <v>3</v>
      </c>
      <c r="D10" s="143">
        <v>1</v>
      </c>
      <c r="E10" s="143">
        <v>0</v>
      </c>
      <c r="F10" s="143" t="s">
        <v>69</v>
      </c>
      <c r="G10" s="147"/>
    </row>
    <row r="11" spans="1:7" x14ac:dyDescent="0.15">
      <c r="A11" s="153" t="s">
        <v>15</v>
      </c>
      <c r="B11" s="154">
        <v>0</v>
      </c>
      <c r="C11" s="154">
        <v>0</v>
      </c>
      <c r="D11" s="154">
        <v>0</v>
      </c>
      <c r="E11" s="154">
        <v>0</v>
      </c>
      <c r="F11" s="154">
        <v>0</v>
      </c>
      <c r="G11" s="147"/>
    </row>
    <row r="12" spans="1:7" x14ac:dyDescent="0.15">
      <c r="A12" s="163" t="s">
        <v>30</v>
      </c>
      <c r="B12" s="154">
        <v>0</v>
      </c>
      <c r="C12" s="154">
        <v>0</v>
      </c>
      <c r="D12" s="154">
        <v>0</v>
      </c>
      <c r="E12" s="154">
        <v>0</v>
      </c>
      <c r="F12" s="154">
        <v>0</v>
      </c>
    </row>
    <row r="13" spans="1:7" x14ac:dyDescent="0.15">
      <c r="A13" s="163" t="s">
        <v>29</v>
      </c>
      <c r="B13" s="154">
        <v>0</v>
      </c>
      <c r="C13" s="154">
        <v>0</v>
      </c>
      <c r="D13" s="154">
        <v>0</v>
      </c>
      <c r="E13" s="154">
        <v>0</v>
      </c>
      <c r="F13" s="154">
        <v>0</v>
      </c>
    </row>
  </sheetData>
  <phoneticPr fontId="2"/>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F47F4-AAB8-4272-A66F-822344292089}">
  <sheetPr>
    <pageSetUpPr fitToPage="1"/>
  </sheetPr>
  <dimension ref="A1:T67"/>
  <sheetViews>
    <sheetView workbookViewId="0">
      <pane xSplit="2" ySplit="5" topLeftCell="C6" activePane="bottomRight" state="frozen"/>
      <selection pane="topRight" activeCell="C1" sqref="C1"/>
      <selection pane="bottomLeft" activeCell="A6" sqref="A6"/>
      <selection pane="bottomRight"/>
    </sheetView>
  </sheetViews>
  <sheetFormatPr defaultRowHeight="13.5" x14ac:dyDescent="0.15"/>
  <cols>
    <col min="1" max="6" width="9" style="214"/>
    <col min="7" max="14" width="9" style="214" customWidth="1"/>
    <col min="15" max="16384" width="9" style="214"/>
  </cols>
  <sheetData>
    <row r="1" spans="1:18" x14ac:dyDescent="0.15">
      <c r="A1" s="212" t="s">
        <v>118</v>
      </c>
      <c r="B1" s="213"/>
      <c r="C1" s="213"/>
      <c r="D1" s="213"/>
      <c r="E1" s="213"/>
      <c r="F1" s="213"/>
      <c r="G1" s="213"/>
      <c r="H1" s="213"/>
      <c r="I1" s="213"/>
      <c r="J1" s="213"/>
      <c r="K1" s="213"/>
      <c r="L1" s="213"/>
      <c r="M1" s="213"/>
      <c r="N1" s="213"/>
      <c r="O1" s="213"/>
      <c r="P1" s="213"/>
      <c r="Q1" s="213"/>
      <c r="R1" s="213"/>
    </row>
    <row r="2" spans="1:18" x14ac:dyDescent="0.15">
      <c r="A2" s="212" t="s">
        <v>133</v>
      </c>
      <c r="B2" s="213"/>
      <c r="C2" s="213"/>
      <c r="D2" s="213"/>
      <c r="E2" s="213"/>
      <c r="F2" s="213"/>
      <c r="G2" s="213"/>
      <c r="H2" s="213"/>
      <c r="I2" s="213"/>
      <c r="J2" s="213"/>
      <c r="K2" s="213"/>
      <c r="L2" s="213"/>
      <c r="M2" s="213"/>
      <c r="N2" s="213"/>
      <c r="O2" s="213"/>
      <c r="P2" s="213"/>
      <c r="Q2" s="215" t="s">
        <v>81</v>
      </c>
      <c r="R2" s="213"/>
    </row>
    <row r="3" spans="1:18" x14ac:dyDescent="0.15">
      <c r="A3" s="213" t="s">
        <v>27</v>
      </c>
      <c r="B3" s="213" t="s">
        <v>27</v>
      </c>
      <c r="C3" s="216" t="s">
        <v>134</v>
      </c>
      <c r="D3" s="216" t="s">
        <v>134</v>
      </c>
      <c r="E3" s="216" t="s">
        <v>134</v>
      </c>
      <c r="F3" s="216" t="s">
        <v>134</v>
      </c>
      <c r="G3" s="216" t="s">
        <v>134</v>
      </c>
      <c r="H3" s="216" t="s">
        <v>134</v>
      </c>
      <c r="I3" s="216" t="s">
        <v>134</v>
      </c>
      <c r="J3" s="216" t="s">
        <v>134</v>
      </c>
      <c r="K3" s="216" t="s">
        <v>134</v>
      </c>
      <c r="L3" s="216" t="s">
        <v>134</v>
      </c>
      <c r="M3" s="216" t="s">
        <v>134</v>
      </c>
      <c r="N3" s="216" t="s">
        <v>134</v>
      </c>
      <c r="O3" s="216" t="s">
        <v>134</v>
      </c>
      <c r="P3" s="216" t="s">
        <v>134</v>
      </c>
      <c r="Q3" s="216" t="s">
        <v>134</v>
      </c>
      <c r="R3" s="217"/>
    </row>
    <row r="4" spans="1:18" x14ac:dyDescent="0.15">
      <c r="A4" s="213" t="s">
        <v>27</v>
      </c>
      <c r="B4" s="213" t="s">
        <v>27</v>
      </c>
      <c r="C4" s="215" t="s">
        <v>0</v>
      </c>
      <c r="D4" s="215" t="s">
        <v>0</v>
      </c>
      <c r="E4" s="215" t="s">
        <v>0</v>
      </c>
      <c r="F4" s="216" t="s">
        <v>3</v>
      </c>
      <c r="G4" s="216" t="s">
        <v>3</v>
      </c>
      <c r="H4" s="216" t="s">
        <v>3</v>
      </c>
      <c r="I4" s="216" t="s">
        <v>4</v>
      </c>
      <c r="J4" s="216" t="s">
        <v>4</v>
      </c>
      <c r="K4" s="216" t="s">
        <v>4</v>
      </c>
      <c r="L4" s="216" t="s">
        <v>5</v>
      </c>
      <c r="M4" s="216" t="s">
        <v>5</v>
      </c>
      <c r="N4" s="216" t="s">
        <v>5</v>
      </c>
      <c r="O4" s="216" t="s">
        <v>6</v>
      </c>
      <c r="P4" s="216" t="s">
        <v>6</v>
      </c>
      <c r="Q4" s="216" t="s">
        <v>6</v>
      </c>
      <c r="R4" s="217"/>
    </row>
    <row r="5" spans="1:18" x14ac:dyDescent="0.15">
      <c r="A5" s="213" t="s">
        <v>27</v>
      </c>
      <c r="B5" s="213" t="s">
        <v>27</v>
      </c>
      <c r="C5" s="215" t="s">
        <v>0</v>
      </c>
      <c r="D5" s="215" t="s">
        <v>1</v>
      </c>
      <c r="E5" s="215" t="s">
        <v>2</v>
      </c>
      <c r="F5" s="215" t="s">
        <v>0</v>
      </c>
      <c r="G5" s="215" t="s">
        <v>1</v>
      </c>
      <c r="H5" s="215" t="s">
        <v>2</v>
      </c>
      <c r="I5" s="215" t="s">
        <v>0</v>
      </c>
      <c r="J5" s="215" t="s">
        <v>1</v>
      </c>
      <c r="K5" s="215" t="s">
        <v>2</v>
      </c>
      <c r="L5" s="215" t="s">
        <v>0</v>
      </c>
      <c r="M5" s="215" t="s">
        <v>1</v>
      </c>
      <c r="N5" s="215" t="s">
        <v>2</v>
      </c>
      <c r="O5" s="215" t="s">
        <v>0</v>
      </c>
      <c r="P5" s="215" t="s">
        <v>1</v>
      </c>
      <c r="Q5" s="215" t="s">
        <v>2</v>
      </c>
      <c r="R5" s="217"/>
    </row>
    <row r="6" spans="1:18" x14ac:dyDescent="0.15">
      <c r="A6" s="218" t="s">
        <v>0</v>
      </c>
      <c r="B6" s="218" t="s">
        <v>0</v>
      </c>
      <c r="C6" s="219">
        <v>35400</v>
      </c>
      <c r="D6" s="219">
        <v>18250</v>
      </c>
      <c r="E6" s="219">
        <v>17150</v>
      </c>
      <c r="F6" s="219">
        <v>12067</v>
      </c>
      <c r="G6" s="219">
        <v>6216</v>
      </c>
      <c r="H6" s="219">
        <v>5851</v>
      </c>
      <c r="I6" s="219">
        <v>11802</v>
      </c>
      <c r="J6" s="219">
        <v>6062</v>
      </c>
      <c r="K6" s="219">
        <v>5740</v>
      </c>
      <c r="L6" s="219">
        <v>11470</v>
      </c>
      <c r="M6" s="219">
        <v>5930</v>
      </c>
      <c r="N6" s="219">
        <v>5540</v>
      </c>
      <c r="O6" s="219">
        <v>61</v>
      </c>
      <c r="P6" s="219">
        <v>42</v>
      </c>
      <c r="Q6" s="219">
        <v>19</v>
      </c>
      <c r="R6" s="217"/>
    </row>
    <row r="7" spans="1:18" x14ac:dyDescent="0.15">
      <c r="A7" s="218" t="s">
        <v>135</v>
      </c>
      <c r="B7" s="218" t="s">
        <v>0</v>
      </c>
      <c r="C7" s="219">
        <v>26864</v>
      </c>
      <c r="D7" s="219">
        <v>13651</v>
      </c>
      <c r="E7" s="219">
        <v>13213</v>
      </c>
      <c r="F7" s="219">
        <v>9139</v>
      </c>
      <c r="G7" s="219">
        <v>4662</v>
      </c>
      <c r="H7" s="219">
        <v>4477</v>
      </c>
      <c r="I7" s="219">
        <v>8961</v>
      </c>
      <c r="J7" s="219">
        <v>4515</v>
      </c>
      <c r="K7" s="219">
        <v>4446</v>
      </c>
      <c r="L7" s="219">
        <v>8764</v>
      </c>
      <c r="M7" s="219">
        <v>4474</v>
      </c>
      <c r="N7" s="219">
        <v>4290</v>
      </c>
      <c r="O7" s="219">
        <v>0</v>
      </c>
      <c r="P7" s="219">
        <v>0</v>
      </c>
      <c r="Q7" s="219">
        <v>0</v>
      </c>
      <c r="R7" s="217"/>
    </row>
    <row r="8" spans="1:18" x14ac:dyDescent="0.15">
      <c r="A8" s="218" t="s">
        <v>135</v>
      </c>
      <c r="B8" s="218" t="s">
        <v>62</v>
      </c>
      <c r="C8" s="220">
        <v>17934</v>
      </c>
      <c r="D8" s="220">
        <v>8779</v>
      </c>
      <c r="E8" s="220">
        <v>9155</v>
      </c>
      <c r="F8" s="220">
        <v>6015</v>
      </c>
      <c r="G8" s="220">
        <v>2939</v>
      </c>
      <c r="H8" s="220">
        <v>3076</v>
      </c>
      <c r="I8" s="220">
        <v>6037</v>
      </c>
      <c r="J8" s="220">
        <v>2937</v>
      </c>
      <c r="K8" s="220">
        <v>3100</v>
      </c>
      <c r="L8" s="220">
        <v>5882</v>
      </c>
      <c r="M8" s="220">
        <v>2903</v>
      </c>
      <c r="N8" s="220">
        <v>2979</v>
      </c>
      <c r="O8" s="220">
        <v>0</v>
      </c>
      <c r="P8" s="220">
        <v>0</v>
      </c>
      <c r="Q8" s="219">
        <v>0</v>
      </c>
      <c r="R8" s="217"/>
    </row>
    <row r="9" spans="1:18" hidden="1" x14ac:dyDescent="0.15">
      <c r="A9" s="218" t="s">
        <v>135</v>
      </c>
      <c r="B9" s="218" t="s">
        <v>114</v>
      </c>
      <c r="C9" s="220">
        <v>0</v>
      </c>
      <c r="D9" s="220">
        <v>0</v>
      </c>
      <c r="E9" s="220">
        <v>0</v>
      </c>
      <c r="F9" s="220">
        <v>0</v>
      </c>
      <c r="G9" s="220">
        <v>0</v>
      </c>
      <c r="H9" s="220">
        <v>0</v>
      </c>
      <c r="I9" s="220">
        <v>0</v>
      </c>
      <c r="J9" s="220">
        <v>0</v>
      </c>
      <c r="K9" s="220">
        <v>0</v>
      </c>
      <c r="L9" s="220">
        <v>0</v>
      </c>
      <c r="M9" s="220">
        <v>0</v>
      </c>
      <c r="N9" s="220">
        <v>0</v>
      </c>
      <c r="O9" s="220">
        <v>0</v>
      </c>
      <c r="P9" s="220">
        <v>0</v>
      </c>
      <c r="Q9" s="219">
        <v>0</v>
      </c>
      <c r="R9" s="217"/>
    </row>
    <row r="10" spans="1:18" x14ac:dyDescent="0.15">
      <c r="A10" s="218" t="s">
        <v>136</v>
      </c>
      <c r="B10" s="218" t="s">
        <v>137</v>
      </c>
      <c r="C10" s="220">
        <v>54</v>
      </c>
      <c r="D10" s="220">
        <v>41</v>
      </c>
      <c r="E10" s="220">
        <v>13</v>
      </c>
      <c r="F10" s="220">
        <v>54</v>
      </c>
      <c r="G10" s="220">
        <v>41</v>
      </c>
      <c r="H10" s="220">
        <v>13</v>
      </c>
      <c r="I10" s="220">
        <v>0</v>
      </c>
      <c r="J10" s="220">
        <v>0</v>
      </c>
      <c r="K10" s="220">
        <v>0</v>
      </c>
      <c r="L10" s="220">
        <v>0</v>
      </c>
      <c r="M10" s="220">
        <v>0</v>
      </c>
      <c r="N10" s="220">
        <v>0</v>
      </c>
      <c r="O10" s="220">
        <v>0</v>
      </c>
      <c r="P10" s="220">
        <v>0</v>
      </c>
      <c r="Q10" s="219">
        <v>0</v>
      </c>
      <c r="R10" s="217"/>
    </row>
    <row r="11" spans="1:18" hidden="1" x14ac:dyDescent="0.15">
      <c r="A11" s="218" t="s">
        <v>136</v>
      </c>
      <c r="B11" s="218" t="s">
        <v>53</v>
      </c>
      <c r="C11" s="220">
        <v>0</v>
      </c>
      <c r="D11" s="220">
        <v>0</v>
      </c>
      <c r="E11" s="220">
        <v>0</v>
      </c>
      <c r="F11" s="220">
        <v>0</v>
      </c>
      <c r="G11" s="220">
        <v>0</v>
      </c>
      <c r="H11" s="220">
        <v>0</v>
      </c>
      <c r="I11" s="220">
        <v>0</v>
      </c>
      <c r="J11" s="220">
        <v>0</v>
      </c>
      <c r="K11" s="220">
        <v>0</v>
      </c>
      <c r="L11" s="220">
        <v>0</v>
      </c>
      <c r="M11" s="220">
        <v>0</v>
      </c>
      <c r="N11" s="220">
        <v>0</v>
      </c>
      <c r="O11" s="220">
        <v>0</v>
      </c>
      <c r="P11" s="220">
        <v>0</v>
      </c>
      <c r="Q11" s="219">
        <v>0</v>
      </c>
      <c r="R11" s="217"/>
    </row>
    <row r="12" spans="1:18" x14ac:dyDescent="0.15">
      <c r="A12" s="218" t="s">
        <v>135</v>
      </c>
      <c r="B12" s="218" t="s">
        <v>71</v>
      </c>
      <c r="C12" s="220">
        <v>1132</v>
      </c>
      <c r="D12" s="220">
        <v>484</v>
      </c>
      <c r="E12" s="220">
        <v>648</v>
      </c>
      <c r="F12" s="220">
        <v>391</v>
      </c>
      <c r="G12" s="220">
        <v>176</v>
      </c>
      <c r="H12" s="220">
        <v>215</v>
      </c>
      <c r="I12" s="220">
        <v>382</v>
      </c>
      <c r="J12" s="220">
        <v>162</v>
      </c>
      <c r="K12" s="220">
        <v>220</v>
      </c>
      <c r="L12" s="220">
        <v>359</v>
      </c>
      <c r="M12" s="220">
        <v>146</v>
      </c>
      <c r="N12" s="220">
        <v>213</v>
      </c>
      <c r="O12" s="220">
        <v>0</v>
      </c>
      <c r="P12" s="220">
        <v>0</v>
      </c>
      <c r="Q12" s="219">
        <v>0</v>
      </c>
      <c r="R12" s="217"/>
    </row>
    <row r="13" spans="1:18" x14ac:dyDescent="0.15">
      <c r="A13" s="218" t="s">
        <v>135</v>
      </c>
      <c r="B13" s="218" t="s">
        <v>72</v>
      </c>
      <c r="C13" s="220">
        <v>1985</v>
      </c>
      <c r="D13" s="220">
        <v>1808</v>
      </c>
      <c r="E13" s="220">
        <v>177</v>
      </c>
      <c r="F13" s="220">
        <v>686</v>
      </c>
      <c r="G13" s="220">
        <v>631</v>
      </c>
      <c r="H13" s="220">
        <v>55</v>
      </c>
      <c r="I13" s="220">
        <v>657</v>
      </c>
      <c r="J13" s="220">
        <v>590</v>
      </c>
      <c r="K13" s="220">
        <v>67</v>
      </c>
      <c r="L13" s="220">
        <v>642</v>
      </c>
      <c r="M13" s="220">
        <v>587</v>
      </c>
      <c r="N13" s="220">
        <v>55</v>
      </c>
      <c r="O13" s="220">
        <v>0</v>
      </c>
      <c r="P13" s="220">
        <v>0</v>
      </c>
      <c r="Q13" s="219">
        <v>0</v>
      </c>
      <c r="R13" s="217"/>
    </row>
    <row r="14" spans="1:18" x14ac:dyDescent="0.15">
      <c r="A14" s="218" t="s">
        <v>135</v>
      </c>
      <c r="B14" s="218" t="s">
        <v>73</v>
      </c>
      <c r="C14" s="220">
        <v>1530</v>
      </c>
      <c r="D14" s="220">
        <v>632</v>
      </c>
      <c r="E14" s="220">
        <v>898</v>
      </c>
      <c r="F14" s="220">
        <v>522</v>
      </c>
      <c r="G14" s="220">
        <v>222</v>
      </c>
      <c r="H14" s="220">
        <v>300</v>
      </c>
      <c r="I14" s="220">
        <v>511</v>
      </c>
      <c r="J14" s="220">
        <v>205</v>
      </c>
      <c r="K14" s="220">
        <v>306</v>
      </c>
      <c r="L14" s="220">
        <v>497</v>
      </c>
      <c r="M14" s="220">
        <v>205</v>
      </c>
      <c r="N14" s="220">
        <v>292</v>
      </c>
      <c r="O14" s="220">
        <v>0</v>
      </c>
      <c r="P14" s="220">
        <v>0</v>
      </c>
      <c r="Q14" s="219">
        <v>0</v>
      </c>
      <c r="R14" s="217"/>
    </row>
    <row r="15" spans="1:18" hidden="1" x14ac:dyDescent="0.15">
      <c r="A15" s="218" t="s">
        <v>135</v>
      </c>
      <c r="B15" s="218" t="s">
        <v>74</v>
      </c>
      <c r="C15" s="220">
        <v>0</v>
      </c>
      <c r="D15" s="220">
        <v>0</v>
      </c>
      <c r="E15" s="220">
        <v>0</v>
      </c>
      <c r="F15" s="220">
        <v>0</v>
      </c>
      <c r="G15" s="220">
        <v>0</v>
      </c>
      <c r="H15" s="220">
        <v>0</v>
      </c>
      <c r="I15" s="220">
        <v>0</v>
      </c>
      <c r="J15" s="220">
        <v>0</v>
      </c>
      <c r="K15" s="220">
        <v>0</v>
      </c>
      <c r="L15" s="220">
        <v>0</v>
      </c>
      <c r="M15" s="220">
        <v>0</v>
      </c>
      <c r="N15" s="220">
        <v>0</v>
      </c>
      <c r="O15" s="220">
        <v>0</v>
      </c>
      <c r="P15" s="220">
        <v>0</v>
      </c>
      <c r="Q15" s="219">
        <v>0</v>
      </c>
      <c r="R15" s="217"/>
    </row>
    <row r="16" spans="1:18" x14ac:dyDescent="0.15">
      <c r="A16" s="218" t="s">
        <v>135</v>
      </c>
      <c r="B16" s="218" t="s">
        <v>75</v>
      </c>
      <c r="C16" s="220">
        <v>237</v>
      </c>
      <c r="D16" s="220">
        <v>2</v>
      </c>
      <c r="E16" s="220">
        <v>235</v>
      </c>
      <c r="F16" s="220">
        <v>80</v>
      </c>
      <c r="G16" s="220">
        <v>0</v>
      </c>
      <c r="H16" s="220">
        <v>80</v>
      </c>
      <c r="I16" s="220">
        <v>79</v>
      </c>
      <c r="J16" s="220">
        <v>1</v>
      </c>
      <c r="K16" s="220">
        <v>78</v>
      </c>
      <c r="L16" s="220">
        <v>78</v>
      </c>
      <c r="M16" s="220">
        <v>1</v>
      </c>
      <c r="N16" s="220">
        <v>77</v>
      </c>
      <c r="O16" s="220">
        <v>0</v>
      </c>
      <c r="P16" s="220">
        <v>0</v>
      </c>
      <c r="Q16" s="219">
        <v>0</v>
      </c>
      <c r="R16" s="217"/>
    </row>
    <row r="17" spans="1:20" hidden="1" x14ac:dyDescent="0.15">
      <c r="A17" s="218" t="s">
        <v>135</v>
      </c>
      <c r="B17" s="218" t="s">
        <v>76</v>
      </c>
      <c r="C17" s="220">
        <v>0</v>
      </c>
      <c r="D17" s="220">
        <v>0</v>
      </c>
      <c r="E17" s="220">
        <v>0</v>
      </c>
      <c r="F17" s="220">
        <v>0</v>
      </c>
      <c r="G17" s="220">
        <v>0</v>
      </c>
      <c r="H17" s="220">
        <v>0</v>
      </c>
      <c r="I17" s="220">
        <v>0</v>
      </c>
      <c r="J17" s="220">
        <v>0</v>
      </c>
      <c r="K17" s="220">
        <v>0</v>
      </c>
      <c r="L17" s="220">
        <v>0</v>
      </c>
      <c r="M17" s="220">
        <v>0</v>
      </c>
      <c r="N17" s="220">
        <v>0</v>
      </c>
      <c r="O17" s="220">
        <v>0</v>
      </c>
      <c r="P17" s="220">
        <v>0</v>
      </c>
      <c r="Q17" s="219">
        <v>0</v>
      </c>
      <c r="R17" s="217"/>
      <c r="T17" s="221"/>
    </row>
    <row r="18" spans="1:20" hidden="1" x14ac:dyDescent="0.15">
      <c r="A18" s="218" t="s">
        <v>135</v>
      </c>
      <c r="B18" s="218" t="s">
        <v>78</v>
      </c>
      <c r="C18" s="220">
        <v>0</v>
      </c>
      <c r="D18" s="220">
        <v>0</v>
      </c>
      <c r="E18" s="220">
        <v>0</v>
      </c>
      <c r="F18" s="220">
        <v>0</v>
      </c>
      <c r="G18" s="220">
        <v>0</v>
      </c>
      <c r="H18" s="220">
        <v>0</v>
      </c>
      <c r="I18" s="220">
        <v>0</v>
      </c>
      <c r="J18" s="220">
        <v>0</v>
      </c>
      <c r="K18" s="220">
        <v>0</v>
      </c>
      <c r="L18" s="220">
        <v>0</v>
      </c>
      <c r="M18" s="220">
        <v>0</v>
      </c>
      <c r="N18" s="220">
        <v>0</v>
      </c>
      <c r="O18" s="220">
        <v>0</v>
      </c>
      <c r="P18" s="220">
        <v>0</v>
      </c>
      <c r="Q18" s="219">
        <v>0</v>
      </c>
      <c r="R18" s="217"/>
    </row>
    <row r="19" spans="1:20" hidden="1" x14ac:dyDescent="0.15">
      <c r="A19" s="218" t="s">
        <v>135</v>
      </c>
      <c r="B19" s="218" t="s">
        <v>77</v>
      </c>
      <c r="C19" s="220">
        <v>0</v>
      </c>
      <c r="D19" s="220">
        <v>0</v>
      </c>
      <c r="E19" s="220">
        <v>0</v>
      </c>
      <c r="F19" s="220">
        <v>0</v>
      </c>
      <c r="G19" s="220">
        <v>0</v>
      </c>
      <c r="H19" s="220">
        <v>0</v>
      </c>
      <c r="I19" s="220">
        <v>0</v>
      </c>
      <c r="J19" s="220">
        <v>0</v>
      </c>
      <c r="K19" s="220">
        <v>0</v>
      </c>
      <c r="L19" s="220">
        <v>0</v>
      </c>
      <c r="M19" s="220">
        <v>0</v>
      </c>
      <c r="N19" s="220">
        <v>0</v>
      </c>
      <c r="O19" s="220">
        <v>0</v>
      </c>
      <c r="P19" s="220">
        <v>0</v>
      </c>
      <c r="Q19" s="219">
        <v>0</v>
      </c>
      <c r="R19" s="217"/>
    </row>
    <row r="20" spans="1:20" x14ac:dyDescent="0.15">
      <c r="A20" s="218" t="s">
        <v>135</v>
      </c>
      <c r="B20" s="218" t="s">
        <v>53</v>
      </c>
      <c r="C20" s="220">
        <v>634</v>
      </c>
      <c r="D20" s="220">
        <v>306</v>
      </c>
      <c r="E20" s="220">
        <v>328</v>
      </c>
      <c r="F20" s="220">
        <v>221</v>
      </c>
      <c r="G20" s="220">
        <v>101</v>
      </c>
      <c r="H20" s="220">
        <v>120</v>
      </c>
      <c r="I20" s="220">
        <v>212</v>
      </c>
      <c r="J20" s="220">
        <v>102</v>
      </c>
      <c r="K20" s="220">
        <v>110</v>
      </c>
      <c r="L20" s="220">
        <v>201</v>
      </c>
      <c r="M20" s="220">
        <v>103</v>
      </c>
      <c r="N20" s="220">
        <v>98</v>
      </c>
      <c r="O20" s="220">
        <v>0</v>
      </c>
      <c r="P20" s="220">
        <v>0</v>
      </c>
      <c r="Q20" s="219">
        <v>0</v>
      </c>
      <c r="R20" s="217"/>
    </row>
    <row r="21" spans="1:20" x14ac:dyDescent="0.15">
      <c r="A21" s="218" t="s">
        <v>135</v>
      </c>
      <c r="B21" s="218" t="s">
        <v>138</v>
      </c>
      <c r="C21" s="220">
        <v>3358</v>
      </c>
      <c r="D21" s="220">
        <v>1599</v>
      </c>
      <c r="E21" s="220">
        <v>1759</v>
      </c>
      <c r="F21" s="220">
        <v>1170</v>
      </c>
      <c r="G21" s="220">
        <v>552</v>
      </c>
      <c r="H21" s="220">
        <v>618</v>
      </c>
      <c r="I21" s="220">
        <v>1083</v>
      </c>
      <c r="J21" s="220">
        <v>518</v>
      </c>
      <c r="K21" s="220">
        <v>565</v>
      </c>
      <c r="L21" s="220">
        <v>1105</v>
      </c>
      <c r="M21" s="220">
        <v>529</v>
      </c>
      <c r="N21" s="220">
        <v>576</v>
      </c>
      <c r="O21" s="220">
        <v>0</v>
      </c>
      <c r="P21" s="220">
        <v>0</v>
      </c>
      <c r="Q21" s="219">
        <v>0</v>
      </c>
      <c r="R21" s="217"/>
    </row>
    <row r="22" spans="1:20" x14ac:dyDescent="0.15">
      <c r="A22" s="218" t="s">
        <v>139</v>
      </c>
      <c r="B22" s="218" t="s">
        <v>0</v>
      </c>
      <c r="C22" s="220">
        <v>7817</v>
      </c>
      <c r="D22" s="219">
        <v>4243</v>
      </c>
      <c r="E22" s="220">
        <v>3574</v>
      </c>
      <c r="F22" s="219">
        <v>2666</v>
      </c>
      <c r="G22" s="219">
        <v>1430</v>
      </c>
      <c r="H22" s="219">
        <v>1236</v>
      </c>
      <c r="I22" s="219">
        <v>2643</v>
      </c>
      <c r="J22" s="219">
        <v>1445</v>
      </c>
      <c r="K22" s="220">
        <v>1198</v>
      </c>
      <c r="L22" s="219">
        <v>2508</v>
      </c>
      <c r="M22" s="219">
        <v>1368</v>
      </c>
      <c r="N22" s="219">
        <v>1140</v>
      </c>
      <c r="O22" s="219">
        <v>0</v>
      </c>
      <c r="P22" s="219">
        <v>0</v>
      </c>
      <c r="Q22" s="219">
        <v>0</v>
      </c>
      <c r="R22" s="217"/>
    </row>
    <row r="23" spans="1:20" x14ac:dyDescent="0.15">
      <c r="A23" s="218" t="s">
        <v>139</v>
      </c>
      <c r="B23" s="218" t="s">
        <v>62</v>
      </c>
      <c r="C23" s="220">
        <v>6940</v>
      </c>
      <c r="D23" s="220">
        <v>3787</v>
      </c>
      <c r="E23" s="220">
        <v>3153</v>
      </c>
      <c r="F23" s="220">
        <v>2367</v>
      </c>
      <c r="G23" s="220">
        <v>1291</v>
      </c>
      <c r="H23" s="220">
        <v>1076</v>
      </c>
      <c r="I23" s="220">
        <v>2342</v>
      </c>
      <c r="J23" s="220">
        <v>1286</v>
      </c>
      <c r="K23" s="220">
        <v>1056</v>
      </c>
      <c r="L23" s="220">
        <v>2231</v>
      </c>
      <c r="M23" s="220">
        <v>1210</v>
      </c>
      <c r="N23" s="219">
        <v>1021</v>
      </c>
      <c r="O23" s="220">
        <v>0</v>
      </c>
      <c r="P23" s="220">
        <v>0</v>
      </c>
      <c r="Q23" s="219">
        <v>0</v>
      </c>
      <c r="R23" s="217"/>
    </row>
    <row r="24" spans="1:20" x14ac:dyDescent="0.15">
      <c r="A24" s="218" t="s">
        <v>140</v>
      </c>
      <c r="B24" s="218" t="s">
        <v>114</v>
      </c>
      <c r="C24" s="220">
        <v>50</v>
      </c>
      <c r="D24" s="220">
        <v>9</v>
      </c>
      <c r="E24" s="220">
        <v>41</v>
      </c>
      <c r="F24" s="220">
        <v>13</v>
      </c>
      <c r="G24" s="220">
        <v>4</v>
      </c>
      <c r="H24" s="220">
        <v>9</v>
      </c>
      <c r="I24" s="220">
        <v>14</v>
      </c>
      <c r="J24" s="220">
        <v>1</v>
      </c>
      <c r="K24" s="220">
        <v>13</v>
      </c>
      <c r="L24" s="220">
        <v>23</v>
      </c>
      <c r="M24" s="220">
        <v>4</v>
      </c>
      <c r="N24" s="219">
        <v>19</v>
      </c>
      <c r="O24" s="220">
        <v>0</v>
      </c>
      <c r="P24" s="220">
        <v>0</v>
      </c>
      <c r="Q24" s="219">
        <v>0</v>
      </c>
      <c r="R24" s="217"/>
    </row>
    <row r="25" spans="1:20" hidden="1" x14ac:dyDescent="0.15">
      <c r="A25" s="218" t="s">
        <v>141</v>
      </c>
      <c r="B25" s="218" t="s">
        <v>137</v>
      </c>
      <c r="C25" s="220">
        <v>0</v>
      </c>
      <c r="D25" s="220">
        <v>0</v>
      </c>
      <c r="E25" s="220"/>
      <c r="F25" s="220">
        <v>0</v>
      </c>
      <c r="G25" s="220">
        <v>0</v>
      </c>
      <c r="H25" s="220">
        <v>0</v>
      </c>
      <c r="I25" s="220">
        <v>0</v>
      </c>
      <c r="J25" s="220">
        <v>0</v>
      </c>
      <c r="K25" s="220">
        <v>0</v>
      </c>
      <c r="L25" s="220">
        <v>0</v>
      </c>
      <c r="M25" s="220">
        <v>0</v>
      </c>
      <c r="N25" s="219">
        <v>0</v>
      </c>
      <c r="O25" s="220">
        <v>0</v>
      </c>
      <c r="P25" s="220">
        <v>0</v>
      </c>
      <c r="Q25" s="219">
        <v>0</v>
      </c>
      <c r="R25" s="217"/>
    </row>
    <row r="26" spans="1:20" hidden="1" x14ac:dyDescent="0.15">
      <c r="A26" s="218" t="s">
        <v>139</v>
      </c>
      <c r="B26" s="218" t="s">
        <v>53</v>
      </c>
      <c r="C26" s="220">
        <v>0</v>
      </c>
      <c r="D26" s="220">
        <v>0</v>
      </c>
      <c r="E26" s="220"/>
      <c r="F26" s="220">
        <v>0</v>
      </c>
      <c r="G26" s="220">
        <v>0</v>
      </c>
      <c r="H26" s="220">
        <v>0</v>
      </c>
      <c r="I26" s="220">
        <v>0</v>
      </c>
      <c r="J26" s="220">
        <v>0</v>
      </c>
      <c r="K26" s="220">
        <v>0</v>
      </c>
      <c r="L26" s="220">
        <v>0</v>
      </c>
      <c r="M26" s="220">
        <v>0</v>
      </c>
      <c r="N26" s="219">
        <v>0</v>
      </c>
      <c r="O26" s="220">
        <v>0</v>
      </c>
      <c r="P26" s="220">
        <v>0</v>
      </c>
      <c r="Q26" s="219">
        <v>0</v>
      </c>
      <c r="R26" s="217"/>
    </row>
    <row r="27" spans="1:20" hidden="1" x14ac:dyDescent="0.15">
      <c r="A27" s="218" t="s">
        <v>139</v>
      </c>
      <c r="B27" s="218" t="s">
        <v>71</v>
      </c>
      <c r="C27" s="220">
        <v>0</v>
      </c>
      <c r="D27" s="220">
        <v>0</v>
      </c>
      <c r="E27" s="220">
        <v>0</v>
      </c>
      <c r="F27" s="220">
        <v>0</v>
      </c>
      <c r="G27" s="220">
        <v>0</v>
      </c>
      <c r="H27" s="220">
        <v>0</v>
      </c>
      <c r="I27" s="220">
        <v>0</v>
      </c>
      <c r="J27" s="220">
        <v>0</v>
      </c>
      <c r="K27" s="220">
        <v>0</v>
      </c>
      <c r="L27" s="220">
        <v>0</v>
      </c>
      <c r="M27" s="220">
        <v>0</v>
      </c>
      <c r="N27" s="219">
        <v>0</v>
      </c>
      <c r="O27" s="220">
        <v>0</v>
      </c>
      <c r="P27" s="220">
        <v>0</v>
      </c>
      <c r="Q27" s="219">
        <v>0</v>
      </c>
      <c r="R27" s="217"/>
    </row>
    <row r="28" spans="1:20" hidden="1" x14ac:dyDescent="0.15">
      <c r="A28" s="218" t="s">
        <v>139</v>
      </c>
      <c r="B28" s="218" t="s">
        <v>72</v>
      </c>
      <c r="C28" s="220">
        <v>0</v>
      </c>
      <c r="D28" s="220">
        <v>0</v>
      </c>
      <c r="E28" s="220">
        <v>0</v>
      </c>
      <c r="F28" s="220">
        <v>0</v>
      </c>
      <c r="G28" s="220">
        <v>0</v>
      </c>
      <c r="H28" s="220">
        <v>0</v>
      </c>
      <c r="I28" s="220">
        <v>0</v>
      </c>
      <c r="J28" s="220">
        <v>0</v>
      </c>
      <c r="K28" s="220">
        <v>0</v>
      </c>
      <c r="L28" s="220">
        <v>0</v>
      </c>
      <c r="M28" s="220">
        <v>0</v>
      </c>
      <c r="N28" s="219">
        <v>0</v>
      </c>
      <c r="O28" s="220">
        <v>0</v>
      </c>
      <c r="P28" s="220">
        <v>0</v>
      </c>
      <c r="Q28" s="219">
        <v>0</v>
      </c>
      <c r="R28" s="217"/>
    </row>
    <row r="29" spans="1:20" hidden="1" x14ac:dyDescent="0.15">
      <c r="A29" s="218" t="s">
        <v>139</v>
      </c>
      <c r="B29" s="218" t="s">
        <v>73</v>
      </c>
      <c r="C29" s="220">
        <v>0</v>
      </c>
      <c r="D29" s="220">
        <v>0</v>
      </c>
      <c r="E29" s="220">
        <v>0</v>
      </c>
      <c r="F29" s="220">
        <v>0</v>
      </c>
      <c r="G29" s="220">
        <v>0</v>
      </c>
      <c r="H29" s="220">
        <v>0</v>
      </c>
      <c r="I29" s="220">
        <v>0</v>
      </c>
      <c r="J29" s="220">
        <v>0</v>
      </c>
      <c r="K29" s="220">
        <v>0</v>
      </c>
      <c r="L29" s="220">
        <v>0</v>
      </c>
      <c r="M29" s="220">
        <v>0</v>
      </c>
      <c r="N29" s="219">
        <v>0</v>
      </c>
      <c r="O29" s="220">
        <v>0</v>
      </c>
      <c r="P29" s="220">
        <v>0</v>
      </c>
      <c r="Q29" s="219">
        <v>0</v>
      </c>
      <c r="R29" s="217"/>
    </row>
    <row r="30" spans="1:20" hidden="1" x14ac:dyDescent="0.15">
      <c r="A30" s="218" t="s">
        <v>139</v>
      </c>
      <c r="B30" s="218" t="s">
        <v>74</v>
      </c>
      <c r="C30" s="220">
        <v>0</v>
      </c>
      <c r="D30" s="220">
        <v>0</v>
      </c>
      <c r="E30" s="220">
        <v>0</v>
      </c>
      <c r="F30" s="220">
        <v>0</v>
      </c>
      <c r="G30" s="220">
        <v>0</v>
      </c>
      <c r="H30" s="220">
        <v>0</v>
      </c>
      <c r="I30" s="220">
        <v>0</v>
      </c>
      <c r="J30" s="220">
        <v>0</v>
      </c>
      <c r="K30" s="220">
        <v>0</v>
      </c>
      <c r="L30" s="220">
        <v>0</v>
      </c>
      <c r="M30" s="220">
        <v>0</v>
      </c>
      <c r="N30" s="219">
        <v>0</v>
      </c>
      <c r="O30" s="220">
        <v>0</v>
      </c>
      <c r="P30" s="220">
        <v>0</v>
      </c>
      <c r="Q30" s="219">
        <v>0</v>
      </c>
      <c r="R30" s="217"/>
    </row>
    <row r="31" spans="1:20" x14ac:dyDescent="0.15">
      <c r="A31" s="218" t="s">
        <v>139</v>
      </c>
      <c r="B31" s="218" t="s">
        <v>75</v>
      </c>
      <c r="C31" s="220">
        <v>80</v>
      </c>
      <c r="D31" s="220">
        <v>40</v>
      </c>
      <c r="E31" s="220">
        <v>40</v>
      </c>
      <c r="F31" s="220">
        <v>25</v>
      </c>
      <c r="G31" s="220">
        <v>11</v>
      </c>
      <c r="H31" s="220">
        <v>14</v>
      </c>
      <c r="I31" s="220">
        <v>29</v>
      </c>
      <c r="J31" s="220">
        <v>15</v>
      </c>
      <c r="K31" s="220">
        <v>14</v>
      </c>
      <c r="L31" s="220">
        <v>26</v>
      </c>
      <c r="M31" s="220">
        <v>14</v>
      </c>
      <c r="N31" s="219">
        <v>12</v>
      </c>
      <c r="O31" s="220">
        <v>0</v>
      </c>
      <c r="P31" s="220">
        <v>0</v>
      </c>
      <c r="Q31" s="219">
        <v>0</v>
      </c>
      <c r="R31" s="217"/>
    </row>
    <row r="32" spans="1:20" x14ac:dyDescent="0.15">
      <c r="A32" s="218" t="s">
        <v>139</v>
      </c>
      <c r="B32" s="218" t="s">
        <v>76</v>
      </c>
      <c r="C32" s="220">
        <v>75</v>
      </c>
      <c r="D32" s="220">
        <v>8</v>
      </c>
      <c r="E32" s="220">
        <v>67</v>
      </c>
      <c r="F32" s="220">
        <v>44</v>
      </c>
      <c r="G32" s="220">
        <v>3</v>
      </c>
      <c r="H32" s="220">
        <v>41</v>
      </c>
      <c r="I32" s="220">
        <v>31</v>
      </c>
      <c r="J32" s="220">
        <v>5</v>
      </c>
      <c r="K32" s="220">
        <v>26</v>
      </c>
      <c r="L32" s="220">
        <v>0</v>
      </c>
      <c r="M32" s="220">
        <v>0</v>
      </c>
      <c r="N32" s="219">
        <v>0</v>
      </c>
      <c r="O32" s="220">
        <v>0</v>
      </c>
      <c r="P32" s="220">
        <v>0</v>
      </c>
      <c r="Q32" s="219">
        <v>0</v>
      </c>
      <c r="R32" s="217"/>
    </row>
    <row r="33" spans="1:18" hidden="1" x14ac:dyDescent="0.15">
      <c r="A33" s="218" t="s">
        <v>139</v>
      </c>
      <c r="B33" s="218" t="s">
        <v>78</v>
      </c>
      <c r="C33" s="220">
        <v>0</v>
      </c>
      <c r="D33" s="220">
        <v>0</v>
      </c>
      <c r="E33" s="220">
        <v>0</v>
      </c>
      <c r="F33" s="220">
        <v>0</v>
      </c>
      <c r="G33" s="220">
        <v>0</v>
      </c>
      <c r="H33" s="220">
        <v>0</v>
      </c>
      <c r="I33" s="220">
        <v>0</v>
      </c>
      <c r="J33" s="220">
        <v>0</v>
      </c>
      <c r="K33" s="220">
        <v>0</v>
      </c>
      <c r="L33" s="220">
        <v>0</v>
      </c>
      <c r="M33" s="220">
        <v>0</v>
      </c>
      <c r="N33" s="219">
        <v>0</v>
      </c>
      <c r="O33" s="220">
        <v>0</v>
      </c>
      <c r="P33" s="220">
        <v>0</v>
      </c>
      <c r="Q33" s="219">
        <v>0</v>
      </c>
      <c r="R33" s="217"/>
    </row>
    <row r="34" spans="1:18" hidden="1" x14ac:dyDescent="0.15">
      <c r="A34" s="218" t="s">
        <v>139</v>
      </c>
      <c r="B34" s="218" t="s">
        <v>77</v>
      </c>
      <c r="C34" s="220">
        <v>0</v>
      </c>
      <c r="D34" s="220">
        <v>0</v>
      </c>
      <c r="E34" s="220">
        <v>0</v>
      </c>
      <c r="F34" s="220">
        <v>0</v>
      </c>
      <c r="G34" s="220">
        <v>0</v>
      </c>
      <c r="H34" s="220">
        <v>0</v>
      </c>
      <c r="I34" s="220">
        <v>0</v>
      </c>
      <c r="J34" s="220">
        <v>0</v>
      </c>
      <c r="K34" s="220">
        <v>0</v>
      </c>
      <c r="L34" s="220">
        <v>0</v>
      </c>
      <c r="M34" s="220">
        <v>0</v>
      </c>
      <c r="N34" s="219">
        <v>0</v>
      </c>
      <c r="O34" s="220">
        <v>0</v>
      </c>
      <c r="P34" s="220">
        <v>0</v>
      </c>
      <c r="Q34" s="219">
        <v>0</v>
      </c>
      <c r="R34" s="217"/>
    </row>
    <row r="35" spans="1:18" x14ac:dyDescent="0.15">
      <c r="A35" s="218" t="s">
        <v>139</v>
      </c>
      <c r="B35" s="218" t="s">
        <v>53</v>
      </c>
      <c r="C35" s="220">
        <v>102</v>
      </c>
      <c r="D35" s="220">
        <v>26</v>
      </c>
      <c r="E35" s="220">
        <v>76</v>
      </c>
      <c r="F35" s="220">
        <v>31</v>
      </c>
      <c r="G35" s="220">
        <v>7</v>
      </c>
      <c r="H35" s="220">
        <v>24</v>
      </c>
      <c r="I35" s="220">
        <v>41</v>
      </c>
      <c r="J35" s="220">
        <v>11</v>
      </c>
      <c r="K35" s="220">
        <v>30</v>
      </c>
      <c r="L35" s="220">
        <v>30</v>
      </c>
      <c r="M35" s="220">
        <v>8</v>
      </c>
      <c r="N35" s="219">
        <v>22</v>
      </c>
      <c r="O35" s="220">
        <v>0</v>
      </c>
      <c r="P35" s="220">
        <v>0</v>
      </c>
      <c r="Q35" s="219">
        <v>0</v>
      </c>
      <c r="R35" s="217"/>
    </row>
    <row r="36" spans="1:18" x14ac:dyDescent="0.15">
      <c r="A36" s="218" t="s">
        <v>139</v>
      </c>
      <c r="B36" s="218" t="s">
        <v>138</v>
      </c>
      <c r="C36" s="220">
        <v>570</v>
      </c>
      <c r="D36" s="220">
        <v>373</v>
      </c>
      <c r="E36" s="220">
        <v>197</v>
      </c>
      <c r="F36" s="220">
        <v>186</v>
      </c>
      <c r="G36" s="220">
        <v>114</v>
      </c>
      <c r="H36" s="220">
        <v>72</v>
      </c>
      <c r="I36" s="220">
        <v>186</v>
      </c>
      <c r="J36" s="220">
        <v>127</v>
      </c>
      <c r="K36" s="220">
        <v>59</v>
      </c>
      <c r="L36" s="220">
        <v>198</v>
      </c>
      <c r="M36" s="220">
        <v>132</v>
      </c>
      <c r="N36" s="219">
        <v>66</v>
      </c>
      <c r="O36" s="220">
        <v>0</v>
      </c>
      <c r="P36" s="220">
        <v>0</v>
      </c>
      <c r="Q36" s="219">
        <v>0</v>
      </c>
      <c r="R36" s="217"/>
    </row>
    <row r="37" spans="1:18" x14ac:dyDescent="0.15">
      <c r="A37" s="218" t="s">
        <v>142</v>
      </c>
      <c r="B37" s="218" t="s">
        <v>0</v>
      </c>
      <c r="C37" s="220">
        <v>506</v>
      </c>
      <c r="D37" s="220">
        <v>287</v>
      </c>
      <c r="E37" s="220">
        <v>219</v>
      </c>
      <c r="F37" s="219">
        <v>177</v>
      </c>
      <c r="G37" s="219">
        <v>93</v>
      </c>
      <c r="H37" s="219">
        <v>84</v>
      </c>
      <c r="I37" s="219">
        <v>136</v>
      </c>
      <c r="J37" s="219">
        <v>80</v>
      </c>
      <c r="K37" s="219">
        <v>56</v>
      </c>
      <c r="L37" s="219">
        <v>132</v>
      </c>
      <c r="M37" s="219">
        <v>72</v>
      </c>
      <c r="N37" s="219">
        <v>60</v>
      </c>
      <c r="O37" s="219">
        <v>61</v>
      </c>
      <c r="P37" s="219">
        <v>42</v>
      </c>
      <c r="Q37" s="219">
        <v>19</v>
      </c>
      <c r="R37" s="217"/>
    </row>
    <row r="38" spans="1:18" x14ac:dyDescent="0.15">
      <c r="A38" s="218" t="s">
        <v>142</v>
      </c>
      <c r="B38" s="218" t="s">
        <v>62</v>
      </c>
      <c r="C38" s="220">
        <v>381</v>
      </c>
      <c r="D38" s="220">
        <v>181</v>
      </c>
      <c r="E38" s="220">
        <v>200</v>
      </c>
      <c r="F38" s="220">
        <v>148</v>
      </c>
      <c r="G38" s="220">
        <v>67</v>
      </c>
      <c r="H38" s="220">
        <v>81</v>
      </c>
      <c r="I38" s="220">
        <v>105</v>
      </c>
      <c r="J38" s="220">
        <v>54</v>
      </c>
      <c r="K38" s="219">
        <v>51</v>
      </c>
      <c r="L38" s="220">
        <v>92</v>
      </c>
      <c r="M38" s="220">
        <v>38</v>
      </c>
      <c r="N38" s="219">
        <v>54</v>
      </c>
      <c r="O38" s="220">
        <v>36</v>
      </c>
      <c r="P38" s="220">
        <v>22</v>
      </c>
      <c r="Q38" s="219">
        <v>14</v>
      </c>
      <c r="R38" s="217"/>
    </row>
    <row r="39" spans="1:18" hidden="1" x14ac:dyDescent="0.15">
      <c r="A39" s="218" t="s">
        <v>142</v>
      </c>
      <c r="B39" s="218" t="s">
        <v>114</v>
      </c>
      <c r="C39" s="220">
        <v>0</v>
      </c>
      <c r="D39" s="220">
        <v>0</v>
      </c>
      <c r="E39" s="220">
        <v>0</v>
      </c>
      <c r="F39" s="220">
        <v>0</v>
      </c>
      <c r="G39" s="220">
        <v>0</v>
      </c>
      <c r="H39" s="220">
        <v>0</v>
      </c>
      <c r="I39" s="220">
        <v>0</v>
      </c>
      <c r="J39" s="220">
        <v>0</v>
      </c>
      <c r="K39" s="220">
        <v>0</v>
      </c>
      <c r="L39" s="220">
        <v>0</v>
      </c>
      <c r="M39" s="220">
        <v>0</v>
      </c>
      <c r="N39" s="219">
        <v>0</v>
      </c>
      <c r="O39" s="220">
        <v>0</v>
      </c>
      <c r="P39" s="220">
        <v>0</v>
      </c>
      <c r="Q39" s="219">
        <v>0</v>
      </c>
      <c r="R39" s="217"/>
    </row>
    <row r="40" spans="1:18" hidden="1" x14ac:dyDescent="0.15">
      <c r="A40" s="218" t="s">
        <v>142</v>
      </c>
      <c r="B40" s="218" t="s">
        <v>137</v>
      </c>
      <c r="C40" s="220">
        <v>0</v>
      </c>
      <c r="D40" s="220">
        <v>0</v>
      </c>
      <c r="E40" s="220"/>
      <c r="F40" s="220">
        <v>0</v>
      </c>
      <c r="G40" s="220">
        <v>0</v>
      </c>
      <c r="H40" s="220">
        <v>0</v>
      </c>
      <c r="I40" s="220">
        <v>0</v>
      </c>
      <c r="J40" s="220">
        <v>0</v>
      </c>
      <c r="K40" s="220">
        <v>0</v>
      </c>
      <c r="L40" s="220">
        <v>0</v>
      </c>
      <c r="M40" s="220">
        <v>0</v>
      </c>
      <c r="N40" s="219">
        <v>0</v>
      </c>
      <c r="O40" s="220">
        <v>0</v>
      </c>
      <c r="P40" s="220">
        <v>0</v>
      </c>
      <c r="Q40" s="219">
        <v>0</v>
      </c>
      <c r="R40" s="217"/>
    </row>
    <row r="41" spans="1:18" hidden="1" x14ac:dyDescent="0.15">
      <c r="A41" s="218" t="s">
        <v>142</v>
      </c>
      <c r="B41" s="218" t="s">
        <v>53</v>
      </c>
      <c r="C41" s="220">
        <v>0</v>
      </c>
      <c r="D41" s="220">
        <v>0</v>
      </c>
      <c r="E41" s="220"/>
      <c r="F41" s="220">
        <v>0</v>
      </c>
      <c r="G41" s="220">
        <v>0</v>
      </c>
      <c r="H41" s="220">
        <v>0</v>
      </c>
      <c r="I41" s="220">
        <v>0</v>
      </c>
      <c r="J41" s="220">
        <v>0</v>
      </c>
      <c r="K41" s="220">
        <v>0</v>
      </c>
      <c r="L41" s="220">
        <v>0</v>
      </c>
      <c r="M41" s="220">
        <v>0</v>
      </c>
      <c r="N41" s="219">
        <v>0</v>
      </c>
      <c r="O41" s="220">
        <v>0</v>
      </c>
      <c r="P41" s="220">
        <v>0</v>
      </c>
      <c r="Q41" s="219">
        <v>0</v>
      </c>
      <c r="R41" s="217"/>
    </row>
    <row r="42" spans="1:18" hidden="1" x14ac:dyDescent="0.15">
      <c r="A42" s="218" t="s">
        <v>142</v>
      </c>
      <c r="B42" s="218" t="s">
        <v>71</v>
      </c>
      <c r="C42" s="220">
        <v>0</v>
      </c>
      <c r="D42" s="220">
        <v>0</v>
      </c>
      <c r="E42" s="220">
        <v>0</v>
      </c>
      <c r="F42" s="220">
        <v>0</v>
      </c>
      <c r="G42" s="220">
        <v>0</v>
      </c>
      <c r="H42" s="220">
        <v>0</v>
      </c>
      <c r="I42" s="220">
        <v>0</v>
      </c>
      <c r="J42" s="220">
        <v>0</v>
      </c>
      <c r="K42" s="219">
        <v>0</v>
      </c>
      <c r="L42" s="220">
        <v>0</v>
      </c>
      <c r="M42" s="220">
        <v>0</v>
      </c>
      <c r="N42" s="219">
        <v>0</v>
      </c>
      <c r="O42" s="220">
        <v>0</v>
      </c>
      <c r="P42" s="220">
        <v>0</v>
      </c>
      <c r="Q42" s="219">
        <v>0</v>
      </c>
      <c r="R42" s="217"/>
    </row>
    <row r="43" spans="1:18" x14ac:dyDescent="0.15">
      <c r="A43" s="218" t="s">
        <v>142</v>
      </c>
      <c r="B43" s="218" t="s">
        <v>72</v>
      </c>
      <c r="C43" s="220">
        <v>82</v>
      </c>
      <c r="D43" s="220">
        <v>81</v>
      </c>
      <c r="E43" s="220">
        <v>1</v>
      </c>
      <c r="F43" s="220">
        <v>19</v>
      </c>
      <c r="G43" s="220">
        <v>19</v>
      </c>
      <c r="H43" s="220">
        <v>0</v>
      </c>
      <c r="I43" s="220">
        <v>20</v>
      </c>
      <c r="J43" s="220">
        <v>20</v>
      </c>
      <c r="K43" s="219">
        <v>0</v>
      </c>
      <c r="L43" s="220">
        <v>24</v>
      </c>
      <c r="M43" s="220">
        <v>23</v>
      </c>
      <c r="N43" s="219">
        <v>1</v>
      </c>
      <c r="O43" s="220">
        <v>19</v>
      </c>
      <c r="P43" s="220">
        <v>19</v>
      </c>
      <c r="Q43" s="219">
        <v>0</v>
      </c>
      <c r="R43" s="217"/>
    </row>
    <row r="44" spans="1:18" hidden="1" x14ac:dyDescent="0.15">
      <c r="A44" s="218" t="s">
        <v>142</v>
      </c>
      <c r="B44" s="218" t="s">
        <v>73</v>
      </c>
      <c r="C44" s="220">
        <v>0</v>
      </c>
      <c r="D44" s="220">
        <v>0</v>
      </c>
      <c r="E44" s="220">
        <v>0</v>
      </c>
      <c r="F44" s="220">
        <v>0</v>
      </c>
      <c r="G44" s="220">
        <v>0</v>
      </c>
      <c r="H44" s="220">
        <v>0</v>
      </c>
      <c r="I44" s="220">
        <v>0</v>
      </c>
      <c r="J44" s="220">
        <v>0</v>
      </c>
      <c r="K44" s="219">
        <v>0</v>
      </c>
      <c r="L44" s="220">
        <v>0</v>
      </c>
      <c r="M44" s="220">
        <v>0</v>
      </c>
      <c r="N44" s="219">
        <v>0</v>
      </c>
      <c r="O44" s="220">
        <v>0</v>
      </c>
      <c r="P44" s="220">
        <v>0</v>
      </c>
      <c r="Q44" s="219">
        <v>0</v>
      </c>
      <c r="R44" s="217"/>
    </row>
    <row r="45" spans="1:18" hidden="1" x14ac:dyDescent="0.15">
      <c r="A45" s="218" t="s">
        <v>142</v>
      </c>
      <c r="B45" s="218" t="s">
        <v>74</v>
      </c>
      <c r="C45" s="220">
        <v>0</v>
      </c>
      <c r="D45" s="220">
        <v>0</v>
      </c>
      <c r="E45" s="220">
        <v>0</v>
      </c>
      <c r="F45" s="220">
        <v>0</v>
      </c>
      <c r="G45" s="220">
        <v>0</v>
      </c>
      <c r="H45" s="220">
        <v>0</v>
      </c>
      <c r="I45" s="220">
        <v>0</v>
      </c>
      <c r="J45" s="220">
        <v>0</v>
      </c>
      <c r="K45" s="219">
        <v>0</v>
      </c>
      <c r="L45" s="220">
        <v>0</v>
      </c>
      <c r="M45" s="220">
        <v>0</v>
      </c>
      <c r="N45" s="219">
        <v>0</v>
      </c>
      <c r="O45" s="220">
        <v>0</v>
      </c>
      <c r="P45" s="220">
        <v>0</v>
      </c>
      <c r="Q45" s="219">
        <v>0</v>
      </c>
      <c r="R45" s="217"/>
    </row>
    <row r="46" spans="1:18" hidden="1" x14ac:dyDescent="0.15">
      <c r="A46" s="218" t="s">
        <v>142</v>
      </c>
      <c r="B46" s="218" t="s">
        <v>75</v>
      </c>
      <c r="C46" s="220">
        <v>0</v>
      </c>
      <c r="D46" s="220">
        <v>0</v>
      </c>
      <c r="E46" s="220">
        <v>0</v>
      </c>
      <c r="F46" s="220">
        <v>0</v>
      </c>
      <c r="G46" s="220">
        <v>0</v>
      </c>
      <c r="H46" s="220">
        <v>0</v>
      </c>
      <c r="I46" s="220">
        <v>0</v>
      </c>
      <c r="J46" s="220">
        <v>0</v>
      </c>
      <c r="K46" s="219">
        <v>0</v>
      </c>
      <c r="L46" s="220">
        <v>0</v>
      </c>
      <c r="M46" s="220">
        <v>0</v>
      </c>
      <c r="N46" s="219">
        <v>0</v>
      </c>
      <c r="O46" s="220">
        <v>0</v>
      </c>
      <c r="P46" s="220">
        <v>0</v>
      </c>
      <c r="Q46" s="219">
        <v>0</v>
      </c>
      <c r="R46" s="217"/>
    </row>
    <row r="47" spans="1:18" hidden="1" x14ac:dyDescent="0.15">
      <c r="A47" s="218" t="s">
        <v>142</v>
      </c>
      <c r="B47" s="218" t="s">
        <v>76</v>
      </c>
      <c r="C47" s="220">
        <v>0</v>
      </c>
      <c r="D47" s="220">
        <v>0</v>
      </c>
      <c r="E47" s="220">
        <v>0</v>
      </c>
      <c r="F47" s="220">
        <v>0</v>
      </c>
      <c r="G47" s="220">
        <v>0</v>
      </c>
      <c r="H47" s="220">
        <v>0</v>
      </c>
      <c r="I47" s="220">
        <v>0</v>
      </c>
      <c r="J47" s="220">
        <v>0</v>
      </c>
      <c r="K47" s="219">
        <v>0</v>
      </c>
      <c r="L47" s="220">
        <v>0</v>
      </c>
      <c r="M47" s="220">
        <v>0</v>
      </c>
      <c r="N47" s="219">
        <v>0</v>
      </c>
      <c r="O47" s="220">
        <v>0</v>
      </c>
      <c r="P47" s="220">
        <v>0</v>
      </c>
      <c r="Q47" s="219">
        <v>0</v>
      </c>
      <c r="R47" s="217"/>
    </row>
    <row r="48" spans="1:18" hidden="1" x14ac:dyDescent="0.15">
      <c r="A48" s="218" t="s">
        <v>142</v>
      </c>
      <c r="B48" s="218" t="s">
        <v>78</v>
      </c>
      <c r="C48" s="220">
        <v>0</v>
      </c>
      <c r="D48" s="220">
        <v>0</v>
      </c>
      <c r="E48" s="220">
        <v>0</v>
      </c>
      <c r="F48" s="220">
        <v>0</v>
      </c>
      <c r="G48" s="220">
        <v>0</v>
      </c>
      <c r="H48" s="220">
        <v>0</v>
      </c>
      <c r="I48" s="220">
        <v>0</v>
      </c>
      <c r="J48" s="220">
        <v>0</v>
      </c>
      <c r="K48" s="219">
        <v>0</v>
      </c>
      <c r="L48" s="220">
        <v>0</v>
      </c>
      <c r="M48" s="220">
        <v>0</v>
      </c>
      <c r="N48" s="219">
        <v>0</v>
      </c>
      <c r="O48" s="220">
        <v>0</v>
      </c>
      <c r="P48" s="220">
        <v>0</v>
      </c>
      <c r="Q48" s="219">
        <v>0</v>
      </c>
      <c r="R48" s="217"/>
    </row>
    <row r="49" spans="1:18" hidden="1" x14ac:dyDescent="0.15">
      <c r="A49" s="218" t="s">
        <v>142</v>
      </c>
      <c r="B49" s="218" t="s">
        <v>77</v>
      </c>
      <c r="C49" s="220">
        <v>0</v>
      </c>
      <c r="D49" s="220">
        <v>0</v>
      </c>
      <c r="E49" s="220">
        <v>0</v>
      </c>
      <c r="F49" s="220">
        <v>0</v>
      </c>
      <c r="G49" s="220">
        <v>0</v>
      </c>
      <c r="H49" s="220">
        <v>0</v>
      </c>
      <c r="I49" s="220">
        <v>0</v>
      </c>
      <c r="J49" s="220">
        <v>0</v>
      </c>
      <c r="K49" s="219">
        <v>0</v>
      </c>
      <c r="L49" s="220">
        <v>0</v>
      </c>
      <c r="M49" s="220">
        <v>0</v>
      </c>
      <c r="N49" s="219">
        <v>0</v>
      </c>
      <c r="O49" s="220">
        <v>0</v>
      </c>
      <c r="P49" s="220">
        <v>0</v>
      </c>
      <c r="Q49" s="219">
        <v>0</v>
      </c>
      <c r="R49" s="217"/>
    </row>
    <row r="50" spans="1:18" hidden="1" x14ac:dyDescent="0.15">
      <c r="A50" s="218" t="s">
        <v>142</v>
      </c>
      <c r="B50" s="218" t="s">
        <v>53</v>
      </c>
      <c r="C50" s="220">
        <v>0</v>
      </c>
      <c r="D50" s="220">
        <v>0</v>
      </c>
      <c r="E50" s="220">
        <v>0</v>
      </c>
      <c r="F50" s="220">
        <v>0</v>
      </c>
      <c r="G50" s="220">
        <v>0</v>
      </c>
      <c r="H50" s="220">
        <v>0</v>
      </c>
      <c r="I50" s="220">
        <v>0</v>
      </c>
      <c r="J50" s="220">
        <v>0</v>
      </c>
      <c r="K50" s="219">
        <v>0</v>
      </c>
      <c r="L50" s="220">
        <v>0</v>
      </c>
      <c r="M50" s="220">
        <v>0</v>
      </c>
      <c r="N50" s="219">
        <v>0</v>
      </c>
      <c r="O50" s="220">
        <v>0</v>
      </c>
      <c r="P50" s="220">
        <v>0</v>
      </c>
      <c r="Q50" s="219">
        <v>0</v>
      </c>
      <c r="R50" s="217"/>
    </row>
    <row r="51" spans="1:18" x14ac:dyDescent="0.15">
      <c r="A51" s="218" t="s">
        <v>142</v>
      </c>
      <c r="B51" s="218" t="s">
        <v>138</v>
      </c>
      <c r="C51" s="220">
        <v>43</v>
      </c>
      <c r="D51" s="220">
        <v>25</v>
      </c>
      <c r="E51" s="220">
        <v>18</v>
      </c>
      <c r="F51" s="220">
        <v>10</v>
      </c>
      <c r="G51" s="220">
        <v>7</v>
      </c>
      <c r="H51" s="220">
        <v>3</v>
      </c>
      <c r="I51" s="220">
        <v>11</v>
      </c>
      <c r="J51" s="220">
        <v>6</v>
      </c>
      <c r="K51" s="219">
        <v>5</v>
      </c>
      <c r="L51" s="220">
        <v>16</v>
      </c>
      <c r="M51" s="220">
        <v>11</v>
      </c>
      <c r="N51" s="219">
        <v>5</v>
      </c>
      <c r="O51" s="220">
        <v>6</v>
      </c>
      <c r="P51" s="220">
        <v>1</v>
      </c>
      <c r="Q51" s="219">
        <v>5</v>
      </c>
      <c r="R51" s="217"/>
    </row>
    <row r="52" spans="1:18" x14ac:dyDescent="0.15">
      <c r="A52" s="218" t="s">
        <v>143</v>
      </c>
      <c r="B52" s="218" t="s">
        <v>0</v>
      </c>
      <c r="C52" s="220">
        <v>213</v>
      </c>
      <c r="D52" s="220">
        <v>69</v>
      </c>
      <c r="E52" s="220">
        <v>144</v>
      </c>
      <c r="F52" s="219">
        <v>85</v>
      </c>
      <c r="G52" s="219">
        <v>31</v>
      </c>
      <c r="H52" s="220">
        <v>54</v>
      </c>
      <c r="I52" s="219">
        <v>62</v>
      </c>
      <c r="J52" s="219">
        <v>22</v>
      </c>
      <c r="K52" s="219">
        <v>40</v>
      </c>
      <c r="L52" s="219">
        <v>66</v>
      </c>
      <c r="M52" s="219">
        <v>16</v>
      </c>
      <c r="N52" s="219">
        <v>50</v>
      </c>
      <c r="O52" s="219">
        <v>0</v>
      </c>
      <c r="P52" s="219">
        <v>0</v>
      </c>
      <c r="Q52" s="219">
        <v>0</v>
      </c>
      <c r="R52" s="217"/>
    </row>
    <row r="53" spans="1:18" x14ac:dyDescent="0.15">
      <c r="A53" s="218" t="s">
        <v>143</v>
      </c>
      <c r="B53" s="218" t="s">
        <v>62</v>
      </c>
      <c r="C53" s="220">
        <v>112</v>
      </c>
      <c r="D53" s="220">
        <v>14</v>
      </c>
      <c r="E53" s="220">
        <v>98</v>
      </c>
      <c r="F53" s="220">
        <v>40</v>
      </c>
      <c r="G53" s="220">
        <v>5</v>
      </c>
      <c r="H53" s="220">
        <v>35</v>
      </c>
      <c r="I53" s="220">
        <v>35</v>
      </c>
      <c r="J53" s="220">
        <v>5</v>
      </c>
      <c r="K53" s="220">
        <v>30</v>
      </c>
      <c r="L53" s="220">
        <v>37</v>
      </c>
      <c r="M53" s="220">
        <v>4</v>
      </c>
      <c r="N53" s="219">
        <v>33</v>
      </c>
      <c r="O53" s="220">
        <v>0</v>
      </c>
      <c r="P53" s="220">
        <v>0</v>
      </c>
      <c r="Q53" s="219">
        <v>0</v>
      </c>
      <c r="R53" s="217"/>
    </row>
    <row r="54" spans="1:18" hidden="1" x14ac:dyDescent="0.15">
      <c r="A54" s="218" t="s">
        <v>143</v>
      </c>
      <c r="B54" s="218" t="s">
        <v>114</v>
      </c>
      <c r="C54" s="220">
        <v>0</v>
      </c>
      <c r="D54" s="220">
        <v>0</v>
      </c>
      <c r="E54" s="220">
        <v>0</v>
      </c>
      <c r="F54" s="220">
        <v>0</v>
      </c>
      <c r="G54" s="220">
        <v>0</v>
      </c>
      <c r="H54" s="220">
        <v>0</v>
      </c>
      <c r="I54" s="220">
        <v>0</v>
      </c>
      <c r="J54" s="220">
        <v>0</v>
      </c>
      <c r="K54" s="220">
        <v>0</v>
      </c>
      <c r="L54" s="220">
        <v>0</v>
      </c>
      <c r="M54" s="220">
        <v>0</v>
      </c>
      <c r="N54" s="219">
        <v>0</v>
      </c>
      <c r="O54" s="220">
        <v>0</v>
      </c>
      <c r="P54" s="220">
        <v>0</v>
      </c>
      <c r="Q54" s="219">
        <v>0</v>
      </c>
      <c r="R54" s="217"/>
    </row>
    <row r="55" spans="1:18" hidden="1" x14ac:dyDescent="0.15">
      <c r="A55" s="218" t="s">
        <v>143</v>
      </c>
      <c r="B55" s="218" t="s">
        <v>115</v>
      </c>
      <c r="C55" s="220">
        <v>0</v>
      </c>
      <c r="D55" s="220">
        <v>0</v>
      </c>
      <c r="E55" s="220">
        <v>0</v>
      </c>
      <c r="F55" s="220">
        <v>0</v>
      </c>
      <c r="G55" s="220">
        <v>0</v>
      </c>
      <c r="H55" s="220">
        <v>0</v>
      </c>
      <c r="I55" s="220">
        <v>0</v>
      </c>
      <c r="J55" s="220">
        <v>0</v>
      </c>
      <c r="K55" s="220">
        <v>0</v>
      </c>
      <c r="L55" s="220">
        <v>0</v>
      </c>
      <c r="M55" s="220">
        <v>0</v>
      </c>
      <c r="N55" s="219">
        <v>0</v>
      </c>
      <c r="O55" s="220">
        <v>0</v>
      </c>
      <c r="P55" s="220">
        <v>0</v>
      </c>
      <c r="Q55" s="219"/>
      <c r="R55" s="217"/>
    </row>
    <row r="56" spans="1:18" hidden="1" x14ac:dyDescent="0.15">
      <c r="A56" s="218" t="s">
        <v>143</v>
      </c>
      <c r="B56" s="218" t="s">
        <v>53</v>
      </c>
      <c r="C56" s="220">
        <v>0</v>
      </c>
      <c r="D56" s="220">
        <v>0</v>
      </c>
      <c r="E56" s="220">
        <v>0</v>
      </c>
      <c r="F56" s="220">
        <v>0</v>
      </c>
      <c r="G56" s="220">
        <v>0</v>
      </c>
      <c r="H56" s="220">
        <v>0</v>
      </c>
      <c r="I56" s="220">
        <v>0</v>
      </c>
      <c r="J56" s="220">
        <v>0</v>
      </c>
      <c r="K56" s="219">
        <v>0</v>
      </c>
      <c r="L56" s="220">
        <v>0</v>
      </c>
      <c r="M56" s="220">
        <v>0</v>
      </c>
      <c r="N56" s="219">
        <v>0</v>
      </c>
      <c r="O56" s="220">
        <v>0</v>
      </c>
      <c r="P56" s="220">
        <v>0</v>
      </c>
      <c r="Q56" s="219">
        <v>0</v>
      </c>
      <c r="R56" s="217"/>
    </row>
    <row r="57" spans="1:18" hidden="1" x14ac:dyDescent="0.15">
      <c r="A57" s="218" t="s">
        <v>143</v>
      </c>
      <c r="B57" s="218" t="s">
        <v>71</v>
      </c>
      <c r="C57" s="220">
        <v>0</v>
      </c>
      <c r="D57" s="220">
        <v>0</v>
      </c>
      <c r="E57" s="220">
        <v>0</v>
      </c>
      <c r="F57" s="220">
        <v>0</v>
      </c>
      <c r="G57" s="220">
        <v>0</v>
      </c>
      <c r="H57" s="220">
        <v>0</v>
      </c>
      <c r="I57" s="220">
        <v>0</v>
      </c>
      <c r="J57" s="220">
        <v>0</v>
      </c>
      <c r="K57" s="219">
        <v>0</v>
      </c>
      <c r="L57" s="220">
        <v>0</v>
      </c>
      <c r="M57" s="220">
        <v>0</v>
      </c>
      <c r="N57" s="219">
        <v>0</v>
      </c>
      <c r="O57" s="220">
        <v>0</v>
      </c>
      <c r="P57" s="220">
        <v>0</v>
      </c>
      <c r="Q57" s="219">
        <v>0</v>
      </c>
      <c r="R57" s="217"/>
    </row>
    <row r="58" spans="1:18" hidden="1" x14ac:dyDescent="0.15">
      <c r="A58" s="218" t="s">
        <v>143</v>
      </c>
      <c r="B58" s="218" t="s">
        <v>72</v>
      </c>
      <c r="C58" s="220">
        <v>0</v>
      </c>
      <c r="D58" s="220">
        <v>0</v>
      </c>
      <c r="E58" s="220">
        <v>0</v>
      </c>
      <c r="F58" s="220">
        <v>0</v>
      </c>
      <c r="G58" s="220">
        <v>0</v>
      </c>
      <c r="H58" s="220">
        <v>0</v>
      </c>
      <c r="I58" s="220">
        <v>0</v>
      </c>
      <c r="J58" s="220">
        <v>0</v>
      </c>
      <c r="K58" s="219">
        <v>0</v>
      </c>
      <c r="L58" s="220">
        <v>0</v>
      </c>
      <c r="M58" s="220">
        <v>0</v>
      </c>
      <c r="N58" s="219">
        <v>0</v>
      </c>
      <c r="O58" s="220">
        <v>0</v>
      </c>
      <c r="P58" s="220">
        <v>0</v>
      </c>
      <c r="Q58" s="219">
        <v>0</v>
      </c>
      <c r="R58" s="217"/>
    </row>
    <row r="59" spans="1:18" hidden="1" x14ac:dyDescent="0.15">
      <c r="A59" s="218" t="s">
        <v>143</v>
      </c>
      <c r="B59" s="218" t="s">
        <v>73</v>
      </c>
      <c r="C59" s="220">
        <v>0</v>
      </c>
      <c r="D59" s="220">
        <v>0</v>
      </c>
      <c r="E59" s="220">
        <v>0</v>
      </c>
      <c r="F59" s="220">
        <v>0</v>
      </c>
      <c r="G59" s="220">
        <v>0</v>
      </c>
      <c r="H59" s="220">
        <v>0</v>
      </c>
      <c r="I59" s="220">
        <v>0</v>
      </c>
      <c r="J59" s="220">
        <v>0</v>
      </c>
      <c r="K59" s="219">
        <v>0</v>
      </c>
      <c r="L59" s="220">
        <v>0</v>
      </c>
      <c r="M59" s="220">
        <v>0</v>
      </c>
      <c r="N59" s="219">
        <v>0</v>
      </c>
      <c r="O59" s="220">
        <v>0</v>
      </c>
      <c r="P59" s="220">
        <v>0</v>
      </c>
      <c r="Q59" s="219">
        <v>0</v>
      </c>
      <c r="R59" s="217"/>
    </row>
    <row r="60" spans="1:18" hidden="1" x14ac:dyDescent="0.15">
      <c r="A60" s="218" t="s">
        <v>143</v>
      </c>
      <c r="B60" s="218" t="s">
        <v>74</v>
      </c>
      <c r="C60" s="220">
        <v>0</v>
      </c>
      <c r="D60" s="220">
        <v>0</v>
      </c>
      <c r="E60" s="220">
        <v>0</v>
      </c>
      <c r="F60" s="220">
        <v>0</v>
      </c>
      <c r="G60" s="220">
        <v>0</v>
      </c>
      <c r="H60" s="220">
        <v>0</v>
      </c>
      <c r="I60" s="220">
        <v>0</v>
      </c>
      <c r="J60" s="220">
        <v>0</v>
      </c>
      <c r="K60" s="219">
        <v>0</v>
      </c>
      <c r="L60" s="220">
        <v>0</v>
      </c>
      <c r="M60" s="220">
        <v>0</v>
      </c>
      <c r="N60" s="219">
        <v>0</v>
      </c>
      <c r="O60" s="220">
        <v>0</v>
      </c>
      <c r="P60" s="220">
        <v>0</v>
      </c>
      <c r="Q60" s="219">
        <v>0</v>
      </c>
      <c r="R60" s="217"/>
    </row>
    <row r="61" spans="1:18" x14ac:dyDescent="0.15">
      <c r="A61" s="218" t="s">
        <v>143</v>
      </c>
      <c r="B61" s="218" t="s">
        <v>75</v>
      </c>
      <c r="C61" s="220">
        <v>101</v>
      </c>
      <c r="D61" s="220">
        <v>55</v>
      </c>
      <c r="E61" s="220">
        <v>46</v>
      </c>
      <c r="F61" s="220">
        <v>45</v>
      </c>
      <c r="G61" s="220">
        <v>26</v>
      </c>
      <c r="H61" s="220">
        <v>19</v>
      </c>
      <c r="I61" s="220">
        <v>27</v>
      </c>
      <c r="J61" s="220">
        <v>17</v>
      </c>
      <c r="K61" s="219">
        <v>10</v>
      </c>
      <c r="L61" s="220">
        <v>29</v>
      </c>
      <c r="M61" s="220">
        <v>12</v>
      </c>
      <c r="N61" s="219">
        <v>17</v>
      </c>
      <c r="O61" s="220">
        <v>0</v>
      </c>
      <c r="P61" s="220">
        <v>0</v>
      </c>
      <c r="Q61" s="219">
        <v>0</v>
      </c>
      <c r="R61" s="217"/>
    </row>
    <row r="62" spans="1:18" hidden="1" x14ac:dyDescent="0.15">
      <c r="A62" s="218" t="s">
        <v>143</v>
      </c>
      <c r="B62" s="218" t="s">
        <v>76</v>
      </c>
      <c r="C62" s="220">
        <v>0</v>
      </c>
      <c r="D62" s="220">
        <v>0</v>
      </c>
      <c r="E62" s="220">
        <v>0</v>
      </c>
      <c r="F62" s="220">
        <v>0</v>
      </c>
      <c r="G62" s="220">
        <v>0</v>
      </c>
      <c r="H62" s="220">
        <v>0</v>
      </c>
      <c r="I62" s="220">
        <v>0</v>
      </c>
      <c r="J62" s="220">
        <v>0</v>
      </c>
      <c r="K62" s="219">
        <v>0</v>
      </c>
      <c r="L62" s="220">
        <v>0</v>
      </c>
      <c r="M62" s="220">
        <v>0</v>
      </c>
      <c r="N62" s="219">
        <v>0</v>
      </c>
      <c r="O62" s="220">
        <v>0</v>
      </c>
      <c r="P62" s="220">
        <v>0</v>
      </c>
      <c r="Q62" s="219">
        <v>0</v>
      </c>
      <c r="R62" s="217"/>
    </row>
    <row r="63" spans="1:18" hidden="1" x14ac:dyDescent="0.15">
      <c r="A63" s="218" t="s">
        <v>143</v>
      </c>
      <c r="B63" s="218" t="s">
        <v>78</v>
      </c>
      <c r="C63" s="220">
        <v>0</v>
      </c>
      <c r="D63" s="220">
        <v>0</v>
      </c>
      <c r="E63" s="220">
        <v>0</v>
      </c>
      <c r="F63" s="220">
        <v>0</v>
      </c>
      <c r="G63" s="220">
        <v>0</v>
      </c>
      <c r="H63" s="220">
        <v>0</v>
      </c>
      <c r="I63" s="220">
        <v>0</v>
      </c>
      <c r="J63" s="220">
        <v>0</v>
      </c>
      <c r="K63" s="219">
        <v>0</v>
      </c>
      <c r="L63" s="220">
        <v>0</v>
      </c>
      <c r="M63" s="220">
        <v>0</v>
      </c>
      <c r="N63" s="219">
        <v>0</v>
      </c>
      <c r="O63" s="220">
        <v>0</v>
      </c>
      <c r="P63" s="220">
        <v>0</v>
      </c>
      <c r="Q63" s="219">
        <v>0</v>
      </c>
      <c r="R63" s="217"/>
    </row>
    <row r="64" spans="1:18" hidden="1" x14ac:dyDescent="0.15">
      <c r="A64" s="218" t="s">
        <v>143</v>
      </c>
      <c r="B64" s="218" t="s">
        <v>77</v>
      </c>
      <c r="C64" s="220">
        <v>0</v>
      </c>
      <c r="D64" s="220">
        <v>0</v>
      </c>
      <c r="E64" s="220">
        <v>0</v>
      </c>
      <c r="F64" s="220">
        <v>0</v>
      </c>
      <c r="G64" s="220">
        <v>0</v>
      </c>
      <c r="H64" s="220">
        <v>0</v>
      </c>
      <c r="I64" s="220">
        <v>0</v>
      </c>
      <c r="J64" s="220">
        <v>0</v>
      </c>
      <c r="K64" s="219">
        <v>0</v>
      </c>
      <c r="L64" s="220">
        <v>0</v>
      </c>
      <c r="M64" s="220">
        <v>0</v>
      </c>
      <c r="N64" s="219">
        <v>0</v>
      </c>
      <c r="O64" s="220">
        <v>0</v>
      </c>
      <c r="P64" s="220">
        <v>0</v>
      </c>
      <c r="Q64" s="219">
        <v>0</v>
      </c>
      <c r="R64" s="217"/>
    </row>
    <row r="65" spans="1:18" hidden="1" x14ac:dyDescent="0.15">
      <c r="A65" s="218" t="s">
        <v>143</v>
      </c>
      <c r="B65" s="218" t="s">
        <v>53</v>
      </c>
      <c r="C65" s="220">
        <v>0</v>
      </c>
      <c r="D65" s="220">
        <v>0</v>
      </c>
      <c r="E65" s="220">
        <v>0</v>
      </c>
      <c r="F65" s="220">
        <v>0</v>
      </c>
      <c r="G65" s="220">
        <v>0</v>
      </c>
      <c r="H65" s="220">
        <v>0</v>
      </c>
      <c r="I65" s="220">
        <v>0</v>
      </c>
      <c r="J65" s="220">
        <v>0</v>
      </c>
      <c r="K65" s="219">
        <v>0</v>
      </c>
      <c r="L65" s="220">
        <v>0</v>
      </c>
      <c r="M65" s="220">
        <v>0</v>
      </c>
      <c r="N65" s="219">
        <v>0</v>
      </c>
      <c r="O65" s="220">
        <v>0</v>
      </c>
      <c r="P65" s="220">
        <v>0</v>
      </c>
      <c r="Q65" s="219">
        <v>0</v>
      </c>
      <c r="R65" s="217"/>
    </row>
    <row r="66" spans="1:18" hidden="1" x14ac:dyDescent="0.15">
      <c r="A66" s="218" t="s">
        <v>143</v>
      </c>
      <c r="B66" s="218" t="s">
        <v>138</v>
      </c>
      <c r="C66" s="220">
        <v>0</v>
      </c>
      <c r="D66" s="220">
        <v>0</v>
      </c>
      <c r="E66" s="220">
        <v>0</v>
      </c>
      <c r="F66" s="220">
        <v>0</v>
      </c>
      <c r="G66" s="220">
        <v>0</v>
      </c>
      <c r="H66" s="220">
        <v>0</v>
      </c>
      <c r="I66" s="220">
        <v>0</v>
      </c>
      <c r="J66" s="220">
        <v>0</v>
      </c>
      <c r="K66" s="219">
        <v>0</v>
      </c>
      <c r="L66" s="220">
        <v>0</v>
      </c>
      <c r="M66" s="220">
        <v>0</v>
      </c>
      <c r="N66" s="219">
        <v>0</v>
      </c>
      <c r="O66" s="220">
        <v>0</v>
      </c>
      <c r="P66" s="220">
        <v>0</v>
      </c>
      <c r="Q66" s="219">
        <v>0</v>
      </c>
      <c r="R66" s="217"/>
    </row>
    <row r="67" spans="1:18" x14ac:dyDescent="0.15">
      <c r="A67" s="217"/>
      <c r="B67" s="222"/>
      <c r="C67" s="223"/>
      <c r="D67" s="220"/>
      <c r="E67" s="223"/>
      <c r="F67" s="223"/>
      <c r="G67" s="223"/>
      <c r="H67" s="223"/>
      <c r="I67" s="223"/>
      <c r="J67" s="223"/>
      <c r="K67" s="223"/>
      <c r="L67" s="217"/>
      <c r="M67" s="217"/>
      <c r="N67" s="217"/>
      <c r="O67" s="217"/>
      <c r="P67" s="217"/>
      <c r="Q67" s="217"/>
      <c r="R67" s="217"/>
    </row>
  </sheetData>
  <phoneticPr fontId="2"/>
  <pageMargins left="0.7" right="0.7"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N35"/>
  <sheetViews>
    <sheetView zoomScaleNormal="100" zoomScaleSheetLayoutView="120" workbookViewId="0">
      <pane xSplit="2" ySplit="6" topLeftCell="C7" activePane="bottomRight" state="frozen"/>
      <selection pane="topRight" activeCell="D1" sqref="D1"/>
      <selection pane="bottomLeft" activeCell="A9" sqref="A9"/>
      <selection pane="bottomRight"/>
    </sheetView>
  </sheetViews>
  <sheetFormatPr defaultColWidth="9" defaultRowHeight="12" x14ac:dyDescent="0.15"/>
  <cols>
    <col min="1" max="1" width="13.875" style="147" customWidth="1"/>
    <col min="2" max="2" width="8" style="147" bestFit="1" customWidth="1"/>
    <col min="3" max="5" width="9.625" style="147" bestFit="1" customWidth="1"/>
    <col min="6" max="6" width="8.5" style="147" bestFit="1" customWidth="1"/>
    <col min="7" max="8" width="7.625" style="147" bestFit="1" customWidth="1"/>
    <col min="9" max="11" width="51" style="147" bestFit="1" customWidth="1"/>
    <col min="12" max="14" width="49.25" style="147" bestFit="1" customWidth="1"/>
    <col min="15" max="16384" width="9" style="147"/>
  </cols>
  <sheetData>
    <row r="1" spans="1:14" s="128" customFormat="1" ht="13.5" customHeight="1" x14ac:dyDescent="0.15">
      <c r="A1" s="128" t="s">
        <v>118</v>
      </c>
    </row>
    <row r="2" spans="1:14" s="128" customFormat="1" ht="13.5" customHeight="1" x14ac:dyDescent="0.15">
      <c r="A2" s="128" t="s">
        <v>98</v>
      </c>
      <c r="M2" s="164"/>
      <c r="N2" s="130" t="s">
        <v>81</v>
      </c>
    </row>
    <row r="3" spans="1:14" ht="12" customHeight="1" x14ac:dyDescent="0.15">
      <c r="A3" s="25"/>
      <c r="B3" s="25"/>
      <c r="C3" s="150"/>
      <c r="D3" s="150"/>
      <c r="E3" s="150"/>
      <c r="F3" s="150"/>
      <c r="G3" s="150"/>
      <c r="H3" s="150"/>
      <c r="J3" s="150"/>
      <c r="K3" s="150"/>
      <c r="M3" s="150"/>
      <c r="N3" s="165"/>
    </row>
    <row r="4" spans="1:14" ht="12" customHeight="1" x14ac:dyDescent="0.15">
      <c r="A4" s="166" t="s">
        <v>27</v>
      </c>
      <c r="B4" s="166" t="s">
        <v>27</v>
      </c>
      <c r="C4" s="133" t="s">
        <v>79</v>
      </c>
      <c r="D4" s="133" t="s">
        <v>79</v>
      </c>
      <c r="E4" s="133" t="s">
        <v>79</v>
      </c>
      <c r="F4" s="133" t="s">
        <v>80</v>
      </c>
      <c r="G4" s="133" t="s">
        <v>80</v>
      </c>
      <c r="H4" s="133" t="s">
        <v>80</v>
      </c>
      <c r="I4" s="133" t="s">
        <v>80</v>
      </c>
      <c r="J4" s="133" t="s">
        <v>80</v>
      </c>
      <c r="K4" s="133" t="s">
        <v>80</v>
      </c>
      <c r="L4" s="133" t="s">
        <v>80</v>
      </c>
      <c r="M4" s="133" t="s">
        <v>80</v>
      </c>
      <c r="N4" s="133" t="s">
        <v>80</v>
      </c>
    </row>
    <row r="5" spans="1:14" ht="12" customHeight="1" x14ac:dyDescent="0.15">
      <c r="A5" s="166" t="s">
        <v>27</v>
      </c>
      <c r="B5" s="166" t="s">
        <v>27</v>
      </c>
      <c r="C5" s="133" t="s">
        <v>79</v>
      </c>
      <c r="D5" s="133" t="s">
        <v>79</v>
      </c>
      <c r="E5" s="133" t="s">
        <v>79</v>
      </c>
      <c r="F5" s="133" t="s">
        <v>80</v>
      </c>
      <c r="G5" s="133" t="s">
        <v>80</v>
      </c>
      <c r="H5" s="133" t="s">
        <v>80</v>
      </c>
      <c r="I5" s="133" t="s">
        <v>109</v>
      </c>
      <c r="J5" s="133" t="s">
        <v>109</v>
      </c>
      <c r="K5" s="133" t="s">
        <v>109</v>
      </c>
      <c r="L5" s="133" t="s">
        <v>93</v>
      </c>
      <c r="M5" s="133" t="s">
        <v>93</v>
      </c>
      <c r="N5" s="133" t="s">
        <v>93</v>
      </c>
    </row>
    <row r="6" spans="1:14" ht="12" customHeight="1" x14ac:dyDescent="0.15">
      <c r="A6" s="166" t="s">
        <v>27</v>
      </c>
      <c r="B6" s="166" t="s">
        <v>27</v>
      </c>
      <c r="C6" s="140" t="s">
        <v>0</v>
      </c>
      <c r="D6" s="140" t="s">
        <v>1</v>
      </c>
      <c r="E6" s="140" t="s">
        <v>2</v>
      </c>
      <c r="F6" s="140" t="s">
        <v>0</v>
      </c>
      <c r="G6" s="140" t="s">
        <v>1</v>
      </c>
      <c r="H6" s="140" t="s">
        <v>2</v>
      </c>
      <c r="I6" s="140" t="s">
        <v>0</v>
      </c>
      <c r="J6" s="140" t="s">
        <v>1</v>
      </c>
      <c r="K6" s="140" t="s">
        <v>2</v>
      </c>
      <c r="L6" s="140" t="s">
        <v>0</v>
      </c>
      <c r="M6" s="140" t="s">
        <v>1</v>
      </c>
      <c r="N6" s="167" t="s">
        <v>2</v>
      </c>
    </row>
    <row r="7" spans="1:14" ht="12" customHeight="1" x14ac:dyDescent="0.15">
      <c r="A7" s="168" t="s">
        <v>0</v>
      </c>
      <c r="B7" s="166" t="s">
        <v>0</v>
      </c>
      <c r="C7" s="144">
        <v>22350</v>
      </c>
      <c r="D7" s="144">
        <v>11424</v>
      </c>
      <c r="E7" s="144">
        <v>10926</v>
      </c>
      <c r="F7" s="144">
        <v>11699</v>
      </c>
      <c r="G7" s="144">
        <v>6033</v>
      </c>
      <c r="H7" s="144">
        <v>5666</v>
      </c>
      <c r="I7" s="144">
        <v>285</v>
      </c>
      <c r="J7" s="144">
        <v>201</v>
      </c>
      <c r="K7" s="144">
        <v>84</v>
      </c>
      <c r="L7" s="144">
        <v>23</v>
      </c>
      <c r="M7" s="144">
        <v>13</v>
      </c>
      <c r="N7" s="169">
        <v>6</v>
      </c>
    </row>
    <row r="8" spans="1:14" ht="12" customHeight="1" x14ac:dyDescent="0.15">
      <c r="A8" s="168" t="s">
        <v>55</v>
      </c>
      <c r="B8" s="166" t="s">
        <v>0</v>
      </c>
      <c r="C8" s="144">
        <v>12202</v>
      </c>
      <c r="D8" s="144">
        <v>6257</v>
      </c>
      <c r="E8" s="144">
        <v>5945</v>
      </c>
      <c r="F8" s="144">
        <v>9104</v>
      </c>
      <c r="G8" s="144">
        <v>4641</v>
      </c>
      <c r="H8" s="144">
        <v>4463</v>
      </c>
      <c r="I8" s="144">
        <v>36</v>
      </c>
      <c r="J8" s="144">
        <v>22</v>
      </c>
      <c r="K8" s="144">
        <v>14</v>
      </c>
      <c r="L8" s="144">
        <v>7</v>
      </c>
      <c r="M8" s="144">
        <v>6</v>
      </c>
      <c r="N8" s="169">
        <v>1</v>
      </c>
    </row>
    <row r="9" spans="1:14" ht="12" customHeight="1" x14ac:dyDescent="0.15">
      <c r="A9" s="168" t="s">
        <v>55</v>
      </c>
      <c r="B9" s="166" t="s">
        <v>62</v>
      </c>
      <c r="C9" s="144">
        <v>8783</v>
      </c>
      <c r="D9" s="144">
        <v>4402</v>
      </c>
      <c r="E9" s="144">
        <v>4381</v>
      </c>
      <c r="F9" s="144">
        <v>5992</v>
      </c>
      <c r="G9" s="144">
        <v>2927</v>
      </c>
      <c r="H9" s="144">
        <v>3065</v>
      </c>
      <c r="I9" s="144">
        <v>22</v>
      </c>
      <c r="J9" s="144">
        <v>14</v>
      </c>
      <c r="K9" s="144">
        <v>8</v>
      </c>
      <c r="L9" s="144">
        <v>7</v>
      </c>
      <c r="M9" s="144">
        <v>6</v>
      </c>
      <c r="N9" s="169">
        <v>1</v>
      </c>
    </row>
    <row r="10" spans="1:14" ht="12" customHeight="1" x14ac:dyDescent="0.15">
      <c r="A10" s="168" t="s">
        <v>55</v>
      </c>
      <c r="B10" s="166" t="s">
        <v>115</v>
      </c>
      <c r="C10" s="144">
        <v>54</v>
      </c>
      <c r="D10" s="144">
        <v>41</v>
      </c>
      <c r="E10" s="144">
        <v>13</v>
      </c>
      <c r="F10" s="144">
        <v>54</v>
      </c>
      <c r="G10" s="144">
        <v>41</v>
      </c>
      <c r="H10" s="144">
        <v>13</v>
      </c>
      <c r="I10" s="144" t="s">
        <v>130</v>
      </c>
      <c r="J10" s="144" t="s">
        <v>130</v>
      </c>
      <c r="K10" s="144" t="s">
        <v>130</v>
      </c>
      <c r="L10" s="144" t="s">
        <v>130</v>
      </c>
      <c r="M10" s="144" t="s">
        <v>130</v>
      </c>
      <c r="N10" s="169" t="s">
        <v>130</v>
      </c>
    </row>
    <row r="11" spans="1:14" ht="12" customHeight="1" x14ac:dyDescent="0.15">
      <c r="A11" s="168" t="s">
        <v>55</v>
      </c>
      <c r="B11" s="166" t="s">
        <v>71</v>
      </c>
      <c r="C11" s="144">
        <v>411</v>
      </c>
      <c r="D11" s="144">
        <v>185</v>
      </c>
      <c r="E11" s="144">
        <v>226</v>
      </c>
      <c r="F11" s="144">
        <v>391</v>
      </c>
      <c r="G11" s="144">
        <v>176</v>
      </c>
      <c r="H11" s="144">
        <v>215</v>
      </c>
      <c r="I11" s="144">
        <v>2</v>
      </c>
      <c r="J11" s="144">
        <v>1</v>
      </c>
      <c r="K11" s="144">
        <v>1</v>
      </c>
      <c r="L11" s="144" t="s">
        <v>130</v>
      </c>
      <c r="M11" s="144" t="s">
        <v>130</v>
      </c>
      <c r="N11" s="169" t="s">
        <v>130</v>
      </c>
    </row>
    <row r="12" spans="1:14" ht="12" customHeight="1" x14ac:dyDescent="0.15">
      <c r="A12" s="168" t="s">
        <v>55</v>
      </c>
      <c r="B12" s="166" t="s">
        <v>72</v>
      </c>
      <c r="C12" s="144">
        <v>693</v>
      </c>
      <c r="D12" s="144">
        <v>638</v>
      </c>
      <c r="E12" s="144">
        <v>55</v>
      </c>
      <c r="F12" s="144">
        <v>682</v>
      </c>
      <c r="G12" s="144">
        <v>627</v>
      </c>
      <c r="H12" s="144">
        <v>55</v>
      </c>
      <c r="I12" s="144" t="s">
        <v>130</v>
      </c>
      <c r="J12" s="144" t="s">
        <v>130</v>
      </c>
      <c r="K12" s="144" t="s">
        <v>130</v>
      </c>
      <c r="L12" s="144" t="s">
        <v>130</v>
      </c>
      <c r="M12" s="144" t="s">
        <v>130</v>
      </c>
      <c r="N12" s="169" t="s">
        <v>130</v>
      </c>
    </row>
    <row r="13" spans="1:14" ht="12" customHeight="1" x14ac:dyDescent="0.15">
      <c r="A13" s="168" t="s">
        <v>55</v>
      </c>
      <c r="B13" s="166" t="s">
        <v>73</v>
      </c>
      <c r="C13" s="144">
        <v>595</v>
      </c>
      <c r="D13" s="144">
        <v>256</v>
      </c>
      <c r="E13" s="144">
        <v>339</v>
      </c>
      <c r="F13" s="144">
        <v>519</v>
      </c>
      <c r="G13" s="144">
        <v>222</v>
      </c>
      <c r="H13" s="144">
        <v>297</v>
      </c>
      <c r="I13" s="144" t="s">
        <v>130</v>
      </c>
      <c r="J13" s="144" t="s">
        <v>130</v>
      </c>
      <c r="K13" s="144" t="s">
        <v>130</v>
      </c>
      <c r="L13" s="144" t="s">
        <v>130</v>
      </c>
      <c r="M13" s="144" t="s">
        <v>130</v>
      </c>
      <c r="N13" s="169" t="s">
        <v>130</v>
      </c>
    </row>
    <row r="14" spans="1:14" ht="12" customHeight="1" x14ac:dyDescent="0.15">
      <c r="A14" s="168" t="s">
        <v>55</v>
      </c>
      <c r="B14" s="166" t="s">
        <v>75</v>
      </c>
      <c r="C14" s="144">
        <v>153</v>
      </c>
      <c r="D14" s="144">
        <v>1</v>
      </c>
      <c r="E14" s="144">
        <v>152</v>
      </c>
      <c r="F14" s="144">
        <v>80</v>
      </c>
      <c r="G14" s="144" t="s">
        <v>130</v>
      </c>
      <c r="H14" s="144">
        <v>80</v>
      </c>
      <c r="I14" s="144">
        <v>1</v>
      </c>
      <c r="J14" s="144" t="s">
        <v>130</v>
      </c>
      <c r="K14" s="144">
        <v>1</v>
      </c>
      <c r="L14" s="144" t="s">
        <v>130</v>
      </c>
      <c r="M14" s="144" t="s">
        <v>130</v>
      </c>
      <c r="N14" s="169" t="s">
        <v>130</v>
      </c>
    </row>
    <row r="15" spans="1:14" ht="12" customHeight="1" x14ac:dyDescent="0.15">
      <c r="A15" s="168" t="s">
        <v>55</v>
      </c>
      <c r="B15" s="166" t="s">
        <v>53</v>
      </c>
      <c r="C15" s="144">
        <v>314</v>
      </c>
      <c r="D15" s="144">
        <v>167</v>
      </c>
      <c r="E15" s="144">
        <v>147</v>
      </c>
      <c r="F15" s="144">
        <v>221</v>
      </c>
      <c r="G15" s="144">
        <v>101</v>
      </c>
      <c r="H15" s="144">
        <v>120</v>
      </c>
      <c r="I15" s="144">
        <v>4</v>
      </c>
      <c r="J15" s="144">
        <v>3</v>
      </c>
      <c r="K15" s="144">
        <v>1</v>
      </c>
      <c r="L15" s="144" t="s">
        <v>130</v>
      </c>
      <c r="M15" s="144" t="s">
        <v>130</v>
      </c>
      <c r="N15" s="169" t="s">
        <v>130</v>
      </c>
    </row>
    <row r="16" spans="1:14" s="178" customFormat="1" ht="12" customHeight="1" x14ac:dyDescent="0.15">
      <c r="A16" s="181" t="s">
        <v>55</v>
      </c>
      <c r="B16" s="182" t="s">
        <v>108</v>
      </c>
      <c r="C16" s="174">
        <v>1199</v>
      </c>
      <c r="D16" s="174">
        <v>567</v>
      </c>
      <c r="E16" s="174">
        <v>632</v>
      </c>
      <c r="F16" s="174">
        <v>1165</v>
      </c>
      <c r="G16" s="174">
        <v>547</v>
      </c>
      <c r="H16" s="174">
        <v>618</v>
      </c>
      <c r="I16" s="174">
        <v>7</v>
      </c>
      <c r="J16" s="174">
        <v>4</v>
      </c>
      <c r="K16" s="174">
        <v>3</v>
      </c>
      <c r="L16" s="174" t="s">
        <v>130</v>
      </c>
      <c r="M16" s="174" t="s">
        <v>130</v>
      </c>
      <c r="N16" s="183" t="s">
        <v>130</v>
      </c>
    </row>
    <row r="17" spans="1:14" ht="12" customHeight="1" x14ac:dyDescent="0.15">
      <c r="A17" s="168" t="s">
        <v>125</v>
      </c>
      <c r="B17" s="166" t="s">
        <v>0</v>
      </c>
      <c r="C17" s="144">
        <v>9817</v>
      </c>
      <c r="D17" s="144">
        <v>5022</v>
      </c>
      <c r="E17" s="144">
        <v>4795</v>
      </c>
      <c r="F17" s="144">
        <v>2660</v>
      </c>
      <c r="G17" s="144">
        <v>1426</v>
      </c>
      <c r="H17" s="144">
        <v>1234</v>
      </c>
      <c r="I17" s="144">
        <v>280</v>
      </c>
      <c r="J17" s="144">
        <v>216</v>
      </c>
      <c r="K17" s="144">
        <v>64</v>
      </c>
      <c r="L17" s="144">
        <v>3</v>
      </c>
      <c r="M17" s="144">
        <v>3</v>
      </c>
      <c r="N17" s="169" t="s">
        <v>130</v>
      </c>
    </row>
    <row r="18" spans="1:14" ht="12" customHeight="1" x14ac:dyDescent="0.15">
      <c r="A18" s="168" t="s">
        <v>125</v>
      </c>
      <c r="B18" s="166" t="s">
        <v>62</v>
      </c>
      <c r="C18" s="144">
        <v>9093</v>
      </c>
      <c r="D18" s="144">
        <v>4653</v>
      </c>
      <c r="E18" s="144">
        <v>4440</v>
      </c>
      <c r="F18" s="144">
        <v>2361</v>
      </c>
      <c r="G18" s="144">
        <v>1287</v>
      </c>
      <c r="H18" s="144">
        <v>1074</v>
      </c>
      <c r="I18" s="144">
        <v>241</v>
      </c>
      <c r="J18" s="144">
        <v>177</v>
      </c>
      <c r="K18" s="144">
        <v>64</v>
      </c>
      <c r="L18" s="144">
        <v>2</v>
      </c>
      <c r="M18" s="144">
        <v>2</v>
      </c>
      <c r="N18" s="169" t="s">
        <v>130</v>
      </c>
    </row>
    <row r="19" spans="1:14" ht="12" customHeight="1" x14ac:dyDescent="0.15">
      <c r="A19" s="168" t="s">
        <v>125</v>
      </c>
      <c r="B19" s="166" t="s">
        <v>114</v>
      </c>
      <c r="C19" s="144">
        <v>55</v>
      </c>
      <c r="D19" s="144">
        <v>23</v>
      </c>
      <c r="E19" s="144">
        <v>32</v>
      </c>
      <c r="F19" s="144">
        <v>13</v>
      </c>
      <c r="G19" s="144">
        <v>4</v>
      </c>
      <c r="H19" s="144">
        <v>9</v>
      </c>
      <c r="I19" s="144" t="s">
        <v>130</v>
      </c>
      <c r="J19" s="144" t="s">
        <v>130</v>
      </c>
      <c r="K19" s="144" t="s">
        <v>130</v>
      </c>
      <c r="L19" s="144" t="s">
        <v>130</v>
      </c>
      <c r="M19" s="144" t="s">
        <v>130</v>
      </c>
      <c r="N19" s="169" t="s">
        <v>130</v>
      </c>
    </row>
    <row r="20" spans="1:14" ht="12" customHeight="1" x14ac:dyDescent="0.15">
      <c r="A20" s="168" t="s">
        <v>125</v>
      </c>
      <c r="B20" s="166" t="s">
        <v>75</v>
      </c>
      <c r="C20" s="144">
        <v>25</v>
      </c>
      <c r="D20" s="144">
        <v>11</v>
      </c>
      <c r="E20" s="144">
        <v>14</v>
      </c>
      <c r="F20" s="144">
        <v>25</v>
      </c>
      <c r="G20" s="144">
        <v>11</v>
      </c>
      <c r="H20" s="144">
        <v>14</v>
      </c>
      <c r="I20" s="144" t="s">
        <v>130</v>
      </c>
      <c r="J20" s="144" t="s">
        <v>130</v>
      </c>
      <c r="K20" s="144" t="s">
        <v>130</v>
      </c>
      <c r="L20" s="144" t="s">
        <v>130</v>
      </c>
      <c r="M20" s="144" t="s">
        <v>130</v>
      </c>
      <c r="N20" s="169" t="s">
        <v>130</v>
      </c>
    </row>
    <row r="21" spans="1:14" ht="12" customHeight="1" x14ac:dyDescent="0.15">
      <c r="A21" s="168" t="s">
        <v>125</v>
      </c>
      <c r="B21" s="166" t="s">
        <v>76</v>
      </c>
      <c r="C21" s="143">
        <v>46</v>
      </c>
      <c r="D21" s="143">
        <v>3</v>
      </c>
      <c r="E21" s="143">
        <v>43</v>
      </c>
      <c r="F21" s="143">
        <v>44</v>
      </c>
      <c r="G21" s="143">
        <v>3</v>
      </c>
      <c r="H21" s="143">
        <v>41</v>
      </c>
      <c r="I21" s="143" t="s">
        <v>130</v>
      </c>
      <c r="J21" s="143" t="s">
        <v>130</v>
      </c>
      <c r="K21" s="143" t="s">
        <v>130</v>
      </c>
      <c r="L21" s="143" t="s">
        <v>130</v>
      </c>
      <c r="M21" s="143" t="s">
        <v>130</v>
      </c>
      <c r="N21" s="169" t="s">
        <v>130</v>
      </c>
    </row>
    <row r="22" spans="1:14" ht="12" customHeight="1" x14ac:dyDescent="0.15">
      <c r="A22" s="168" t="s">
        <v>125</v>
      </c>
      <c r="B22" s="166" t="s">
        <v>53</v>
      </c>
      <c r="C22" s="144">
        <v>33</v>
      </c>
      <c r="D22" s="144">
        <v>8</v>
      </c>
      <c r="E22" s="144">
        <v>25</v>
      </c>
      <c r="F22" s="144">
        <v>31</v>
      </c>
      <c r="G22" s="144">
        <v>7</v>
      </c>
      <c r="H22" s="144">
        <v>24</v>
      </c>
      <c r="I22" s="144" t="s">
        <v>130</v>
      </c>
      <c r="J22" s="144" t="s">
        <v>130</v>
      </c>
      <c r="K22" s="144" t="s">
        <v>130</v>
      </c>
      <c r="L22" s="144" t="s">
        <v>130</v>
      </c>
      <c r="M22" s="144" t="s">
        <v>130</v>
      </c>
      <c r="N22" s="169" t="s">
        <v>130</v>
      </c>
    </row>
    <row r="23" spans="1:14" s="178" customFormat="1" ht="12" customHeight="1" x14ac:dyDescent="0.15">
      <c r="A23" s="181" t="s">
        <v>125</v>
      </c>
      <c r="B23" s="182" t="s">
        <v>108</v>
      </c>
      <c r="C23" s="174">
        <v>565</v>
      </c>
      <c r="D23" s="174">
        <v>324</v>
      </c>
      <c r="E23" s="174">
        <v>241</v>
      </c>
      <c r="F23" s="174">
        <v>186</v>
      </c>
      <c r="G23" s="174">
        <v>114</v>
      </c>
      <c r="H23" s="174">
        <v>72</v>
      </c>
      <c r="I23" s="174">
        <v>39</v>
      </c>
      <c r="J23" s="174">
        <v>39</v>
      </c>
      <c r="K23" s="174" t="s">
        <v>130</v>
      </c>
      <c r="L23" s="174">
        <v>1</v>
      </c>
      <c r="M23" s="174">
        <v>1</v>
      </c>
      <c r="N23" s="183" t="s">
        <v>130</v>
      </c>
    </row>
    <row r="24" spans="1:14" ht="12" customHeight="1" x14ac:dyDescent="0.15">
      <c r="A24" s="168" t="s">
        <v>54</v>
      </c>
      <c r="B24" s="166" t="s">
        <v>0</v>
      </c>
      <c r="C24" s="144">
        <v>145</v>
      </c>
      <c r="D24" s="144">
        <v>75</v>
      </c>
      <c r="E24" s="144">
        <v>70</v>
      </c>
      <c r="F24" s="144">
        <v>136</v>
      </c>
      <c r="G24" s="144">
        <v>70</v>
      </c>
      <c r="H24" s="144">
        <v>66</v>
      </c>
      <c r="I24" s="144">
        <v>1</v>
      </c>
      <c r="J24" s="144" t="s">
        <v>130</v>
      </c>
      <c r="K24" s="144">
        <v>1</v>
      </c>
      <c r="L24" s="144">
        <v>10</v>
      </c>
      <c r="M24" s="144">
        <v>5</v>
      </c>
      <c r="N24" s="169">
        <v>5</v>
      </c>
    </row>
    <row r="25" spans="1:14" ht="12" customHeight="1" x14ac:dyDescent="0.15">
      <c r="A25" s="168" t="s">
        <v>54</v>
      </c>
      <c r="B25" s="166" t="s">
        <v>62</v>
      </c>
      <c r="C25" s="144">
        <v>113</v>
      </c>
      <c r="D25" s="144">
        <v>46</v>
      </c>
      <c r="E25" s="144">
        <v>67</v>
      </c>
      <c r="F25" s="144">
        <v>106</v>
      </c>
      <c r="G25" s="144">
        <v>43</v>
      </c>
      <c r="H25" s="144">
        <v>63</v>
      </c>
      <c r="I25" s="144">
        <v>1</v>
      </c>
      <c r="J25" s="144" t="s">
        <v>130</v>
      </c>
      <c r="K25" s="144">
        <v>1</v>
      </c>
      <c r="L25" s="144">
        <v>9</v>
      </c>
      <c r="M25" s="144">
        <v>4</v>
      </c>
      <c r="N25" s="169">
        <v>5</v>
      </c>
    </row>
    <row r="26" spans="1:14" ht="12" customHeight="1" x14ac:dyDescent="0.15">
      <c r="A26" s="168" t="s">
        <v>54</v>
      </c>
      <c r="B26" s="166" t="s">
        <v>72</v>
      </c>
      <c r="C26" s="144">
        <v>21</v>
      </c>
      <c r="D26" s="144">
        <v>21</v>
      </c>
      <c r="E26" s="144" t="s">
        <v>130</v>
      </c>
      <c r="F26" s="144">
        <v>20</v>
      </c>
      <c r="G26" s="144">
        <v>20</v>
      </c>
      <c r="H26" s="144" t="s">
        <v>130</v>
      </c>
      <c r="I26" s="144" t="s">
        <v>130</v>
      </c>
      <c r="J26" s="144" t="s">
        <v>130</v>
      </c>
      <c r="K26" s="144" t="s">
        <v>130</v>
      </c>
      <c r="L26" s="144">
        <v>1</v>
      </c>
      <c r="M26" s="144">
        <v>1</v>
      </c>
      <c r="N26" s="169" t="s">
        <v>130</v>
      </c>
    </row>
    <row r="27" spans="1:14" s="178" customFormat="1" ht="12" customHeight="1" x14ac:dyDescent="0.15">
      <c r="A27" s="181" t="s">
        <v>54</v>
      </c>
      <c r="B27" s="182" t="s">
        <v>108</v>
      </c>
      <c r="C27" s="174">
        <v>11</v>
      </c>
      <c r="D27" s="174">
        <v>8</v>
      </c>
      <c r="E27" s="174">
        <v>3</v>
      </c>
      <c r="F27" s="174">
        <v>10</v>
      </c>
      <c r="G27" s="174">
        <v>7</v>
      </c>
      <c r="H27" s="174">
        <v>3</v>
      </c>
      <c r="I27" s="174" t="s">
        <v>130</v>
      </c>
      <c r="J27" s="174" t="s">
        <v>130</v>
      </c>
      <c r="K27" s="174" t="s">
        <v>130</v>
      </c>
      <c r="L27" s="174" t="s">
        <v>130</v>
      </c>
      <c r="M27" s="174" t="s">
        <v>130</v>
      </c>
      <c r="N27" s="183" t="s">
        <v>130</v>
      </c>
    </row>
    <row r="28" spans="1:14" ht="12" customHeight="1" x14ac:dyDescent="0.15">
      <c r="A28" s="168" t="s">
        <v>63</v>
      </c>
      <c r="B28" s="166" t="s">
        <v>0</v>
      </c>
      <c r="C28" s="144">
        <v>186</v>
      </c>
      <c r="D28" s="144">
        <v>70</v>
      </c>
      <c r="E28" s="144">
        <v>116</v>
      </c>
      <c r="F28" s="144">
        <v>85</v>
      </c>
      <c r="G28" s="144">
        <v>31</v>
      </c>
      <c r="H28" s="144">
        <v>54</v>
      </c>
      <c r="I28" s="144">
        <v>7</v>
      </c>
      <c r="J28" s="144">
        <v>2</v>
      </c>
      <c r="K28" s="144">
        <v>5</v>
      </c>
      <c r="L28" s="144" t="s">
        <v>130</v>
      </c>
      <c r="M28" s="144" t="s">
        <v>130</v>
      </c>
      <c r="N28" s="169" t="s">
        <v>130</v>
      </c>
    </row>
    <row r="29" spans="1:14" ht="12" customHeight="1" x14ac:dyDescent="0.15">
      <c r="A29" s="168" t="s">
        <v>63</v>
      </c>
      <c r="B29" s="166" t="s">
        <v>62</v>
      </c>
      <c r="C29" s="144">
        <v>99</v>
      </c>
      <c r="D29" s="144">
        <v>27</v>
      </c>
      <c r="E29" s="144">
        <v>72</v>
      </c>
      <c r="F29" s="144">
        <v>40</v>
      </c>
      <c r="G29" s="144">
        <v>5</v>
      </c>
      <c r="H29" s="144">
        <v>35</v>
      </c>
      <c r="I29" s="144">
        <v>5</v>
      </c>
      <c r="J29" s="144">
        <v>1</v>
      </c>
      <c r="K29" s="144">
        <v>4</v>
      </c>
      <c r="L29" s="144" t="s">
        <v>130</v>
      </c>
      <c r="M29" s="144" t="s">
        <v>130</v>
      </c>
      <c r="N29" s="169" t="s">
        <v>130</v>
      </c>
    </row>
    <row r="30" spans="1:14" ht="12" customHeight="1" x14ac:dyDescent="0.15">
      <c r="A30" s="168" t="s">
        <v>63</v>
      </c>
      <c r="B30" s="166" t="s">
        <v>75</v>
      </c>
      <c r="C30" s="144">
        <v>87</v>
      </c>
      <c r="D30" s="144">
        <v>43</v>
      </c>
      <c r="E30" s="144">
        <v>44</v>
      </c>
      <c r="F30" s="144">
        <v>45</v>
      </c>
      <c r="G30" s="144">
        <v>26</v>
      </c>
      <c r="H30" s="144">
        <v>19</v>
      </c>
      <c r="I30" s="144">
        <v>2</v>
      </c>
      <c r="J30" s="144">
        <v>1</v>
      </c>
      <c r="K30" s="144">
        <v>1</v>
      </c>
      <c r="L30" s="144" t="s">
        <v>130</v>
      </c>
      <c r="M30" s="144" t="s">
        <v>130</v>
      </c>
      <c r="N30" s="169" t="s">
        <v>130</v>
      </c>
    </row>
    <row r="31" spans="1:14" x14ac:dyDescent="0.15">
      <c r="B31" s="170"/>
    </row>
    <row r="32" spans="1:14" x14ac:dyDescent="0.15">
      <c r="B32" s="170"/>
    </row>
    <row r="33" spans="2:2" x14ac:dyDescent="0.15">
      <c r="B33" s="170"/>
    </row>
    <row r="34" spans="2:2" x14ac:dyDescent="0.15">
      <c r="B34" s="170"/>
    </row>
    <row r="35" spans="2:2" x14ac:dyDescent="0.15">
      <c r="B35" s="170"/>
    </row>
  </sheetData>
  <phoneticPr fontId="2"/>
  <pageMargins left="0.59055118110236227" right="0.39370078740157483" top="0.39370078740157483" bottom="0.39370078740157483" header="0" footer="0"/>
  <pageSetup paperSize="9" scale="83" firstPageNumber="56" fitToWidth="0"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7B07E-0C5E-4DC3-8361-35DF22AD4DC6}">
  <sheetPr>
    <pageSetUpPr fitToPage="1"/>
  </sheetPr>
  <dimension ref="A1:AA29"/>
  <sheetViews>
    <sheetView zoomScaleNormal="100" zoomScaleSheetLayoutView="120" workbookViewId="0"/>
  </sheetViews>
  <sheetFormatPr defaultColWidth="9" defaultRowHeight="12" x14ac:dyDescent="0.15"/>
  <cols>
    <col min="1" max="1" width="12.5" style="196" customWidth="1"/>
    <col min="2" max="3" width="6.5" style="196" bestFit="1" customWidth="1"/>
    <col min="4" max="4" width="4.5" style="196" bestFit="1" customWidth="1"/>
    <col min="5" max="6" width="4.875" style="196" bestFit="1" customWidth="1"/>
    <col min="7" max="8" width="6.5" style="196" bestFit="1" customWidth="1"/>
    <col min="9" max="10" width="4.875" style="196" bestFit="1" customWidth="1"/>
    <col min="11" max="14" width="8.125" style="196" bestFit="1" customWidth="1"/>
    <col min="15" max="15" width="6.5" style="196" bestFit="1" customWidth="1"/>
    <col min="16" max="16" width="4.875" style="196" bestFit="1" customWidth="1"/>
    <col min="17" max="18" width="6.5" style="196" bestFit="1" customWidth="1"/>
    <col min="19" max="20" width="8.125" style="196" bestFit="1" customWidth="1"/>
    <col min="21" max="22" width="9.75" style="196" bestFit="1" customWidth="1"/>
    <col min="23" max="24" width="8.125" style="196" bestFit="1" customWidth="1"/>
    <col min="25" max="26" width="4.875" style="196" bestFit="1" customWidth="1"/>
    <col min="27" max="27" width="13" style="196" bestFit="1" customWidth="1"/>
    <col min="28" max="16384" width="9" style="196"/>
  </cols>
  <sheetData>
    <row r="1" spans="1:27" s="184" customFormat="1" ht="13.5" x14ac:dyDescent="0.15">
      <c r="A1" s="184" t="s">
        <v>118</v>
      </c>
    </row>
    <row r="2" spans="1:27" s="184" customFormat="1" ht="13.5" x14ac:dyDescent="0.15">
      <c r="A2" s="184" t="s">
        <v>99</v>
      </c>
      <c r="Y2" s="185"/>
      <c r="AA2" s="203" t="s">
        <v>28</v>
      </c>
    </row>
    <row r="3" spans="1:27" s="184" customFormat="1" ht="13.5" x14ac:dyDescent="0.15">
      <c r="Y3" s="185"/>
      <c r="AA3" s="203"/>
    </row>
    <row r="4" spans="1:27" s="186" customFormat="1" x14ac:dyDescent="0.15">
      <c r="A4" s="186" t="s">
        <v>27</v>
      </c>
      <c r="B4" s="207" t="s">
        <v>0</v>
      </c>
      <c r="C4" s="207" t="s">
        <v>0</v>
      </c>
      <c r="D4" s="207" t="s">
        <v>0</v>
      </c>
      <c r="E4" s="207" t="s">
        <v>33</v>
      </c>
      <c r="F4" s="207" t="s">
        <v>33</v>
      </c>
      <c r="G4" s="207" t="s">
        <v>34</v>
      </c>
      <c r="H4" s="207" t="s">
        <v>34</v>
      </c>
      <c r="I4" s="207" t="s">
        <v>35</v>
      </c>
      <c r="J4" s="207" t="s">
        <v>35</v>
      </c>
      <c r="K4" s="207" t="s">
        <v>36</v>
      </c>
      <c r="L4" s="207" t="s">
        <v>36</v>
      </c>
      <c r="M4" s="207" t="s">
        <v>37</v>
      </c>
      <c r="N4" s="207" t="s">
        <v>37</v>
      </c>
      <c r="O4" s="207" t="s">
        <v>38</v>
      </c>
      <c r="P4" s="207" t="s">
        <v>38</v>
      </c>
      <c r="Q4" s="207" t="s">
        <v>39</v>
      </c>
      <c r="R4" s="207" t="s">
        <v>39</v>
      </c>
      <c r="S4" s="207" t="s">
        <v>40</v>
      </c>
      <c r="T4" s="207" t="s">
        <v>40</v>
      </c>
      <c r="U4" s="207" t="s">
        <v>41</v>
      </c>
      <c r="V4" s="207" t="s">
        <v>41</v>
      </c>
      <c r="W4" s="207" t="s">
        <v>42</v>
      </c>
      <c r="X4" s="207" t="s">
        <v>42</v>
      </c>
      <c r="Y4" s="207" t="s">
        <v>43</v>
      </c>
      <c r="Z4" s="207" t="s">
        <v>43</v>
      </c>
      <c r="AA4" s="186" t="s">
        <v>27</v>
      </c>
    </row>
    <row r="5" spans="1:27" s="187" customFormat="1" x14ac:dyDescent="0.15">
      <c r="A5" s="186" t="s">
        <v>27</v>
      </c>
      <c r="B5" s="207" t="s">
        <v>0</v>
      </c>
      <c r="C5" s="207" t="s">
        <v>1</v>
      </c>
      <c r="D5" s="207" t="s">
        <v>2</v>
      </c>
      <c r="E5" s="207" t="s">
        <v>1</v>
      </c>
      <c r="F5" s="207" t="s">
        <v>2</v>
      </c>
      <c r="G5" s="207" t="s">
        <v>1</v>
      </c>
      <c r="H5" s="207" t="s">
        <v>2</v>
      </c>
      <c r="I5" s="207" t="s">
        <v>1</v>
      </c>
      <c r="J5" s="207" t="s">
        <v>2</v>
      </c>
      <c r="K5" s="207" t="s">
        <v>1</v>
      </c>
      <c r="L5" s="207" t="s">
        <v>2</v>
      </c>
      <c r="M5" s="207" t="s">
        <v>1</v>
      </c>
      <c r="N5" s="207" t="s">
        <v>2</v>
      </c>
      <c r="O5" s="207" t="s">
        <v>1</v>
      </c>
      <c r="P5" s="207" t="s">
        <v>2</v>
      </c>
      <c r="Q5" s="207" t="s">
        <v>1</v>
      </c>
      <c r="R5" s="207" t="s">
        <v>2</v>
      </c>
      <c r="S5" s="207" t="s">
        <v>1</v>
      </c>
      <c r="T5" s="207" t="s">
        <v>2</v>
      </c>
      <c r="U5" s="207" t="s">
        <v>1</v>
      </c>
      <c r="V5" s="207" t="s">
        <v>2</v>
      </c>
      <c r="W5" s="207" t="s">
        <v>1</v>
      </c>
      <c r="X5" s="207" t="s">
        <v>2</v>
      </c>
      <c r="Y5" s="207" t="s">
        <v>1</v>
      </c>
      <c r="Z5" s="208" t="s">
        <v>2</v>
      </c>
      <c r="AA5" s="186" t="s">
        <v>27</v>
      </c>
    </row>
    <row r="6" spans="1:27" s="192" customFormat="1" x14ac:dyDescent="0.15">
      <c r="A6" s="188" t="s">
        <v>0</v>
      </c>
      <c r="B6" s="189">
        <v>2726</v>
      </c>
      <c r="C6" s="189">
        <v>1805</v>
      </c>
      <c r="D6" s="189">
        <v>921</v>
      </c>
      <c r="E6" s="189">
        <v>48</v>
      </c>
      <c r="F6" s="189">
        <v>7</v>
      </c>
      <c r="G6" s="189">
        <v>11</v>
      </c>
      <c r="H6" s="189">
        <v>2</v>
      </c>
      <c r="I6" s="189">
        <v>56</v>
      </c>
      <c r="J6" s="189">
        <v>13</v>
      </c>
      <c r="K6" s="189">
        <v>8</v>
      </c>
      <c r="L6" s="189">
        <v>2</v>
      </c>
      <c r="M6" s="189">
        <v>17</v>
      </c>
      <c r="N6" s="189">
        <v>4</v>
      </c>
      <c r="O6" s="189">
        <v>1394</v>
      </c>
      <c r="P6" s="189">
        <v>711</v>
      </c>
      <c r="Q6" s="189">
        <v>0</v>
      </c>
      <c r="R6" s="189">
        <v>0</v>
      </c>
      <c r="S6" s="189">
        <v>0</v>
      </c>
      <c r="T6" s="189">
        <v>76</v>
      </c>
      <c r="U6" s="189">
        <v>0</v>
      </c>
      <c r="V6" s="189">
        <v>0</v>
      </c>
      <c r="W6" s="190">
        <v>0</v>
      </c>
      <c r="X6" s="190">
        <v>0</v>
      </c>
      <c r="Y6" s="191">
        <v>271</v>
      </c>
      <c r="Z6" s="190">
        <v>106</v>
      </c>
      <c r="AA6" s="193" t="s">
        <v>0</v>
      </c>
    </row>
    <row r="7" spans="1:27" s="187" customFormat="1" x14ac:dyDescent="0.15">
      <c r="A7" s="193" t="s">
        <v>30</v>
      </c>
      <c r="B7" s="189">
        <v>2150</v>
      </c>
      <c r="C7" s="189">
        <v>1385</v>
      </c>
      <c r="D7" s="189">
        <v>765</v>
      </c>
      <c r="E7" s="189">
        <v>38</v>
      </c>
      <c r="F7" s="189">
        <v>7</v>
      </c>
      <c r="G7" s="189">
        <v>4</v>
      </c>
      <c r="H7" s="189">
        <v>1</v>
      </c>
      <c r="I7" s="189">
        <v>43</v>
      </c>
      <c r="J7" s="189">
        <v>10</v>
      </c>
      <c r="K7" s="189">
        <v>2</v>
      </c>
      <c r="L7" s="189">
        <v>1</v>
      </c>
      <c r="M7" s="189">
        <v>0</v>
      </c>
      <c r="N7" s="189">
        <v>0</v>
      </c>
      <c r="O7" s="189">
        <v>1100</v>
      </c>
      <c r="P7" s="189">
        <v>601</v>
      </c>
      <c r="Q7" s="189">
        <v>0</v>
      </c>
      <c r="R7" s="189">
        <v>0</v>
      </c>
      <c r="S7" s="189">
        <v>0</v>
      </c>
      <c r="T7" s="189">
        <v>65</v>
      </c>
      <c r="U7" s="189">
        <v>0</v>
      </c>
      <c r="V7" s="189">
        <v>0</v>
      </c>
      <c r="W7" s="190">
        <v>0</v>
      </c>
      <c r="X7" s="190">
        <v>0</v>
      </c>
      <c r="Y7" s="190">
        <v>198</v>
      </c>
      <c r="Z7" s="204">
        <v>80</v>
      </c>
      <c r="AA7" s="204" t="s">
        <v>30</v>
      </c>
    </row>
    <row r="8" spans="1:27" s="187" customFormat="1" x14ac:dyDescent="0.15">
      <c r="A8" s="193" t="s">
        <v>29</v>
      </c>
      <c r="B8" s="189">
        <v>576</v>
      </c>
      <c r="C8" s="189">
        <v>420</v>
      </c>
      <c r="D8" s="189">
        <v>156</v>
      </c>
      <c r="E8" s="189">
        <v>10</v>
      </c>
      <c r="F8" s="189">
        <v>0</v>
      </c>
      <c r="G8" s="189">
        <v>7</v>
      </c>
      <c r="H8" s="189">
        <v>1</v>
      </c>
      <c r="I8" s="189">
        <v>13</v>
      </c>
      <c r="J8" s="189">
        <v>3</v>
      </c>
      <c r="K8" s="189">
        <v>6</v>
      </c>
      <c r="L8" s="189">
        <v>1</v>
      </c>
      <c r="M8" s="189">
        <v>17</v>
      </c>
      <c r="N8" s="189">
        <v>4</v>
      </c>
      <c r="O8" s="189">
        <v>294</v>
      </c>
      <c r="P8" s="189">
        <v>110</v>
      </c>
      <c r="Q8" s="189">
        <v>0</v>
      </c>
      <c r="R8" s="189">
        <v>0</v>
      </c>
      <c r="S8" s="189">
        <v>0</v>
      </c>
      <c r="T8" s="189">
        <v>11</v>
      </c>
      <c r="U8" s="189">
        <v>0</v>
      </c>
      <c r="V8" s="189">
        <v>0</v>
      </c>
      <c r="W8" s="190">
        <v>0</v>
      </c>
      <c r="X8" s="190">
        <v>0</v>
      </c>
      <c r="Y8" s="190">
        <v>73</v>
      </c>
      <c r="Z8" s="204">
        <v>26</v>
      </c>
      <c r="AA8" s="204" t="s">
        <v>29</v>
      </c>
    </row>
    <row r="9" spans="1:27" s="187" customFormat="1" x14ac:dyDescent="0.15">
      <c r="A9" s="193" t="s">
        <v>92</v>
      </c>
      <c r="B9" s="189">
        <v>662</v>
      </c>
      <c r="C9" s="189">
        <v>423</v>
      </c>
      <c r="D9" s="189">
        <v>239</v>
      </c>
      <c r="E9" s="189">
        <v>10</v>
      </c>
      <c r="F9" s="189">
        <v>2</v>
      </c>
      <c r="G9" s="189">
        <v>4</v>
      </c>
      <c r="H9" s="189">
        <v>0</v>
      </c>
      <c r="I9" s="189">
        <v>12</v>
      </c>
      <c r="J9" s="189">
        <v>5</v>
      </c>
      <c r="K9" s="189">
        <v>0</v>
      </c>
      <c r="L9" s="189">
        <v>0</v>
      </c>
      <c r="M9" s="189">
        <v>1</v>
      </c>
      <c r="N9" s="189">
        <v>0</v>
      </c>
      <c r="O9" s="189">
        <v>347</v>
      </c>
      <c r="P9" s="189">
        <v>181</v>
      </c>
      <c r="Q9" s="189">
        <v>0</v>
      </c>
      <c r="R9" s="189">
        <v>0</v>
      </c>
      <c r="S9" s="189">
        <v>0</v>
      </c>
      <c r="T9" s="189">
        <v>22</v>
      </c>
      <c r="U9" s="189">
        <v>0</v>
      </c>
      <c r="V9" s="189">
        <v>0</v>
      </c>
      <c r="W9" s="190">
        <v>0</v>
      </c>
      <c r="X9" s="190">
        <v>0</v>
      </c>
      <c r="Y9" s="190">
        <v>49</v>
      </c>
      <c r="Z9" s="204">
        <v>29</v>
      </c>
      <c r="AA9" s="204" t="s">
        <v>8</v>
      </c>
    </row>
    <row r="10" spans="1:27" s="187" customFormat="1" x14ac:dyDescent="0.15">
      <c r="A10" s="193" t="s">
        <v>9</v>
      </c>
      <c r="B10" s="189">
        <v>353</v>
      </c>
      <c r="C10" s="189">
        <v>240</v>
      </c>
      <c r="D10" s="189">
        <v>113</v>
      </c>
      <c r="E10" s="189">
        <v>5</v>
      </c>
      <c r="F10" s="189">
        <v>1</v>
      </c>
      <c r="G10" s="189">
        <v>1</v>
      </c>
      <c r="H10" s="189">
        <v>0</v>
      </c>
      <c r="I10" s="189">
        <v>9</v>
      </c>
      <c r="J10" s="189">
        <v>2</v>
      </c>
      <c r="K10" s="189">
        <v>1</v>
      </c>
      <c r="L10" s="189">
        <v>0</v>
      </c>
      <c r="M10" s="189">
        <v>8</v>
      </c>
      <c r="N10" s="189">
        <v>2</v>
      </c>
      <c r="O10" s="189">
        <v>174</v>
      </c>
      <c r="P10" s="189">
        <v>83</v>
      </c>
      <c r="Q10" s="189">
        <v>0</v>
      </c>
      <c r="R10" s="189">
        <v>0</v>
      </c>
      <c r="S10" s="189">
        <v>0</v>
      </c>
      <c r="T10" s="189">
        <v>10</v>
      </c>
      <c r="U10" s="189">
        <v>0</v>
      </c>
      <c r="V10" s="189">
        <v>0</v>
      </c>
      <c r="W10" s="190">
        <v>0</v>
      </c>
      <c r="X10" s="190">
        <v>0</v>
      </c>
      <c r="Y10" s="190">
        <v>42</v>
      </c>
      <c r="Z10" s="204">
        <v>15</v>
      </c>
      <c r="AA10" s="204" t="s">
        <v>9</v>
      </c>
    </row>
    <row r="11" spans="1:27" s="187" customFormat="1" x14ac:dyDescent="0.15">
      <c r="A11" s="193" t="s">
        <v>10</v>
      </c>
      <c r="B11" s="189">
        <v>223</v>
      </c>
      <c r="C11" s="189">
        <v>152</v>
      </c>
      <c r="D11" s="189">
        <v>71</v>
      </c>
      <c r="E11" s="189">
        <v>4</v>
      </c>
      <c r="F11" s="189">
        <v>1</v>
      </c>
      <c r="G11" s="189">
        <v>0</v>
      </c>
      <c r="H11" s="189">
        <v>1</v>
      </c>
      <c r="I11" s="189">
        <v>4</v>
      </c>
      <c r="J11" s="189">
        <v>1</v>
      </c>
      <c r="K11" s="189">
        <v>0</v>
      </c>
      <c r="L11" s="189">
        <v>1</v>
      </c>
      <c r="M11" s="189">
        <v>0</v>
      </c>
      <c r="N11" s="189">
        <v>0</v>
      </c>
      <c r="O11" s="189">
        <v>124</v>
      </c>
      <c r="P11" s="189">
        <v>56</v>
      </c>
      <c r="Q11" s="189">
        <v>0</v>
      </c>
      <c r="R11" s="189">
        <v>0</v>
      </c>
      <c r="S11" s="189">
        <v>0</v>
      </c>
      <c r="T11" s="189">
        <v>5</v>
      </c>
      <c r="U11" s="189">
        <v>0</v>
      </c>
      <c r="V11" s="189">
        <v>0</v>
      </c>
      <c r="W11" s="190">
        <v>0</v>
      </c>
      <c r="X11" s="190">
        <v>0</v>
      </c>
      <c r="Y11" s="190">
        <v>20</v>
      </c>
      <c r="Z11" s="204">
        <v>6</v>
      </c>
      <c r="AA11" s="204" t="s">
        <v>10</v>
      </c>
    </row>
    <row r="12" spans="1:27" s="187" customFormat="1" x14ac:dyDescent="0.15">
      <c r="A12" s="193" t="s">
        <v>11</v>
      </c>
      <c r="B12" s="189">
        <v>227</v>
      </c>
      <c r="C12" s="189">
        <v>145</v>
      </c>
      <c r="D12" s="189">
        <v>82</v>
      </c>
      <c r="E12" s="189">
        <v>4</v>
      </c>
      <c r="F12" s="189">
        <v>0</v>
      </c>
      <c r="G12" s="189">
        <v>2</v>
      </c>
      <c r="H12" s="189">
        <v>1</v>
      </c>
      <c r="I12" s="189">
        <v>3</v>
      </c>
      <c r="J12" s="189">
        <v>0</v>
      </c>
      <c r="K12" s="189">
        <v>1</v>
      </c>
      <c r="L12" s="189">
        <v>0</v>
      </c>
      <c r="M12" s="189">
        <v>8</v>
      </c>
      <c r="N12" s="189">
        <v>1</v>
      </c>
      <c r="O12" s="189">
        <v>113</v>
      </c>
      <c r="P12" s="189">
        <v>67</v>
      </c>
      <c r="Q12" s="189">
        <v>0</v>
      </c>
      <c r="R12" s="189">
        <v>0</v>
      </c>
      <c r="S12" s="189">
        <v>0</v>
      </c>
      <c r="T12" s="189">
        <v>6</v>
      </c>
      <c r="U12" s="189">
        <v>0</v>
      </c>
      <c r="V12" s="189">
        <v>0</v>
      </c>
      <c r="W12" s="190">
        <v>0</v>
      </c>
      <c r="X12" s="190">
        <v>0</v>
      </c>
      <c r="Y12" s="190">
        <v>14</v>
      </c>
      <c r="Z12" s="204">
        <v>7</v>
      </c>
      <c r="AA12" s="204" t="s">
        <v>11</v>
      </c>
    </row>
    <row r="13" spans="1:27" s="187" customFormat="1" x14ac:dyDescent="0.15">
      <c r="A13" s="193" t="s">
        <v>12</v>
      </c>
      <c r="B13" s="189">
        <v>330</v>
      </c>
      <c r="C13" s="189">
        <v>214</v>
      </c>
      <c r="D13" s="189">
        <v>116</v>
      </c>
      <c r="E13" s="189">
        <v>6</v>
      </c>
      <c r="F13" s="189">
        <v>0</v>
      </c>
      <c r="G13" s="189">
        <v>2</v>
      </c>
      <c r="H13" s="189">
        <v>0</v>
      </c>
      <c r="I13" s="189">
        <v>8</v>
      </c>
      <c r="J13" s="189">
        <v>2</v>
      </c>
      <c r="K13" s="189">
        <v>3</v>
      </c>
      <c r="L13" s="189">
        <v>0</v>
      </c>
      <c r="M13" s="189">
        <v>0</v>
      </c>
      <c r="N13" s="189">
        <v>1</v>
      </c>
      <c r="O13" s="189">
        <v>155</v>
      </c>
      <c r="P13" s="189">
        <v>89</v>
      </c>
      <c r="Q13" s="189">
        <v>0</v>
      </c>
      <c r="R13" s="189">
        <v>0</v>
      </c>
      <c r="S13" s="189">
        <v>0</v>
      </c>
      <c r="T13" s="189">
        <v>8</v>
      </c>
      <c r="U13" s="189">
        <v>0</v>
      </c>
      <c r="V13" s="189">
        <v>0</v>
      </c>
      <c r="W13" s="190">
        <v>0</v>
      </c>
      <c r="X13" s="190">
        <v>0</v>
      </c>
      <c r="Y13" s="190">
        <v>40</v>
      </c>
      <c r="Z13" s="204">
        <v>16</v>
      </c>
      <c r="AA13" s="204" t="s">
        <v>12</v>
      </c>
    </row>
    <row r="14" spans="1:27" s="187" customFormat="1" x14ac:dyDescent="0.15">
      <c r="A14" s="193" t="s">
        <v>13</v>
      </c>
      <c r="B14" s="189">
        <v>167</v>
      </c>
      <c r="C14" s="189">
        <v>119</v>
      </c>
      <c r="D14" s="189">
        <v>48</v>
      </c>
      <c r="E14" s="189">
        <v>3</v>
      </c>
      <c r="F14" s="189">
        <v>0</v>
      </c>
      <c r="G14" s="189">
        <v>1</v>
      </c>
      <c r="H14" s="189">
        <v>0</v>
      </c>
      <c r="I14" s="189">
        <v>2</v>
      </c>
      <c r="J14" s="189">
        <v>1</v>
      </c>
      <c r="K14" s="189">
        <v>2</v>
      </c>
      <c r="L14" s="189">
        <v>1</v>
      </c>
      <c r="M14" s="189">
        <v>0</v>
      </c>
      <c r="N14" s="189">
        <v>0</v>
      </c>
      <c r="O14" s="189">
        <v>87</v>
      </c>
      <c r="P14" s="189">
        <v>37</v>
      </c>
      <c r="Q14" s="189">
        <v>0</v>
      </c>
      <c r="R14" s="189">
        <v>0</v>
      </c>
      <c r="S14" s="189">
        <v>0</v>
      </c>
      <c r="T14" s="189">
        <v>4</v>
      </c>
      <c r="U14" s="189">
        <v>0</v>
      </c>
      <c r="V14" s="189">
        <v>0</v>
      </c>
      <c r="W14" s="190">
        <v>0</v>
      </c>
      <c r="X14" s="190">
        <v>0</v>
      </c>
      <c r="Y14" s="190">
        <v>24</v>
      </c>
      <c r="Z14" s="204">
        <v>5</v>
      </c>
      <c r="AA14" s="204" t="s">
        <v>13</v>
      </c>
    </row>
    <row r="15" spans="1:27" s="187" customFormat="1" x14ac:dyDescent="0.15">
      <c r="A15" s="193" t="s">
        <v>14</v>
      </c>
      <c r="B15" s="189">
        <v>99</v>
      </c>
      <c r="C15" s="189">
        <v>63</v>
      </c>
      <c r="D15" s="189">
        <v>36</v>
      </c>
      <c r="E15" s="189">
        <v>2</v>
      </c>
      <c r="F15" s="189">
        <v>0</v>
      </c>
      <c r="G15" s="189">
        <v>0</v>
      </c>
      <c r="H15" s="189">
        <v>0</v>
      </c>
      <c r="I15" s="189">
        <v>2</v>
      </c>
      <c r="J15" s="189">
        <v>0</v>
      </c>
      <c r="K15" s="189">
        <v>1</v>
      </c>
      <c r="L15" s="189">
        <v>0</v>
      </c>
      <c r="M15" s="189">
        <v>0</v>
      </c>
      <c r="N15" s="189">
        <v>0</v>
      </c>
      <c r="O15" s="189">
        <v>48</v>
      </c>
      <c r="P15" s="189">
        <v>31</v>
      </c>
      <c r="Q15" s="189">
        <v>0</v>
      </c>
      <c r="R15" s="189">
        <v>0</v>
      </c>
      <c r="S15" s="189">
        <v>0</v>
      </c>
      <c r="T15" s="189">
        <v>2</v>
      </c>
      <c r="U15" s="189">
        <v>0</v>
      </c>
      <c r="V15" s="189">
        <v>0</v>
      </c>
      <c r="W15" s="190">
        <v>0</v>
      </c>
      <c r="X15" s="190">
        <v>0</v>
      </c>
      <c r="Y15" s="190">
        <v>10</v>
      </c>
      <c r="Z15" s="204">
        <v>3</v>
      </c>
      <c r="AA15" s="204" t="s">
        <v>14</v>
      </c>
    </row>
    <row r="16" spans="1:27" s="187" customFormat="1" x14ac:dyDescent="0.15">
      <c r="A16" s="193" t="s">
        <v>26</v>
      </c>
      <c r="B16" s="189">
        <v>137</v>
      </c>
      <c r="C16" s="189">
        <v>87</v>
      </c>
      <c r="D16" s="189">
        <v>50</v>
      </c>
      <c r="E16" s="189">
        <v>2</v>
      </c>
      <c r="F16" s="189">
        <v>2</v>
      </c>
      <c r="G16" s="189">
        <v>0</v>
      </c>
      <c r="H16" s="189">
        <v>0</v>
      </c>
      <c r="I16" s="189">
        <v>4</v>
      </c>
      <c r="J16" s="189">
        <v>0</v>
      </c>
      <c r="K16" s="189">
        <v>0</v>
      </c>
      <c r="L16" s="189">
        <v>0</v>
      </c>
      <c r="M16" s="189">
        <v>0</v>
      </c>
      <c r="N16" s="189">
        <v>0</v>
      </c>
      <c r="O16" s="189">
        <v>70</v>
      </c>
      <c r="P16" s="189">
        <v>35</v>
      </c>
      <c r="Q16" s="189">
        <v>0</v>
      </c>
      <c r="R16" s="189">
        <v>0</v>
      </c>
      <c r="S16" s="189">
        <v>0</v>
      </c>
      <c r="T16" s="189">
        <v>4</v>
      </c>
      <c r="U16" s="189">
        <v>0</v>
      </c>
      <c r="V16" s="189">
        <v>0</v>
      </c>
      <c r="W16" s="190">
        <v>0</v>
      </c>
      <c r="X16" s="190">
        <v>0</v>
      </c>
      <c r="Y16" s="190">
        <v>11</v>
      </c>
      <c r="Z16" s="204">
        <v>9</v>
      </c>
      <c r="AA16" s="204" t="s">
        <v>26</v>
      </c>
    </row>
    <row r="17" spans="1:27" s="187" customFormat="1" x14ac:dyDescent="0.15">
      <c r="A17" s="193" t="s">
        <v>25</v>
      </c>
      <c r="B17" s="189">
        <v>36</v>
      </c>
      <c r="C17" s="189">
        <v>27</v>
      </c>
      <c r="D17" s="189">
        <v>9</v>
      </c>
      <c r="E17" s="189">
        <v>1</v>
      </c>
      <c r="F17" s="189">
        <v>0</v>
      </c>
      <c r="G17" s="189">
        <v>0</v>
      </c>
      <c r="H17" s="189">
        <v>0</v>
      </c>
      <c r="I17" s="189">
        <v>1</v>
      </c>
      <c r="J17" s="189">
        <v>0</v>
      </c>
      <c r="K17" s="189">
        <v>0</v>
      </c>
      <c r="L17" s="189">
        <v>0</v>
      </c>
      <c r="M17" s="189">
        <v>0</v>
      </c>
      <c r="N17" s="189">
        <v>0</v>
      </c>
      <c r="O17" s="189">
        <v>20</v>
      </c>
      <c r="P17" s="189">
        <v>8</v>
      </c>
      <c r="Q17" s="189">
        <v>0</v>
      </c>
      <c r="R17" s="189">
        <v>0</v>
      </c>
      <c r="S17" s="189">
        <v>0</v>
      </c>
      <c r="T17" s="189">
        <v>1</v>
      </c>
      <c r="U17" s="189">
        <v>0</v>
      </c>
      <c r="V17" s="189">
        <v>0</v>
      </c>
      <c r="W17" s="190">
        <v>0</v>
      </c>
      <c r="X17" s="190">
        <v>0</v>
      </c>
      <c r="Y17" s="190">
        <v>5</v>
      </c>
      <c r="Z17" s="204">
        <v>0</v>
      </c>
      <c r="AA17" s="204" t="s">
        <v>25</v>
      </c>
    </row>
    <row r="18" spans="1:27" s="187" customFormat="1" x14ac:dyDescent="0.15">
      <c r="A18" s="193" t="s">
        <v>24</v>
      </c>
      <c r="B18" s="189">
        <v>76</v>
      </c>
      <c r="C18" s="189">
        <v>49</v>
      </c>
      <c r="D18" s="189">
        <v>27</v>
      </c>
      <c r="E18" s="189">
        <v>2</v>
      </c>
      <c r="F18" s="189">
        <v>0</v>
      </c>
      <c r="G18" s="189">
        <v>0</v>
      </c>
      <c r="H18" s="189">
        <v>0</v>
      </c>
      <c r="I18" s="189">
        <v>1</v>
      </c>
      <c r="J18" s="189">
        <v>1</v>
      </c>
      <c r="K18" s="189">
        <v>0</v>
      </c>
      <c r="L18" s="189">
        <v>0</v>
      </c>
      <c r="M18" s="189">
        <v>0</v>
      </c>
      <c r="N18" s="189">
        <v>0</v>
      </c>
      <c r="O18" s="189">
        <v>39</v>
      </c>
      <c r="P18" s="189">
        <v>19</v>
      </c>
      <c r="Q18" s="189">
        <v>0</v>
      </c>
      <c r="R18" s="189">
        <v>0</v>
      </c>
      <c r="S18" s="189">
        <v>0</v>
      </c>
      <c r="T18" s="189">
        <v>3</v>
      </c>
      <c r="U18" s="189">
        <v>0</v>
      </c>
      <c r="V18" s="189">
        <v>0</v>
      </c>
      <c r="W18" s="190">
        <v>0</v>
      </c>
      <c r="X18" s="190">
        <v>0</v>
      </c>
      <c r="Y18" s="190">
        <v>7</v>
      </c>
      <c r="Z18" s="204">
        <v>4</v>
      </c>
      <c r="AA18" s="204" t="s">
        <v>24</v>
      </c>
    </row>
    <row r="19" spans="1:27" s="187" customFormat="1" x14ac:dyDescent="0.15">
      <c r="A19" s="193" t="s">
        <v>23</v>
      </c>
      <c r="B19" s="189">
        <v>77</v>
      </c>
      <c r="C19" s="189">
        <v>53</v>
      </c>
      <c r="D19" s="189">
        <v>24</v>
      </c>
      <c r="E19" s="189">
        <v>2</v>
      </c>
      <c r="F19" s="189">
        <v>0</v>
      </c>
      <c r="G19" s="189">
        <v>0</v>
      </c>
      <c r="H19" s="189">
        <v>0</v>
      </c>
      <c r="I19" s="189">
        <v>2</v>
      </c>
      <c r="J19" s="189">
        <v>0</v>
      </c>
      <c r="K19" s="189">
        <v>0</v>
      </c>
      <c r="L19" s="189">
        <v>0</v>
      </c>
      <c r="M19" s="189">
        <v>0</v>
      </c>
      <c r="N19" s="189">
        <v>0</v>
      </c>
      <c r="O19" s="189">
        <v>41</v>
      </c>
      <c r="P19" s="189">
        <v>20</v>
      </c>
      <c r="Q19" s="189">
        <v>0</v>
      </c>
      <c r="R19" s="189">
        <v>0</v>
      </c>
      <c r="S19" s="189">
        <v>0</v>
      </c>
      <c r="T19" s="189">
        <v>2</v>
      </c>
      <c r="U19" s="189">
        <v>0</v>
      </c>
      <c r="V19" s="189">
        <v>0</v>
      </c>
      <c r="W19" s="190">
        <v>0</v>
      </c>
      <c r="X19" s="190">
        <v>0</v>
      </c>
      <c r="Y19" s="190">
        <v>8</v>
      </c>
      <c r="Z19" s="204">
        <v>2</v>
      </c>
      <c r="AA19" s="204" t="s">
        <v>23</v>
      </c>
    </row>
    <row r="20" spans="1:27" s="187" customFormat="1" x14ac:dyDescent="0.15">
      <c r="A20" s="193" t="s">
        <v>22</v>
      </c>
      <c r="B20" s="189">
        <v>188</v>
      </c>
      <c r="C20" s="189">
        <v>130</v>
      </c>
      <c r="D20" s="189">
        <v>58</v>
      </c>
      <c r="E20" s="189">
        <v>3</v>
      </c>
      <c r="F20" s="189">
        <v>1</v>
      </c>
      <c r="G20" s="189">
        <v>1</v>
      </c>
      <c r="H20" s="189">
        <v>0</v>
      </c>
      <c r="I20" s="189">
        <v>5</v>
      </c>
      <c r="J20" s="189">
        <v>0</v>
      </c>
      <c r="K20" s="189">
        <v>0</v>
      </c>
      <c r="L20" s="189">
        <v>0</v>
      </c>
      <c r="M20" s="189">
        <v>0</v>
      </c>
      <c r="N20" s="189">
        <v>0</v>
      </c>
      <c r="O20" s="189">
        <v>101</v>
      </c>
      <c r="P20" s="189">
        <v>45</v>
      </c>
      <c r="Q20" s="189">
        <v>0</v>
      </c>
      <c r="R20" s="189">
        <v>0</v>
      </c>
      <c r="S20" s="189">
        <v>0</v>
      </c>
      <c r="T20" s="189">
        <v>5</v>
      </c>
      <c r="U20" s="189">
        <v>0</v>
      </c>
      <c r="V20" s="189">
        <v>0</v>
      </c>
      <c r="W20" s="190">
        <v>0</v>
      </c>
      <c r="X20" s="190">
        <v>0</v>
      </c>
      <c r="Y20" s="190">
        <v>20</v>
      </c>
      <c r="Z20" s="204">
        <v>7</v>
      </c>
      <c r="AA20" s="204" t="s">
        <v>22</v>
      </c>
    </row>
    <row r="21" spans="1:27" s="187" customFormat="1" x14ac:dyDescent="0.15">
      <c r="A21" s="193" t="s">
        <v>21</v>
      </c>
      <c r="B21" s="189">
        <v>79</v>
      </c>
      <c r="C21" s="189">
        <v>53</v>
      </c>
      <c r="D21" s="189">
        <v>26</v>
      </c>
      <c r="E21" s="189">
        <v>2</v>
      </c>
      <c r="F21" s="189">
        <v>0</v>
      </c>
      <c r="G21" s="189">
        <v>0</v>
      </c>
      <c r="H21" s="189">
        <v>0</v>
      </c>
      <c r="I21" s="189">
        <v>2</v>
      </c>
      <c r="J21" s="189">
        <v>0</v>
      </c>
      <c r="K21" s="189">
        <v>0</v>
      </c>
      <c r="L21" s="189">
        <v>0</v>
      </c>
      <c r="M21" s="189">
        <v>0</v>
      </c>
      <c r="N21" s="189">
        <v>0</v>
      </c>
      <c r="O21" s="189">
        <v>37</v>
      </c>
      <c r="P21" s="189">
        <v>24</v>
      </c>
      <c r="Q21" s="189">
        <v>0</v>
      </c>
      <c r="R21" s="189">
        <v>0</v>
      </c>
      <c r="S21" s="189">
        <v>0</v>
      </c>
      <c r="T21" s="189">
        <v>2</v>
      </c>
      <c r="U21" s="189">
        <v>0</v>
      </c>
      <c r="V21" s="189">
        <v>0</v>
      </c>
      <c r="W21" s="190">
        <v>0</v>
      </c>
      <c r="X21" s="190">
        <v>0</v>
      </c>
      <c r="Y21" s="190">
        <v>12</v>
      </c>
      <c r="Z21" s="204">
        <v>0</v>
      </c>
      <c r="AA21" s="204" t="s">
        <v>21</v>
      </c>
    </row>
    <row r="22" spans="1:27" s="187" customFormat="1" x14ac:dyDescent="0.15">
      <c r="A22" s="193" t="s">
        <v>20</v>
      </c>
      <c r="B22" s="189">
        <v>38</v>
      </c>
      <c r="C22" s="189">
        <v>25</v>
      </c>
      <c r="D22" s="189">
        <v>13</v>
      </c>
      <c r="E22" s="189">
        <v>1</v>
      </c>
      <c r="F22" s="189">
        <v>0</v>
      </c>
      <c r="G22" s="189">
        <v>0</v>
      </c>
      <c r="H22" s="189">
        <v>0</v>
      </c>
      <c r="I22" s="189">
        <v>1</v>
      </c>
      <c r="J22" s="189">
        <v>0</v>
      </c>
      <c r="K22" s="189">
        <v>0</v>
      </c>
      <c r="L22" s="189">
        <v>0</v>
      </c>
      <c r="M22" s="189">
        <v>0</v>
      </c>
      <c r="N22" s="189">
        <v>0</v>
      </c>
      <c r="O22" s="189">
        <v>19</v>
      </c>
      <c r="P22" s="189">
        <v>10</v>
      </c>
      <c r="Q22" s="189">
        <v>0</v>
      </c>
      <c r="R22" s="189">
        <v>0</v>
      </c>
      <c r="S22" s="189">
        <v>0</v>
      </c>
      <c r="T22" s="189">
        <v>1</v>
      </c>
      <c r="U22" s="189">
        <v>0</v>
      </c>
      <c r="V22" s="189">
        <v>0</v>
      </c>
      <c r="W22" s="190">
        <v>0</v>
      </c>
      <c r="X22" s="190">
        <v>0</v>
      </c>
      <c r="Y22" s="190">
        <v>4</v>
      </c>
      <c r="Z22" s="204">
        <v>2</v>
      </c>
      <c r="AA22" s="204" t="s">
        <v>20</v>
      </c>
    </row>
    <row r="23" spans="1:27" s="187" customFormat="1" x14ac:dyDescent="0.15">
      <c r="A23" s="193" t="s">
        <v>64</v>
      </c>
      <c r="B23" s="189">
        <v>0</v>
      </c>
      <c r="C23" s="189">
        <v>0</v>
      </c>
      <c r="D23" s="189">
        <v>0</v>
      </c>
      <c r="E23" s="189">
        <v>0</v>
      </c>
      <c r="F23" s="189">
        <v>0</v>
      </c>
      <c r="G23" s="189">
        <v>0</v>
      </c>
      <c r="H23" s="189">
        <v>0</v>
      </c>
      <c r="I23" s="189">
        <v>0</v>
      </c>
      <c r="J23" s="189">
        <v>0</v>
      </c>
      <c r="K23" s="189">
        <v>0</v>
      </c>
      <c r="L23" s="189">
        <v>0</v>
      </c>
      <c r="M23" s="189">
        <v>0</v>
      </c>
      <c r="N23" s="189">
        <v>0</v>
      </c>
      <c r="O23" s="189">
        <v>0</v>
      </c>
      <c r="P23" s="189">
        <v>0</v>
      </c>
      <c r="Q23" s="189">
        <v>0</v>
      </c>
      <c r="R23" s="189">
        <v>0</v>
      </c>
      <c r="S23" s="189">
        <v>0</v>
      </c>
      <c r="T23" s="189">
        <v>0</v>
      </c>
      <c r="U23" s="189">
        <v>0</v>
      </c>
      <c r="V23" s="189">
        <v>0</v>
      </c>
      <c r="W23" s="190">
        <v>0</v>
      </c>
      <c r="X23" s="190">
        <v>0</v>
      </c>
      <c r="Y23" s="190">
        <v>0</v>
      </c>
      <c r="Z23" s="204">
        <v>0</v>
      </c>
      <c r="AA23" s="204" t="s">
        <v>64</v>
      </c>
    </row>
    <row r="24" spans="1:27" s="187" customFormat="1" x14ac:dyDescent="0.15">
      <c r="A24" s="193" t="s">
        <v>19</v>
      </c>
      <c r="B24" s="189">
        <v>34</v>
      </c>
      <c r="C24" s="189">
        <v>25</v>
      </c>
      <c r="D24" s="189">
        <v>9</v>
      </c>
      <c r="E24" s="189">
        <v>1</v>
      </c>
      <c r="F24" s="189">
        <v>0</v>
      </c>
      <c r="G24" s="189">
        <v>0</v>
      </c>
      <c r="H24" s="189">
        <v>0</v>
      </c>
      <c r="I24" s="189">
        <v>0</v>
      </c>
      <c r="J24" s="189">
        <v>1</v>
      </c>
      <c r="K24" s="189">
        <v>0</v>
      </c>
      <c r="L24" s="189">
        <v>0</v>
      </c>
      <c r="M24" s="189">
        <v>0</v>
      </c>
      <c r="N24" s="189">
        <v>0</v>
      </c>
      <c r="O24" s="189">
        <v>19</v>
      </c>
      <c r="P24" s="189">
        <v>6</v>
      </c>
      <c r="Q24" s="189">
        <v>0</v>
      </c>
      <c r="R24" s="189">
        <v>0</v>
      </c>
      <c r="S24" s="189">
        <v>0</v>
      </c>
      <c r="T24" s="189">
        <v>1</v>
      </c>
      <c r="U24" s="189">
        <v>0</v>
      </c>
      <c r="V24" s="189">
        <v>0</v>
      </c>
      <c r="W24" s="190">
        <v>0</v>
      </c>
      <c r="X24" s="190">
        <v>0</v>
      </c>
      <c r="Y24" s="190">
        <v>5</v>
      </c>
      <c r="Z24" s="204">
        <v>1</v>
      </c>
      <c r="AA24" s="204" t="s">
        <v>19</v>
      </c>
    </row>
    <row r="25" spans="1:27" s="187" customFormat="1" x14ac:dyDescent="0.15">
      <c r="A25" s="193" t="s">
        <v>121</v>
      </c>
      <c r="B25" s="189">
        <v>0</v>
      </c>
      <c r="C25" s="189">
        <v>0</v>
      </c>
      <c r="D25" s="189">
        <v>0</v>
      </c>
      <c r="E25" s="189">
        <v>0</v>
      </c>
      <c r="F25" s="189">
        <v>0</v>
      </c>
      <c r="G25" s="189">
        <v>0</v>
      </c>
      <c r="H25" s="189">
        <v>0</v>
      </c>
      <c r="I25" s="189">
        <v>0</v>
      </c>
      <c r="J25" s="189">
        <v>0</v>
      </c>
      <c r="K25" s="189">
        <v>0</v>
      </c>
      <c r="L25" s="189">
        <v>0</v>
      </c>
      <c r="M25" s="189">
        <v>0</v>
      </c>
      <c r="N25" s="189">
        <v>0</v>
      </c>
      <c r="O25" s="189">
        <v>0</v>
      </c>
      <c r="P25" s="189">
        <v>0</v>
      </c>
      <c r="Q25" s="189">
        <v>0</v>
      </c>
      <c r="R25" s="189">
        <v>0</v>
      </c>
      <c r="S25" s="189">
        <v>0</v>
      </c>
      <c r="T25" s="189">
        <v>0</v>
      </c>
      <c r="U25" s="189">
        <v>0</v>
      </c>
      <c r="V25" s="189">
        <v>0</v>
      </c>
      <c r="W25" s="190">
        <v>0</v>
      </c>
      <c r="X25" s="190">
        <v>0</v>
      </c>
      <c r="Y25" s="190">
        <v>0</v>
      </c>
      <c r="Z25" s="204">
        <v>0</v>
      </c>
      <c r="AA25" s="204" t="s">
        <v>65</v>
      </c>
    </row>
    <row r="26" spans="1:27" s="187" customFormat="1" x14ac:dyDescent="0.15">
      <c r="A26" s="193" t="s">
        <v>66</v>
      </c>
      <c r="B26" s="189">
        <v>0</v>
      </c>
      <c r="C26" s="189">
        <v>0</v>
      </c>
      <c r="D26" s="189">
        <v>0</v>
      </c>
      <c r="E26" s="189">
        <v>0</v>
      </c>
      <c r="F26" s="189">
        <v>0</v>
      </c>
      <c r="G26" s="189">
        <v>0</v>
      </c>
      <c r="H26" s="189">
        <v>0</v>
      </c>
      <c r="I26" s="189">
        <v>0</v>
      </c>
      <c r="J26" s="189">
        <v>0</v>
      </c>
      <c r="K26" s="189">
        <v>0</v>
      </c>
      <c r="L26" s="189">
        <v>0</v>
      </c>
      <c r="M26" s="189">
        <v>0</v>
      </c>
      <c r="N26" s="189">
        <v>0</v>
      </c>
      <c r="O26" s="189">
        <v>0</v>
      </c>
      <c r="P26" s="189">
        <v>0</v>
      </c>
      <c r="Q26" s="189">
        <v>0</v>
      </c>
      <c r="R26" s="189">
        <v>0</v>
      </c>
      <c r="S26" s="189">
        <v>0</v>
      </c>
      <c r="T26" s="189">
        <v>0</v>
      </c>
      <c r="U26" s="189">
        <v>0</v>
      </c>
      <c r="V26" s="189">
        <v>0</v>
      </c>
      <c r="W26" s="190">
        <v>0</v>
      </c>
      <c r="X26" s="190">
        <v>0</v>
      </c>
      <c r="Y26" s="190">
        <v>0</v>
      </c>
      <c r="Z26" s="204">
        <v>0</v>
      </c>
      <c r="AA26" s="204" t="s">
        <v>66</v>
      </c>
    </row>
    <row r="27" spans="1:27" s="187" customFormat="1" x14ac:dyDescent="0.15">
      <c r="A27" s="193" t="s">
        <v>67</v>
      </c>
      <c r="B27" s="189">
        <v>0</v>
      </c>
      <c r="C27" s="189">
        <v>0</v>
      </c>
      <c r="D27" s="189">
        <v>0</v>
      </c>
      <c r="E27" s="189">
        <v>0</v>
      </c>
      <c r="F27" s="189">
        <v>0</v>
      </c>
      <c r="G27" s="189">
        <v>0</v>
      </c>
      <c r="H27" s="189">
        <v>0</v>
      </c>
      <c r="I27" s="189">
        <v>0</v>
      </c>
      <c r="J27" s="189">
        <v>0</v>
      </c>
      <c r="K27" s="189">
        <v>0</v>
      </c>
      <c r="L27" s="189">
        <v>0</v>
      </c>
      <c r="M27" s="189">
        <v>0</v>
      </c>
      <c r="N27" s="189">
        <v>0</v>
      </c>
      <c r="O27" s="189">
        <v>0</v>
      </c>
      <c r="P27" s="189">
        <v>0</v>
      </c>
      <c r="Q27" s="189">
        <v>0</v>
      </c>
      <c r="R27" s="189">
        <v>0</v>
      </c>
      <c r="S27" s="189">
        <v>0</v>
      </c>
      <c r="T27" s="189">
        <v>0</v>
      </c>
      <c r="U27" s="189">
        <v>0</v>
      </c>
      <c r="V27" s="189">
        <v>0</v>
      </c>
      <c r="W27" s="190">
        <v>0</v>
      </c>
      <c r="X27" s="190">
        <v>0</v>
      </c>
      <c r="Y27" s="190">
        <v>0</v>
      </c>
      <c r="Z27" s="204">
        <v>0</v>
      </c>
      <c r="AA27" s="204" t="s">
        <v>67</v>
      </c>
    </row>
    <row r="28" spans="1:27" s="187" customFormat="1" x14ac:dyDescent="0.15">
      <c r="A28" s="193"/>
      <c r="B28" s="189"/>
      <c r="C28" s="189"/>
      <c r="D28" s="189"/>
      <c r="E28" s="189"/>
      <c r="F28" s="189"/>
      <c r="G28" s="189"/>
      <c r="H28" s="189"/>
      <c r="I28" s="189"/>
      <c r="J28" s="189"/>
      <c r="K28" s="189"/>
      <c r="L28" s="189"/>
      <c r="M28" s="189"/>
      <c r="N28" s="189"/>
      <c r="O28" s="189"/>
      <c r="P28" s="189"/>
      <c r="Q28" s="189"/>
      <c r="R28" s="189"/>
      <c r="S28" s="189"/>
      <c r="T28" s="189"/>
      <c r="U28" s="189"/>
      <c r="V28" s="189"/>
      <c r="W28" s="190"/>
      <c r="X28" s="190"/>
      <c r="Y28" s="193"/>
    </row>
    <row r="29" spans="1:27" x14ac:dyDescent="0.15">
      <c r="A29" s="194"/>
      <c r="B29" s="195"/>
      <c r="C29" s="195"/>
      <c r="D29" s="195"/>
      <c r="E29" s="195"/>
      <c r="F29" s="195"/>
      <c r="G29" s="195"/>
      <c r="H29" s="195"/>
      <c r="I29" s="195"/>
      <c r="J29" s="195"/>
      <c r="K29" s="195"/>
      <c r="L29" s="195"/>
      <c r="M29" s="195"/>
      <c r="N29" s="195"/>
      <c r="O29" s="195"/>
      <c r="P29" s="195"/>
      <c r="Q29" s="195"/>
      <c r="R29" s="195"/>
      <c r="S29" s="195"/>
      <c r="T29" s="195"/>
      <c r="U29" s="195"/>
      <c r="V29" s="195"/>
      <c r="W29" s="195"/>
      <c r="X29" s="195"/>
      <c r="Y29" s="194"/>
    </row>
  </sheetData>
  <phoneticPr fontId="2"/>
  <pageMargins left="0.59055118110236227" right="0.39370078740157483" top="0.59055118110236227" bottom="0.59055118110236227" header="0" footer="0"/>
  <pageSetup paperSize="9" scale="71" firstPageNumber="56"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29FA8-890F-4667-B860-5DA60E649CA1}">
  <sheetPr>
    <pageSetUpPr fitToPage="1"/>
  </sheetPr>
  <dimension ref="A1:AA44"/>
  <sheetViews>
    <sheetView zoomScaleNormal="100" workbookViewId="0"/>
  </sheetViews>
  <sheetFormatPr defaultColWidth="9" defaultRowHeight="12" x14ac:dyDescent="0.15"/>
  <cols>
    <col min="1" max="1" width="17.5" style="147" customWidth="1"/>
    <col min="2" max="3" width="8.5" style="147" bestFit="1" customWidth="1"/>
    <col min="4" max="4" width="6.75" style="147" bestFit="1" customWidth="1"/>
    <col min="5" max="5" width="5.875" style="147" bestFit="1" customWidth="1"/>
    <col min="6" max="6" width="5.375" style="147" bestFit="1" customWidth="1"/>
    <col min="7" max="8" width="7.25" style="147" bestFit="1" customWidth="1"/>
    <col min="9" max="10" width="5.875" style="147" bestFit="1" customWidth="1"/>
    <col min="11" max="14" width="9.125" style="147" bestFit="1" customWidth="1"/>
    <col min="15" max="15" width="8.5" style="147" bestFit="1" customWidth="1"/>
    <col min="16" max="16" width="6.75" style="147" bestFit="1" customWidth="1"/>
    <col min="17" max="18" width="7.25" style="147" bestFit="1" customWidth="1"/>
    <col min="19" max="20" width="9.125" style="147" bestFit="1" customWidth="1"/>
    <col min="21" max="22" width="11.125" style="147" bestFit="1" customWidth="1"/>
    <col min="23" max="24" width="9.125" style="147" bestFit="1" customWidth="1"/>
    <col min="25" max="25" width="6.75" style="147" bestFit="1" customWidth="1"/>
    <col min="26" max="26" width="5.875" style="147" bestFit="1" customWidth="1"/>
    <col min="27" max="27" width="13" style="147" bestFit="1" customWidth="1"/>
    <col min="28" max="16384" width="9" style="211"/>
  </cols>
  <sheetData>
    <row r="1" spans="1:27" s="210" customFormat="1" ht="13.5" x14ac:dyDescent="0.15">
      <c r="A1" s="128" t="s">
        <v>118</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row>
    <row r="2" spans="1:27" s="210" customFormat="1" ht="13.5" x14ac:dyDescent="0.15">
      <c r="A2" s="128" t="s">
        <v>100</v>
      </c>
      <c r="B2" s="128"/>
      <c r="C2" s="128"/>
      <c r="D2" s="128"/>
      <c r="E2" s="128"/>
      <c r="F2" s="128"/>
      <c r="G2" s="128"/>
      <c r="H2" s="128"/>
      <c r="I2" s="128"/>
      <c r="J2" s="128"/>
      <c r="K2" s="128"/>
      <c r="L2" s="128"/>
      <c r="M2" s="128"/>
      <c r="N2" s="128"/>
      <c r="O2" s="128"/>
      <c r="P2" s="128"/>
      <c r="Q2" s="128"/>
      <c r="R2" s="128"/>
      <c r="S2" s="128"/>
      <c r="T2" s="128"/>
      <c r="U2" s="128"/>
      <c r="V2" s="128"/>
      <c r="W2" s="128"/>
      <c r="X2" s="128"/>
      <c r="Y2" s="130"/>
      <c r="Z2" s="128"/>
      <c r="AA2" s="25" t="s">
        <v>28</v>
      </c>
    </row>
    <row r="3" spans="1:27" s="210" customFormat="1" ht="13.5" x14ac:dyDescent="0.15">
      <c r="A3" s="128" t="s">
        <v>27</v>
      </c>
      <c r="B3" s="130" t="s">
        <v>0</v>
      </c>
      <c r="C3" s="130" t="s">
        <v>0</v>
      </c>
      <c r="D3" s="130" t="s">
        <v>0</v>
      </c>
      <c r="E3" s="130" t="s">
        <v>33</v>
      </c>
      <c r="F3" s="130" t="s">
        <v>33</v>
      </c>
      <c r="G3" s="130" t="s">
        <v>34</v>
      </c>
      <c r="H3" s="130" t="s">
        <v>34</v>
      </c>
      <c r="I3" s="130" t="s">
        <v>35</v>
      </c>
      <c r="J3" s="130" t="s">
        <v>35</v>
      </c>
      <c r="K3" s="130" t="s">
        <v>36</v>
      </c>
      <c r="L3" s="130" t="s">
        <v>36</v>
      </c>
      <c r="M3" s="130" t="s">
        <v>37</v>
      </c>
      <c r="N3" s="130" t="s">
        <v>37</v>
      </c>
      <c r="O3" s="130" t="s">
        <v>38</v>
      </c>
      <c r="P3" s="130" t="s">
        <v>38</v>
      </c>
      <c r="Q3" s="130" t="s">
        <v>39</v>
      </c>
      <c r="R3" s="130" t="s">
        <v>39</v>
      </c>
      <c r="S3" s="130" t="s">
        <v>40</v>
      </c>
      <c r="T3" s="130" t="s">
        <v>40</v>
      </c>
      <c r="U3" s="130" t="s">
        <v>41</v>
      </c>
      <c r="V3" s="130" t="s">
        <v>41</v>
      </c>
      <c r="W3" s="130" t="s">
        <v>42</v>
      </c>
      <c r="X3" s="130" t="s">
        <v>42</v>
      </c>
      <c r="Y3" s="130" t="s">
        <v>43</v>
      </c>
      <c r="Z3" s="130" t="s">
        <v>43</v>
      </c>
      <c r="AA3" s="128" t="s">
        <v>27</v>
      </c>
    </row>
    <row r="4" spans="1:27" ht="13.5" x14ac:dyDescent="0.15">
      <c r="A4" s="128" t="s">
        <v>27</v>
      </c>
      <c r="B4" s="132" t="s">
        <v>0</v>
      </c>
      <c r="C4" s="132" t="s">
        <v>1</v>
      </c>
      <c r="D4" s="132" t="s">
        <v>2</v>
      </c>
      <c r="E4" s="132" t="s">
        <v>1</v>
      </c>
      <c r="F4" s="132" t="s">
        <v>2</v>
      </c>
      <c r="G4" s="132" t="s">
        <v>1</v>
      </c>
      <c r="H4" s="132" t="s">
        <v>2</v>
      </c>
      <c r="I4" s="132" t="s">
        <v>1</v>
      </c>
      <c r="J4" s="132" t="s">
        <v>2</v>
      </c>
      <c r="K4" s="132" t="s">
        <v>1</v>
      </c>
      <c r="L4" s="132" t="s">
        <v>2</v>
      </c>
      <c r="M4" s="132" t="s">
        <v>1</v>
      </c>
      <c r="N4" s="132" t="s">
        <v>2</v>
      </c>
      <c r="O4" s="132" t="s">
        <v>1</v>
      </c>
      <c r="P4" s="132" t="s">
        <v>2</v>
      </c>
      <c r="Q4" s="132" t="s">
        <v>1</v>
      </c>
      <c r="R4" s="132" t="s">
        <v>2</v>
      </c>
      <c r="S4" s="132" t="s">
        <v>1</v>
      </c>
      <c r="T4" s="132" t="s">
        <v>2</v>
      </c>
      <c r="U4" s="132" t="s">
        <v>1</v>
      </c>
      <c r="V4" s="132" t="s">
        <v>2</v>
      </c>
      <c r="W4" s="132" t="s">
        <v>1</v>
      </c>
      <c r="X4" s="132" t="s">
        <v>2</v>
      </c>
      <c r="Y4" s="132" t="s">
        <v>1</v>
      </c>
      <c r="Z4" s="133" t="s">
        <v>2</v>
      </c>
      <c r="AA4" s="128" t="s">
        <v>27</v>
      </c>
    </row>
    <row r="5" spans="1:27" x14ac:dyDescent="0.15">
      <c r="A5" s="197" t="s">
        <v>82</v>
      </c>
      <c r="B5" s="143">
        <v>2051</v>
      </c>
      <c r="C5" s="143">
        <v>1308</v>
      </c>
      <c r="D5" s="143">
        <v>743</v>
      </c>
      <c r="E5" s="143">
        <v>37</v>
      </c>
      <c r="F5" s="143">
        <v>7</v>
      </c>
      <c r="G5" s="143">
        <v>0</v>
      </c>
      <c r="H5" s="143">
        <v>0</v>
      </c>
      <c r="I5" s="143">
        <v>42</v>
      </c>
      <c r="J5" s="143">
        <v>10</v>
      </c>
      <c r="K5" s="143">
        <v>2</v>
      </c>
      <c r="L5" s="143">
        <v>1</v>
      </c>
      <c r="M5" s="143">
        <v>0</v>
      </c>
      <c r="N5" s="143">
        <v>0</v>
      </c>
      <c r="O5" s="143">
        <v>1042</v>
      </c>
      <c r="P5" s="143">
        <v>588</v>
      </c>
      <c r="Q5" s="143">
        <v>0</v>
      </c>
      <c r="R5" s="143">
        <v>0</v>
      </c>
      <c r="S5" s="143">
        <v>0</v>
      </c>
      <c r="T5" s="143">
        <v>61</v>
      </c>
      <c r="U5" s="143">
        <v>0</v>
      </c>
      <c r="V5" s="143">
        <v>0</v>
      </c>
      <c r="W5" s="143">
        <v>0</v>
      </c>
      <c r="X5" s="143">
        <v>0</v>
      </c>
      <c r="Y5" s="205">
        <v>185</v>
      </c>
      <c r="Z5" s="154">
        <v>76</v>
      </c>
      <c r="AA5" s="147" t="s">
        <v>82</v>
      </c>
    </row>
    <row r="6" spans="1:27" x14ac:dyDescent="0.15">
      <c r="A6" s="147" t="s">
        <v>92</v>
      </c>
      <c r="B6" s="143">
        <v>444</v>
      </c>
      <c r="C6" s="143">
        <v>270</v>
      </c>
      <c r="D6" s="143">
        <v>174</v>
      </c>
      <c r="E6" s="143">
        <v>6</v>
      </c>
      <c r="F6" s="143">
        <v>2</v>
      </c>
      <c r="G6" s="143">
        <v>0</v>
      </c>
      <c r="H6" s="143">
        <v>0</v>
      </c>
      <c r="I6" s="143">
        <v>9</v>
      </c>
      <c r="J6" s="143">
        <v>3</v>
      </c>
      <c r="K6" s="143">
        <v>0</v>
      </c>
      <c r="L6" s="143">
        <v>0</v>
      </c>
      <c r="M6" s="143">
        <v>0</v>
      </c>
      <c r="N6" s="143">
        <v>0</v>
      </c>
      <c r="O6" s="143">
        <v>227</v>
      </c>
      <c r="P6" s="143">
        <v>137</v>
      </c>
      <c r="Q6" s="143">
        <v>0</v>
      </c>
      <c r="R6" s="143">
        <v>0</v>
      </c>
      <c r="S6" s="143">
        <v>0</v>
      </c>
      <c r="T6" s="143">
        <v>15</v>
      </c>
      <c r="U6" s="143">
        <v>0</v>
      </c>
      <c r="V6" s="143">
        <v>0</v>
      </c>
      <c r="W6" s="143">
        <v>0</v>
      </c>
      <c r="X6" s="143">
        <v>0</v>
      </c>
      <c r="Y6" s="143">
        <v>28</v>
      </c>
      <c r="Z6" s="154">
        <v>17</v>
      </c>
      <c r="AA6" s="147" t="s">
        <v>8</v>
      </c>
    </row>
    <row r="7" spans="1:27" x14ac:dyDescent="0.15">
      <c r="A7" s="147" t="s">
        <v>9</v>
      </c>
      <c r="B7" s="143">
        <v>240</v>
      </c>
      <c r="C7" s="143">
        <v>163</v>
      </c>
      <c r="D7" s="143">
        <v>77</v>
      </c>
      <c r="E7" s="143">
        <v>3</v>
      </c>
      <c r="F7" s="143">
        <v>1</v>
      </c>
      <c r="G7" s="143">
        <v>0</v>
      </c>
      <c r="H7" s="143">
        <v>0</v>
      </c>
      <c r="I7" s="143">
        <v>6</v>
      </c>
      <c r="J7" s="143">
        <v>1</v>
      </c>
      <c r="K7" s="143">
        <v>0</v>
      </c>
      <c r="L7" s="143">
        <v>0</v>
      </c>
      <c r="M7" s="143">
        <v>0</v>
      </c>
      <c r="N7" s="143">
        <v>0</v>
      </c>
      <c r="O7" s="143">
        <v>125</v>
      </c>
      <c r="P7" s="143">
        <v>62</v>
      </c>
      <c r="Q7" s="143">
        <v>0</v>
      </c>
      <c r="R7" s="143">
        <v>0</v>
      </c>
      <c r="S7" s="143">
        <v>0</v>
      </c>
      <c r="T7" s="143">
        <v>7</v>
      </c>
      <c r="U7" s="143">
        <v>0</v>
      </c>
      <c r="V7" s="143">
        <v>0</v>
      </c>
      <c r="W7" s="143">
        <v>0</v>
      </c>
      <c r="X7" s="143">
        <v>0</v>
      </c>
      <c r="Y7" s="143">
        <v>29</v>
      </c>
      <c r="Z7" s="154">
        <v>6</v>
      </c>
      <c r="AA7" s="147" t="s">
        <v>9</v>
      </c>
    </row>
    <row r="8" spans="1:27" x14ac:dyDescent="0.15">
      <c r="A8" s="147" t="s">
        <v>10</v>
      </c>
      <c r="B8" s="143">
        <v>212</v>
      </c>
      <c r="C8" s="143">
        <v>144</v>
      </c>
      <c r="D8" s="143">
        <v>68</v>
      </c>
      <c r="E8" s="143">
        <v>4</v>
      </c>
      <c r="F8" s="143">
        <v>1</v>
      </c>
      <c r="G8" s="143">
        <v>0</v>
      </c>
      <c r="H8" s="143">
        <v>0</v>
      </c>
      <c r="I8" s="143">
        <v>4</v>
      </c>
      <c r="J8" s="143">
        <v>1</v>
      </c>
      <c r="K8" s="143">
        <v>0</v>
      </c>
      <c r="L8" s="143">
        <v>1</v>
      </c>
      <c r="M8" s="143">
        <v>0</v>
      </c>
      <c r="N8" s="143">
        <v>0</v>
      </c>
      <c r="O8" s="143">
        <v>117</v>
      </c>
      <c r="P8" s="143">
        <v>55</v>
      </c>
      <c r="Q8" s="143">
        <v>0</v>
      </c>
      <c r="R8" s="143">
        <v>0</v>
      </c>
      <c r="S8" s="143">
        <v>0</v>
      </c>
      <c r="T8" s="143">
        <v>5</v>
      </c>
      <c r="U8" s="143">
        <v>0</v>
      </c>
      <c r="V8" s="143">
        <v>0</v>
      </c>
      <c r="W8" s="143">
        <v>0</v>
      </c>
      <c r="X8" s="143">
        <v>0</v>
      </c>
      <c r="Y8" s="143">
        <v>19</v>
      </c>
      <c r="Z8" s="154">
        <v>5</v>
      </c>
      <c r="AA8" s="147" t="s">
        <v>10</v>
      </c>
    </row>
    <row r="9" spans="1:27" x14ac:dyDescent="0.15">
      <c r="A9" s="147" t="s">
        <v>11</v>
      </c>
      <c r="B9" s="143">
        <v>154</v>
      </c>
      <c r="C9" s="143">
        <v>95</v>
      </c>
      <c r="D9" s="143">
        <v>59</v>
      </c>
      <c r="E9" s="143">
        <v>3</v>
      </c>
      <c r="F9" s="143">
        <v>0</v>
      </c>
      <c r="G9" s="143">
        <v>0</v>
      </c>
      <c r="H9" s="143">
        <v>0</v>
      </c>
      <c r="I9" s="143">
        <v>3</v>
      </c>
      <c r="J9" s="143">
        <v>0</v>
      </c>
      <c r="K9" s="143">
        <v>1</v>
      </c>
      <c r="L9" s="143">
        <v>0</v>
      </c>
      <c r="M9" s="143">
        <v>0</v>
      </c>
      <c r="N9" s="143">
        <v>0</v>
      </c>
      <c r="O9" s="143">
        <v>77</v>
      </c>
      <c r="P9" s="143">
        <v>47</v>
      </c>
      <c r="Q9" s="143">
        <v>0</v>
      </c>
      <c r="R9" s="143">
        <v>0</v>
      </c>
      <c r="S9" s="143">
        <v>0</v>
      </c>
      <c r="T9" s="143">
        <v>5</v>
      </c>
      <c r="U9" s="143">
        <v>0</v>
      </c>
      <c r="V9" s="143">
        <v>0</v>
      </c>
      <c r="W9" s="143">
        <v>0</v>
      </c>
      <c r="X9" s="143">
        <v>0</v>
      </c>
      <c r="Y9" s="143">
        <v>11</v>
      </c>
      <c r="Z9" s="154">
        <v>7</v>
      </c>
      <c r="AA9" s="147" t="s">
        <v>11</v>
      </c>
    </row>
    <row r="10" spans="1:27" x14ac:dyDescent="0.15">
      <c r="A10" s="147" t="s">
        <v>12</v>
      </c>
      <c r="B10" s="143">
        <v>214</v>
      </c>
      <c r="C10" s="143">
        <v>122</v>
      </c>
      <c r="D10" s="143">
        <v>92</v>
      </c>
      <c r="E10" s="143">
        <v>4</v>
      </c>
      <c r="F10" s="143">
        <v>0</v>
      </c>
      <c r="G10" s="143">
        <v>0</v>
      </c>
      <c r="H10" s="143">
        <v>0</v>
      </c>
      <c r="I10" s="143">
        <v>3</v>
      </c>
      <c r="J10" s="143">
        <v>2</v>
      </c>
      <c r="K10" s="143">
        <v>0</v>
      </c>
      <c r="L10" s="143">
        <v>0</v>
      </c>
      <c r="M10" s="143">
        <v>0</v>
      </c>
      <c r="N10" s="143">
        <v>0</v>
      </c>
      <c r="O10" s="143">
        <v>101</v>
      </c>
      <c r="P10" s="143">
        <v>73</v>
      </c>
      <c r="Q10" s="143">
        <v>0</v>
      </c>
      <c r="R10" s="143">
        <v>0</v>
      </c>
      <c r="S10" s="143">
        <v>0</v>
      </c>
      <c r="T10" s="143">
        <v>6</v>
      </c>
      <c r="U10" s="143">
        <v>0</v>
      </c>
      <c r="V10" s="143">
        <v>0</v>
      </c>
      <c r="W10" s="143">
        <v>0</v>
      </c>
      <c r="X10" s="143">
        <v>0</v>
      </c>
      <c r="Y10" s="143">
        <v>14</v>
      </c>
      <c r="Z10" s="154">
        <v>11</v>
      </c>
      <c r="AA10" s="147" t="s">
        <v>12</v>
      </c>
    </row>
    <row r="11" spans="1:27" x14ac:dyDescent="0.15">
      <c r="A11" s="147" t="s">
        <v>13</v>
      </c>
      <c r="B11" s="143">
        <v>92</v>
      </c>
      <c r="C11" s="143">
        <v>58</v>
      </c>
      <c r="D11" s="143">
        <v>34</v>
      </c>
      <c r="E11" s="143">
        <v>2</v>
      </c>
      <c r="F11" s="143">
        <v>0</v>
      </c>
      <c r="G11" s="143">
        <v>0</v>
      </c>
      <c r="H11" s="143">
        <v>0</v>
      </c>
      <c r="I11" s="143">
        <v>1</v>
      </c>
      <c r="J11" s="143">
        <v>1</v>
      </c>
      <c r="K11" s="143">
        <v>0</v>
      </c>
      <c r="L11" s="143">
        <v>0</v>
      </c>
      <c r="M11" s="143">
        <v>0</v>
      </c>
      <c r="N11" s="143">
        <v>0</v>
      </c>
      <c r="O11" s="143">
        <v>46</v>
      </c>
      <c r="P11" s="143">
        <v>26</v>
      </c>
      <c r="Q11" s="143">
        <v>0</v>
      </c>
      <c r="R11" s="143">
        <v>0</v>
      </c>
      <c r="S11" s="143">
        <v>0</v>
      </c>
      <c r="T11" s="143">
        <v>3</v>
      </c>
      <c r="U11" s="143">
        <v>0</v>
      </c>
      <c r="V11" s="143">
        <v>0</v>
      </c>
      <c r="W11" s="143">
        <v>0</v>
      </c>
      <c r="X11" s="143">
        <v>0</v>
      </c>
      <c r="Y11" s="143">
        <v>9</v>
      </c>
      <c r="Z11" s="154">
        <v>4</v>
      </c>
      <c r="AA11" s="147" t="s">
        <v>13</v>
      </c>
    </row>
    <row r="12" spans="1:27" x14ac:dyDescent="0.15">
      <c r="A12" s="147" t="s">
        <v>14</v>
      </c>
      <c r="B12" s="143">
        <v>99</v>
      </c>
      <c r="C12" s="143">
        <v>63</v>
      </c>
      <c r="D12" s="143">
        <v>36</v>
      </c>
      <c r="E12" s="143">
        <v>2</v>
      </c>
      <c r="F12" s="143">
        <v>0</v>
      </c>
      <c r="G12" s="143">
        <v>0</v>
      </c>
      <c r="H12" s="143">
        <v>0</v>
      </c>
      <c r="I12" s="143">
        <v>2</v>
      </c>
      <c r="J12" s="143">
        <v>0</v>
      </c>
      <c r="K12" s="143">
        <v>1</v>
      </c>
      <c r="L12" s="143">
        <v>0</v>
      </c>
      <c r="M12" s="143">
        <v>0</v>
      </c>
      <c r="N12" s="143">
        <v>0</v>
      </c>
      <c r="O12" s="143">
        <v>48</v>
      </c>
      <c r="P12" s="143">
        <v>31</v>
      </c>
      <c r="Q12" s="143">
        <v>0</v>
      </c>
      <c r="R12" s="143">
        <v>0</v>
      </c>
      <c r="S12" s="143">
        <v>0</v>
      </c>
      <c r="T12" s="143">
        <v>2</v>
      </c>
      <c r="U12" s="143">
        <v>0</v>
      </c>
      <c r="V12" s="143">
        <v>0</v>
      </c>
      <c r="W12" s="143">
        <v>0</v>
      </c>
      <c r="X12" s="143">
        <v>0</v>
      </c>
      <c r="Y12" s="143">
        <v>10</v>
      </c>
      <c r="Z12" s="154">
        <v>3</v>
      </c>
      <c r="AA12" s="147" t="s">
        <v>14</v>
      </c>
    </row>
    <row r="13" spans="1:27" x14ac:dyDescent="0.15">
      <c r="A13" s="147" t="s">
        <v>26</v>
      </c>
      <c r="B13" s="143">
        <v>137</v>
      </c>
      <c r="C13" s="143">
        <v>87</v>
      </c>
      <c r="D13" s="143">
        <v>50</v>
      </c>
      <c r="E13" s="143">
        <v>2</v>
      </c>
      <c r="F13" s="143">
        <v>2</v>
      </c>
      <c r="G13" s="143">
        <v>0</v>
      </c>
      <c r="H13" s="143">
        <v>0</v>
      </c>
      <c r="I13" s="143">
        <v>4</v>
      </c>
      <c r="J13" s="143">
        <v>0</v>
      </c>
      <c r="K13" s="143">
        <v>0</v>
      </c>
      <c r="L13" s="143">
        <v>0</v>
      </c>
      <c r="M13" s="143">
        <v>0</v>
      </c>
      <c r="N13" s="143">
        <v>0</v>
      </c>
      <c r="O13" s="143">
        <v>70</v>
      </c>
      <c r="P13" s="143">
        <v>35</v>
      </c>
      <c r="Q13" s="143">
        <v>0</v>
      </c>
      <c r="R13" s="143">
        <v>0</v>
      </c>
      <c r="S13" s="143">
        <v>0</v>
      </c>
      <c r="T13" s="143">
        <v>4</v>
      </c>
      <c r="U13" s="143">
        <v>0</v>
      </c>
      <c r="V13" s="143">
        <v>0</v>
      </c>
      <c r="W13" s="143">
        <v>0</v>
      </c>
      <c r="X13" s="143">
        <v>0</v>
      </c>
      <c r="Y13" s="143">
        <v>11</v>
      </c>
      <c r="Z13" s="154">
        <v>9</v>
      </c>
      <c r="AA13" s="147" t="s">
        <v>26</v>
      </c>
    </row>
    <row r="14" spans="1:27" x14ac:dyDescent="0.15">
      <c r="A14" s="147" t="s">
        <v>25</v>
      </c>
      <c r="B14" s="143">
        <v>36</v>
      </c>
      <c r="C14" s="143">
        <v>27</v>
      </c>
      <c r="D14" s="143">
        <v>9</v>
      </c>
      <c r="E14" s="143">
        <v>1</v>
      </c>
      <c r="F14" s="143">
        <v>0</v>
      </c>
      <c r="G14" s="143">
        <v>0</v>
      </c>
      <c r="H14" s="143">
        <v>0</v>
      </c>
      <c r="I14" s="143">
        <v>1</v>
      </c>
      <c r="J14" s="143">
        <v>0</v>
      </c>
      <c r="K14" s="143">
        <v>0</v>
      </c>
      <c r="L14" s="143">
        <v>0</v>
      </c>
      <c r="M14" s="143">
        <v>0</v>
      </c>
      <c r="N14" s="143">
        <v>0</v>
      </c>
      <c r="O14" s="143">
        <v>20</v>
      </c>
      <c r="P14" s="143">
        <v>8</v>
      </c>
      <c r="Q14" s="143">
        <v>0</v>
      </c>
      <c r="R14" s="143">
        <v>0</v>
      </c>
      <c r="S14" s="143">
        <v>0</v>
      </c>
      <c r="T14" s="143">
        <v>1</v>
      </c>
      <c r="U14" s="143">
        <v>0</v>
      </c>
      <c r="V14" s="143">
        <v>0</v>
      </c>
      <c r="W14" s="143">
        <v>0</v>
      </c>
      <c r="X14" s="143">
        <v>0</v>
      </c>
      <c r="Y14" s="143">
        <v>5</v>
      </c>
      <c r="Z14" s="154">
        <v>0</v>
      </c>
      <c r="AA14" s="147" t="s">
        <v>25</v>
      </c>
    </row>
    <row r="15" spans="1:27" x14ac:dyDescent="0.15">
      <c r="A15" s="147" t="s">
        <v>24</v>
      </c>
      <c r="B15" s="143">
        <v>76</v>
      </c>
      <c r="C15" s="143">
        <v>49</v>
      </c>
      <c r="D15" s="143">
        <v>27</v>
      </c>
      <c r="E15" s="143">
        <v>2</v>
      </c>
      <c r="F15" s="143">
        <v>0</v>
      </c>
      <c r="G15" s="143">
        <v>0</v>
      </c>
      <c r="H15" s="143">
        <v>0</v>
      </c>
      <c r="I15" s="143">
        <v>1</v>
      </c>
      <c r="J15" s="143">
        <v>1</v>
      </c>
      <c r="K15" s="143">
        <v>0</v>
      </c>
      <c r="L15" s="143">
        <v>0</v>
      </c>
      <c r="M15" s="143">
        <v>0</v>
      </c>
      <c r="N15" s="143">
        <v>0</v>
      </c>
      <c r="O15" s="143">
        <v>39</v>
      </c>
      <c r="P15" s="143">
        <v>19</v>
      </c>
      <c r="Q15" s="143">
        <v>0</v>
      </c>
      <c r="R15" s="143">
        <v>0</v>
      </c>
      <c r="S15" s="143">
        <v>0</v>
      </c>
      <c r="T15" s="143">
        <v>3</v>
      </c>
      <c r="U15" s="143">
        <v>0</v>
      </c>
      <c r="V15" s="143">
        <v>0</v>
      </c>
      <c r="W15" s="143">
        <v>0</v>
      </c>
      <c r="X15" s="143">
        <v>0</v>
      </c>
      <c r="Y15" s="143">
        <v>7</v>
      </c>
      <c r="Z15" s="154">
        <v>4</v>
      </c>
      <c r="AA15" s="147" t="s">
        <v>24</v>
      </c>
    </row>
    <row r="16" spans="1:27" x14ac:dyDescent="0.15">
      <c r="A16" s="147" t="s">
        <v>23</v>
      </c>
      <c r="B16" s="143">
        <v>77</v>
      </c>
      <c r="C16" s="143">
        <v>53</v>
      </c>
      <c r="D16" s="143">
        <v>24</v>
      </c>
      <c r="E16" s="143">
        <v>2</v>
      </c>
      <c r="F16" s="143">
        <v>0</v>
      </c>
      <c r="G16" s="143">
        <v>0</v>
      </c>
      <c r="H16" s="143">
        <v>0</v>
      </c>
      <c r="I16" s="143">
        <v>2</v>
      </c>
      <c r="J16" s="143">
        <v>0</v>
      </c>
      <c r="K16" s="143">
        <v>0</v>
      </c>
      <c r="L16" s="143">
        <v>0</v>
      </c>
      <c r="M16" s="143">
        <v>0</v>
      </c>
      <c r="N16" s="143">
        <v>0</v>
      </c>
      <c r="O16" s="143">
        <v>41</v>
      </c>
      <c r="P16" s="143">
        <v>20</v>
      </c>
      <c r="Q16" s="143">
        <v>0</v>
      </c>
      <c r="R16" s="143">
        <v>0</v>
      </c>
      <c r="S16" s="143">
        <v>0</v>
      </c>
      <c r="T16" s="143">
        <v>2</v>
      </c>
      <c r="U16" s="143">
        <v>0</v>
      </c>
      <c r="V16" s="143">
        <v>0</v>
      </c>
      <c r="W16" s="143">
        <v>0</v>
      </c>
      <c r="X16" s="143">
        <v>0</v>
      </c>
      <c r="Y16" s="143">
        <v>8</v>
      </c>
      <c r="Z16" s="154">
        <v>2</v>
      </c>
      <c r="AA16" s="147" t="s">
        <v>23</v>
      </c>
    </row>
    <row r="17" spans="1:27" x14ac:dyDescent="0.15">
      <c r="A17" s="147" t="s">
        <v>22</v>
      </c>
      <c r="B17" s="143">
        <v>119</v>
      </c>
      <c r="C17" s="143">
        <v>74</v>
      </c>
      <c r="D17" s="143">
        <v>45</v>
      </c>
      <c r="E17" s="143">
        <v>2</v>
      </c>
      <c r="F17" s="143">
        <v>1</v>
      </c>
      <c r="G17" s="143">
        <v>0</v>
      </c>
      <c r="H17" s="143">
        <v>0</v>
      </c>
      <c r="I17" s="143">
        <v>3</v>
      </c>
      <c r="J17" s="143">
        <v>0</v>
      </c>
      <c r="K17" s="143">
        <v>0</v>
      </c>
      <c r="L17" s="143">
        <v>0</v>
      </c>
      <c r="M17" s="143">
        <v>0</v>
      </c>
      <c r="N17" s="143">
        <v>0</v>
      </c>
      <c r="O17" s="143">
        <v>56</v>
      </c>
      <c r="P17" s="143">
        <v>35</v>
      </c>
      <c r="Q17" s="143">
        <v>0</v>
      </c>
      <c r="R17" s="143">
        <v>0</v>
      </c>
      <c r="S17" s="143">
        <v>0</v>
      </c>
      <c r="T17" s="143">
        <v>4</v>
      </c>
      <c r="U17" s="143">
        <v>0</v>
      </c>
      <c r="V17" s="143">
        <v>0</v>
      </c>
      <c r="W17" s="143">
        <v>0</v>
      </c>
      <c r="X17" s="143">
        <v>0</v>
      </c>
      <c r="Y17" s="143">
        <v>13</v>
      </c>
      <c r="Z17" s="154">
        <v>5</v>
      </c>
      <c r="AA17" s="147" t="s">
        <v>22</v>
      </c>
    </row>
    <row r="18" spans="1:27" x14ac:dyDescent="0.15">
      <c r="A18" s="147" t="s">
        <v>21</v>
      </c>
      <c r="B18" s="143">
        <v>79</v>
      </c>
      <c r="C18" s="143">
        <v>53</v>
      </c>
      <c r="D18" s="143">
        <v>26</v>
      </c>
      <c r="E18" s="143">
        <v>2</v>
      </c>
      <c r="F18" s="143">
        <v>0</v>
      </c>
      <c r="G18" s="143">
        <v>0</v>
      </c>
      <c r="H18" s="143">
        <v>0</v>
      </c>
      <c r="I18" s="143">
        <v>2</v>
      </c>
      <c r="J18" s="143">
        <v>0</v>
      </c>
      <c r="K18" s="143">
        <v>0</v>
      </c>
      <c r="L18" s="143">
        <v>0</v>
      </c>
      <c r="M18" s="143">
        <v>0</v>
      </c>
      <c r="N18" s="143">
        <v>0</v>
      </c>
      <c r="O18" s="143">
        <v>37</v>
      </c>
      <c r="P18" s="143">
        <v>24</v>
      </c>
      <c r="Q18" s="143">
        <v>0</v>
      </c>
      <c r="R18" s="143">
        <v>0</v>
      </c>
      <c r="S18" s="143">
        <v>0</v>
      </c>
      <c r="T18" s="143">
        <v>2</v>
      </c>
      <c r="U18" s="143">
        <v>0</v>
      </c>
      <c r="V18" s="143">
        <v>0</v>
      </c>
      <c r="W18" s="143">
        <v>0</v>
      </c>
      <c r="X18" s="143">
        <v>0</v>
      </c>
      <c r="Y18" s="143">
        <v>12</v>
      </c>
      <c r="Z18" s="154">
        <v>0</v>
      </c>
      <c r="AA18" s="147" t="s">
        <v>21</v>
      </c>
    </row>
    <row r="19" spans="1:27" x14ac:dyDescent="0.15">
      <c r="A19" s="147" t="s">
        <v>20</v>
      </c>
      <c r="B19" s="143">
        <v>38</v>
      </c>
      <c r="C19" s="143">
        <v>25</v>
      </c>
      <c r="D19" s="143">
        <v>13</v>
      </c>
      <c r="E19" s="143">
        <v>1</v>
      </c>
      <c r="F19" s="143">
        <v>0</v>
      </c>
      <c r="G19" s="143">
        <v>0</v>
      </c>
      <c r="H19" s="143">
        <v>0</v>
      </c>
      <c r="I19" s="143">
        <v>1</v>
      </c>
      <c r="J19" s="143">
        <v>0</v>
      </c>
      <c r="K19" s="143">
        <v>0</v>
      </c>
      <c r="L19" s="143">
        <v>0</v>
      </c>
      <c r="M19" s="143">
        <v>0</v>
      </c>
      <c r="N19" s="143">
        <v>0</v>
      </c>
      <c r="O19" s="143">
        <v>19</v>
      </c>
      <c r="P19" s="143">
        <v>10</v>
      </c>
      <c r="Q19" s="143">
        <v>0</v>
      </c>
      <c r="R19" s="143">
        <v>0</v>
      </c>
      <c r="S19" s="143">
        <v>0</v>
      </c>
      <c r="T19" s="143">
        <v>1</v>
      </c>
      <c r="U19" s="143">
        <v>0</v>
      </c>
      <c r="V19" s="143">
        <v>0</v>
      </c>
      <c r="W19" s="143">
        <v>0</v>
      </c>
      <c r="X19" s="143">
        <v>0</v>
      </c>
      <c r="Y19" s="143">
        <v>4</v>
      </c>
      <c r="Z19" s="154">
        <v>2</v>
      </c>
      <c r="AA19" s="147" t="s">
        <v>20</v>
      </c>
    </row>
    <row r="20" spans="1:27" x14ac:dyDescent="0.15">
      <c r="A20" s="147" t="s">
        <v>64</v>
      </c>
      <c r="B20" s="143">
        <v>0</v>
      </c>
      <c r="C20" s="143">
        <v>0</v>
      </c>
      <c r="D20" s="143">
        <v>0</v>
      </c>
      <c r="E20" s="143">
        <v>0</v>
      </c>
      <c r="F20" s="143">
        <v>0</v>
      </c>
      <c r="G20" s="143">
        <v>0</v>
      </c>
      <c r="H20" s="143">
        <v>0</v>
      </c>
      <c r="I20" s="143">
        <v>0</v>
      </c>
      <c r="J20" s="143">
        <v>0</v>
      </c>
      <c r="K20" s="143">
        <v>0</v>
      </c>
      <c r="L20" s="143">
        <v>0</v>
      </c>
      <c r="M20" s="143">
        <v>0</v>
      </c>
      <c r="N20" s="143">
        <v>0</v>
      </c>
      <c r="O20" s="143">
        <v>0</v>
      </c>
      <c r="P20" s="143">
        <v>0</v>
      </c>
      <c r="Q20" s="143">
        <v>0</v>
      </c>
      <c r="R20" s="143">
        <v>0</v>
      </c>
      <c r="S20" s="143">
        <v>0</v>
      </c>
      <c r="T20" s="143">
        <v>0</v>
      </c>
      <c r="U20" s="143">
        <v>0</v>
      </c>
      <c r="V20" s="143">
        <v>0</v>
      </c>
      <c r="W20" s="143">
        <v>0</v>
      </c>
      <c r="X20" s="143">
        <v>0</v>
      </c>
      <c r="Y20" s="143">
        <v>0</v>
      </c>
      <c r="Z20" s="154">
        <v>0</v>
      </c>
      <c r="AA20" s="147" t="s">
        <v>64</v>
      </c>
    </row>
    <row r="21" spans="1:27" x14ac:dyDescent="0.15">
      <c r="A21" s="147" t="s">
        <v>19</v>
      </c>
      <c r="B21" s="143">
        <v>34</v>
      </c>
      <c r="C21" s="143">
        <v>25</v>
      </c>
      <c r="D21" s="143">
        <v>9</v>
      </c>
      <c r="E21" s="143">
        <v>1</v>
      </c>
      <c r="F21" s="143">
        <v>0</v>
      </c>
      <c r="G21" s="143">
        <v>0</v>
      </c>
      <c r="H21" s="143">
        <v>0</v>
      </c>
      <c r="I21" s="143">
        <v>0</v>
      </c>
      <c r="J21" s="143">
        <v>1</v>
      </c>
      <c r="K21" s="143">
        <v>0</v>
      </c>
      <c r="L21" s="143">
        <v>0</v>
      </c>
      <c r="M21" s="143">
        <v>0</v>
      </c>
      <c r="N21" s="143">
        <v>0</v>
      </c>
      <c r="O21" s="143">
        <v>19</v>
      </c>
      <c r="P21" s="143">
        <v>6</v>
      </c>
      <c r="Q21" s="143">
        <v>0</v>
      </c>
      <c r="R21" s="143">
        <v>0</v>
      </c>
      <c r="S21" s="143">
        <v>0</v>
      </c>
      <c r="T21" s="143">
        <v>1</v>
      </c>
      <c r="U21" s="143">
        <v>0</v>
      </c>
      <c r="V21" s="143">
        <v>0</v>
      </c>
      <c r="W21" s="143">
        <v>0</v>
      </c>
      <c r="X21" s="143">
        <v>0</v>
      </c>
      <c r="Y21" s="143">
        <v>5</v>
      </c>
      <c r="Z21" s="154">
        <v>1</v>
      </c>
      <c r="AA21" s="147" t="s">
        <v>19</v>
      </c>
    </row>
    <row r="22" spans="1:27" x14ac:dyDescent="0.15">
      <c r="A22" s="147" t="s">
        <v>121</v>
      </c>
      <c r="B22" s="143">
        <v>0</v>
      </c>
      <c r="C22" s="143">
        <v>0</v>
      </c>
      <c r="D22" s="143">
        <v>0</v>
      </c>
      <c r="E22" s="143">
        <v>0</v>
      </c>
      <c r="F22" s="143">
        <v>0</v>
      </c>
      <c r="G22" s="143">
        <v>0</v>
      </c>
      <c r="H22" s="143">
        <v>0</v>
      </c>
      <c r="I22" s="143">
        <v>0</v>
      </c>
      <c r="J22" s="143">
        <v>0</v>
      </c>
      <c r="K22" s="143">
        <v>0</v>
      </c>
      <c r="L22" s="143">
        <v>0</v>
      </c>
      <c r="M22" s="143">
        <v>0</v>
      </c>
      <c r="N22" s="143">
        <v>0</v>
      </c>
      <c r="O22" s="143">
        <v>0</v>
      </c>
      <c r="P22" s="143">
        <v>0</v>
      </c>
      <c r="Q22" s="143">
        <v>0</v>
      </c>
      <c r="R22" s="143">
        <v>0</v>
      </c>
      <c r="S22" s="143">
        <v>0</v>
      </c>
      <c r="T22" s="143">
        <v>0</v>
      </c>
      <c r="U22" s="143">
        <v>0</v>
      </c>
      <c r="V22" s="143">
        <v>0</v>
      </c>
      <c r="W22" s="143">
        <v>0</v>
      </c>
      <c r="X22" s="143">
        <v>0</v>
      </c>
      <c r="Y22" s="143">
        <v>0</v>
      </c>
      <c r="Z22" s="154">
        <v>0</v>
      </c>
      <c r="AA22" s="147" t="s">
        <v>65</v>
      </c>
    </row>
    <row r="23" spans="1:27" x14ac:dyDescent="0.15">
      <c r="A23" s="147" t="s">
        <v>66</v>
      </c>
      <c r="B23" s="143">
        <v>0</v>
      </c>
      <c r="C23" s="143">
        <v>0</v>
      </c>
      <c r="D23" s="143">
        <v>0</v>
      </c>
      <c r="E23" s="143">
        <v>0</v>
      </c>
      <c r="F23" s="143">
        <v>0</v>
      </c>
      <c r="G23" s="143">
        <v>0</v>
      </c>
      <c r="H23" s="143">
        <v>0</v>
      </c>
      <c r="I23" s="143">
        <v>0</v>
      </c>
      <c r="J23" s="143">
        <v>0</v>
      </c>
      <c r="K23" s="143">
        <v>0</v>
      </c>
      <c r="L23" s="143">
        <v>0</v>
      </c>
      <c r="M23" s="143">
        <v>0</v>
      </c>
      <c r="N23" s="143">
        <v>0</v>
      </c>
      <c r="O23" s="143">
        <v>0</v>
      </c>
      <c r="P23" s="143">
        <v>0</v>
      </c>
      <c r="Q23" s="143">
        <v>0</v>
      </c>
      <c r="R23" s="143">
        <v>0</v>
      </c>
      <c r="S23" s="143">
        <v>0</v>
      </c>
      <c r="T23" s="143">
        <v>0</v>
      </c>
      <c r="U23" s="143">
        <v>0</v>
      </c>
      <c r="V23" s="143">
        <v>0</v>
      </c>
      <c r="W23" s="143">
        <v>0</v>
      </c>
      <c r="X23" s="143">
        <v>0</v>
      </c>
      <c r="Y23" s="143">
        <v>0</v>
      </c>
      <c r="Z23" s="154">
        <v>0</v>
      </c>
      <c r="AA23" s="147" t="s">
        <v>66</v>
      </c>
    </row>
    <row r="24" spans="1:27" x14ac:dyDescent="0.15">
      <c r="A24" s="178" t="s">
        <v>67</v>
      </c>
      <c r="B24" s="173">
        <v>0</v>
      </c>
      <c r="C24" s="173">
        <v>0</v>
      </c>
      <c r="D24" s="173">
        <v>0</v>
      </c>
      <c r="E24" s="173">
        <v>0</v>
      </c>
      <c r="F24" s="173">
        <v>0</v>
      </c>
      <c r="G24" s="173">
        <v>0</v>
      </c>
      <c r="H24" s="173">
        <v>0</v>
      </c>
      <c r="I24" s="173">
        <v>0</v>
      </c>
      <c r="J24" s="173">
        <v>0</v>
      </c>
      <c r="K24" s="173">
        <v>0</v>
      </c>
      <c r="L24" s="173">
        <v>0</v>
      </c>
      <c r="M24" s="173">
        <v>0</v>
      </c>
      <c r="N24" s="173">
        <v>0</v>
      </c>
      <c r="O24" s="173">
        <v>0</v>
      </c>
      <c r="P24" s="173">
        <v>0</v>
      </c>
      <c r="Q24" s="173">
        <v>0</v>
      </c>
      <c r="R24" s="173">
        <v>0</v>
      </c>
      <c r="S24" s="173">
        <v>0</v>
      </c>
      <c r="T24" s="173">
        <v>0</v>
      </c>
      <c r="U24" s="173">
        <v>0</v>
      </c>
      <c r="V24" s="173">
        <v>0</v>
      </c>
      <c r="W24" s="173">
        <v>0</v>
      </c>
      <c r="X24" s="173">
        <v>0</v>
      </c>
      <c r="Y24" s="173">
        <v>0</v>
      </c>
      <c r="Z24" s="179">
        <v>0</v>
      </c>
      <c r="AA24" s="178" t="s">
        <v>67</v>
      </c>
    </row>
    <row r="25" spans="1:27" x14ac:dyDescent="0.15">
      <c r="A25" s="199" t="s">
        <v>83</v>
      </c>
      <c r="B25" s="144">
        <v>560</v>
      </c>
      <c r="C25" s="144">
        <v>409</v>
      </c>
      <c r="D25" s="144">
        <v>151</v>
      </c>
      <c r="E25" s="144">
        <v>10</v>
      </c>
      <c r="F25" s="144">
        <v>0</v>
      </c>
      <c r="G25" s="144">
        <v>6</v>
      </c>
      <c r="H25" s="144">
        <v>1</v>
      </c>
      <c r="I25" s="144">
        <v>13</v>
      </c>
      <c r="J25" s="144">
        <v>3</v>
      </c>
      <c r="K25" s="144">
        <v>6</v>
      </c>
      <c r="L25" s="144">
        <v>1</v>
      </c>
      <c r="M25" s="144">
        <v>17</v>
      </c>
      <c r="N25" s="144">
        <v>4</v>
      </c>
      <c r="O25" s="144">
        <v>286</v>
      </c>
      <c r="P25" s="144">
        <v>105</v>
      </c>
      <c r="Q25" s="144">
        <v>0</v>
      </c>
      <c r="R25" s="144">
        <v>0</v>
      </c>
      <c r="S25" s="144">
        <v>0</v>
      </c>
      <c r="T25" s="144">
        <v>11</v>
      </c>
      <c r="U25" s="144">
        <v>0</v>
      </c>
      <c r="V25" s="144">
        <v>0</v>
      </c>
      <c r="W25" s="144">
        <v>0</v>
      </c>
      <c r="X25" s="144">
        <v>0</v>
      </c>
      <c r="Y25" s="143">
        <v>71</v>
      </c>
      <c r="Z25" s="154">
        <v>26</v>
      </c>
      <c r="AA25" s="147" t="s">
        <v>83</v>
      </c>
    </row>
    <row r="26" spans="1:27" x14ac:dyDescent="0.15">
      <c r="A26" s="147" t="s">
        <v>8</v>
      </c>
      <c r="B26" s="144">
        <v>165</v>
      </c>
      <c r="C26" s="143">
        <v>115</v>
      </c>
      <c r="D26" s="143">
        <v>50</v>
      </c>
      <c r="E26" s="143">
        <v>3</v>
      </c>
      <c r="F26" s="143">
        <v>0</v>
      </c>
      <c r="G26" s="143">
        <v>2</v>
      </c>
      <c r="H26" s="143">
        <v>0</v>
      </c>
      <c r="I26" s="143">
        <v>2</v>
      </c>
      <c r="J26" s="143">
        <v>2</v>
      </c>
      <c r="K26" s="143">
        <v>0</v>
      </c>
      <c r="L26" s="143">
        <v>0</v>
      </c>
      <c r="M26" s="143">
        <v>1</v>
      </c>
      <c r="N26" s="143">
        <v>0</v>
      </c>
      <c r="O26" s="143">
        <v>89</v>
      </c>
      <c r="P26" s="143">
        <v>34</v>
      </c>
      <c r="Q26" s="143">
        <v>0</v>
      </c>
      <c r="R26" s="143">
        <v>0</v>
      </c>
      <c r="S26" s="143">
        <v>0</v>
      </c>
      <c r="T26" s="143">
        <v>4</v>
      </c>
      <c r="U26" s="143">
        <v>0</v>
      </c>
      <c r="V26" s="143">
        <v>0</v>
      </c>
      <c r="W26" s="143">
        <v>0</v>
      </c>
      <c r="X26" s="143">
        <v>0</v>
      </c>
      <c r="Y26" s="143">
        <v>18</v>
      </c>
      <c r="Z26" s="154">
        <v>10</v>
      </c>
      <c r="AA26" s="147" t="s">
        <v>8</v>
      </c>
    </row>
    <row r="27" spans="1:27" x14ac:dyDescent="0.15">
      <c r="A27" s="147" t="s">
        <v>9</v>
      </c>
      <c r="B27" s="144">
        <v>98</v>
      </c>
      <c r="C27" s="143">
        <v>63</v>
      </c>
      <c r="D27" s="143">
        <v>35</v>
      </c>
      <c r="E27" s="143">
        <v>2</v>
      </c>
      <c r="F27" s="143">
        <v>0</v>
      </c>
      <c r="G27" s="143">
        <v>0</v>
      </c>
      <c r="H27" s="143">
        <v>0</v>
      </c>
      <c r="I27" s="143">
        <v>3</v>
      </c>
      <c r="J27" s="143">
        <v>1</v>
      </c>
      <c r="K27" s="143">
        <v>1</v>
      </c>
      <c r="L27" s="143">
        <v>0</v>
      </c>
      <c r="M27" s="143">
        <v>8</v>
      </c>
      <c r="N27" s="143">
        <v>2</v>
      </c>
      <c r="O27" s="143">
        <v>39</v>
      </c>
      <c r="P27" s="143">
        <v>21</v>
      </c>
      <c r="Q27" s="143">
        <v>0</v>
      </c>
      <c r="R27" s="143">
        <v>0</v>
      </c>
      <c r="S27" s="143">
        <v>0</v>
      </c>
      <c r="T27" s="143">
        <v>2</v>
      </c>
      <c r="U27" s="143">
        <v>0</v>
      </c>
      <c r="V27" s="143">
        <v>0</v>
      </c>
      <c r="W27" s="143">
        <v>0</v>
      </c>
      <c r="X27" s="143">
        <v>0</v>
      </c>
      <c r="Y27" s="143">
        <v>10</v>
      </c>
      <c r="Z27" s="154">
        <v>9</v>
      </c>
      <c r="AA27" s="147" t="s">
        <v>9</v>
      </c>
    </row>
    <row r="28" spans="1:27" x14ac:dyDescent="0.15">
      <c r="A28" s="147" t="s">
        <v>10</v>
      </c>
      <c r="B28" s="144">
        <v>0</v>
      </c>
      <c r="C28" s="143">
        <v>0</v>
      </c>
      <c r="D28" s="143">
        <v>0</v>
      </c>
      <c r="E28" s="143">
        <v>0</v>
      </c>
      <c r="F28" s="143">
        <v>0</v>
      </c>
      <c r="G28" s="143">
        <v>0</v>
      </c>
      <c r="H28" s="143">
        <v>0</v>
      </c>
      <c r="I28" s="143">
        <v>0</v>
      </c>
      <c r="J28" s="143">
        <v>0</v>
      </c>
      <c r="K28" s="143">
        <v>0</v>
      </c>
      <c r="L28" s="143">
        <v>0</v>
      </c>
      <c r="M28" s="143">
        <v>0</v>
      </c>
      <c r="N28" s="143">
        <v>0</v>
      </c>
      <c r="O28" s="143">
        <v>0</v>
      </c>
      <c r="P28" s="143">
        <v>0</v>
      </c>
      <c r="Q28" s="143">
        <v>0</v>
      </c>
      <c r="R28" s="143">
        <v>0</v>
      </c>
      <c r="S28" s="143">
        <v>0</v>
      </c>
      <c r="T28" s="143">
        <v>0</v>
      </c>
      <c r="U28" s="143">
        <v>0</v>
      </c>
      <c r="V28" s="143">
        <v>0</v>
      </c>
      <c r="W28" s="143">
        <v>0</v>
      </c>
      <c r="X28" s="143">
        <v>0</v>
      </c>
      <c r="Y28" s="143">
        <v>0</v>
      </c>
      <c r="Z28" s="154">
        <v>0</v>
      </c>
      <c r="AA28" s="147" t="s">
        <v>10</v>
      </c>
    </row>
    <row r="29" spans="1:27" x14ac:dyDescent="0.15">
      <c r="A29" s="147" t="s">
        <v>11</v>
      </c>
      <c r="B29" s="144">
        <v>73</v>
      </c>
      <c r="C29" s="143">
        <v>50</v>
      </c>
      <c r="D29" s="143">
        <v>23</v>
      </c>
      <c r="E29" s="143">
        <v>1</v>
      </c>
      <c r="F29" s="143">
        <v>0</v>
      </c>
      <c r="G29" s="143">
        <v>2</v>
      </c>
      <c r="H29" s="143">
        <v>1</v>
      </c>
      <c r="I29" s="143">
        <v>0</v>
      </c>
      <c r="J29" s="143">
        <v>0</v>
      </c>
      <c r="K29" s="143">
        <v>0</v>
      </c>
      <c r="L29" s="143">
        <v>0</v>
      </c>
      <c r="M29" s="143">
        <v>8</v>
      </c>
      <c r="N29" s="143">
        <v>1</v>
      </c>
      <c r="O29" s="143">
        <v>36</v>
      </c>
      <c r="P29" s="143">
        <v>20</v>
      </c>
      <c r="Q29" s="143">
        <v>0</v>
      </c>
      <c r="R29" s="143">
        <v>0</v>
      </c>
      <c r="S29" s="143">
        <v>0</v>
      </c>
      <c r="T29" s="143">
        <v>1</v>
      </c>
      <c r="U29" s="143">
        <v>0</v>
      </c>
      <c r="V29" s="143">
        <v>0</v>
      </c>
      <c r="W29" s="143">
        <v>0</v>
      </c>
      <c r="X29" s="143">
        <v>0</v>
      </c>
      <c r="Y29" s="143">
        <v>3</v>
      </c>
      <c r="Z29" s="154">
        <v>0</v>
      </c>
      <c r="AA29" s="147" t="s">
        <v>11</v>
      </c>
    </row>
    <row r="30" spans="1:27" x14ac:dyDescent="0.15">
      <c r="A30" s="147" t="s">
        <v>12</v>
      </c>
      <c r="B30" s="144">
        <v>100</v>
      </c>
      <c r="C30" s="143">
        <v>81</v>
      </c>
      <c r="D30" s="143">
        <v>19</v>
      </c>
      <c r="E30" s="143">
        <v>2</v>
      </c>
      <c r="F30" s="143">
        <v>0</v>
      </c>
      <c r="G30" s="143">
        <v>1</v>
      </c>
      <c r="H30" s="143">
        <v>0</v>
      </c>
      <c r="I30" s="143">
        <v>5</v>
      </c>
      <c r="J30" s="143">
        <v>0</v>
      </c>
      <c r="K30" s="143">
        <v>3</v>
      </c>
      <c r="L30" s="143">
        <v>0</v>
      </c>
      <c r="M30" s="143">
        <v>0</v>
      </c>
      <c r="N30" s="143">
        <v>1</v>
      </c>
      <c r="O30" s="143">
        <v>46</v>
      </c>
      <c r="P30" s="143">
        <v>11</v>
      </c>
      <c r="Q30" s="143">
        <v>0</v>
      </c>
      <c r="R30" s="143">
        <v>0</v>
      </c>
      <c r="S30" s="143">
        <v>0</v>
      </c>
      <c r="T30" s="143">
        <v>2</v>
      </c>
      <c r="U30" s="143">
        <v>0</v>
      </c>
      <c r="V30" s="143">
        <v>0</v>
      </c>
      <c r="W30" s="143">
        <v>0</v>
      </c>
      <c r="X30" s="143">
        <v>0</v>
      </c>
      <c r="Y30" s="143">
        <v>24</v>
      </c>
      <c r="Z30" s="154">
        <v>5</v>
      </c>
      <c r="AA30" s="147" t="s">
        <v>12</v>
      </c>
    </row>
    <row r="31" spans="1:27" x14ac:dyDescent="0.15">
      <c r="A31" s="147" t="s">
        <v>13</v>
      </c>
      <c r="B31" s="144">
        <v>75</v>
      </c>
      <c r="C31" s="143">
        <v>61</v>
      </c>
      <c r="D31" s="143">
        <v>14</v>
      </c>
      <c r="E31" s="143">
        <v>1</v>
      </c>
      <c r="F31" s="143">
        <v>0</v>
      </c>
      <c r="G31" s="143">
        <v>1</v>
      </c>
      <c r="H31" s="143">
        <v>0</v>
      </c>
      <c r="I31" s="143">
        <v>1</v>
      </c>
      <c r="J31" s="143">
        <v>0</v>
      </c>
      <c r="K31" s="143">
        <v>2</v>
      </c>
      <c r="L31" s="143">
        <v>1</v>
      </c>
      <c r="M31" s="143">
        <v>0</v>
      </c>
      <c r="N31" s="143">
        <v>0</v>
      </c>
      <c r="O31" s="143">
        <v>41</v>
      </c>
      <c r="P31" s="143">
        <v>11</v>
      </c>
      <c r="Q31" s="143">
        <v>0</v>
      </c>
      <c r="R31" s="143">
        <v>0</v>
      </c>
      <c r="S31" s="143">
        <v>0</v>
      </c>
      <c r="T31" s="143">
        <v>1</v>
      </c>
      <c r="U31" s="143">
        <v>0</v>
      </c>
      <c r="V31" s="143">
        <v>0</v>
      </c>
      <c r="W31" s="143">
        <v>0</v>
      </c>
      <c r="X31" s="143">
        <v>0</v>
      </c>
      <c r="Y31" s="143">
        <v>15</v>
      </c>
      <c r="Z31" s="154">
        <v>1</v>
      </c>
      <c r="AA31" s="147" t="s">
        <v>13</v>
      </c>
    </row>
    <row r="32" spans="1:27" x14ac:dyDescent="0.15">
      <c r="A32" s="147" t="s">
        <v>14</v>
      </c>
      <c r="B32" s="144">
        <v>0</v>
      </c>
      <c r="C32" s="143">
        <v>0</v>
      </c>
      <c r="D32" s="143">
        <v>0</v>
      </c>
      <c r="E32" s="143">
        <v>0</v>
      </c>
      <c r="F32" s="143">
        <v>0</v>
      </c>
      <c r="G32" s="143">
        <v>0</v>
      </c>
      <c r="H32" s="143">
        <v>0</v>
      </c>
      <c r="I32" s="143">
        <v>0</v>
      </c>
      <c r="J32" s="143">
        <v>0</v>
      </c>
      <c r="K32" s="143">
        <v>0</v>
      </c>
      <c r="L32" s="143">
        <v>0</v>
      </c>
      <c r="M32" s="143">
        <v>0</v>
      </c>
      <c r="N32" s="143">
        <v>0</v>
      </c>
      <c r="O32" s="143">
        <v>0</v>
      </c>
      <c r="P32" s="143">
        <v>0</v>
      </c>
      <c r="Q32" s="143">
        <v>0</v>
      </c>
      <c r="R32" s="143">
        <v>0</v>
      </c>
      <c r="S32" s="143">
        <v>0</v>
      </c>
      <c r="T32" s="143">
        <v>0</v>
      </c>
      <c r="U32" s="143">
        <v>0</v>
      </c>
      <c r="V32" s="143">
        <v>0</v>
      </c>
      <c r="W32" s="143">
        <v>0</v>
      </c>
      <c r="X32" s="143">
        <v>0</v>
      </c>
      <c r="Y32" s="143">
        <v>0</v>
      </c>
      <c r="Z32" s="154">
        <v>0</v>
      </c>
      <c r="AA32" s="147" t="s">
        <v>14</v>
      </c>
    </row>
    <row r="33" spans="1:27" x14ac:dyDescent="0.15">
      <c r="A33" s="147" t="s">
        <v>26</v>
      </c>
      <c r="B33" s="144">
        <v>0</v>
      </c>
      <c r="C33" s="143">
        <v>0</v>
      </c>
      <c r="D33" s="143">
        <v>0</v>
      </c>
      <c r="E33" s="143">
        <v>0</v>
      </c>
      <c r="F33" s="143">
        <v>0</v>
      </c>
      <c r="G33" s="143">
        <v>0</v>
      </c>
      <c r="H33" s="143">
        <v>0</v>
      </c>
      <c r="I33" s="143">
        <v>0</v>
      </c>
      <c r="J33" s="143">
        <v>0</v>
      </c>
      <c r="K33" s="143">
        <v>0</v>
      </c>
      <c r="L33" s="143">
        <v>0</v>
      </c>
      <c r="M33" s="143">
        <v>0</v>
      </c>
      <c r="N33" s="143">
        <v>0</v>
      </c>
      <c r="O33" s="143">
        <v>0</v>
      </c>
      <c r="P33" s="143">
        <v>0</v>
      </c>
      <c r="Q33" s="143">
        <v>0</v>
      </c>
      <c r="R33" s="143">
        <v>0</v>
      </c>
      <c r="S33" s="143">
        <v>0</v>
      </c>
      <c r="T33" s="143">
        <v>0</v>
      </c>
      <c r="U33" s="143">
        <v>0</v>
      </c>
      <c r="V33" s="143">
        <v>0</v>
      </c>
      <c r="W33" s="143">
        <v>0</v>
      </c>
      <c r="X33" s="143">
        <v>0</v>
      </c>
      <c r="Y33" s="143">
        <v>0</v>
      </c>
      <c r="Z33" s="154">
        <v>0</v>
      </c>
      <c r="AA33" s="147" t="s">
        <v>26</v>
      </c>
    </row>
    <row r="34" spans="1:27" x14ac:dyDescent="0.15">
      <c r="A34" s="147" t="s">
        <v>25</v>
      </c>
      <c r="B34" s="144">
        <v>0</v>
      </c>
      <c r="C34" s="143">
        <v>0</v>
      </c>
      <c r="D34" s="143">
        <v>0</v>
      </c>
      <c r="E34" s="143">
        <v>0</v>
      </c>
      <c r="F34" s="143">
        <v>0</v>
      </c>
      <c r="G34" s="143">
        <v>0</v>
      </c>
      <c r="H34" s="143">
        <v>0</v>
      </c>
      <c r="I34" s="143">
        <v>0</v>
      </c>
      <c r="J34" s="143">
        <v>0</v>
      </c>
      <c r="K34" s="143">
        <v>0</v>
      </c>
      <c r="L34" s="143">
        <v>0</v>
      </c>
      <c r="M34" s="143">
        <v>0</v>
      </c>
      <c r="N34" s="143">
        <v>0</v>
      </c>
      <c r="O34" s="143">
        <v>0</v>
      </c>
      <c r="P34" s="143">
        <v>0</v>
      </c>
      <c r="Q34" s="143">
        <v>0</v>
      </c>
      <c r="R34" s="143">
        <v>0</v>
      </c>
      <c r="S34" s="143">
        <v>0</v>
      </c>
      <c r="T34" s="143">
        <v>0</v>
      </c>
      <c r="U34" s="143">
        <v>0</v>
      </c>
      <c r="V34" s="143">
        <v>0</v>
      </c>
      <c r="W34" s="143">
        <v>0</v>
      </c>
      <c r="X34" s="143">
        <v>0</v>
      </c>
      <c r="Y34" s="143">
        <v>0</v>
      </c>
      <c r="Z34" s="154">
        <v>0</v>
      </c>
      <c r="AA34" s="147" t="s">
        <v>25</v>
      </c>
    </row>
    <row r="35" spans="1:27" x14ac:dyDescent="0.15">
      <c r="A35" s="147" t="s">
        <v>24</v>
      </c>
      <c r="B35" s="144">
        <v>0</v>
      </c>
      <c r="C35" s="143">
        <v>0</v>
      </c>
      <c r="D35" s="143">
        <v>0</v>
      </c>
      <c r="E35" s="143">
        <v>0</v>
      </c>
      <c r="F35" s="143">
        <v>0</v>
      </c>
      <c r="G35" s="143">
        <v>0</v>
      </c>
      <c r="H35" s="143">
        <v>0</v>
      </c>
      <c r="I35" s="143">
        <v>0</v>
      </c>
      <c r="J35" s="143">
        <v>0</v>
      </c>
      <c r="K35" s="143">
        <v>0</v>
      </c>
      <c r="L35" s="143">
        <v>0</v>
      </c>
      <c r="M35" s="143">
        <v>0</v>
      </c>
      <c r="N35" s="143">
        <v>0</v>
      </c>
      <c r="O35" s="143">
        <v>0</v>
      </c>
      <c r="P35" s="143">
        <v>0</v>
      </c>
      <c r="Q35" s="143">
        <v>0</v>
      </c>
      <c r="R35" s="143">
        <v>0</v>
      </c>
      <c r="S35" s="143">
        <v>0</v>
      </c>
      <c r="T35" s="143">
        <v>0</v>
      </c>
      <c r="U35" s="143">
        <v>0</v>
      </c>
      <c r="V35" s="143">
        <v>0</v>
      </c>
      <c r="W35" s="143">
        <v>0</v>
      </c>
      <c r="X35" s="143">
        <v>0</v>
      </c>
      <c r="Y35" s="143">
        <v>0</v>
      </c>
      <c r="Z35" s="154">
        <v>0</v>
      </c>
      <c r="AA35" s="147" t="s">
        <v>24</v>
      </c>
    </row>
    <row r="36" spans="1:27" x14ac:dyDescent="0.15">
      <c r="A36" s="147" t="s">
        <v>23</v>
      </c>
      <c r="B36" s="144">
        <v>0</v>
      </c>
      <c r="C36" s="143">
        <v>0</v>
      </c>
      <c r="D36" s="143">
        <v>0</v>
      </c>
      <c r="E36" s="143">
        <v>0</v>
      </c>
      <c r="F36" s="143">
        <v>0</v>
      </c>
      <c r="G36" s="143">
        <v>0</v>
      </c>
      <c r="H36" s="143">
        <v>0</v>
      </c>
      <c r="I36" s="143">
        <v>0</v>
      </c>
      <c r="J36" s="143">
        <v>0</v>
      </c>
      <c r="K36" s="143">
        <v>0</v>
      </c>
      <c r="L36" s="143">
        <v>0</v>
      </c>
      <c r="M36" s="143">
        <v>0</v>
      </c>
      <c r="N36" s="143">
        <v>0</v>
      </c>
      <c r="O36" s="143">
        <v>0</v>
      </c>
      <c r="P36" s="143">
        <v>0</v>
      </c>
      <c r="Q36" s="143">
        <v>0</v>
      </c>
      <c r="R36" s="143">
        <v>0</v>
      </c>
      <c r="S36" s="143">
        <v>0</v>
      </c>
      <c r="T36" s="143">
        <v>0</v>
      </c>
      <c r="U36" s="143">
        <v>0</v>
      </c>
      <c r="V36" s="143">
        <v>0</v>
      </c>
      <c r="W36" s="143">
        <v>0</v>
      </c>
      <c r="X36" s="143">
        <v>0</v>
      </c>
      <c r="Y36" s="143">
        <v>0</v>
      </c>
      <c r="Z36" s="154">
        <v>0</v>
      </c>
      <c r="AA36" s="147" t="s">
        <v>23</v>
      </c>
    </row>
    <row r="37" spans="1:27" x14ac:dyDescent="0.15">
      <c r="A37" s="147" t="s">
        <v>22</v>
      </c>
      <c r="B37" s="144">
        <v>49</v>
      </c>
      <c r="C37" s="143">
        <v>39</v>
      </c>
      <c r="D37" s="143">
        <v>10</v>
      </c>
      <c r="E37" s="143">
        <v>1</v>
      </c>
      <c r="F37" s="143">
        <v>0</v>
      </c>
      <c r="G37" s="143">
        <v>0</v>
      </c>
      <c r="H37" s="143">
        <v>0</v>
      </c>
      <c r="I37" s="143">
        <v>2</v>
      </c>
      <c r="J37" s="143">
        <v>0</v>
      </c>
      <c r="K37" s="143">
        <v>0</v>
      </c>
      <c r="L37" s="143">
        <v>0</v>
      </c>
      <c r="M37" s="143">
        <v>0</v>
      </c>
      <c r="N37" s="143">
        <v>0</v>
      </c>
      <c r="O37" s="143">
        <v>35</v>
      </c>
      <c r="P37" s="143">
        <v>8</v>
      </c>
      <c r="Q37" s="143">
        <v>0</v>
      </c>
      <c r="R37" s="143">
        <v>0</v>
      </c>
      <c r="S37" s="143">
        <v>0</v>
      </c>
      <c r="T37" s="143">
        <v>1</v>
      </c>
      <c r="U37" s="143">
        <v>0</v>
      </c>
      <c r="V37" s="143">
        <v>0</v>
      </c>
      <c r="W37" s="143">
        <v>0</v>
      </c>
      <c r="X37" s="143">
        <v>0</v>
      </c>
      <c r="Y37" s="143">
        <v>1</v>
      </c>
      <c r="Z37" s="154">
        <v>1</v>
      </c>
      <c r="AA37" s="147" t="s">
        <v>22</v>
      </c>
    </row>
    <row r="38" spans="1:27" x14ac:dyDescent="0.15">
      <c r="A38" s="147" t="s">
        <v>21</v>
      </c>
      <c r="B38" s="144">
        <v>0</v>
      </c>
      <c r="C38" s="143">
        <v>0</v>
      </c>
      <c r="D38" s="143">
        <v>0</v>
      </c>
      <c r="E38" s="143">
        <v>0</v>
      </c>
      <c r="F38" s="143">
        <v>0</v>
      </c>
      <c r="G38" s="143">
        <v>0</v>
      </c>
      <c r="H38" s="143">
        <v>0</v>
      </c>
      <c r="I38" s="143">
        <v>0</v>
      </c>
      <c r="J38" s="143">
        <v>0</v>
      </c>
      <c r="K38" s="143">
        <v>0</v>
      </c>
      <c r="L38" s="143">
        <v>0</v>
      </c>
      <c r="M38" s="143">
        <v>0</v>
      </c>
      <c r="N38" s="143">
        <v>0</v>
      </c>
      <c r="O38" s="143">
        <v>0</v>
      </c>
      <c r="P38" s="143">
        <v>0</v>
      </c>
      <c r="Q38" s="143">
        <v>0</v>
      </c>
      <c r="R38" s="143">
        <v>0</v>
      </c>
      <c r="S38" s="143">
        <v>0</v>
      </c>
      <c r="T38" s="143">
        <v>0</v>
      </c>
      <c r="U38" s="143">
        <v>0</v>
      </c>
      <c r="V38" s="143">
        <v>0</v>
      </c>
      <c r="W38" s="143">
        <v>0</v>
      </c>
      <c r="X38" s="143">
        <v>0</v>
      </c>
      <c r="Y38" s="143">
        <v>0</v>
      </c>
      <c r="Z38" s="154">
        <v>0</v>
      </c>
      <c r="AA38" s="147" t="s">
        <v>21</v>
      </c>
    </row>
    <row r="39" spans="1:27" x14ac:dyDescent="0.15">
      <c r="A39" s="147" t="s">
        <v>20</v>
      </c>
      <c r="B39" s="144">
        <v>0</v>
      </c>
      <c r="C39" s="143">
        <v>0</v>
      </c>
      <c r="D39" s="143">
        <v>0</v>
      </c>
      <c r="E39" s="143">
        <v>0</v>
      </c>
      <c r="F39" s="143">
        <v>0</v>
      </c>
      <c r="G39" s="143">
        <v>0</v>
      </c>
      <c r="H39" s="143">
        <v>0</v>
      </c>
      <c r="I39" s="143">
        <v>0</v>
      </c>
      <c r="J39" s="143">
        <v>0</v>
      </c>
      <c r="K39" s="143">
        <v>0</v>
      </c>
      <c r="L39" s="143">
        <v>0</v>
      </c>
      <c r="M39" s="143">
        <v>0</v>
      </c>
      <c r="N39" s="143">
        <v>0</v>
      </c>
      <c r="O39" s="143">
        <v>0</v>
      </c>
      <c r="P39" s="143">
        <v>0</v>
      </c>
      <c r="Q39" s="143">
        <v>0</v>
      </c>
      <c r="R39" s="143">
        <v>0</v>
      </c>
      <c r="S39" s="143">
        <v>0</v>
      </c>
      <c r="T39" s="143">
        <v>0</v>
      </c>
      <c r="U39" s="143">
        <v>0</v>
      </c>
      <c r="V39" s="143">
        <v>0</v>
      </c>
      <c r="W39" s="143">
        <v>0</v>
      </c>
      <c r="X39" s="143">
        <v>0</v>
      </c>
      <c r="Y39" s="143">
        <v>0</v>
      </c>
      <c r="Z39" s="154">
        <v>0</v>
      </c>
      <c r="AA39" s="147" t="s">
        <v>20</v>
      </c>
    </row>
    <row r="40" spans="1:27" x14ac:dyDescent="0.15">
      <c r="A40" s="147" t="s">
        <v>124</v>
      </c>
      <c r="B40" s="144">
        <v>0</v>
      </c>
      <c r="C40" s="143">
        <v>0</v>
      </c>
      <c r="D40" s="143">
        <v>0</v>
      </c>
      <c r="E40" s="143">
        <v>0</v>
      </c>
      <c r="F40" s="143">
        <v>0</v>
      </c>
      <c r="G40" s="143">
        <v>0</v>
      </c>
      <c r="H40" s="143">
        <v>0</v>
      </c>
      <c r="I40" s="143">
        <v>0</v>
      </c>
      <c r="J40" s="143">
        <v>0</v>
      </c>
      <c r="K40" s="143">
        <v>0</v>
      </c>
      <c r="L40" s="143">
        <v>0</v>
      </c>
      <c r="M40" s="143">
        <v>0</v>
      </c>
      <c r="N40" s="143">
        <v>0</v>
      </c>
      <c r="O40" s="143">
        <v>0</v>
      </c>
      <c r="P40" s="143">
        <v>0</v>
      </c>
      <c r="Q40" s="143">
        <v>0</v>
      </c>
      <c r="R40" s="143">
        <v>0</v>
      </c>
      <c r="S40" s="143">
        <v>0</v>
      </c>
      <c r="T40" s="143">
        <v>0</v>
      </c>
      <c r="U40" s="143">
        <v>0</v>
      </c>
      <c r="V40" s="143">
        <v>0</v>
      </c>
      <c r="W40" s="143">
        <v>0</v>
      </c>
      <c r="X40" s="143">
        <v>0</v>
      </c>
      <c r="Y40" s="143">
        <v>0</v>
      </c>
      <c r="Z40" s="154">
        <v>0</v>
      </c>
      <c r="AA40" s="147" t="s">
        <v>64</v>
      </c>
    </row>
    <row r="41" spans="1:27" x14ac:dyDescent="0.15">
      <c r="A41" s="147" t="s">
        <v>19</v>
      </c>
      <c r="B41" s="144">
        <v>0</v>
      </c>
      <c r="C41" s="143">
        <v>0</v>
      </c>
      <c r="D41" s="143">
        <v>0</v>
      </c>
      <c r="E41" s="143">
        <v>0</v>
      </c>
      <c r="F41" s="143">
        <v>0</v>
      </c>
      <c r="G41" s="143">
        <v>0</v>
      </c>
      <c r="H41" s="143">
        <v>0</v>
      </c>
      <c r="I41" s="143">
        <v>0</v>
      </c>
      <c r="J41" s="143">
        <v>0</v>
      </c>
      <c r="K41" s="143">
        <v>0</v>
      </c>
      <c r="L41" s="143">
        <v>0</v>
      </c>
      <c r="M41" s="143">
        <v>0</v>
      </c>
      <c r="N41" s="143">
        <v>0</v>
      </c>
      <c r="O41" s="143">
        <v>0</v>
      </c>
      <c r="P41" s="143">
        <v>0</v>
      </c>
      <c r="Q41" s="143">
        <v>0</v>
      </c>
      <c r="R41" s="143">
        <v>0</v>
      </c>
      <c r="S41" s="143">
        <v>0</v>
      </c>
      <c r="T41" s="143">
        <v>0</v>
      </c>
      <c r="U41" s="143">
        <v>0</v>
      </c>
      <c r="V41" s="143">
        <v>0</v>
      </c>
      <c r="W41" s="143">
        <v>0</v>
      </c>
      <c r="X41" s="143">
        <v>0</v>
      </c>
      <c r="Y41" s="143">
        <v>0</v>
      </c>
      <c r="Z41" s="154">
        <v>0</v>
      </c>
      <c r="AA41" s="147" t="s">
        <v>19</v>
      </c>
    </row>
    <row r="42" spans="1:27" x14ac:dyDescent="0.15">
      <c r="A42" s="147" t="s">
        <v>65</v>
      </c>
      <c r="B42" s="144">
        <v>0</v>
      </c>
      <c r="C42" s="143">
        <v>0</v>
      </c>
      <c r="D42" s="143">
        <v>0</v>
      </c>
      <c r="E42" s="143">
        <v>0</v>
      </c>
      <c r="F42" s="143">
        <v>0</v>
      </c>
      <c r="G42" s="143">
        <v>0</v>
      </c>
      <c r="H42" s="143">
        <v>0</v>
      </c>
      <c r="I42" s="143">
        <v>0</v>
      </c>
      <c r="J42" s="143">
        <v>0</v>
      </c>
      <c r="K42" s="143">
        <v>0</v>
      </c>
      <c r="L42" s="143">
        <v>0</v>
      </c>
      <c r="M42" s="143">
        <v>0</v>
      </c>
      <c r="N42" s="143">
        <v>0</v>
      </c>
      <c r="O42" s="143">
        <v>0</v>
      </c>
      <c r="P42" s="143">
        <v>0</v>
      </c>
      <c r="Q42" s="143">
        <v>0</v>
      </c>
      <c r="R42" s="143">
        <v>0</v>
      </c>
      <c r="S42" s="143">
        <v>0</v>
      </c>
      <c r="T42" s="143">
        <v>0</v>
      </c>
      <c r="U42" s="143">
        <v>0</v>
      </c>
      <c r="V42" s="143">
        <v>0</v>
      </c>
      <c r="W42" s="143">
        <v>0</v>
      </c>
      <c r="X42" s="143">
        <v>0</v>
      </c>
      <c r="Y42" s="143">
        <v>0</v>
      </c>
      <c r="Z42" s="154">
        <v>0</v>
      </c>
      <c r="AA42" s="147" t="s">
        <v>65</v>
      </c>
    </row>
    <row r="43" spans="1:27" x14ac:dyDescent="0.15">
      <c r="A43" s="147" t="s">
        <v>66</v>
      </c>
      <c r="B43" s="144">
        <v>0</v>
      </c>
      <c r="C43" s="143">
        <v>0</v>
      </c>
      <c r="D43" s="143">
        <v>0</v>
      </c>
      <c r="E43" s="143">
        <v>0</v>
      </c>
      <c r="F43" s="143">
        <v>0</v>
      </c>
      <c r="G43" s="143">
        <v>0</v>
      </c>
      <c r="H43" s="143">
        <v>0</v>
      </c>
      <c r="I43" s="143">
        <v>0</v>
      </c>
      <c r="J43" s="143">
        <v>0</v>
      </c>
      <c r="K43" s="143">
        <v>0</v>
      </c>
      <c r="L43" s="143">
        <v>0</v>
      </c>
      <c r="M43" s="143">
        <v>0</v>
      </c>
      <c r="N43" s="143">
        <v>0</v>
      </c>
      <c r="O43" s="143">
        <v>0</v>
      </c>
      <c r="P43" s="143">
        <v>0</v>
      </c>
      <c r="Q43" s="143">
        <v>0</v>
      </c>
      <c r="R43" s="143">
        <v>0</v>
      </c>
      <c r="S43" s="143">
        <v>0</v>
      </c>
      <c r="T43" s="143">
        <v>0</v>
      </c>
      <c r="U43" s="143">
        <v>0</v>
      </c>
      <c r="V43" s="143">
        <v>0</v>
      </c>
      <c r="W43" s="143">
        <v>0</v>
      </c>
      <c r="X43" s="143">
        <v>0</v>
      </c>
      <c r="Y43" s="143">
        <v>0</v>
      </c>
      <c r="Z43" s="154">
        <v>0</v>
      </c>
      <c r="AA43" s="147" t="s">
        <v>66</v>
      </c>
    </row>
    <row r="44" spans="1:27" x14ac:dyDescent="0.15">
      <c r="A44" s="147" t="s">
        <v>67</v>
      </c>
      <c r="B44" s="144">
        <v>0</v>
      </c>
      <c r="C44" s="143">
        <v>0</v>
      </c>
      <c r="D44" s="143">
        <v>0</v>
      </c>
      <c r="E44" s="143">
        <v>0</v>
      </c>
      <c r="F44" s="143">
        <v>0</v>
      </c>
      <c r="G44" s="143">
        <v>0</v>
      </c>
      <c r="H44" s="143">
        <v>0</v>
      </c>
      <c r="I44" s="143">
        <v>0</v>
      </c>
      <c r="J44" s="143">
        <v>0</v>
      </c>
      <c r="K44" s="143">
        <v>0</v>
      </c>
      <c r="L44" s="143">
        <v>0</v>
      </c>
      <c r="M44" s="143">
        <v>0</v>
      </c>
      <c r="N44" s="143">
        <v>0</v>
      </c>
      <c r="O44" s="143">
        <v>0</v>
      </c>
      <c r="P44" s="143">
        <v>0</v>
      </c>
      <c r="Q44" s="143">
        <v>0</v>
      </c>
      <c r="R44" s="143">
        <v>0</v>
      </c>
      <c r="S44" s="143">
        <v>0</v>
      </c>
      <c r="T44" s="143">
        <v>0</v>
      </c>
      <c r="U44" s="143">
        <v>0</v>
      </c>
      <c r="V44" s="143">
        <v>0</v>
      </c>
      <c r="W44" s="143">
        <v>0</v>
      </c>
      <c r="X44" s="143">
        <v>0</v>
      </c>
      <c r="Y44" s="154">
        <v>0</v>
      </c>
      <c r="Z44" s="154">
        <v>0</v>
      </c>
      <c r="AA44" s="147" t="s">
        <v>67</v>
      </c>
    </row>
  </sheetData>
  <phoneticPr fontId="2"/>
  <pageMargins left="0.59055118110236227" right="0.39370078740157483" top="0.59055118110236227" bottom="0.59055118110236227" header="0" footer="0"/>
  <pageSetup paperSize="9" scale="60" firstPageNumber="56" orientation="landscape"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94EE8-6F56-4C20-AF3E-1B81377FDCCC}">
  <sheetPr>
    <pageSetUpPr fitToPage="1"/>
  </sheetPr>
  <dimension ref="A1:AA44"/>
  <sheetViews>
    <sheetView zoomScaleNormal="100" workbookViewId="0"/>
  </sheetViews>
  <sheetFormatPr defaultColWidth="9" defaultRowHeight="12" x14ac:dyDescent="0.15"/>
  <cols>
    <col min="1" max="1" width="12.125" style="147" customWidth="1"/>
    <col min="2" max="4" width="5" style="147" bestFit="1" customWidth="1"/>
    <col min="5" max="6" width="5.25" style="147" bestFit="1" customWidth="1"/>
    <col min="7" max="8" width="7.125" style="147" bestFit="1" customWidth="1"/>
    <col min="9" max="10" width="5.25" style="147" bestFit="1" customWidth="1"/>
    <col min="11" max="14" width="9" style="147" bestFit="1" customWidth="1"/>
    <col min="15" max="16" width="5.25" style="147" bestFit="1" customWidth="1"/>
    <col min="17" max="18" width="7.125" style="147" bestFit="1" customWidth="1"/>
    <col min="19" max="20" width="9" style="147" bestFit="1" customWidth="1"/>
    <col min="21" max="22" width="11" style="147" bestFit="1" customWidth="1"/>
    <col min="23" max="24" width="9" style="147" bestFit="1" customWidth="1"/>
    <col min="25" max="26" width="5.25" style="147" bestFit="1" customWidth="1"/>
    <col min="27" max="27" width="9" style="147"/>
    <col min="28" max="16384" width="9" style="211"/>
  </cols>
  <sheetData>
    <row r="1" spans="1:27" s="210" customFormat="1" ht="13.5" x14ac:dyDescent="0.15">
      <c r="A1" s="128" t="s">
        <v>118</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row>
    <row r="2" spans="1:27" s="210" customFormat="1" ht="13.5" x14ac:dyDescent="0.15">
      <c r="A2" s="128" t="s">
        <v>101</v>
      </c>
      <c r="B2" s="128"/>
      <c r="C2" s="128"/>
      <c r="D2" s="128"/>
      <c r="E2" s="128"/>
      <c r="F2" s="128"/>
      <c r="G2" s="128"/>
      <c r="H2" s="128"/>
      <c r="I2" s="128"/>
      <c r="J2" s="128"/>
      <c r="K2" s="128"/>
      <c r="L2" s="128"/>
      <c r="M2" s="128"/>
      <c r="N2" s="128"/>
      <c r="O2" s="128"/>
      <c r="P2" s="128"/>
      <c r="Q2" s="128"/>
      <c r="R2" s="128"/>
      <c r="S2" s="128"/>
      <c r="T2" s="128"/>
      <c r="U2" s="128"/>
      <c r="V2" s="128"/>
      <c r="W2" s="128"/>
      <c r="X2" s="130"/>
      <c r="Y2" s="128"/>
      <c r="Z2" s="128"/>
      <c r="AA2" s="25" t="s">
        <v>28</v>
      </c>
    </row>
    <row r="3" spans="1:27" s="210" customFormat="1" ht="13.5" x14ac:dyDescent="0.15">
      <c r="A3" s="128" t="s">
        <v>27</v>
      </c>
      <c r="B3" s="130" t="s">
        <v>0</v>
      </c>
      <c r="C3" s="130" t="s">
        <v>0</v>
      </c>
      <c r="D3" s="130" t="s">
        <v>0</v>
      </c>
      <c r="E3" s="130" t="s">
        <v>33</v>
      </c>
      <c r="F3" s="130" t="s">
        <v>33</v>
      </c>
      <c r="G3" s="130" t="s">
        <v>34</v>
      </c>
      <c r="H3" s="130" t="s">
        <v>34</v>
      </c>
      <c r="I3" s="130" t="s">
        <v>35</v>
      </c>
      <c r="J3" s="130" t="s">
        <v>35</v>
      </c>
      <c r="K3" s="130" t="s">
        <v>36</v>
      </c>
      <c r="L3" s="130" t="s">
        <v>36</v>
      </c>
      <c r="M3" s="130" t="s">
        <v>37</v>
      </c>
      <c r="N3" s="130" t="s">
        <v>37</v>
      </c>
      <c r="O3" s="130" t="s">
        <v>38</v>
      </c>
      <c r="P3" s="130" t="s">
        <v>38</v>
      </c>
      <c r="Q3" s="130" t="s">
        <v>39</v>
      </c>
      <c r="R3" s="130" t="s">
        <v>39</v>
      </c>
      <c r="S3" s="130" t="s">
        <v>40</v>
      </c>
      <c r="T3" s="130" t="s">
        <v>40</v>
      </c>
      <c r="U3" s="130" t="s">
        <v>41</v>
      </c>
      <c r="V3" s="130" t="s">
        <v>41</v>
      </c>
      <c r="W3" s="130" t="s">
        <v>42</v>
      </c>
      <c r="X3" s="130" t="s">
        <v>42</v>
      </c>
      <c r="Y3" s="130" t="s">
        <v>43</v>
      </c>
      <c r="Z3" s="130" t="s">
        <v>43</v>
      </c>
      <c r="AA3" s="128" t="s">
        <v>27</v>
      </c>
    </row>
    <row r="4" spans="1:27" ht="13.5" x14ac:dyDescent="0.15">
      <c r="A4" s="128" t="s">
        <v>27</v>
      </c>
      <c r="B4" s="132" t="s">
        <v>0</v>
      </c>
      <c r="C4" s="132" t="s">
        <v>1</v>
      </c>
      <c r="D4" s="132" t="s">
        <v>2</v>
      </c>
      <c r="E4" s="132" t="s">
        <v>1</v>
      </c>
      <c r="F4" s="132" t="s">
        <v>2</v>
      </c>
      <c r="G4" s="132" t="s">
        <v>1</v>
      </c>
      <c r="H4" s="132" t="s">
        <v>2</v>
      </c>
      <c r="I4" s="132" t="s">
        <v>1</v>
      </c>
      <c r="J4" s="132" t="s">
        <v>2</v>
      </c>
      <c r="K4" s="132" t="s">
        <v>1</v>
      </c>
      <c r="L4" s="132" t="s">
        <v>2</v>
      </c>
      <c r="M4" s="132" t="s">
        <v>1</v>
      </c>
      <c r="N4" s="132" t="s">
        <v>2</v>
      </c>
      <c r="O4" s="132" t="s">
        <v>1</v>
      </c>
      <c r="P4" s="132" t="s">
        <v>2</v>
      </c>
      <c r="Q4" s="132" t="s">
        <v>1</v>
      </c>
      <c r="R4" s="132" t="s">
        <v>2</v>
      </c>
      <c r="S4" s="132" t="s">
        <v>1</v>
      </c>
      <c r="T4" s="132" t="s">
        <v>2</v>
      </c>
      <c r="U4" s="132" t="s">
        <v>1</v>
      </c>
      <c r="V4" s="132" t="s">
        <v>2</v>
      </c>
      <c r="W4" s="132" t="s">
        <v>1</v>
      </c>
      <c r="X4" s="132" t="s">
        <v>2</v>
      </c>
      <c r="Y4" s="133" t="s">
        <v>1</v>
      </c>
      <c r="Z4" s="130" t="s">
        <v>2</v>
      </c>
      <c r="AA4" s="128" t="s">
        <v>27</v>
      </c>
    </row>
    <row r="5" spans="1:27" x14ac:dyDescent="0.15">
      <c r="A5" s="197" t="s">
        <v>82</v>
      </c>
      <c r="B5" s="143">
        <v>99</v>
      </c>
      <c r="C5" s="143">
        <v>77</v>
      </c>
      <c r="D5" s="143">
        <v>22</v>
      </c>
      <c r="E5" s="143">
        <v>1</v>
      </c>
      <c r="F5" s="143">
        <v>0</v>
      </c>
      <c r="G5" s="143">
        <v>4</v>
      </c>
      <c r="H5" s="143">
        <v>1</v>
      </c>
      <c r="I5" s="143">
        <v>1</v>
      </c>
      <c r="J5" s="143">
        <v>0</v>
      </c>
      <c r="K5" s="143">
        <v>0</v>
      </c>
      <c r="L5" s="143">
        <v>0</v>
      </c>
      <c r="M5" s="143">
        <v>0</v>
      </c>
      <c r="N5" s="143">
        <v>0</v>
      </c>
      <c r="O5" s="143">
        <v>58</v>
      </c>
      <c r="P5" s="143">
        <v>13</v>
      </c>
      <c r="Q5" s="143">
        <v>0</v>
      </c>
      <c r="R5" s="143">
        <v>0</v>
      </c>
      <c r="S5" s="143">
        <v>0</v>
      </c>
      <c r="T5" s="143">
        <v>4</v>
      </c>
      <c r="U5" s="143">
        <v>0</v>
      </c>
      <c r="V5" s="143">
        <v>0</v>
      </c>
      <c r="W5" s="143">
        <v>0</v>
      </c>
      <c r="X5" s="205">
        <v>0</v>
      </c>
      <c r="Y5" s="154">
        <v>13</v>
      </c>
      <c r="Z5" s="154">
        <v>4</v>
      </c>
      <c r="AA5" s="147" t="s">
        <v>82</v>
      </c>
    </row>
    <row r="6" spans="1:27" x14ac:dyDescent="0.15">
      <c r="A6" s="147" t="s">
        <v>92</v>
      </c>
      <c r="B6" s="143">
        <v>53</v>
      </c>
      <c r="C6" s="143">
        <v>38</v>
      </c>
      <c r="D6" s="143">
        <v>15</v>
      </c>
      <c r="E6" s="143">
        <v>1</v>
      </c>
      <c r="F6" s="143">
        <v>0</v>
      </c>
      <c r="G6" s="143">
        <v>2</v>
      </c>
      <c r="H6" s="143">
        <v>0</v>
      </c>
      <c r="I6" s="143">
        <v>1</v>
      </c>
      <c r="J6" s="143">
        <v>0</v>
      </c>
      <c r="K6" s="143">
        <v>0</v>
      </c>
      <c r="L6" s="143">
        <v>0</v>
      </c>
      <c r="M6" s="143">
        <v>0</v>
      </c>
      <c r="N6" s="143">
        <v>0</v>
      </c>
      <c r="O6" s="143">
        <v>31</v>
      </c>
      <c r="P6" s="143">
        <v>10</v>
      </c>
      <c r="Q6" s="143">
        <v>0</v>
      </c>
      <c r="R6" s="143">
        <v>0</v>
      </c>
      <c r="S6" s="143">
        <v>0</v>
      </c>
      <c r="T6" s="143">
        <v>3</v>
      </c>
      <c r="U6" s="143">
        <v>0</v>
      </c>
      <c r="V6" s="143">
        <v>0</v>
      </c>
      <c r="W6" s="143">
        <v>0</v>
      </c>
      <c r="X6" s="206">
        <v>0</v>
      </c>
      <c r="Y6" s="154">
        <v>3</v>
      </c>
      <c r="Z6" s="154">
        <v>2</v>
      </c>
      <c r="AA6" s="147" t="s">
        <v>8</v>
      </c>
    </row>
    <row r="7" spans="1:27" x14ac:dyDescent="0.15">
      <c r="A7" s="147" t="s">
        <v>9</v>
      </c>
      <c r="B7" s="143">
        <v>15</v>
      </c>
      <c r="C7" s="143">
        <v>14</v>
      </c>
      <c r="D7" s="143">
        <v>1</v>
      </c>
      <c r="E7" s="143">
        <v>0</v>
      </c>
      <c r="F7" s="143">
        <v>0</v>
      </c>
      <c r="G7" s="143">
        <v>1</v>
      </c>
      <c r="H7" s="143">
        <v>0</v>
      </c>
      <c r="I7" s="143">
        <v>0</v>
      </c>
      <c r="J7" s="143">
        <v>0</v>
      </c>
      <c r="K7" s="143">
        <v>0</v>
      </c>
      <c r="L7" s="143">
        <v>0</v>
      </c>
      <c r="M7" s="143">
        <v>0</v>
      </c>
      <c r="N7" s="143">
        <v>0</v>
      </c>
      <c r="O7" s="143">
        <v>10</v>
      </c>
      <c r="P7" s="143">
        <v>0</v>
      </c>
      <c r="Q7" s="143">
        <v>0</v>
      </c>
      <c r="R7" s="143">
        <v>0</v>
      </c>
      <c r="S7" s="143">
        <v>0</v>
      </c>
      <c r="T7" s="143">
        <v>1</v>
      </c>
      <c r="U7" s="143">
        <v>0</v>
      </c>
      <c r="V7" s="143">
        <v>0</v>
      </c>
      <c r="W7" s="143">
        <v>0</v>
      </c>
      <c r="X7" s="143">
        <v>0</v>
      </c>
      <c r="Y7" s="143">
        <v>3</v>
      </c>
      <c r="Z7" s="154">
        <v>0</v>
      </c>
      <c r="AA7" s="147" t="s">
        <v>9</v>
      </c>
    </row>
    <row r="8" spans="1:27" x14ac:dyDescent="0.15">
      <c r="A8" s="147" t="s">
        <v>10</v>
      </c>
      <c r="B8" s="143">
        <v>11</v>
      </c>
      <c r="C8" s="143">
        <v>8</v>
      </c>
      <c r="D8" s="143">
        <v>3</v>
      </c>
      <c r="E8" s="143">
        <v>0</v>
      </c>
      <c r="F8" s="143">
        <v>0</v>
      </c>
      <c r="G8" s="143">
        <v>0</v>
      </c>
      <c r="H8" s="143">
        <v>1</v>
      </c>
      <c r="I8" s="143">
        <v>0</v>
      </c>
      <c r="J8" s="143">
        <v>0</v>
      </c>
      <c r="K8" s="143">
        <v>0</v>
      </c>
      <c r="L8" s="143">
        <v>0</v>
      </c>
      <c r="M8" s="143">
        <v>0</v>
      </c>
      <c r="N8" s="143">
        <v>0</v>
      </c>
      <c r="O8" s="143">
        <v>7</v>
      </c>
      <c r="P8" s="143">
        <v>1</v>
      </c>
      <c r="Q8" s="143">
        <v>0</v>
      </c>
      <c r="R8" s="143">
        <v>0</v>
      </c>
      <c r="S8" s="143">
        <v>0</v>
      </c>
      <c r="T8" s="143">
        <v>0</v>
      </c>
      <c r="U8" s="143">
        <v>0</v>
      </c>
      <c r="V8" s="143">
        <v>0</v>
      </c>
      <c r="W8" s="143">
        <v>0</v>
      </c>
      <c r="X8" s="143">
        <v>0</v>
      </c>
      <c r="Y8" s="154">
        <v>1</v>
      </c>
      <c r="Z8" s="154">
        <v>1</v>
      </c>
      <c r="AA8" s="147" t="s">
        <v>10</v>
      </c>
    </row>
    <row r="9" spans="1:27" x14ac:dyDescent="0.15">
      <c r="A9" s="147" t="s">
        <v>11</v>
      </c>
      <c r="B9" s="143">
        <v>0</v>
      </c>
      <c r="C9" s="143">
        <v>0</v>
      </c>
      <c r="D9" s="143">
        <v>0</v>
      </c>
      <c r="E9" s="143">
        <v>0</v>
      </c>
      <c r="F9" s="143">
        <v>0</v>
      </c>
      <c r="G9" s="143">
        <v>0</v>
      </c>
      <c r="H9" s="143">
        <v>0</v>
      </c>
      <c r="I9" s="143">
        <v>0</v>
      </c>
      <c r="J9" s="143">
        <v>0</v>
      </c>
      <c r="K9" s="143">
        <v>0</v>
      </c>
      <c r="L9" s="143">
        <v>0</v>
      </c>
      <c r="M9" s="143">
        <v>0</v>
      </c>
      <c r="N9" s="143">
        <v>0</v>
      </c>
      <c r="O9" s="143">
        <v>0</v>
      </c>
      <c r="P9" s="143">
        <v>0</v>
      </c>
      <c r="Q9" s="143">
        <v>0</v>
      </c>
      <c r="R9" s="143">
        <v>0</v>
      </c>
      <c r="S9" s="143">
        <v>0</v>
      </c>
      <c r="T9" s="143">
        <v>0</v>
      </c>
      <c r="U9" s="143">
        <v>0</v>
      </c>
      <c r="V9" s="143">
        <v>0</v>
      </c>
      <c r="W9" s="143">
        <v>0</v>
      </c>
      <c r="X9" s="143">
        <v>0</v>
      </c>
      <c r="Y9" s="143">
        <v>0</v>
      </c>
      <c r="Z9" s="154">
        <v>0</v>
      </c>
      <c r="AA9" s="147" t="s">
        <v>11</v>
      </c>
    </row>
    <row r="10" spans="1:27" x14ac:dyDescent="0.15">
      <c r="A10" s="147" t="s">
        <v>12</v>
      </c>
      <c r="B10" s="143">
        <v>0</v>
      </c>
      <c r="C10" s="143">
        <v>0</v>
      </c>
      <c r="D10" s="143">
        <v>0</v>
      </c>
      <c r="E10" s="143">
        <v>0</v>
      </c>
      <c r="F10" s="143">
        <v>0</v>
      </c>
      <c r="G10" s="143">
        <v>0</v>
      </c>
      <c r="H10" s="143">
        <v>0</v>
      </c>
      <c r="I10" s="143">
        <v>0</v>
      </c>
      <c r="J10" s="143">
        <v>0</v>
      </c>
      <c r="K10" s="143">
        <v>0</v>
      </c>
      <c r="L10" s="143">
        <v>0</v>
      </c>
      <c r="M10" s="143">
        <v>0</v>
      </c>
      <c r="N10" s="143">
        <v>0</v>
      </c>
      <c r="O10" s="143">
        <v>0</v>
      </c>
      <c r="P10" s="143">
        <v>0</v>
      </c>
      <c r="Q10" s="143">
        <v>0</v>
      </c>
      <c r="R10" s="143">
        <v>0</v>
      </c>
      <c r="S10" s="143">
        <v>0</v>
      </c>
      <c r="T10" s="143">
        <v>0</v>
      </c>
      <c r="U10" s="143">
        <v>0</v>
      </c>
      <c r="V10" s="143">
        <v>0</v>
      </c>
      <c r="W10" s="143">
        <v>0</v>
      </c>
      <c r="X10" s="143">
        <v>0</v>
      </c>
      <c r="Y10" s="143">
        <v>0</v>
      </c>
      <c r="Z10" s="154">
        <v>0</v>
      </c>
      <c r="AA10" s="147" t="s">
        <v>12</v>
      </c>
    </row>
    <row r="11" spans="1:27" x14ac:dyDescent="0.15">
      <c r="A11" s="147" t="s">
        <v>13</v>
      </c>
      <c r="B11" s="143">
        <v>0</v>
      </c>
      <c r="C11" s="143">
        <v>0</v>
      </c>
      <c r="D11" s="143">
        <v>0</v>
      </c>
      <c r="E11" s="143">
        <v>0</v>
      </c>
      <c r="F11" s="143">
        <v>0</v>
      </c>
      <c r="G11" s="143">
        <v>0</v>
      </c>
      <c r="H11" s="143">
        <v>0</v>
      </c>
      <c r="I11" s="143">
        <v>0</v>
      </c>
      <c r="J11" s="143">
        <v>0</v>
      </c>
      <c r="K11" s="143">
        <v>0</v>
      </c>
      <c r="L11" s="143">
        <v>0</v>
      </c>
      <c r="M11" s="143">
        <v>0</v>
      </c>
      <c r="N11" s="143">
        <v>0</v>
      </c>
      <c r="O11" s="143">
        <v>0</v>
      </c>
      <c r="P11" s="143">
        <v>0</v>
      </c>
      <c r="Q11" s="143">
        <v>0</v>
      </c>
      <c r="R11" s="143">
        <v>0</v>
      </c>
      <c r="S11" s="143">
        <v>0</v>
      </c>
      <c r="T11" s="143">
        <v>0</v>
      </c>
      <c r="U11" s="143">
        <v>0</v>
      </c>
      <c r="V11" s="143">
        <v>0</v>
      </c>
      <c r="W11" s="143">
        <v>0</v>
      </c>
      <c r="X11" s="143">
        <v>0</v>
      </c>
      <c r="Y11" s="143">
        <v>0</v>
      </c>
      <c r="Z11" s="154">
        <v>0</v>
      </c>
      <c r="AA11" s="147" t="s">
        <v>13</v>
      </c>
    </row>
    <row r="12" spans="1:27" x14ac:dyDescent="0.15">
      <c r="A12" s="147" t="s">
        <v>14</v>
      </c>
      <c r="B12" s="143">
        <v>0</v>
      </c>
      <c r="C12" s="143">
        <v>0</v>
      </c>
      <c r="D12" s="143">
        <v>0</v>
      </c>
      <c r="E12" s="143">
        <v>0</v>
      </c>
      <c r="F12" s="143">
        <v>0</v>
      </c>
      <c r="G12" s="143">
        <v>0</v>
      </c>
      <c r="H12" s="143">
        <v>0</v>
      </c>
      <c r="I12" s="143">
        <v>0</v>
      </c>
      <c r="J12" s="143">
        <v>0</v>
      </c>
      <c r="K12" s="143">
        <v>0</v>
      </c>
      <c r="L12" s="143">
        <v>0</v>
      </c>
      <c r="M12" s="143">
        <v>0</v>
      </c>
      <c r="N12" s="143">
        <v>0</v>
      </c>
      <c r="O12" s="143">
        <v>0</v>
      </c>
      <c r="P12" s="143">
        <v>0</v>
      </c>
      <c r="Q12" s="143">
        <v>0</v>
      </c>
      <c r="R12" s="143">
        <v>0</v>
      </c>
      <c r="S12" s="143">
        <v>0</v>
      </c>
      <c r="T12" s="143">
        <v>0</v>
      </c>
      <c r="U12" s="143">
        <v>0</v>
      </c>
      <c r="V12" s="143">
        <v>0</v>
      </c>
      <c r="W12" s="143">
        <v>0</v>
      </c>
      <c r="X12" s="143">
        <v>0</v>
      </c>
      <c r="Y12" s="143">
        <v>0</v>
      </c>
      <c r="Z12" s="154">
        <v>0</v>
      </c>
      <c r="AA12" s="147" t="s">
        <v>14</v>
      </c>
    </row>
    <row r="13" spans="1:27" x14ac:dyDescent="0.15">
      <c r="A13" s="147" t="s">
        <v>26</v>
      </c>
      <c r="B13" s="143">
        <v>0</v>
      </c>
      <c r="C13" s="143">
        <v>0</v>
      </c>
      <c r="D13" s="143">
        <v>0</v>
      </c>
      <c r="E13" s="143">
        <v>0</v>
      </c>
      <c r="F13" s="143">
        <v>0</v>
      </c>
      <c r="G13" s="143">
        <v>0</v>
      </c>
      <c r="H13" s="143">
        <v>0</v>
      </c>
      <c r="I13" s="143">
        <v>0</v>
      </c>
      <c r="J13" s="143">
        <v>0</v>
      </c>
      <c r="K13" s="143">
        <v>0</v>
      </c>
      <c r="L13" s="143">
        <v>0</v>
      </c>
      <c r="M13" s="143">
        <v>0</v>
      </c>
      <c r="N13" s="143">
        <v>0</v>
      </c>
      <c r="O13" s="143">
        <v>0</v>
      </c>
      <c r="P13" s="143">
        <v>0</v>
      </c>
      <c r="Q13" s="143">
        <v>0</v>
      </c>
      <c r="R13" s="143">
        <v>0</v>
      </c>
      <c r="S13" s="143">
        <v>0</v>
      </c>
      <c r="T13" s="143">
        <v>0</v>
      </c>
      <c r="U13" s="143">
        <v>0</v>
      </c>
      <c r="V13" s="143">
        <v>0</v>
      </c>
      <c r="W13" s="143">
        <v>0</v>
      </c>
      <c r="X13" s="143">
        <v>0</v>
      </c>
      <c r="Y13" s="143">
        <v>0</v>
      </c>
      <c r="Z13" s="154">
        <v>0</v>
      </c>
      <c r="AA13" s="147" t="s">
        <v>26</v>
      </c>
    </row>
    <row r="14" spans="1:27" x14ac:dyDescent="0.15">
      <c r="A14" s="147" t="s">
        <v>25</v>
      </c>
      <c r="B14" s="143">
        <v>0</v>
      </c>
      <c r="C14" s="143">
        <v>0</v>
      </c>
      <c r="D14" s="143">
        <v>0</v>
      </c>
      <c r="E14" s="143">
        <v>0</v>
      </c>
      <c r="F14" s="143">
        <v>0</v>
      </c>
      <c r="G14" s="143">
        <v>0</v>
      </c>
      <c r="H14" s="143">
        <v>0</v>
      </c>
      <c r="I14" s="143">
        <v>0</v>
      </c>
      <c r="J14" s="143">
        <v>0</v>
      </c>
      <c r="K14" s="143">
        <v>0</v>
      </c>
      <c r="L14" s="143">
        <v>0</v>
      </c>
      <c r="M14" s="143">
        <v>0</v>
      </c>
      <c r="N14" s="143">
        <v>0</v>
      </c>
      <c r="O14" s="143">
        <v>0</v>
      </c>
      <c r="P14" s="143">
        <v>0</v>
      </c>
      <c r="Q14" s="143">
        <v>0</v>
      </c>
      <c r="R14" s="143">
        <v>0</v>
      </c>
      <c r="S14" s="143">
        <v>0</v>
      </c>
      <c r="T14" s="143">
        <v>0</v>
      </c>
      <c r="U14" s="143">
        <v>0</v>
      </c>
      <c r="V14" s="143">
        <v>0</v>
      </c>
      <c r="W14" s="143">
        <v>0</v>
      </c>
      <c r="X14" s="143">
        <v>0</v>
      </c>
      <c r="Y14" s="143">
        <v>0</v>
      </c>
      <c r="Z14" s="154">
        <v>0</v>
      </c>
      <c r="AA14" s="147" t="s">
        <v>25</v>
      </c>
    </row>
    <row r="15" spans="1:27" x14ac:dyDescent="0.15">
      <c r="A15" s="147" t="s">
        <v>24</v>
      </c>
      <c r="B15" s="143">
        <v>0</v>
      </c>
      <c r="C15" s="143">
        <v>0</v>
      </c>
      <c r="D15" s="143">
        <v>0</v>
      </c>
      <c r="E15" s="143">
        <v>0</v>
      </c>
      <c r="F15" s="143">
        <v>0</v>
      </c>
      <c r="G15" s="143">
        <v>0</v>
      </c>
      <c r="H15" s="143">
        <v>0</v>
      </c>
      <c r="I15" s="143">
        <v>0</v>
      </c>
      <c r="J15" s="143">
        <v>0</v>
      </c>
      <c r="K15" s="143">
        <v>0</v>
      </c>
      <c r="L15" s="143">
        <v>0</v>
      </c>
      <c r="M15" s="143">
        <v>0</v>
      </c>
      <c r="N15" s="143">
        <v>0</v>
      </c>
      <c r="O15" s="143">
        <v>0</v>
      </c>
      <c r="P15" s="143">
        <v>0</v>
      </c>
      <c r="Q15" s="143">
        <v>0</v>
      </c>
      <c r="R15" s="143">
        <v>0</v>
      </c>
      <c r="S15" s="143">
        <v>0</v>
      </c>
      <c r="T15" s="143">
        <v>0</v>
      </c>
      <c r="U15" s="143">
        <v>0</v>
      </c>
      <c r="V15" s="143">
        <v>0</v>
      </c>
      <c r="W15" s="143">
        <v>0</v>
      </c>
      <c r="X15" s="143">
        <v>0</v>
      </c>
      <c r="Y15" s="143">
        <v>0</v>
      </c>
      <c r="Z15" s="154">
        <v>0</v>
      </c>
      <c r="AA15" s="147" t="s">
        <v>24</v>
      </c>
    </row>
    <row r="16" spans="1:27" x14ac:dyDescent="0.15">
      <c r="A16" s="147" t="s">
        <v>23</v>
      </c>
      <c r="B16" s="143">
        <v>0</v>
      </c>
      <c r="C16" s="143">
        <v>0</v>
      </c>
      <c r="D16" s="143">
        <v>0</v>
      </c>
      <c r="E16" s="143">
        <v>0</v>
      </c>
      <c r="F16" s="143">
        <v>0</v>
      </c>
      <c r="G16" s="143">
        <v>0</v>
      </c>
      <c r="H16" s="143">
        <v>0</v>
      </c>
      <c r="I16" s="143">
        <v>0</v>
      </c>
      <c r="J16" s="143">
        <v>0</v>
      </c>
      <c r="K16" s="143">
        <v>0</v>
      </c>
      <c r="L16" s="143">
        <v>0</v>
      </c>
      <c r="M16" s="143">
        <v>0</v>
      </c>
      <c r="N16" s="143">
        <v>0</v>
      </c>
      <c r="O16" s="143">
        <v>0</v>
      </c>
      <c r="P16" s="143">
        <v>0</v>
      </c>
      <c r="Q16" s="143">
        <v>0</v>
      </c>
      <c r="R16" s="143">
        <v>0</v>
      </c>
      <c r="S16" s="143">
        <v>0</v>
      </c>
      <c r="T16" s="143">
        <v>0</v>
      </c>
      <c r="U16" s="143">
        <v>0</v>
      </c>
      <c r="V16" s="143">
        <v>0</v>
      </c>
      <c r="W16" s="143">
        <v>0</v>
      </c>
      <c r="X16" s="143">
        <v>0</v>
      </c>
      <c r="Y16" s="143">
        <v>0</v>
      </c>
      <c r="Z16" s="154">
        <v>0</v>
      </c>
      <c r="AA16" s="147" t="s">
        <v>23</v>
      </c>
    </row>
    <row r="17" spans="1:27" x14ac:dyDescent="0.15">
      <c r="A17" s="147" t="s">
        <v>22</v>
      </c>
      <c r="B17" s="143">
        <v>20</v>
      </c>
      <c r="C17" s="143">
        <v>17</v>
      </c>
      <c r="D17" s="143">
        <v>3</v>
      </c>
      <c r="E17" s="143">
        <v>0</v>
      </c>
      <c r="F17" s="143">
        <v>0</v>
      </c>
      <c r="G17" s="143">
        <v>1</v>
      </c>
      <c r="H17" s="143">
        <v>0</v>
      </c>
      <c r="I17" s="143">
        <v>0</v>
      </c>
      <c r="J17" s="143">
        <v>0</v>
      </c>
      <c r="K17" s="143">
        <v>0</v>
      </c>
      <c r="L17" s="143">
        <v>0</v>
      </c>
      <c r="M17" s="143">
        <v>0</v>
      </c>
      <c r="N17" s="143">
        <v>0</v>
      </c>
      <c r="O17" s="143">
        <v>10</v>
      </c>
      <c r="P17" s="143">
        <v>2</v>
      </c>
      <c r="Q17" s="143">
        <v>0</v>
      </c>
      <c r="R17" s="143">
        <v>0</v>
      </c>
      <c r="S17" s="143">
        <v>0</v>
      </c>
      <c r="T17" s="143">
        <v>0</v>
      </c>
      <c r="U17" s="143">
        <v>0</v>
      </c>
      <c r="V17" s="143">
        <v>0</v>
      </c>
      <c r="W17" s="143">
        <v>0</v>
      </c>
      <c r="X17" s="143">
        <v>0</v>
      </c>
      <c r="Y17" s="143">
        <v>6</v>
      </c>
      <c r="Z17" s="154">
        <v>1</v>
      </c>
      <c r="AA17" s="147" t="s">
        <v>22</v>
      </c>
    </row>
    <row r="18" spans="1:27" x14ac:dyDescent="0.15">
      <c r="A18" s="147" t="s">
        <v>21</v>
      </c>
      <c r="B18" s="143">
        <v>0</v>
      </c>
      <c r="C18" s="143">
        <v>0</v>
      </c>
      <c r="D18" s="143">
        <v>0</v>
      </c>
      <c r="E18" s="143">
        <v>0</v>
      </c>
      <c r="F18" s="143">
        <v>0</v>
      </c>
      <c r="G18" s="143">
        <v>0</v>
      </c>
      <c r="H18" s="143">
        <v>0</v>
      </c>
      <c r="I18" s="143">
        <v>0</v>
      </c>
      <c r="J18" s="143">
        <v>0</v>
      </c>
      <c r="K18" s="143">
        <v>0</v>
      </c>
      <c r="L18" s="143">
        <v>0</v>
      </c>
      <c r="M18" s="143">
        <v>0</v>
      </c>
      <c r="N18" s="143">
        <v>0</v>
      </c>
      <c r="O18" s="143">
        <v>0</v>
      </c>
      <c r="P18" s="143">
        <v>0</v>
      </c>
      <c r="Q18" s="143">
        <v>0</v>
      </c>
      <c r="R18" s="143">
        <v>0</v>
      </c>
      <c r="S18" s="143">
        <v>0</v>
      </c>
      <c r="T18" s="143">
        <v>0</v>
      </c>
      <c r="U18" s="143">
        <v>0</v>
      </c>
      <c r="V18" s="143">
        <v>0</v>
      </c>
      <c r="W18" s="143">
        <v>0</v>
      </c>
      <c r="X18" s="143">
        <v>0</v>
      </c>
      <c r="Y18" s="143">
        <v>0</v>
      </c>
      <c r="Z18" s="154">
        <v>0</v>
      </c>
      <c r="AA18" s="147" t="s">
        <v>21</v>
      </c>
    </row>
    <row r="19" spans="1:27" x14ac:dyDescent="0.15">
      <c r="A19" s="147" t="s">
        <v>20</v>
      </c>
      <c r="B19" s="143">
        <v>0</v>
      </c>
      <c r="C19" s="143">
        <v>0</v>
      </c>
      <c r="D19" s="143">
        <v>0</v>
      </c>
      <c r="E19" s="143">
        <v>0</v>
      </c>
      <c r="F19" s="143">
        <v>0</v>
      </c>
      <c r="G19" s="143">
        <v>0</v>
      </c>
      <c r="H19" s="143">
        <v>0</v>
      </c>
      <c r="I19" s="143">
        <v>0</v>
      </c>
      <c r="J19" s="143">
        <v>0</v>
      </c>
      <c r="K19" s="143">
        <v>0</v>
      </c>
      <c r="L19" s="143">
        <v>0</v>
      </c>
      <c r="M19" s="143">
        <v>0</v>
      </c>
      <c r="N19" s="143">
        <v>0</v>
      </c>
      <c r="O19" s="143">
        <v>0</v>
      </c>
      <c r="P19" s="143">
        <v>0</v>
      </c>
      <c r="Q19" s="143">
        <v>0</v>
      </c>
      <c r="R19" s="143">
        <v>0</v>
      </c>
      <c r="S19" s="143">
        <v>0</v>
      </c>
      <c r="T19" s="143">
        <v>0</v>
      </c>
      <c r="U19" s="143">
        <v>0</v>
      </c>
      <c r="V19" s="143">
        <v>0</v>
      </c>
      <c r="W19" s="143">
        <v>0</v>
      </c>
      <c r="X19" s="143">
        <v>0</v>
      </c>
      <c r="Y19" s="143">
        <v>0</v>
      </c>
      <c r="Z19" s="154">
        <v>0</v>
      </c>
      <c r="AA19" s="147" t="s">
        <v>20</v>
      </c>
    </row>
    <row r="20" spans="1:27" x14ac:dyDescent="0.15">
      <c r="A20" s="147" t="s">
        <v>64</v>
      </c>
      <c r="B20" s="143">
        <v>0</v>
      </c>
      <c r="C20" s="143">
        <v>0</v>
      </c>
      <c r="D20" s="143">
        <v>0</v>
      </c>
      <c r="E20" s="143">
        <v>0</v>
      </c>
      <c r="F20" s="143">
        <v>0</v>
      </c>
      <c r="G20" s="143">
        <v>0</v>
      </c>
      <c r="H20" s="143">
        <v>0</v>
      </c>
      <c r="I20" s="143">
        <v>0</v>
      </c>
      <c r="J20" s="143">
        <v>0</v>
      </c>
      <c r="K20" s="143">
        <v>0</v>
      </c>
      <c r="L20" s="143">
        <v>0</v>
      </c>
      <c r="M20" s="143">
        <v>0</v>
      </c>
      <c r="N20" s="143">
        <v>0</v>
      </c>
      <c r="O20" s="143">
        <v>0</v>
      </c>
      <c r="P20" s="143">
        <v>0</v>
      </c>
      <c r="Q20" s="143">
        <v>0</v>
      </c>
      <c r="R20" s="143">
        <v>0</v>
      </c>
      <c r="S20" s="143">
        <v>0</v>
      </c>
      <c r="T20" s="143">
        <v>0</v>
      </c>
      <c r="U20" s="143">
        <v>0</v>
      </c>
      <c r="V20" s="143">
        <v>0</v>
      </c>
      <c r="W20" s="143">
        <v>0</v>
      </c>
      <c r="X20" s="143">
        <v>0</v>
      </c>
      <c r="Y20" s="143">
        <v>0</v>
      </c>
      <c r="Z20" s="154">
        <v>0</v>
      </c>
      <c r="AA20" s="147" t="s">
        <v>64</v>
      </c>
    </row>
    <row r="21" spans="1:27" x14ac:dyDescent="0.15">
      <c r="A21" s="147" t="s">
        <v>19</v>
      </c>
      <c r="B21" s="143">
        <v>0</v>
      </c>
      <c r="C21" s="143">
        <v>0</v>
      </c>
      <c r="D21" s="143">
        <v>0</v>
      </c>
      <c r="E21" s="143">
        <v>0</v>
      </c>
      <c r="F21" s="143">
        <v>0</v>
      </c>
      <c r="G21" s="143">
        <v>0</v>
      </c>
      <c r="H21" s="143">
        <v>0</v>
      </c>
      <c r="I21" s="143">
        <v>0</v>
      </c>
      <c r="J21" s="143">
        <v>0</v>
      </c>
      <c r="K21" s="143">
        <v>0</v>
      </c>
      <c r="L21" s="143">
        <v>0</v>
      </c>
      <c r="M21" s="143">
        <v>0</v>
      </c>
      <c r="N21" s="143">
        <v>0</v>
      </c>
      <c r="O21" s="143">
        <v>0</v>
      </c>
      <c r="P21" s="143">
        <v>0</v>
      </c>
      <c r="Q21" s="143">
        <v>0</v>
      </c>
      <c r="R21" s="143">
        <v>0</v>
      </c>
      <c r="S21" s="143">
        <v>0</v>
      </c>
      <c r="T21" s="143">
        <v>0</v>
      </c>
      <c r="U21" s="143">
        <v>0</v>
      </c>
      <c r="V21" s="143">
        <v>0</v>
      </c>
      <c r="W21" s="143">
        <v>0</v>
      </c>
      <c r="X21" s="143">
        <v>0</v>
      </c>
      <c r="Y21" s="143">
        <v>0</v>
      </c>
      <c r="Z21" s="154">
        <v>0</v>
      </c>
      <c r="AA21" s="147" t="s">
        <v>19</v>
      </c>
    </row>
    <row r="22" spans="1:27" x14ac:dyDescent="0.15">
      <c r="A22" s="147" t="s">
        <v>121</v>
      </c>
      <c r="B22" s="143">
        <v>0</v>
      </c>
      <c r="C22" s="143">
        <v>0</v>
      </c>
      <c r="D22" s="143">
        <v>0</v>
      </c>
      <c r="E22" s="143">
        <v>0</v>
      </c>
      <c r="F22" s="143">
        <v>0</v>
      </c>
      <c r="G22" s="143">
        <v>0</v>
      </c>
      <c r="H22" s="143">
        <v>0</v>
      </c>
      <c r="I22" s="143">
        <v>0</v>
      </c>
      <c r="J22" s="143">
        <v>0</v>
      </c>
      <c r="K22" s="143">
        <v>0</v>
      </c>
      <c r="L22" s="143">
        <v>0</v>
      </c>
      <c r="M22" s="143">
        <v>0</v>
      </c>
      <c r="N22" s="143">
        <v>0</v>
      </c>
      <c r="O22" s="143">
        <v>0</v>
      </c>
      <c r="P22" s="143">
        <v>0</v>
      </c>
      <c r="Q22" s="143">
        <v>0</v>
      </c>
      <c r="R22" s="143">
        <v>0</v>
      </c>
      <c r="S22" s="143">
        <v>0</v>
      </c>
      <c r="T22" s="143">
        <v>0</v>
      </c>
      <c r="U22" s="143">
        <v>0</v>
      </c>
      <c r="V22" s="143">
        <v>0</v>
      </c>
      <c r="W22" s="143">
        <v>0</v>
      </c>
      <c r="X22" s="143">
        <v>0</v>
      </c>
      <c r="Y22" s="143">
        <v>0</v>
      </c>
      <c r="Z22" s="154">
        <v>0</v>
      </c>
      <c r="AA22" s="147" t="s">
        <v>65</v>
      </c>
    </row>
    <row r="23" spans="1:27" x14ac:dyDescent="0.15">
      <c r="A23" s="147" t="s">
        <v>66</v>
      </c>
      <c r="B23" s="143">
        <v>0</v>
      </c>
      <c r="C23" s="143">
        <v>0</v>
      </c>
      <c r="D23" s="143">
        <v>0</v>
      </c>
      <c r="E23" s="143">
        <v>0</v>
      </c>
      <c r="F23" s="143">
        <v>0</v>
      </c>
      <c r="G23" s="143">
        <v>0</v>
      </c>
      <c r="H23" s="143">
        <v>0</v>
      </c>
      <c r="I23" s="143">
        <v>0</v>
      </c>
      <c r="J23" s="143">
        <v>0</v>
      </c>
      <c r="K23" s="143">
        <v>0</v>
      </c>
      <c r="L23" s="143">
        <v>0</v>
      </c>
      <c r="M23" s="143">
        <v>0</v>
      </c>
      <c r="N23" s="143">
        <v>0</v>
      </c>
      <c r="O23" s="143">
        <v>0</v>
      </c>
      <c r="P23" s="143">
        <v>0</v>
      </c>
      <c r="Q23" s="143">
        <v>0</v>
      </c>
      <c r="R23" s="143">
        <v>0</v>
      </c>
      <c r="S23" s="143">
        <v>0</v>
      </c>
      <c r="T23" s="143">
        <v>0</v>
      </c>
      <c r="U23" s="143">
        <v>0</v>
      </c>
      <c r="V23" s="143">
        <v>0</v>
      </c>
      <c r="W23" s="143">
        <v>0</v>
      </c>
      <c r="X23" s="143">
        <v>0</v>
      </c>
      <c r="Y23" s="143">
        <v>0</v>
      </c>
      <c r="Z23" s="154">
        <v>0</v>
      </c>
      <c r="AA23" s="147" t="s">
        <v>66</v>
      </c>
    </row>
    <row r="24" spans="1:27" x14ac:dyDescent="0.15">
      <c r="A24" s="178" t="s">
        <v>67</v>
      </c>
      <c r="B24" s="173">
        <v>0</v>
      </c>
      <c r="C24" s="173">
        <v>0</v>
      </c>
      <c r="D24" s="173">
        <v>0</v>
      </c>
      <c r="E24" s="173">
        <v>0</v>
      </c>
      <c r="F24" s="173">
        <v>0</v>
      </c>
      <c r="G24" s="173">
        <v>0</v>
      </c>
      <c r="H24" s="173">
        <v>0</v>
      </c>
      <c r="I24" s="173">
        <v>0</v>
      </c>
      <c r="J24" s="173">
        <v>0</v>
      </c>
      <c r="K24" s="173">
        <v>0</v>
      </c>
      <c r="L24" s="173">
        <v>0</v>
      </c>
      <c r="M24" s="173">
        <v>0</v>
      </c>
      <c r="N24" s="173">
        <v>0</v>
      </c>
      <c r="O24" s="173">
        <v>0</v>
      </c>
      <c r="P24" s="173">
        <v>0</v>
      </c>
      <c r="Q24" s="173">
        <v>0</v>
      </c>
      <c r="R24" s="173">
        <v>0</v>
      </c>
      <c r="S24" s="173">
        <v>0</v>
      </c>
      <c r="T24" s="173">
        <v>0</v>
      </c>
      <c r="U24" s="173">
        <v>0</v>
      </c>
      <c r="V24" s="173">
        <v>0</v>
      </c>
      <c r="W24" s="173">
        <v>0</v>
      </c>
      <c r="X24" s="173">
        <v>0</v>
      </c>
      <c r="Y24" s="173">
        <v>0</v>
      </c>
      <c r="Z24" s="179">
        <v>0</v>
      </c>
      <c r="AA24" s="178" t="s">
        <v>67</v>
      </c>
    </row>
    <row r="25" spans="1:27" x14ac:dyDescent="0.15">
      <c r="A25" s="153" t="s">
        <v>83</v>
      </c>
      <c r="B25" s="143">
        <v>16</v>
      </c>
      <c r="C25" s="143">
        <v>11</v>
      </c>
      <c r="D25" s="143">
        <v>5</v>
      </c>
      <c r="E25" s="143">
        <v>0</v>
      </c>
      <c r="F25" s="143">
        <v>0</v>
      </c>
      <c r="G25" s="143">
        <v>1</v>
      </c>
      <c r="H25" s="143">
        <v>0</v>
      </c>
      <c r="I25" s="143">
        <v>0</v>
      </c>
      <c r="J25" s="143">
        <v>0</v>
      </c>
      <c r="K25" s="143">
        <v>0</v>
      </c>
      <c r="L25" s="143">
        <v>0</v>
      </c>
      <c r="M25" s="143">
        <v>0</v>
      </c>
      <c r="N25" s="143">
        <v>0</v>
      </c>
      <c r="O25" s="143">
        <v>8</v>
      </c>
      <c r="P25" s="143">
        <v>5</v>
      </c>
      <c r="Q25" s="143">
        <v>0</v>
      </c>
      <c r="R25" s="143">
        <v>0</v>
      </c>
      <c r="S25" s="143">
        <v>0</v>
      </c>
      <c r="T25" s="143">
        <v>0</v>
      </c>
      <c r="U25" s="143">
        <v>0</v>
      </c>
      <c r="V25" s="143">
        <v>0</v>
      </c>
      <c r="W25" s="143">
        <v>0</v>
      </c>
      <c r="X25" s="143">
        <v>0</v>
      </c>
      <c r="Y25" s="143">
        <v>2</v>
      </c>
      <c r="Z25" s="154">
        <v>0</v>
      </c>
      <c r="AA25" s="147" t="s">
        <v>83</v>
      </c>
    </row>
    <row r="26" spans="1:27" x14ac:dyDescent="0.15">
      <c r="A26" s="147" t="s">
        <v>8</v>
      </c>
      <c r="B26" s="143">
        <v>0</v>
      </c>
      <c r="C26" s="143">
        <v>0</v>
      </c>
      <c r="D26" s="143">
        <v>0</v>
      </c>
      <c r="E26" s="143">
        <v>0</v>
      </c>
      <c r="F26" s="143">
        <v>0</v>
      </c>
      <c r="G26" s="143">
        <v>0</v>
      </c>
      <c r="H26" s="143">
        <v>0</v>
      </c>
      <c r="I26" s="143">
        <v>0</v>
      </c>
      <c r="J26" s="143">
        <v>0</v>
      </c>
      <c r="K26" s="143">
        <v>0</v>
      </c>
      <c r="L26" s="143">
        <v>0</v>
      </c>
      <c r="M26" s="143">
        <v>0</v>
      </c>
      <c r="N26" s="143">
        <v>0</v>
      </c>
      <c r="O26" s="143">
        <v>0</v>
      </c>
      <c r="P26" s="143">
        <v>0</v>
      </c>
      <c r="Q26" s="143">
        <v>0</v>
      </c>
      <c r="R26" s="143">
        <v>0</v>
      </c>
      <c r="S26" s="143">
        <v>0</v>
      </c>
      <c r="T26" s="143">
        <v>0</v>
      </c>
      <c r="U26" s="143">
        <v>0</v>
      </c>
      <c r="V26" s="143">
        <v>0</v>
      </c>
      <c r="W26" s="143">
        <v>0</v>
      </c>
      <c r="X26" s="143">
        <v>0</v>
      </c>
      <c r="Y26" s="143">
        <v>0</v>
      </c>
      <c r="Z26" s="154">
        <v>0</v>
      </c>
      <c r="AA26" s="147" t="s">
        <v>8</v>
      </c>
    </row>
    <row r="27" spans="1:27" x14ac:dyDescent="0.15">
      <c r="A27" s="147" t="s">
        <v>9</v>
      </c>
      <c r="B27" s="143">
        <v>0</v>
      </c>
      <c r="C27" s="143">
        <v>0</v>
      </c>
      <c r="D27" s="143">
        <v>0</v>
      </c>
      <c r="E27" s="143">
        <v>0</v>
      </c>
      <c r="F27" s="143">
        <v>0</v>
      </c>
      <c r="G27" s="143">
        <v>0</v>
      </c>
      <c r="H27" s="143">
        <v>0</v>
      </c>
      <c r="I27" s="143">
        <v>0</v>
      </c>
      <c r="J27" s="143">
        <v>0</v>
      </c>
      <c r="K27" s="143">
        <v>0</v>
      </c>
      <c r="L27" s="143">
        <v>0</v>
      </c>
      <c r="M27" s="143">
        <v>0</v>
      </c>
      <c r="N27" s="143">
        <v>0</v>
      </c>
      <c r="O27" s="143">
        <v>0</v>
      </c>
      <c r="P27" s="143">
        <v>0</v>
      </c>
      <c r="Q27" s="143">
        <v>0</v>
      </c>
      <c r="R27" s="143">
        <v>0</v>
      </c>
      <c r="S27" s="143">
        <v>0</v>
      </c>
      <c r="T27" s="143">
        <v>0</v>
      </c>
      <c r="U27" s="143">
        <v>0</v>
      </c>
      <c r="V27" s="143">
        <v>0</v>
      </c>
      <c r="W27" s="143">
        <v>0</v>
      </c>
      <c r="X27" s="143">
        <v>0</v>
      </c>
      <c r="Y27" s="143">
        <v>0</v>
      </c>
      <c r="Z27" s="154">
        <v>0</v>
      </c>
      <c r="AA27" s="147" t="s">
        <v>9</v>
      </c>
    </row>
    <row r="28" spans="1:27" x14ac:dyDescent="0.15">
      <c r="A28" s="147" t="s">
        <v>10</v>
      </c>
      <c r="B28" s="143">
        <v>0</v>
      </c>
      <c r="C28" s="143">
        <v>0</v>
      </c>
      <c r="D28" s="143">
        <v>0</v>
      </c>
      <c r="E28" s="143">
        <v>0</v>
      </c>
      <c r="F28" s="143">
        <v>0</v>
      </c>
      <c r="G28" s="143">
        <v>0</v>
      </c>
      <c r="H28" s="143">
        <v>0</v>
      </c>
      <c r="I28" s="143">
        <v>0</v>
      </c>
      <c r="J28" s="143">
        <v>0</v>
      </c>
      <c r="K28" s="143">
        <v>0</v>
      </c>
      <c r="L28" s="143">
        <v>0</v>
      </c>
      <c r="M28" s="143">
        <v>0</v>
      </c>
      <c r="N28" s="143">
        <v>0</v>
      </c>
      <c r="O28" s="143">
        <v>0</v>
      </c>
      <c r="P28" s="143">
        <v>0</v>
      </c>
      <c r="Q28" s="143">
        <v>0</v>
      </c>
      <c r="R28" s="143">
        <v>0</v>
      </c>
      <c r="S28" s="143">
        <v>0</v>
      </c>
      <c r="T28" s="143">
        <v>0</v>
      </c>
      <c r="U28" s="143">
        <v>0</v>
      </c>
      <c r="V28" s="143">
        <v>0</v>
      </c>
      <c r="W28" s="143">
        <v>0</v>
      </c>
      <c r="X28" s="143">
        <v>0</v>
      </c>
      <c r="Y28" s="143">
        <v>0</v>
      </c>
      <c r="Z28" s="154">
        <v>0</v>
      </c>
      <c r="AA28" s="147" t="s">
        <v>10</v>
      </c>
    </row>
    <row r="29" spans="1:27" x14ac:dyDescent="0.15">
      <c r="A29" s="147" t="s">
        <v>11</v>
      </c>
      <c r="B29" s="143">
        <v>0</v>
      </c>
      <c r="C29" s="143">
        <v>0</v>
      </c>
      <c r="D29" s="143">
        <v>0</v>
      </c>
      <c r="E29" s="143">
        <v>0</v>
      </c>
      <c r="F29" s="143">
        <v>0</v>
      </c>
      <c r="G29" s="143">
        <v>0</v>
      </c>
      <c r="H29" s="143">
        <v>0</v>
      </c>
      <c r="I29" s="143">
        <v>0</v>
      </c>
      <c r="J29" s="143">
        <v>0</v>
      </c>
      <c r="K29" s="143">
        <v>0</v>
      </c>
      <c r="L29" s="143">
        <v>0</v>
      </c>
      <c r="M29" s="143">
        <v>0</v>
      </c>
      <c r="N29" s="143">
        <v>0</v>
      </c>
      <c r="O29" s="143">
        <v>0</v>
      </c>
      <c r="P29" s="143">
        <v>0</v>
      </c>
      <c r="Q29" s="143">
        <v>0</v>
      </c>
      <c r="R29" s="143">
        <v>0</v>
      </c>
      <c r="S29" s="143">
        <v>0</v>
      </c>
      <c r="T29" s="143">
        <v>0</v>
      </c>
      <c r="U29" s="143">
        <v>0</v>
      </c>
      <c r="V29" s="143">
        <v>0</v>
      </c>
      <c r="W29" s="143">
        <v>0</v>
      </c>
      <c r="X29" s="143">
        <v>0</v>
      </c>
      <c r="Y29" s="154">
        <v>0</v>
      </c>
      <c r="Z29" s="154">
        <v>0</v>
      </c>
      <c r="AA29" s="147" t="s">
        <v>11</v>
      </c>
    </row>
    <row r="30" spans="1:27" x14ac:dyDescent="0.15">
      <c r="A30" s="147" t="s">
        <v>12</v>
      </c>
      <c r="B30" s="143">
        <v>16</v>
      </c>
      <c r="C30" s="143">
        <v>11</v>
      </c>
      <c r="D30" s="143">
        <v>5</v>
      </c>
      <c r="E30" s="143">
        <v>0</v>
      </c>
      <c r="F30" s="143">
        <v>0</v>
      </c>
      <c r="G30" s="143">
        <v>1</v>
      </c>
      <c r="H30" s="143">
        <v>0</v>
      </c>
      <c r="I30" s="143">
        <v>0</v>
      </c>
      <c r="J30" s="143">
        <v>0</v>
      </c>
      <c r="K30" s="143">
        <v>0</v>
      </c>
      <c r="L30" s="143">
        <v>0</v>
      </c>
      <c r="M30" s="143">
        <v>0</v>
      </c>
      <c r="N30" s="143">
        <v>0</v>
      </c>
      <c r="O30" s="143">
        <v>8</v>
      </c>
      <c r="P30" s="143">
        <v>5</v>
      </c>
      <c r="Q30" s="143">
        <v>0</v>
      </c>
      <c r="R30" s="143">
        <v>0</v>
      </c>
      <c r="S30" s="143">
        <v>0</v>
      </c>
      <c r="T30" s="143">
        <v>0</v>
      </c>
      <c r="U30" s="143">
        <v>0</v>
      </c>
      <c r="V30" s="143">
        <v>0</v>
      </c>
      <c r="W30" s="143">
        <v>0</v>
      </c>
      <c r="X30" s="143">
        <v>0</v>
      </c>
      <c r="Y30" s="143">
        <v>2</v>
      </c>
      <c r="Z30" s="154">
        <v>0</v>
      </c>
      <c r="AA30" s="147" t="s">
        <v>12</v>
      </c>
    </row>
    <row r="31" spans="1:27" x14ac:dyDescent="0.15">
      <c r="A31" s="147" t="s">
        <v>13</v>
      </c>
      <c r="B31" s="143">
        <v>0</v>
      </c>
      <c r="C31" s="143">
        <v>0</v>
      </c>
      <c r="D31" s="143">
        <v>0</v>
      </c>
      <c r="E31" s="143">
        <v>0</v>
      </c>
      <c r="F31" s="143">
        <v>0</v>
      </c>
      <c r="G31" s="143">
        <v>0</v>
      </c>
      <c r="H31" s="143">
        <v>0</v>
      </c>
      <c r="I31" s="143">
        <v>0</v>
      </c>
      <c r="J31" s="143">
        <v>0</v>
      </c>
      <c r="K31" s="143">
        <v>0</v>
      </c>
      <c r="L31" s="143">
        <v>0</v>
      </c>
      <c r="M31" s="143">
        <v>0</v>
      </c>
      <c r="N31" s="143">
        <v>0</v>
      </c>
      <c r="O31" s="143">
        <v>0</v>
      </c>
      <c r="P31" s="143">
        <v>0</v>
      </c>
      <c r="Q31" s="143">
        <v>0</v>
      </c>
      <c r="R31" s="143">
        <v>0</v>
      </c>
      <c r="S31" s="143">
        <v>0</v>
      </c>
      <c r="T31" s="143">
        <v>0</v>
      </c>
      <c r="U31" s="143">
        <v>0</v>
      </c>
      <c r="V31" s="143">
        <v>0</v>
      </c>
      <c r="W31" s="143">
        <v>0</v>
      </c>
      <c r="X31" s="143">
        <v>0</v>
      </c>
      <c r="Y31" s="143">
        <v>0</v>
      </c>
      <c r="Z31" s="154">
        <v>0</v>
      </c>
      <c r="AA31" s="147" t="s">
        <v>13</v>
      </c>
    </row>
    <row r="32" spans="1:27" x14ac:dyDescent="0.15">
      <c r="A32" s="147" t="s">
        <v>14</v>
      </c>
      <c r="B32" s="143">
        <v>0</v>
      </c>
      <c r="C32" s="143">
        <v>0</v>
      </c>
      <c r="D32" s="143">
        <v>0</v>
      </c>
      <c r="E32" s="143">
        <v>0</v>
      </c>
      <c r="F32" s="143">
        <v>0</v>
      </c>
      <c r="G32" s="143">
        <v>0</v>
      </c>
      <c r="H32" s="143">
        <v>0</v>
      </c>
      <c r="I32" s="143">
        <v>0</v>
      </c>
      <c r="J32" s="143">
        <v>0</v>
      </c>
      <c r="K32" s="143">
        <v>0</v>
      </c>
      <c r="L32" s="143">
        <v>0</v>
      </c>
      <c r="M32" s="143">
        <v>0</v>
      </c>
      <c r="N32" s="143">
        <v>0</v>
      </c>
      <c r="O32" s="143">
        <v>0</v>
      </c>
      <c r="P32" s="143">
        <v>0</v>
      </c>
      <c r="Q32" s="143">
        <v>0</v>
      </c>
      <c r="R32" s="143">
        <v>0</v>
      </c>
      <c r="S32" s="143">
        <v>0</v>
      </c>
      <c r="T32" s="143">
        <v>0</v>
      </c>
      <c r="U32" s="143">
        <v>0</v>
      </c>
      <c r="V32" s="143">
        <v>0</v>
      </c>
      <c r="W32" s="143">
        <v>0</v>
      </c>
      <c r="X32" s="143">
        <v>0</v>
      </c>
      <c r="Y32" s="143">
        <v>0</v>
      </c>
      <c r="Z32" s="154">
        <v>0</v>
      </c>
      <c r="AA32" s="147" t="s">
        <v>14</v>
      </c>
    </row>
    <row r="33" spans="1:27" x14ac:dyDescent="0.15">
      <c r="A33" s="147" t="s">
        <v>26</v>
      </c>
      <c r="B33" s="143">
        <v>0</v>
      </c>
      <c r="C33" s="143">
        <v>0</v>
      </c>
      <c r="D33" s="143">
        <v>0</v>
      </c>
      <c r="E33" s="143">
        <v>0</v>
      </c>
      <c r="F33" s="143">
        <v>0</v>
      </c>
      <c r="G33" s="143">
        <v>0</v>
      </c>
      <c r="H33" s="143">
        <v>0</v>
      </c>
      <c r="I33" s="143">
        <v>0</v>
      </c>
      <c r="J33" s="143">
        <v>0</v>
      </c>
      <c r="K33" s="143">
        <v>0</v>
      </c>
      <c r="L33" s="143">
        <v>0</v>
      </c>
      <c r="M33" s="143">
        <v>0</v>
      </c>
      <c r="N33" s="143">
        <v>0</v>
      </c>
      <c r="O33" s="143">
        <v>0</v>
      </c>
      <c r="P33" s="143">
        <v>0</v>
      </c>
      <c r="Q33" s="143">
        <v>0</v>
      </c>
      <c r="R33" s="143">
        <v>0</v>
      </c>
      <c r="S33" s="143">
        <v>0</v>
      </c>
      <c r="T33" s="143">
        <v>0</v>
      </c>
      <c r="U33" s="143">
        <v>0</v>
      </c>
      <c r="V33" s="143">
        <v>0</v>
      </c>
      <c r="W33" s="143">
        <v>0</v>
      </c>
      <c r="X33" s="143">
        <v>0</v>
      </c>
      <c r="Y33" s="143">
        <v>0</v>
      </c>
      <c r="Z33" s="154">
        <v>0</v>
      </c>
      <c r="AA33" s="147" t="s">
        <v>26</v>
      </c>
    </row>
    <row r="34" spans="1:27" x14ac:dyDescent="0.15">
      <c r="A34" s="147" t="s">
        <v>25</v>
      </c>
      <c r="B34" s="143">
        <v>0</v>
      </c>
      <c r="C34" s="143">
        <v>0</v>
      </c>
      <c r="D34" s="143">
        <v>0</v>
      </c>
      <c r="E34" s="143">
        <v>0</v>
      </c>
      <c r="F34" s="143">
        <v>0</v>
      </c>
      <c r="G34" s="143">
        <v>0</v>
      </c>
      <c r="H34" s="143">
        <v>0</v>
      </c>
      <c r="I34" s="143">
        <v>0</v>
      </c>
      <c r="J34" s="143">
        <v>0</v>
      </c>
      <c r="K34" s="143">
        <v>0</v>
      </c>
      <c r="L34" s="143">
        <v>0</v>
      </c>
      <c r="M34" s="143">
        <v>0</v>
      </c>
      <c r="N34" s="143">
        <v>0</v>
      </c>
      <c r="O34" s="143">
        <v>0</v>
      </c>
      <c r="P34" s="143">
        <v>0</v>
      </c>
      <c r="Q34" s="143">
        <v>0</v>
      </c>
      <c r="R34" s="143">
        <v>0</v>
      </c>
      <c r="S34" s="143">
        <v>0</v>
      </c>
      <c r="T34" s="143">
        <v>0</v>
      </c>
      <c r="U34" s="143">
        <v>0</v>
      </c>
      <c r="V34" s="143">
        <v>0</v>
      </c>
      <c r="W34" s="143">
        <v>0</v>
      </c>
      <c r="X34" s="143">
        <v>0</v>
      </c>
      <c r="Y34" s="143">
        <v>0</v>
      </c>
      <c r="Z34" s="154">
        <v>0</v>
      </c>
      <c r="AA34" s="147" t="s">
        <v>25</v>
      </c>
    </row>
    <row r="35" spans="1:27" x14ac:dyDescent="0.15">
      <c r="A35" s="147" t="s">
        <v>24</v>
      </c>
      <c r="B35" s="143">
        <v>0</v>
      </c>
      <c r="C35" s="143">
        <v>0</v>
      </c>
      <c r="D35" s="143">
        <v>0</v>
      </c>
      <c r="E35" s="143">
        <v>0</v>
      </c>
      <c r="F35" s="143">
        <v>0</v>
      </c>
      <c r="G35" s="143">
        <v>0</v>
      </c>
      <c r="H35" s="143">
        <v>0</v>
      </c>
      <c r="I35" s="143">
        <v>0</v>
      </c>
      <c r="J35" s="143">
        <v>0</v>
      </c>
      <c r="K35" s="143">
        <v>0</v>
      </c>
      <c r="L35" s="143">
        <v>0</v>
      </c>
      <c r="M35" s="143">
        <v>0</v>
      </c>
      <c r="N35" s="143">
        <v>0</v>
      </c>
      <c r="O35" s="143">
        <v>0</v>
      </c>
      <c r="P35" s="143">
        <v>0</v>
      </c>
      <c r="Q35" s="143">
        <v>0</v>
      </c>
      <c r="R35" s="143">
        <v>0</v>
      </c>
      <c r="S35" s="143">
        <v>0</v>
      </c>
      <c r="T35" s="143">
        <v>0</v>
      </c>
      <c r="U35" s="143">
        <v>0</v>
      </c>
      <c r="V35" s="143">
        <v>0</v>
      </c>
      <c r="W35" s="143">
        <v>0</v>
      </c>
      <c r="X35" s="143">
        <v>0</v>
      </c>
      <c r="Y35" s="143">
        <v>0</v>
      </c>
      <c r="Z35" s="154">
        <v>0</v>
      </c>
      <c r="AA35" s="147" t="s">
        <v>24</v>
      </c>
    </row>
    <row r="36" spans="1:27" x14ac:dyDescent="0.15">
      <c r="A36" s="147" t="s">
        <v>23</v>
      </c>
      <c r="B36" s="143">
        <v>0</v>
      </c>
      <c r="C36" s="143">
        <v>0</v>
      </c>
      <c r="D36" s="143">
        <v>0</v>
      </c>
      <c r="E36" s="143">
        <v>0</v>
      </c>
      <c r="F36" s="143">
        <v>0</v>
      </c>
      <c r="G36" s="143">
        <v>0</v>
      </c>
      <c r="H36" s="143">
        <v>0</v>
      </c>
      <c r="I36" s="143">
        <v>0</v>
      </c>
      <c r="J36" s="143">
        <v>0</v>
      </c>
      <c r="K36" s="143">
        <v>0</v>
      </c>
      <c r="L36" s="143">
        <v>0</v>
      </c>
      <c r="M36" s="143">
        <v>0</v>
      </c>
      <c r="N36" s="143">
        <v>0</v>
      </c>
      <c r="O36" s="143">
        <v>0</v>
      </c>
      <c r="P36" s="143">
        <v>0</v>
      </c>
      <c r="Q36" s="143">
        <v>0</v>
      </c>
      <c r="R36" s="143">
        <v>0</v>
      </c>
      <c r="S36" s="143">
        <v>0</v>
      </c>
      <c r="T36" s="143">
        <v>0</v>
      </c>
      <c r="U36" s="143">
        <v>0</v>
      </c>
      <c r="V36" s="143">
        <v>0</v>
      </c>
      <c r="W36" s="143">
        <v>0</v>
      </c>
      <c r="X36" s="143">
        <v>0</v>
      </c>
      <c r="Y36" s="143">
        <v>0</v>
      </c>
      <c r="Z36" s="154">
        <v>0</v>
      </c>
      <c r="AA36" s="147" t="s">
        <v>23</v>
      </c>
    </row>
    <row r="37" spans="1:27" x14ac:dyDescent="0.15">
      <c r="A37" s="147" t="s">
        <v>22</v>
      </c>
      <c r="B37" s="143">
        <v>0</v>
      </c>
      <c r="C37" s="143">
        <v>0</v>
      </c>
      <c r="D37" s="143">
        <v>0</v>
      </c>
      <c r="E37" s="143">
        <v>0</v>
      </c>
      <c r="F37" s="143">
        <v>0</v>
      </c>
      <c r="G37" s="143">
        <v>0</v>
      </c>
      <c r="H37" s="143">
        <v>0</v>
      </c>
      <c r="I37" s="143">
        <v>0</v>
      </c>
      <c r="J37" s="143">
        <v>0</v>
      </c>
      <c r="K37" s="143">
        <v>0</v>
      </c>
      <c r="L37" s="143">
        <v>0</v>
      </c>
      <c r="M37" s="143">
        <v>0</v>
      </c>
      <c r="N37" s="143">
        <v>0</v>
      </c>
      <c r="O37" s="143">
        <v>0</v>
      </c>
      <c r="P37" s="143">
        <v>0</v>
      </c>
      <c r="Q37" s="143">
        <v>0</v>
      </c>
      <c r="R37" s="143">
        <v>0</v>
      </c>
      <c r="S37" s="143">
        <v>0</v>
      </c>
      <c r="T37" s="143">
        <v>0</v>
      </c>
      <c r="U37" s="143">
        <v>0</v>
      </c>
      <c r="V37" s="143">
        <v>0</v>
      </c>
      <c r="W37" s="143">
        <v>0</v>
      </c>
      <c r="X37" s="143">
        <v>0</v>
      </c>
      <c r="Y37" s="143">
        <v>0</v>
      </c>
      <c r="Z37" s="154">
        <v>0</v>
      </c>
      <c r="AA37" s="147" t="s">
        <v>22</v>
      </c>
    </row>
    <row r="38" spans="1:27" x14ac:dyDescent="0.15">
      <c r="A38" s="147" t="s">
        <v>21</v>
      </c>
      <c r="B38" s="143">
        <v>0</v>
      </c>
      <c r="C38" s="143">
        <v>0</v>
      </c>
      <c r="D38" s="143">
        <v>0</v>
      </c>
      <c r="E38" s="143">
        <v>0</v>
      </c>
      <c r="F38" s="143">
        <v>0</v>
      </c>
      <c r="G38" s="143">
        <v>0</v>
      </c>
      <c r="H38" s="143">
        <v>0</v>
      </c>
      <c r="I38" s="143">
        <v>0</v>
      </c>
      <c r="J38" s="143">
        <v>0</v>
      </c>
      <c r="K38" s="143">
        <v>0</v>
      </c>
      <c r="L38" s="143">
        <v>0</v>
      </c>
      <c r="M38" s="143">
        <v>0</v>
      </c>
      <c r="N38" s="143">
        <v>0</v>
      </c>
      <c r="O38" s="143">
        <v>0</v>
      </c>
      <c r="P38" s="143">
        <v>0</v>
      </c>
      <c r="Q38" s="143">
        <v>0</v>
      </c>
      <c r="R38" s="143">
        <v>0</v>
      </c>
      <c r="S38" s="143">
        <v>0</v>
      </c>
      <c r="T38" s="143">
        <v>0</v>
      </c>
      <c r="U38" s="143">
        <v>0</v>
      </c>
      <c r="V38" s="143">
        <v>0</v>
      </c>
      <c r="W38" s="143">
        <v>0</v>
      </c>
      <c r="X38" s="143">
        <v>0</v>
      </c>
      <c r="Y38" s="143">
        <v>0</v>
      </c>
      <c r="Z38" s="154">
        <v>0</v>
      </c>
      <c r="AA38" s="147" t="s">
        <v>21</v>
      </c>
    </row>
    <row r="39" spans="1:27" x14ac:dyDescent="0.15">
      <c r="A39" s="147" t="s">
        <v>123</v>
      </c>
      <c r="B39" s="143">
        <v>0</v>
      </c>
      <c r="C39" s="143">
        <v>0</v>
      </c>
      <c r="D39" s="143">
        <v>0</v>
      </c>
      <c r="E39" s="143">
        <v>0</v>
      </c>
      <c r="F39" s="143">
        <v>0</v>
      </c>
      <c r="G39" s="143">
        <v>0</v>
      </c>
      <c r="H39" s="143">
        <v>0</v>
      </c>
      <c r="I39" s="143">
        <v>0</v>
      </c>
      <c r="J39" s="143">
        <v>0</v>
      </c>
      <c r="K39" s="143">
        <v>0</v>
      </c>
      <c r="L39" s="143">
        <v>0</v>
      </c>
      <c r="M39" s="143">
        <v>0</v>
      </c>
      <c r="N39" s="143">
        <v>0</v>
      </c>
      <c r="O39" s="143">
        <v>0</v>
      </c>
      <c r="P39" s="143">
        <v>0</v>
      </c>
      <c r="Q39" s="143">
        <v>0</v>
      </c>
      <c r="R39" s="143">
        <v>0</v>
      </c>
      <c r="S39" s="143">
        <v>0</v>
      </c>
      <c r="T39" s="143">
        <v>0</v>
      </c>
      <c r="U39" s="143">
        <v>0</v>
      </c>
      <c r="V39" s="143">
        <v>0</v>
      </c>
      <c r="W39" s="143">
        <v>0</v>
      </c>
      <c r="X39" s="143">
        <v>0</v>
      </c>
      <c r="Y39" s="143">
        <v>0</v>
      </c>
      <c r="Z39" s="154">
        <v>0</v>
      </c>
      <c r="AA39" s="147" t="s">
        <v>20</v>
      </c>
    </row>
    <row r="40" spans="1:27" x14ac:dyDescent="0.15">
      <c r="A40" s="147" t="s">
        <v>124</v>
      </c>
      <c r="B40" s="143">
        <v>0</v>
      </c>
      <c r="C40" s="143">
        <v>0</v>
      </c>
      <c r="D40" s="143">
        <v>0</v>
      </c>
      <c r="E40" s="143">
        <v>0</v>
      </c>
      <c r="F40" s="143">
        <v>0</v>
      </c>
      <c r="G40" s="143">
        <v>0</v>
      </c>
      <c r="H40" s="143">
        <v>0</v>
      </c>
      <c r="I40" s="143">
        <v>0</v>
      </c>
      <c r="J40" s="143">
        <v>0</v>
      </c>
      <c r="K40" s="143">
        <v>0</v>
      </c>
      <c r="L40" s="143">
        <v>0</v>
      </c>
      <c r="M40" s="143">
        <v>0</v>
      </c>
      <c r="N40" s="143">
        <v>0</v>
      </c>
      <c r="O40" s="143">
        <v>0</v>
      </c>
      <c r="P40" s="143">
        <v>0</v>
      </c>
      <c r="Q40" s="143">
        <v>0</v>
      </c>
      <c r="R40" s="143">
        <v>0</v>
      </c>
      <c r="S40" s="143">
        <v>0</v>
      </c>
      <c r="T40" s="143">
        <v>0</v>
      </c>
      <c r="U40" s="143">
        <v>0</v>
      </c>
      <c r="V40" s="143">
        <v>0</v>
      </c>
      <c r="W40" s="143">
        <v>0</v>
      </c>
      <c r="X40" s="143">
        <v>0</v>
      </c>
      <c r="Y40" s="143">
        <v>0</v>
      </c>
      <c r="Z40" s="154">
        <v>0</v>
      </c>
      <c r="AA40" s="147" t="s">
        <v>64</v>
      </c>
    </row>
    <row r="41" spans="1:27" x14ac:dyDescent="0.15">
      <c r="A41" s="147" t="s">
        <v>19</v>
      </c>
      <c r="B41" s="143">
        <v>0</v>
      </c>
      <c r="C41" s="143">
        <v>0</v>
      </c>
      <c r="D41" s="143">
        <v>0</v>
      </c>
      <c r="E41" s="143">
        <v>0</v>
      </c>
      <c r="F41" s="143">
        <v>0</v>
      </c>
      <c r="G41" s="143">
        <v>0</v>
      </c>
      <c r="H41" s="143">
        <v>0</v>
      </c>
      <c r="I41" s="143">
        <v>0</v>
      </c>
      <c r="J41" s="143">
        <v>0</v>
      </c>
      <c r="K41" s="143">
        <v>0</v>
      </c>
      <c r="L41" s="143">
        <v>0</v>
      </c>
      <c r="M41" s="143">
        <v>0</v>
      </c>
      <c r="N41" s="143">
        <v>0</v>
      </c>
      <c r="O41" s="143">
        <v>0</v>
      </c>
      <c r="P41" s="143">
        <v>0</v>
      </c>
      <c r="Q41" s="143">
        <v>0</v>
      </c>
      <c r="R41" s="143">
        <v>0</v>
      </c>
      <c r="S41" s="143">
        <v>0</v>
      </c>
      <c r="T41" s="143">
        <v>0</v>
      </c>
      <c r="U41" s="143">
        <v>0</v>
      </c>
      <c r="V41" s="143">
        <v>0</v>
      </c>
      <c r="W41" s="143">
        <v>0</v>
      </c>
      <c r="X41" s="143">
        <v>0</v>
      </c>
      <c r="Y41" s="143">
        <v>0</v>
      </c>
      <c r="Z41" s="154">
        <v>0</v>
      </c>
      <c r="AA41" s="147" t="s">
        <v>19</v>
      </c>
    </row>
    <row r="42" spans="1:27" x14ac:dyDescent="0.15">
      <c r="A42" s="147" t="s">
        <v>65</v>
      </c>
      <c r="B42" s="143">
        <v>0</v>
      </c>
      <c r="C42" s="143">
        <v>0</v>
      </c>
      <c r="D42" s="143">
        <v>0</v>
      </c>
      <c r="E42" s="143">
        <v>0</v>
      </c>
      <c r="F42" s="143">
        <v>0</v>
      </c>
      <c r="G42" s="143">
        <v>0</v>
      </c>
      <c r="H42" s="143">
        <v>0</v>
      </c>
      <c r="I42" s="143">
        <v>0</v>
      </c>
      <c r="J42" s="143">
        <v>0</v>
      </c>
      <c r="K42" s="143">
        <v>0</v>
      </c>
      <c r="L42" s="143">
        <v>0</v>
      </c>
      <c r="M42" s="143">
        <v>0</v>
      </c>
      <c r="N42" s="143">
        <v>0</v>
      </c>
      <c r="O42" s="143">
        <v>0</v>
      </c>
      <c r="P42" s="143">
        <v>0</v>
      </c>
      <c r="Q42" s="143">
        <v>0</v>
      </c>
      <c r="R42" s="143">
        <v>0</v>
      </c>
      <c r="S42" s="143">
        <v>0</v>
      </c>
      <c r="T42" s="143">
        <v>0</v>
      </c>
      <c r="U42" s="143">
        <v>0</v>
      </c>
      <c r="V42" s="143">
        <v>0</v>
      </c>
      <c r="W42" s="143">
        <v>0</v>
      </c>
      <c r="X42" s="143">
        <v>0</v>
      </c>
      <c r="Y42" s="143">
        <v>0</v>
      </c>
      <c r="Z42" s="154">
        <v>0</v>
      </c>
      <c r="AA42" s="147" t="s">
        <v>65</v>
      </c>
    </row>
    <row r="43" spans="1:27" x14ac:dyDescent="0.15">
      <c r="A43" s="147" t="s">
        <v>66</v>
      </c>
      <c r="B43" s="143">
        <v>0</v>
      </c>
      <c r="C43" s="143">
        <v>0</v>
      </c>
      <c r="D43" s="143">
        <v>0</v>
      </c>
      <c r="E43" s="143">
        <v>0</v>
      </c>
      <c r="F43" s="143">
        <v>0</v>
      </c>
      <c r="G43" s="143">
        <v>0</v>
      </c>
      <c r="H43" s="143">
        <v>0</v>
      </c>
      <c r="I43" s="143">
        <v>0</v>
      </c>
      <c r="J43" s="143">
        <v>0</v>
      </c>
      <c r="K43" s="143">
        <v>0</v>
      </c>
      <c r="L43" s="143">
        <v>0</v>
      </c>
      <c r="M43" s="143">
        <v>0</v>
      </c>
      <c r="N43" s="143">
        <v>0</v>
      </c>
      <c r="O43" s="143">
        <v>0</v>
      </c>
      <c r="P43" s="143">
        <v>0</v>
      </c>
      <c r="Q43" s="143">
        <v>0</v>
      </c>
      <c r="R43" s="143">
        <v>0</v>
      </c>
      <c r="S43" s="143">
        <v>0</v>
      </c>
      <c r="T43" s="143">
        <v>0</v>
      </c>
      <c r="U43" s="143">
        <v>0</v>
      </c>
      <c r="V43" s="143">
        <v>0</v>
      </c>
      <c r="W43" s="143">
        <v>0</v>
      </c>
      <c r="X43" s="143">
        <v>0</v>
      </c>
      <c r="Y43" s="143">
        <v>0</v>
      </c>
      <c r="Z43" s="154">
        <v>0</v>
      </c>
      <c r="AA43" s="147" t="s">
        <v>66</v>
      </c>
    </row>
    <row r="44" spans="1:27" x14ac:dyDescent="0.15">
      <c r="A44" s="147" t="s">
        <v>67</v>
      </c>
      <c r="B44" s="154">
        <v>0</v>
      </c>
      <c r="C44" s="154">
        <v>0</v>
      </c>
      <c r="D44" s="154">
        <v>0</v>
      </c>
      <c r="E44" s="154">
        <v>0</v>
      </c>
      <c r="F44" s="154">
        <v>0</v>
      </c>
      <c r="G44" s="154">
        <v>0</v>
      </c>
      <c r="H44" s="154">
        <v>0</v>
      </c>
      <c r="I44" s="154">
        <v>0</v>
      </c>
      <c r="J44" s="154">
        <v>0</v>
      </c>
      <c r="K44" s="154">
        <v>0</v>
      </c>
      <c r="L44" s="154">
        <v>0</v>
      </c>
      <c r="M44" s="154">
        <v>0</v>
      </c>
      <c r="N44" s="154">
        <v>0</v>
      </c>
      <c r="O44" s="154">
        <v>0</v>
      </c>
      <c r="P44" s="154">
        <v>0</v>
      </c>
      <c r="Q44" s="154">
        <v>0</v>
      </c>
      <c r="R44" s="154">
        <v>0</v>
      </c>
      <c r="S44" s="154">
        <v>0</v>
      </c>
      <c r="T44" s="154">
        <v>0</v>
      </c>
      <c r="U44" s="154">
        <v>0</v>
      </c>
      <c r="V44" s="154">
        <v>0</v>
      </c>
      <c r="W44" s="154">
        <v>0</v>
      </c>
      <c r="X44" s="154">
        <v>0</v>
      </c>
      <c r="Y44" s="154">
        <v>0</v>
      </c>
      <c r="Z44" s="154">
        <v>0</v>
      </c>
      <c r="AA44" s="147" t="s">
        <v>67</v>
      </c>
    </row>
  </sheetData>
  <phoneticPr fontId="2"/>
  <pageMargins left="0.59055118110236227" right="0.39370078740157483" top="0.59055118110236227" bottom="0.59055118110236227" header="0" footer="0"/>
  <pageSetup paperSize="9" scale="66" firstPageNumber="56"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6</vt:i4>
      </vt:variant>
    </vt:vector>
  </HeadingPairs>
  <TitlesOfParts>
    <vt:vector size="22" baseType="lpstr">
      <vt:lpstr>26学校数・生徒数</vt:lpstr>
      <vt:lpstr>27入学状況</vt:lpstr>
      <vt:lpstr>28外国人生徒数</vt:lpstr>
      <vt:lpstr>29帰国生徒数</vt:lpstr>
      <vt:lpstr>30生徒数</vt:lpstr>
      <vt:lpstr>31課程別学科別入学状況</vt:lpstr>
      <vt:lpstr>32-1教員数（本務者）総数 </vt:lpstr>
      <vt:lpstr>32-2教員数（本務者）全日制 </vt:lpstr>
      <vt:lpstr>32-3教員数（本務者）定時制 </vt:lpstr>
      <vt:lpstr>33-1職員数（本務者）総数 </vt:lpstr>
      <vt:lpstr>33-2職員数（本務者）全、定 </vt:lpstr>
      <vt:lpstr>32-1教員数（本務者）総数</vt:lpstr>
      <vt:lpstr>32-2教員数（本務者）全日制</vt:lpstr>
      <vt:lpstr>32-3教員数（本務者）定時制</vt:lpstr>
      <vt:lpstr>33-1職員数（本務者）総数</vt:lpstr>
      <vt:lpstr>33-2職員数（本務者）全、定</vt:lpstr>
      <vt:lpstr>'27入学状況'!Print_Area</vt:lpstr>
      <vt:lpstr>'26学校数・生徒数'!Print_Titles</vt:lpstr>
      <vt:lpstr>'27入学状況'!Print_Titles</vt:lpstr>
      <vt:lpstr>'31課程別学科別入学状況'!Print_Titles</vt:lpstr>
      <vt:lpstr>'33-1職員数（本務者）総数 '!Print_Titles</vt:lpstr>
      <vt:lpstr>'33-2職員数（本務者）全、定 '!Print_Titles</vt:lpstr>
    </vt:vector>
  </TitlesOfParts>
  <Company>滋賀県行政情報ネットワーク</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西村　香音</cp:lastModifiedBy>
  <cp:lastPrinted>2025-11-26T23:58:55Z</cp:lastPrinted>
  <dcterms:created xsi:type="dcterms:W3CDTF">2003-10-15T00:38:19Z</dcterms:created>
  <dcterms:modified xsi:type="dcterms:W3CDTF">2025-12-12T01:16:34Z</dcterms:modified>
</cp:coreProperties>
</file>