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AB00$\04_県民の声係\08_しがｗｅｂアンケート調査\R7\09資料提供\第４回\20251120決裁・HP用\"/>
    </mc:Choice>
  </mc:AlternateContent>
  <xr:revisionPtr revIDLastSave="0" documentId="13_ncr:1_{ABB6D91E-DF45-486D-A96F-1E5EC46D6D4A}" xr6:coauthVersionLast="47" xr6:coauthVersionMax="47" xr10:uidLastSave="{00000000-0000-0000-0000-000000000000}"/>
  <bookViews>
    <workbookView xWindow="-120" yWindow="-16320" windowWidth="29040" windowHeight="15720" xr2:uid="{00000000-000D-0000-FFFF-FFFF00000000}"/>
  </bookViews>
  <sheets>
    <sheet name="単純集計（ＧＴ）" sheetId="1" r:id="rId1"/>
  </sheets>
  <definedNames>
    <definedName name="_xlnm.Print_Area" localSheetId="0">'単純集計（ＧＴ）'!$A$1:$H$969</definedName>
    <definedName name="_xlnm.Print_Titles" localSheetId="0">'単純集計（ＧＴ）'!$1:$2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67" i="1" l="1"/>
  <c r="C957" i="1"/>
  <c r="J651" i="1"/>
  <c r="H651" i="1" s="1"/>
  <c r="J576" i="1"/>
  <c r="H576" i="1" s="1"/>
  <c r="J575" i="1"/>
  <c r="H575" i="1" s="1"/>
  <c r="J549" i="1"/>
  <c r="H549" i="1" s="1"/>
  <c r="J442" i="1"/>
  <c r="H442" i="1" s="1"/>
  <c r="J316" i="1"/>
  <c r="H316" i="1" s="1"/>
  <c r="J891" i="1"/>
  <c r="H891" i="1" s="1"/>
  <c r="J854" i="1"/>
  <c r="H854" i="1" s="1"/>
  <c r="J853" i="1"/>
  <c r="H853" i="1" s="1"/>
  <c r="J834" i="1"/>
  <c r="H834" i="1" s="1"/>
  <c r="J785" i="1"/>
  <c r="H785" i="1" s="1"/>
  <c r="J760" i="1"/>
  <c r="H760" i="1" s="1"/>
  <c r="J633" i="1"/>
  <c r="H633" i="1" s="1"/>
  <c r="J515" i="1"/>
  <c r="H515" i="1" s="1"/>
  <c r="J471" i="1"/>
  <c r="H471" i="1" s="1"/>
  <c r="J435" i="1"/>
  <c r="H435" i="1" s="1"/>
  <c r="J282" i="1"/>
  <c r="H282" i="1" s="1"/>
  <c r="J262" i="1"/>
  <c r="H262" i="1" s="1"/>
  <c r="J226" i="1"/>
  <c r="H226" i="1" s="1"/>
  <c r="J227" i="1"/>
  <c r="H227" i="1" s="1"/>
  <c r="J228" i="1"/>
  <c r="H228" i="1" s="1"/>
  <c r="J229" i="1"/>
  <c r="H229" i="1" s="1"/>
  <c r="J230" i="1"/>
  <c r="H230" i="1" s="1"/>
  <c r="J231" i="1"/>
  <c r="H231" i="1" s="1"/>
  <c r="J232" i="1"/>
  <c r="H232" i="1" s="1"/>
  <c r="J233" i="1"/>
  <c r="H233" i="1" s="1"/>
  <c r="J234" i="1"/>
  <c r="H234" i="1" s="1"/>
  <c r="J235" i="1"/>
  <c r="H235" i="1" s="1"/>
  <c r="J236" i="1"/>
  <c r="H236" i="1" s="1"/>
  <c r="J237" i="1"/>
  <c r="H237" i="1" s="1"/>
  <c r="J238" i="1"/>
  <c r="H238" i="1" s="1"/>
  <c r="J239" i="1"/>
  <c r="H239" i="1" s="1"/>
  <c r="J240" i="1"/>
  <c r="H240" i="1" s="1"/>
  <c r="J241" i="1"/>
  <c r="H241" i="1" s="1"/>
  <c r="J242" i="1"/>
  <c r="H242" i="1" s="1"/>
  <c r="J243" i="1"/>
  <c r="H243" i="1" s="1"/>
  <c r="J244" i="1"/>
  <c r="H244" i="1" s="1"/>
  <c r="J245" i="1"/>
  <c r="H245" i="1" s="1"/>
  <c r="J246" i="1"/>
  <c r="H246" i="1" s="1"/>
  <c r="J247" i="1"/>
  <c r="H247" i="1" s="1"/>
  <c r="J248" i="1"/>
  <c r="H248" i="1" s="1"/>
  <c r="J249" i="1"/>
  <c r="H249" i="1" s="1"/>
  <c r="J250" i="1"/>
  <c r="H250" i="1" s="1"/>
  <c r="J251" i="1"/>
  <c r="H251" i="1" s="1"/>
  <c r="J252" i="1"/>
  <c r="H252" i="1" s="1"/>
  <c r="J253" i="1"/>
  <c r="H253" i="1" s="1"/>
  <c r="J254" i="1"/>
  <c r="H254" i="1" s="1"/>
  <c r="J255" i="1"/>
  <c r="H255" i="1" s="1"/>
  <c r="J256" i="1"/>
  <c r="H256" i="1" s="1"/>
  <c r="J257" i="1"/>
  <c r="H257" i="1" s="1"/>
  <c r="J258" i="1"/>
  <c r="H258" i="1" s="1"/>
  <c r="J259" i="1"/>
  <c r="H259" i="1" s="1"/>
  <c r="J260" i="1"/>
  <c r="H260" i="1" s="1"/>
  <c r="J261" i="1"/>
  <c r="H261" i="1" s="1"/>
  <c r="J263" i="1"/>
  <c r="H263" i="1" s="1"/>
  <c r="J264" i="1"/>
  <c r="H264" i="1" s="1"/>
  <c r="J265" i="1"/>
  <c r="H265" i="1" s="1"/>
  <c r="J266" i="1"/>
  <c r="H266" i="1" s="1"/>
  <c r="J268" i="1"/>
  <c r="H268" i="1" s="1"/>
  <c r="J269" i="1"/>
  <c r="H269" i="1" s="1"/>
  <c r="J270" i="1"/>
  <c r="H270" i="1" s="1"/>
  <c r="J271" i="1"/>
  <c r="H271" i="1" s="1"/>
  <c r="J272" i="1"/>
  <c r="H272" i="1" s="1"/>
  <c r="J273" i="1"/>
  <c r="H273" i="1" s="1"/>
  <c r="J274" i="1"/>
  <c r="H274" i="1" s="1"/>
  <c r="J275" i="1"/>
  <c r="H275" i="1" s="1"/>
  <c r="J276" i="1"/>
  <c r="H276" i="1" s="1"/>
  <c r="J277" i="1"/>
  <c r="H277" i="1" s="1"/>
  <c r="J278" i="1"/>
  <c r="H278" i="1" s="1"/>
  <c r="J279" i="1"/>
  <c r="H279" i="1" s="1"/>
  <c r="J280" i="1"/>
  <c r="H280" i="1" s="1"/>
  <c r="J281" i="1"/>
  <c r="H281" i="1" s="1"/>
  <c r="J283" i="1"/>
  <c r="H283" i="1" s="1"/>
  <c r="J284" i="1"/>
  <c r="H284" i="1" s="1"/>
  <c r="J285" i="1"/>
  <c r="H285" i="1" s="1"/>
  <c r="J286" i="1"/>
  <c r="H286" i="1" s="1"/>
  <c r="J287" i="1"/>
  <c r="H287" i="1" s="1"/>
  <c r="J288" i="1"/>
  <c r="H288" i="1" s="1"/>
  <c r="J289" i="1"/>
  <c r="H289" i="1" s="1"/>
  <c r="J290" i="1"/>
  <c r="H290" i="1" s="1"/>
  <c r="J291" i="1"/>
  <c r="H291" i="1" s="1"/>
  <c r="J292" i="1"/>
  <c r="H292" i="1" s="1"/>
  <c r="J293" i="1"/>
  <c r="H293" i="1" s="1"/>
  <c r="J294" i="1"/>
  <c r="H294" i="1" s="1"/>
  <c r="J295" i="1"/>
  <c r="H295" i="1" s="1"/>
  <c r="J296" i="1"/>
  <c r="H296" i="1" s="1"/>
  <c r="J297" i="1"/>
  <c r="H297" i="1" s="1"/>
  <c r="J298" i="1"/>
  <c r="H298" i="1" s="1"/>
  <c r="J299" i="1"/>
  <c r="H299" i="1" s="1"/>
  <c r="J300" i="1"/>
  <c r="H300" i="1" s="1"/>
  <c r="J301" i="1"/>
  <c r="H301" i="1" s="1"/>
  <c r="J302" i="1"/>
  <c r="H302" i="1" s="1"/>
  <c r="J303" i="1"/>
  <c r="H303" i="1" s="1"/>
  <c r="J304" i="1"/>
  <c r="H304" i="1" s="1"/>
  <c r="J305" i="1"/>
  <c r="H305" i="1" s="1"/>
  <c r="J306" i="1"/>
  <c r="H306" i="1" s="1"/>
  <c r="J307" i="1"/>
  <c r="H307" i="1" s="1"/>
  <c r="J308" i="1"/>
  <c r="H308" i="1" s="1"/>
  <c r="J309" i="1"/>
  <c r="H309" i="1" s="1"/>
  <c r="J310" i="1"/>
  <c r="H310" i="1" s="1"/>
  <c r="J311" i="1"/>
  <c r="H311" i="1" s="1"/>
  <c r="J312" i="1"/>
  <c r="H312" i="1" s="1"/>
  <c r="J313" i="1"/>
  <c r="H313" i="1" s="1"/>
  <c r="J314" i="1"/>
  <c r="H314" i="1" s="1"/>
  <c r="J315" i="1"/>
  <c r="H315" i="1" s="1"/>
  <c r="J317" i="1"/>
  <c r="H317" i="1" s="1"/>
  <c r="J318" i="1"/>
  <c r="H318" i="1" s="1"/>
  <c r="J319" i="1"/>
  <c r="H319" i="1" s="1"/>
  <c r="J320" i="1"/>
  <c r="H320" i="1" s="1"/>
  <c r="J321" i="1"/>
  <c r="H321" i="1" s="1"/>
  <c r="J322" i="1"/>
  <c r="H322" i="1" s="1"/>
  <c r="J323" i="1"/>
  <c r="H323" i="1" s="1"/>
  <c r="J324" i="1"/>
  <c r="H324" i="1" s="1"/>
  <c r="J325" i="1"/>
  <c r="H325" i="1" s="1"/>
  <c r="J326" i="1"/>
  <c r="H326" i="1" s="1"/>
  <c r="J327" i="1"/>
  <c r="H327" i="1" s="1"/>
  <c r="J328" i="1"/>
  <c r="H328" i="1" s="1"/>
  <c r="J329" i="1"/>
  <c r="H329" i="1" s="1"/>
  <c r="J330" i="1"/>
  <c r="H330" i="1" s="1"/>
  <c r="J331" i="1"/>
  <c r="H331" i="1" s="1"/>
  <c r="J332" i="1"/>
  <c r="H332" i="1" s="1"/>
  <c r="J333" i="1"/>
  <c r="H333" i="1" s="1"/>
  <c r="J334" i="1"/>
  <c r="H334" i="1" s="1"/>
  <c r="J335" i="1"/>
  <c r="H335" i="1" s="1"/>
  <c r="J336" i="1"/>
  <c r="H336" i="1" s="1"/>
  <c r="J337" i="1"/>
  <c r="H337" i="1" s="1"/>
  <c r="J338" i="1"/>
  <c r="H338" i="1" s="1"/>
  <c r="J339" i="1"/>
  <c r="H339" i="1" s="1"/>
  <c r="J340" i="1"/>
  <c r="H340" i="1" s="1"/>
  <c r="J341" i="1"/>
  <c r="H341" i="1" s="1"/>
  <c r="J342" i="1"/>
  <c r="H342" i="1" s="1"/>
  <c r="J343" i="1"/>
  <c r="H343" i="1" s="1"/>
  <c r="J344" i="1"/>
  <c r="H344" i="1" s="1"/>
  <c r="J345" i="1"/>
  <c r="H345" i="1" s="1"/>
  <c r="J346" i="1"/>
  <c r="H346" i="1" s="1"/>
  <c r="J347" i="1"/>
  <c r="H347" i="1" s="1"/>
  <c r="J348" i="1"/>
  <c r="H348" i="1" s="1"/>
  <c r="J349" i="1"/>
  <c r="H349" i="1" s="1"/>
  <c r="J350" i="1"/>
  <c r="H350" i="1" s="1"/>
  <c r="J351" i="1"/>
  <c r="H351" i="1" s="1"/>
  <c r="J352" i="1"/>
  <c r="H352" i="1" s="1"/>
  <c r="J353" i="1"/>
  <c r="H353" i="1" s="1"/>
  <c r="J354" i="1"/>
  <c r="H354" i="1" s="1"/>
  <c r="J355" i="1"/>
  <c r="H355" i="1" s="1"/>
  <c r="J356" i="1"/>
  <c r="H356" i="1" s="1"/>
  <c r="J357" i="1"/>
  <c r="H357" i="1" s="1"/>
  <c r="J358" i="1"/>
  <c r="H358" i="1" s="1"/>
  <c r="J359" i="1"/>
  <c r="H359" i="1" s="1"/>
  <c r="J360" i="1"/>
  <c r="H360" i="1" s="1"/>
  <c r="J361" i="1"/>
  <c r="H361" i="1" s="1"/>
  <c r="J362" i="1"/>
  <c r="H362" i="1" s="1"/>
  <c r="J363" i="1"/>
  <c r="H363" i="1" s="1"/>
  <c r="J364" i="1"/>
  <c r="H364" i="1" s="1"/>
  <c r="J365" i="1"/>
  <c r="H365" i="1" s="1"/>
  <c r="J366" i="1"/>
  <c r="H366" i="1" s="1"/>
  <c r="J367" i="1"/>
  <c r="H367" i="1" s="1"/>
  <c r="J368" i="1"/>
  <c r="H368" i="1" s="1"/>
  <c r="J369" i="1"/>
  <c r="H369" i="1" s="1"/>
  <c r="J370" i="1"/>
  <c r="H370" i="1" s="1"/>
  <c r="J371" i="1"/>
  <c r="H371" i="1" s="1"/>
  <c r="J372" i="1"/>
  <c r="H372" i="1" s="1"/>
  <c r="J373" i="1"/>
  <c r="H373" i="1" s="1"/>
  <c r="J374" i="1"/>
  <c r="H374" i="1" s="1"/>
  <c r="J375" i="1"/>
  <c r="H375" i="1" s="1"/>
  <c r="J376" i="1"/>
  <c r="H376" i="1" s="1"/>
  <c r="J377" i="1"/>
  <c r="H377" i="1" s="1"/>
  <c r="J378" i="1"/>
  <c r="H378" i="1" s="1"/>
  <c r="J379" i="1"/>
  <c r="H379" i="1" s="1"/>
  <c r="J380" i="1"/>
  <c r="H380" i="1" s="1"/>
  <c r="J381" i="1"/>
  <c r="H381" i="1" s="1"/>
  <c r="J382" i="1"/>
  <c r="H382" i="1" s="1"/>
  <c r="J383" i="1"/>
  <c r="H383" i="1" s="1"/>
  <c r="J384" i="1"/>
  <c r="H384" i="1" s="1"/>
  <c r="J385" i="1"/>
  <c r="H385" i="1" s="1"/>
  <c r="J386" i="1"/>
  <c r="H386" i="1" s="1"/>
  <c r="J387" i="1"/>
  <c r="H387" i="1" s="1"/>
  <c r="J388" i="1"/>
  <c r="H388" i="1" s="1"/>
  <c r="J389" i="1"/>
  <c r="H389" i="1" s="1"/>
  <c r="J390" i="1"/>
  <c r="H390" i="1" s="1"/>
  <c r="J391" i="1"/>
  <c r="H391" i="1" s="1"/>
  <c r="J392" i="1"/>
  <c r="H392" i="1" s="1"/>
  <c r="J393" i="1"/>
  <c r="H393" i="1" s="1"/>
  <c r="J394" i="1"/>
  <c r="H394" i="1" s="1"/>
  <c r="J395" i="1"/>
  <c r="H395" i="1" s="1"/>
  <c r="J396" i="1"/>
  <c r="H396" i="1" s="1"/>
  <c r="J397" i="1"/>
  <c r="H397" i="1" s="1"/>
  <c r="J398" i="1"/>
  <c r="H398" i="1" s="1"/>
  <c r="J399" i="1"/>
  <c r="H399" i="1" s="1"/>
  <c r="J400" i="1"/>
  <c r="H400" i="1" s="1"/>
  <c r="J401" i="1"/>
  <c r="H401" i="1" s="1"/>
  <c r="J402" i="1"/>
  <c r="H402" i="1" s="1"/>
  <c r="J403" i="1"/>
  <c r="H403" i="1" s="1"/>
  <c r="J404" i="1"/>
  <c r="H404" i="1" s="1"/>
  <c r="J405" i="1"/>
  <c r="H405" i="1" s="1"/>
  <c r="J406" i="1"/>
  <c r="H406" i="1" s="1"/>
  <c r="J407" i="1"/>
  <c r="H407" i="1" s="1"/>
  <c r="J408" i="1"/>
  <c r="H408" i="1" s="1"/>
  <c r="J409" i="1"/>
  <c r="H409" i="1" s="1"/>
  <c r="J410" i="1"/>
  <c r="H410" i="1" s="1"/>
  <c r="J411" i="1"/>
  <c r="H411" i="1" s="1"/>
  <c r="J412" i="1"/>
  <c r="H412" i="1" s="1"/>
  <c r="J413" i="1"/>
  <c r="H413" i="1" s="1"/>
  <c r="J414" i="1"/>
  <c r="H414" i="1" s="1"/>
  <c r="J415" i="1"/>
  <c r="H415" i="1" s="1"/>
  <c r="J416" i="1"/>
  <c r="H416" i="1" s="1"/>
  <c r="J417" i="1"/>
  <c r="H417" i="1" s="1"/>
  <c r="J418" i="1"/>
  <c r="H418" i="1" s="1"/>
  <c r="J419" i="1"/>
  <c r="H419" i="1" s="1"/>
  <c r="J420" i="1"/>
  <c r="H420" i="1" s="1"/>
  <c r="J421" i="1"/>
  <c r="H421" i="1" s="1"/>
  <c r="J422" i="1"/>
  <c r="H422" i="1" s="1"/>
  <c r="J423" i="1"/>
  <c r="H423" i="1" s="1"/>
  <c r="J424" i="1"/>
  <c r="H424" i="1" s="1"/>
  <c r="J425" i="1"/>
  <c r="H425" i="1" s="1"/>
  <c r="J426" i="1"/>
  <c r="H426" i="1" s="1"/>
  <c r="J427" i="1"/>
  <c r="H427" i="1" s="1"/>
  <c r="J428" i="1"/>
  <c r="H428" i="1" s="1"/>
  <c r="J429" i="1"/>
  <c r="H429" i="1" s="1"/>
  <c r="J430" i="1"/>
  <c r="H430" i="1" s="1"/>
  <c r="J431" i="1"/>
  <c r="H431" i="1" s="1"/>
  <c r="J432" i="1"/>
  <c r="H432" i="1" s="1"/>
  <c r="J433" i="1"/>
  <c r="H433" i="1" s="1"/>
  <c r="J434" i="1"/>
  <c r="H434" i="1" s="1"/>
  <c r="J436" i="1"/>
  <c r="H436" i="1" s="1"/>
  <c r="J437" i="1"/>
  <c r="H437" i="1" s="1"/>
  <c r="J438" i="1"/>
  <c r="H438" i="1" s="1"/>
  <c r="J439" i="1"/>
  <c r="H439" i="1" s="1"/>
  <c r="J440" i="1"/>
  <c r="H440" i="1" s="1"/>
  <c r="J441" i="1"/>
  <c r="H441" i="1" s="1"/>
  <c r="J443" i="1"/>
  <c r="H443" i="1" s="1"/>
  <c r="J444" i="1"/>
  <c r="H444" i="1" s="1"/>
  <c r="J445" i="1"/>
  <c r="H445" i="1" s="1"/>
  <c r="J446" i="1"/>
  <c r="H446" i="1" s="1"/>
  <c r="J447" i="1"/>
  <c r="H447" i="1" s="1"/>
  <c r="J448" i="1"/>
  <c r="H448" i="1" s="1"/>
  <c r="J449" i="1"/>
  <c r="H449" i="1" s="1"/>
  <c r="J450" i="1"/>
  <c r="H450" i="1" s="1"/>
  <c r="J451" i="1"/>
  <c r="H451" i="1" s="1"/>
  <c r="J452" i="1"/>
  <c r="H452" i="1" s="1"/>
  <c r="J453" i="1"/>
  <c r="H453" i="1" s="1"/>
  <c r="J454" i="1"/>
  <c r="H454" i="1" s="1"/>
  <c r="J455" i="1"/>
  <c r="H455" i="1" s="1"/>
  <c r="J456" i="1"/>
  <c r="H456" i="1" s="1"/>
  <c r="J457" i="1"/>
  <c r="H457" i="1" s="1"/>
  <c r="J458" i="1"/>
  <c r="H458" i="1" s="1"/>
  <c r="J459" i="1"/>
  <c r="H459" i="1" s="1"/>
  <c r="J460" i="1"/>
  <c r="H460" i="1" s="1"/>
  <c r="J461" i="1"/>
  <c r="H461" i="1" s="1"/>
  <c r="J462" i="1"/>
  <c r="H462" i="1" s="1"/>
  <c r="J463" i="1"/>
  <c r="H463" i="1" s="1"/>
  <c r="J464" i="1"/>
  <c r="H464" i="1" s="1"/>
  <c r="J465" i="1"/>
  <c r="H465" i="1" s="1"/>
  <c r="J466" i="1"/>
  <c r="H466" i="1" s="1"/>
  <c r="J467" i="1"/>
  <c r="H467" i="1" s="1"/>
  <c r="J468" i="1"/>
  <c r="H468" i="1" s="1"/>
  <c r="J469" i="1"/>
  <c r="H469" i="1" s="1"/>
  <c r="J470" i="1"/>
  <c r="H470" i="1" s="1"/>
  <c r="J472" i="1"/>
  <c r="H472" i="1" s="1"/>
  <c r="J473" i="1"/>
  <c r="H473" i="1" s="1"/>
  <c r="J474" i="1"/>
  <c r="H474" i="1" s="1"/>
  <c r="J475" i="1"/>
  <c r="H475" i="1" s="1"/>
  <c r="J476" i="1"/>
  <c r="H476" i="1" s="1"/>
  <c r="J477" i="1"/>
  <c r="H477" i="1" s="1"/>
  <c r="J478" i="1"/>
  <c r="H478" i="1" s="1"/>
  <c r="J479" i="1"/>
  <c r="H479" i="1" s="1"/>
  <c r="J480" i="1"/>
  <c r="H480" i="1" s="1"/>
  <c r="J481" i="1"/>
  <c r="H481" i="1" s="1"/>
  <c r="J482" i="1"/>
  <c r="H482" i="1" s="1"/>
  <c r="J483" i="1"/>
  <c r="H483" i="1" s="1"/>
  <c r="J484" i="1"/>
  <c r="H484" i="1" s="1"/>
  <c r="J485" i="1"/>
  <c r="H485" i="1" s="1"/>
  <c r="J486" i="1"/>
  <c r="H486" i="1" s="1"/>
  <c r="J487" i="1"/>
  <c r="H487" i="1" s="1"/>
  <c r="J488" i="1"/>
  <c r="H488" i="1" s="1"/>
  <c r="J489" i="1"/>
  <c r="H489" i="1" s="1"/>
  <c r="J490" i="1"/>
  <c r="H490" i="1" s="1"/>
  <c r="J491" i="1"/>
  <c r="H491" i="1" s="1"/>
  <c r="J492" i="1"/>
  <c r="H492" i="1" s="1"/>
  <c r="J493" i="1"/>
  <c r="H493" i="1" s="1"/>
  <c r="J494" i="1"/>
  <c r="H494" i="1" s="1"/>
  <c r="J495" i="1"/>
  <c r="H495" i="1" s="1"/>
  <c r="J496" i="1"/>
  <c r="H496" i="1" s="1"/>
  <c r="J497" i="1"/>
  <c r="H497" i="1" s="1"/>
  <c r="J498" i="1"/>
  <c r="H498" i="1" s="1"/>
  <c r="J499" i="1"/>
  <c r="H499" i="1" s="1"/>
  <c r="J500" i="1"/>
  <c r="H500" i="1" s="1"/>
  <c r="J501" i="1"/>
  <c r="H501" i="1" s="1"/>
  <c r="J502" i="1"/>
  <c r="H502" i="1" s="1"/>
  <c r="J503" i="1"/>
  <c r="H503" i="1" s="1"/>
  <c r="J504" i="1"/>
  <c r="H504" i="1" s="1"/>
  <c r="J505" i="1"/>
  <c r="H505" i="1" s="1"/>
  <c r="J506" i="1"/>
  <c r="H506" i="1" s="1"/>
  <c r="J507" i="1"/>
  <c r="H507" i="1" s="1"/>
  <c r="J508" i="1"/>
  <c r="H508" i="1" s="1"/>
  <c r="J509" i="1"/>
  <c r="H509" i="1" s="1"/>
  <c r="J510" i="1"/>
  <c r="H510" i="1" s="1"/>
  <c r="J511" i="1"/>
  <c r="H511" i="1" s="1"/>
  <c r="J512" i="1"/>
  <c r="H512" i="1" s="1"/>
  <c r="J513" i="1"/>
  <c r="H513" i="1" s="1"/>
  <c r="J514" i="1"/>
  <c r="H514" i="1" s="1"/>
  <c r="J516" i="1"/>
  <c r="H516" i="1" s="1"/>
  <c r="J517" i="1"/>
  <c r="H517" i="1" s="1"/>
  <c r="J518" i="1"/>
  <c r="H518" i="1" s="1"/>
  <c r="J519" i="1"/>
  <c r="H519" i="1" s="1"/>
  <c r="J520" i="1"/>
  <c r="H520" i="1" s="1"/>
  <c r="J521" i="1"/>
  <c r="H521" i="1" s="1"/>
  <c r="J522" i="1"/>
  <c r="H522" i="1" s="1"/>
  <c r="J523" i="1"/>
  <c r="H523" i="1" s="1"/>
  <c r="J524" i="1"/>
  <c r="H524" i="1" s="1"/>
  <c r="J525" i="1"/>
  <c r="H525" i="1" s="1"/>
  <c r="J526" i="1"/>
  <c r="H526" i="1" s="1"/>
  <c r="J527" i="1"/>
  <c r="H527" i="1" s="1"/>
  <c r="J528" i="1"/>
  <c r="H528" i="1" s="1"/>
  <c r="J529" i="1"/>
  <c r="H529" i="1" s="1"/>
  <c r="J530" i="1"/>
  <c r="H530" i="1" s="1"/>
  <c r="J531" i="1"/>
  <c r="H531" i="1" s="1"/>
  <c r="J532" i="1"/>
  <c r="H532" i="1" s="1"/>
  <c r="J533" i="1"/>
  <c r="H533" i="1" s="1"/>
  <c r="J534" i="1"/>
  <c r="H534" i="1" s="1"/>
  <c r="J535" i="1"/>
  <c r="H535" i="1" s="1"/>
  <c r="J536" i="1"/>
  <c r="H536" i="1" s="1"/>
  <c r="J537" i="1"/>
  <c r="H537" i="1" s="1"/>
  <c r="J538" i="1"/>
  <c r="H538" i="1" s="1"/>
  <c r="J539" i="1"/>
  <c r="H539" i="1" s="1"/>
  <c r="J540" i="1"/>
  <c r="H540" i="1" s="1"/>
  <c r="J541" i="1"/>
  <c r="H541" i="1" s="1"/>
  <c r="J542" i="1"/>
  <c r="H542" i="1" s="1"/>
  <c r="J543" i="1"/>
  <c r="H543" i="1" s="1"/>
  <c r="J544" i="1"/>
  <c r="H544" i="1" s="1"/>
  <c r="J545" i="1"/>
  <c r="H545" i="1" s="1"/>
  <c r="J546" i="1"/>
  <c r="H546" i="1" s="1"/>
  <c r="J547" i="1"/>
  <c r="H547" i="1" s="1"/>
  <c r="J548" i="1"/>
  <c r="H548" i="1" s="1"/>
  <c r="J550" i="1"/>
  <c r="H550" i="1" s="1"/>
  <c r="J551" i="1"/>
  <c r="H551" i="1" s="1"/>
  <c r="J552" i="1"/>
  <c r="H552" i="1" s="1"/>
  <c r="J553" i="1"/>
  <c r="H553" i="1" s="1"/>
  <c r="J554" i="1"/>
  <c r="H554" i="1" s="1"/>
  <c r="J555" i="1"/>
  <c r="H555" i="1" s="1"/>
  <c r="J556" i="1"/>
  <c r="H556" i="1" s="1"/>
  <c r="J557" i="1"/>
  <c r="H557" i="1" s="1"/>
  <c r="J558" i="1"/>
  <c r="H558" i="1" s="1"/>
  <c r="J559" i="1"/>
  <c r="H559" i="1" s="1"/>
  <c r="J560" i="1"/>
  <c r="H560" i="1" s="1"/>
  <c r="J561" i="1"/>
  <c r="H561" i="1" s="1"/>
  <c r="J562" i="1"/>
  <c r="H562" i="1" s="1"/>
  <c r="J563" i="1"/>
  <c r="H563" i="1" s="1"/>
  <c r="J564" i="1"/>
  <c r="H564" i="1" s="1"/>
  <c r="J565" i="1"/>
  <c r="H565" i="1" s="1"/>
  <c r="J566" i="1"/>
  <c r="H566" i="1" s="1"/>
  <c r="J567" i="1"/>
  <c r="H567" i="1" s="1"/>
  <c r="J568" i="1"/>
  <c r="H568" i="1" s="1"/>
  <c r="J569" i="1"/>
  <c r="H569" i="1" s="1"/>
  <c r="J570" i="1"/>
  <c r="H570" i="1" s="1"/>
  <c r="J571" i="1"/>
  <c r="H571" i="1" s="1"/>
  <c r="J572" i="1"/>
  <c r="H572" i="1" s="1"/>
  <c r="J573" i="1"/>
  <c r="H573" i="1" s="1"/>
  <c r="J574" i="1"/>
  <c r="H574" i="1" s="1"/>
  <c r="J577" i="1"/>
  <c r="H577" i="1" s="1"/>
  <c r="J578" i="1"/>
  <c r="H578" i="1" s="1"/>
  <c r="J579" i="1"/>
  <c r="H579" i="1" s="1"/>
  <c r="J580" i="1"/>
  <c r="H580" i="1" s="1"/>
  <c r="J581" i="1"/>
  <c r="H581" i="1" s="1"/>
  <c r="J582" i="1"/>
  <c r="H582" i="1" s="1"/>
  <c r="J583" i="1"/>
  <c r="H583" i="1" s="1"/>
  <c r="J584" i="1"/>
  <c r="H584" i="1" s="1"/>
  <c r="J585" i="1"/>
  <c r="H585" i="1" s="1"/>
  <c r="J586" i="1"/>
  <c r="H586" i="1" s="1"/>
  <c r="J587" i="1"/>
  <c r="H587" i="1" s="1"/>
  <c r="J588" i="1"/>
  <c r="H588" i="1" s="1"/>
  <c r="J589" i="1"/>
  <c r="H589" i="1" s="1"/>
  <c r="J590" i="1"/>
  <c r="H590" i="1" s="1"/>
  <c r="J591" i="1"/>
  <c r="H591" i="1" s="1"/>
  <c r="J592" i="1"/>
  <c r="H592" i="1" s="1"/>
  <c r="J593" i="1"/>
  <c r="H593" i="1" s="1"/>
  <c r="J594" i="1"/>
  <c r="H594" i="1" s="1"/>
  <c r="J595" i="1"/>
  <c r="H595" i="1" s="1"/>
  <c r="J596" i="1"/>
  <c r="H596" i="1" s="1"/>
  <c r="J597" i="1"/>
  <c r="H597" i="1" s="1"/>
  <c r="J598" i="1"/>
  <c r="H598" i="1" s="1"/>
  <c r="J599" i="1"/>
  <c r="H599" i="1" s="1"/>
  <c r="J600" i="1"/>
  <c r="H600" i="1" s="1"/>
  <c r="J601" i="1"/>
  <c r="H601" i="1" s="1"/>
  <c r="J602" i="1"/>
  <c r="H602" i="1" s="1"/>
  <c r="J603" i="1"/>
  <c r="H603" i="1" s="1"/>
  <c r="J604" i="1"/>
  <c r="H604" i="1" s="1"/>
  <c r="J605" i="1"/>
  <c r="H605" i="1" s="1"/>
  <c r="J606" i="1"/>
  <c r="H606" i="1" s="1"/>
  <c r="J607" i="1"/>
  <c r="H607" i="1" s="1"/>
  <c r="J608" i="1"/>
  <c r="H608" i="1" s="1"/>
  <c r="J609" i="1"/>
  <c r="H609" i="1" s="1"/>
  <c r="J610" i="1"/>
  <c r="H610" i="1" s="1"/>
  <c r="J611" i="1"/>
  <c r="H611" i="1" s="1"/>
  <c r="J612" i="1"/>
  <c r="H612" i="1" s="1"/>
  <c r="J613" i="1"/>
  <c r="H613" i="1" s="1"/>
  <c r="J614" i="1"/>
  <c r="H614" i="1" s="1"/>
  <c r="J615" i="1"/>
  <c r="H615" i="1" s="1"/>
  <c r="J616" i="1"/>
  <c r="H616" i="1" s="1"/>
  <c r="J617" i="1"/>
  <c r="H617" i="1" s="1"/>
  <c r="J618" i="1"/>
  <c r="H618" i="1" s="1"/>
  <c r="J619" i="1"/>
  <c r="H619" i="1" s="1"/>
  <c r="J620" i="1"/>
  <c r="H620" i="1" s="1"/>
  <c r="J621" i="1"/>
  <c r="H621" i="1" s="1"/>
  <c r="J622" i="1"/>
  <c r="H622" i="1" s="1"/>
  <c r="J623" i="1"/>
  <c r="H623" i="1" s="1"/>
  <c r="J624" i="1"/>
  <c r="H624" i="1" s="1"/>
  <c r="J625" i="1"/>
  <c r="H625" i="1" s="1"/>
  <c r="J626" i="1"/>
  <c r="H626" i="1" s="1"/>
  <c r="J627" i="1"/>
  <c r="H627" i="1" s="1"/>
  <c r="J628" i="1"/>
  <c r="H628" i="1" s="1"/>
  <c r="J629" i="1"/>
  <c r="H629" i="1" s="1"/>
  <c r="J630" i="1"/>
  <c r="H630" i="1" s="1"/>
  <c r="J631" i="1"/>
  <c r="H631" i="1" s="1"/>
  <c r="J632" i="1"/>
  <c r="H632" i="1" s="1"/>
  <c r="J634" i="1"/>
  <c r="H634" i="1" s="1"/>
  <c r="J635" i="1"/>
  <c r="H635" i="1" s="1"/>
  <c r="J636" i="1"/>
  <c r="H636" i="1" s="1"/>
  <c r="J637" i="1"/>
  <c r="H637" i="1" s="1"/>
  <c r="J638" i="1"/>
  <c r="H638" i="1" s="1"/>
  <c r="J639" i="1"/>
  <c r="H639" i="1" s="1"/>
  <c r="J640" i="1"/>
  <c r="H640" i="1" s="1"/>
  <c r="J641" i="1"/>
  <c r="H641" i="1" s="1"/>
  <c r="J642" i="1"/>
  <c r="H642" i="1" s="1"/>
  <c r="J643" i="1"/>
  <c r="H643" i="1" s="1"/>
  <c r="J644" i="1"/>
  <c r="H644" i="1" s="1"/>
  <c r="J645" i="1"/>
  <c r="H645" i="1" s="1"/>
  <c r="J646" i="1"/>
  <c r="H646" i="1" s="1"/>
  <c r="J647" i="1"/>
  <c r="H647" i="1" s="1"/>
  <c r="J648" i="1"/>
  <c r="H648" i="1" s="1"/>
  <c r="J649" i="1"/>
  <c r="H649" i="1" s="1"/>
  <c r="J650" i="1"/>
  <c r="H650" i="1" s="1"/>
  <c r="J652" i="1"/>
  <c r="H652" i="1" s="1"/>
  <c r="J653" i="1"/>
  <c r="H653" i="1" s="1"/>
  <c r="J654" i="1"/>
  <c r="H654" i="1" s="1"/>
  <c r="J655" i="1"/>
  <c r="H655" i="1" s="1"/>
  <c r="J656" i="1"/>
  <c r="H656" i="1" s="1"/>
  <c r="J657" i="1"/>
  <c r="H657" i="1" s="1"/>
  <c r="J658" i="1"/>
  <c r="H658" i="1" s="1"/>
  <c r="J659" i="1"/>
  <c r="H659" i="1" s="1"/>
  <c r="J660" i="1"/>
  <c r="H660" i="1" s="1"/>
  <c r="J661" i="1"/>
  <c r="H661" i="1" s="1"/>
  <c r="J662" i="1"/>
  <c r="H662" i="1" s="1"/>
  <c r="J663" i="1"/>
  <c r="H663" i="1" s="1"/>
  <c r="J664" i="1"/>
  <c r="H664" i="1" s="1"/>
  <c r="J665" i="1"/>
  <c r="H665" i="1" s="1"/>
  <c r="J666" i="1"/>
  <c r="H666" i="1" s="1"/>
  <c r="J667" i="1"/>
  <c r="H667" i="1" s="1"/>
  <c r="J668" i="1"/>
  <c r="H668" i="1" s="1"/>
  <c r="J669" i="1"/>
  <c r="H669" i="1" s="1"/>
  <c r="J670" i="1"/>
  <c r="H670" i="1" s="1"/>
  <c r="J671" i="1"/>
  <c r="H671" i="1" s="1"/>
  <c r="J672" i="1"/>
  <c r="H672" i="1" s="1"/>
  <c r="J673" i="1"/>
  <c r="H673" i="1" s="1"/>
  <c r="J674" i="1"/>
  <c r="H674" i="1" s="1"/>
  <c r="J675" i="1"/>
  <c r="H675" i="1" s="1"/>
  <c r="J676" i="1"/>
  <c r="H676" i="1" s="1"/>
  <c r="J677" i="1"/>
  <c r="H677" i="1" s="1"/>
  <c r="J678" i="1"/>
  <c r="H678" i="1" s="1"/>
  <c r="J679" i="1"/>
  <c r="H679" i="1" s="1"/>
  <c r="J680" i="1"/>
  <c r="H680" i="1" s="1"/>
  <c r="J681" i="1"/>
  <c r="H681" i="1" s="1"/>
  <c r="J682" i="1"/>
  <c r="H682" i="1" s="1"/>
  <c r="J683" i="1"/>
  <c r="H683" i="1" s="1"/>
  <c r="J684" i="1"/>
  <c r="H684" i="1" s="1"/>
  <c r="J685" i="1"/>
  <c r="H685" i="1" s="1"/>
  <c r="J686" i="1"/>
  <c r="H686" i="1" s="1"/>
  <c r="J687" i="1"/>
  <c r="H687" i="1" s="1"/>
  <c r="J688" i="1"/>
  <c r="H688" i="1" s="1"/>
  <c r="J689" i="1"/>
  <c r="H689" i="1" s="1"/>
  <c r="J690" i="1"/>
  <c r="H690" i="1" s="1"/>
  <c r="J691" i="1"/>
  <c r="H691" i="1" s="1"/>
  <c r="J692" i="1"/>
  <c r="H692" i="1" s="1"/>
  <c r="J693" i="1"/>
  <c r="H693" i="1" s="1"/>
  <c r="J694" i="1"/>
  <c r="H694" i="1" s="1"/>
  <c r="J695" i="1"/>
  <c r="H695" i="1" s="1"/>
  <c r="J696" i="1"/>
  <c r="H696" i="1" s="1"/>
  <c r="J697" i="1"/>
  <c r="H697" i="1" s="1"/>
  <c r="J698" i="1"/>
  <c r="H698" i="1" s="1"/>
  <c r="J699" i="1"/>
  <c r="H699" i="1" s="1"/>
  <c r="J700" i="1"/>
  <c r="H700" i="1" s="1"/>
  <c r="J701" i="1"/>
  <c r="H701" i="1" s="1"/>
  <c r="J702" i="1"/>
  <c r="H702" i="1" s="1"/>
  <c r="J703" i="1"/>
  <c r="H703" i="1" s="1"/>
  <c r="J704" i="1"/>
  <c r="H704" i="1" s="1"/>
  <c r="J705" i="1"/>
  <c r="H705" i="1" s="1"/>
  <c r="J706" i="1"/>
  <c r="H706" i="1" s="1"/>
  <c r="J707" i="1"/>
  <c r="H707" i="1" s="1"/>
  <c r="J708" i="1"/>
  <c r="H708" i="1" s="1"/>
  <c r="J709" i="1"/>
  <c r="H709" i="1" s="1"/>
  <c r="J710" i="1"/>
  <c r="H710" i="1" s="1"/>
  <c r="J711" i="1"/>
  <c r="H711" i="1" s="1"/>
  <c r="J712" i="1"/>
  <c r="H712" i="1" s="1"/>
  <c r="J713" i="1"/>
  <c r="H713" i="1" s="1"/>
  <c r="J714" i="1"/>
  <c r="H714" i="1" s="1"/>
  <c r="J715" i="1"/>
  <c r="H715" i="1" s="1"/>
  <c r="J716" i="1"/>
  <c r="H716" i="1" s="1"/>
  <c r="J717" i="1"/>
  <c r="H717" i="1" s="1"/>
  <c r="J718" i="1"/>
  <c r="H718" i="1" s="1"/>
  <c r="J719" i="1"/>
  <c r="H719" i="1" s="1"/>
  <c r="J720" i="1"/>
  <c r="H720" i="1" s="1"/>
  <c r="J721" i="1"/>
  <c r="H721" i="1" s="1"/>
  <c r="J722" i="1"/>
  <c r="H722" i="1" s="1"/>
  <c r="J723" i="1"/>
  <c r="H723" i="1" s="1"/>
  <c r="J724" i="1"/>
  <c r="H724" i="1" s="1"/>
  <c r="J725" i="1"/>
  <c r="H725" i="1" s="1"/>
  <c r="J726" i="1"/>
  <c r="H726" i="1" s="1"/>
  <c r="J727" i="1"/>
  <c r="H727" i="1" s="1"/>
  <c r="J728" i="1"/>
  <c r="H728" i="1" s="1"/>
  <c r="J729" i="1"/>
  <c r="H729" i="1" s="1"/>
  <c r="J730" i="1"/>
  <c r="H730" i="1" s="1"/>
  <c r="J731" i="1"/>
  <c r="H731" i="1" s="1"/>
  <c r="J732" i="1"/>
  <c r="H732" i="1" s="1"/>
  <c r="J733" i="1"/>
  <c r="H733" i="1" s="1"/>
  <c r="J734" i="1"/>
  <c r="H734" i="1" s="1"/>
  <c r="J735" i="1"/>
  <c r="H735" i="1" s="1"/>
  <c r="J736" i="1"/>
  <c r="H736" i="1" s="1"/>
  <c r="J737" i="1"/>
  <c r="H737" i="1" s="1"/>
  <c r="J738" i="1"/>
  <c r="H738" i="1" s="1"/>
  <c r="J739" i="1"/>
  <c r="H739" i="1" s="1"/>
  <c r="J740" i="1"/>
  <c r="H740" i="1" s="1"/>
  <c r="J741" i="1"/>
  <c r="H741" i="1" s="1"/>
  <c r="J742" i="1"/>
  <c r="H742" i="1" s="1"/>
  <c r="J743" i="1"/>
  <c r="H743" i="1" s="1"/>
  <c r="J744" i="1"/>
  <c r="H744" i="1" s="1"/>
  <c r="J745" i="1"/>
  <c r="H745" i="1" s="1"/>
  <c r="J746" i="1"/>
  <c r="H746" i="1" s="1"/>
  <c r="J747" i="1"/>
  <c r="H747" i="1" s="1"/>
  <c r="J748" i="1"/>
  <c r="H748" i="1" s="1"/>
  <c r="J749" i="1"/>
  <c r="H749" i="1" s="1"/>
  <c r="J750" i="1"/>
  <c r="H750" i="1" s="1"/>
  <c r="J751" i="1"/>
  <c r="H751" i="1" s="1"/>
  <c r="J752" i="1"/>
  <c r="H752" i="1" s="1"/>
  <c r="J753" i="1"/>
  <c r="H753" i="1" s="1"/>
  <c r="J754" i="1"/>
  <c r="H754" i="1" s="1"/>
  <c r="J755" i="1"/>
  <c r="H755" i="1" s="1"/>
  <c r="J756" i="1"/>
  <c r="H756" i="1" s="1"/>
  <c r="J757" i="1"/>
  <c r="H757" i="1" s="1"/>
  <c r="J758" i="1"/>
  <c r="H758" i="1" s="1"/>
  <c r="J759" i="1"/>
  <c r="H759" i="1" s="1"/>
  <c r="J761" i="1"/>
  <c r="H761" i="1" s="1"/>
  <c r="J762" i="1"/>
  <c r="H762" i="1" s="1"/>
  <c r="J763" i="1"/>
  <c r="H763" i="1" s="1"/>
  <c r="J764" i="1"/>
  <c r="H764" i="1" s="1"/>
  <c r="J765" i="1"/>
  <c r="H765" i="1" s="1"/>
  <c r="J766" i="1"/>
  <c r="H766" i="1" s="1"/>
  <c r="J767" i="1"/>
  <c r="H767" i="1" s="1"/>
  <c r="J768" i="1"/>
  <c r="H768" i="1" s="1"/>
  <c r="J769" i="1"/>
  <c r="H769" i="1" s="1"/>
  <c r="J770" i="1"/>
  <c r="H770" i="1" s="1"/>
  <c r="J771" i="1"/>
  <c r="H771" i="1" s="1"/>
  <c r="J772" i="1"/>
  <c r="H772" i="1" s="1"/>
  <c r="J773" i="1"/>
  <c r="H773" i="1" s="1"/>
  <c r="J774" i="1"/>
  <c r="H774" i="1" s="1"/>
  <c r="J775" i="1"/>
  <c r="H775" i="1" s="1"/>
  <c r="J776" i="1"/>
  <c r="H776" i="1" s="1"/>
  <c r="J777" i="1"/>
  <c r="H777" i="1" s="1"/>
  <c r="J778" i="1"/>
  <c r="H778" i="1" s="1"/>
  <c r="J779" i="1"/>
  <c r="H779" i="1" s="1"/>
  <c r="J780" i="1"/>
  <c r="H780" i="1" s="1"/>
  <c r="J781" i="1"/>
  <c r="H781" i="1" s="1"/>
  <c r="J782" i="1"/>
  <c r="H782" i="1" s="1"/>
  <c r="J783" i="1"/>
  <c r="H783" i="1" s="1"/>
  <c r="J784" i="1"/>
  <c r="H784" i="1" s="1"/>
  <c r="J786" i="1"/>
  <c r="H786" i="1" s="1"/>
  <c r="J787" i="1"/>
  <c r="H787" i="1" s="1"/>
  <c r="J788" i="1"/>
  <c r="H788" i="1" s="1"/>
  <c r="J789" i="1"/>
  <c r="H789" i="1" s="1"/>
  <c r="J790" i="1"/>
  <c r="H790" i="1" s="1"/>
  <c r="J791" i="1"/>
  <c r="H791" i="1" s="1"/>
  <c r="J792" i="1"/>
  <c r="H792" i="1" s="1"/>
  <c r="J793" i="1"/>
  <c r="H793" i="1" s="1"/>
  <c r="J794" i="1"/>
  <c r="H794" i="1" s="1"/>
  <c r="J795" i="1"/>
  <c r="H795" i="1" s="1"/>
  <c r="J796" i="1"/>
  <c r="H796" i="1" s="1"/>
  <c r="J797" i="1"/>
  <c r="H797" i="1" s="1"/>
  <c r="J798" i="1"/>
  <c r="H798" i="1" s="1"/>
  <c r="J799" i="1"/>
  <c r="H799" i="1" s="1"/>
  <c r="J800" i="1"/>
  <c r="H800" i="1" s="1"/>
  <c r="J801" i="1"/>
  <c r="H801" i="1" s="1"/>
  <c r="J802" i="1"/>
  <c r="H802" i="1" s="1"/>
  <c r="J803" i="1"/>
  <c r="H803" i="1" s="1"/>
  <c r="J804" i="1"/>
  <c r="H804" i="1" s="1"/>
  <c r="J805" i="1"/>
  <c r="H805" i="1" s="1"/>
  <c r="J806" i="1"/>
  <c r="H806" i="1" s="1"/>
  <c r="J807" i="1"/>
  <c r="H807" i="1" s="1"/>
  <c r="J808" i="1"/>
  <c r="H808" i="1" s="1"/>
  <c r="J809" i="1"/>
  <c r="H809" i="1" s="1"/>
  <c r="J810" i="1"/>
  <c r="H810" i="1" s="1"/>
  <c r="J811" i="1"/>
  <c r="H811" i="1" s="1"/>
  <c r="J812" i="1"/>
  <c r="H812" i="1" s="1"/>
  <c r="J813" i="1"/>
  <c r="H813" i="1" s="1"/>
  <c r="J814" i="1"/>
  <c r="H814" i="1" s="1"/>
  <c r="J815" i="1"/>
  <c r="H815" i="1" s="1"/>
  <c r="J816" i="1"/>
  <c r="H816" i="1" s="1"/>
  <c r="J817" i="1"/>
  <c r="H817" i="1" s="1"/>
  <c r="J818" i="1"/>
  <c r="H818" i="1" s="1"/>
  <c r="J819" i="1"/>
  <c r="H819" i="1" s="1"/>
  <c r="J820" i="1"/>
  <c r="H820" i="1" s="1"/>
  <c r="J821" i="1"/>
  <c r="H821" i="1" s="1"/>
  <c r="J822" i="1"/>
  <c r="H822" i="1" s="1"/>
  <c r="J823" i="1"/>
  <c r="H823" i="1" s="1"/>
  <c r="J824" i="1"/>
  <c r="H824" i="1" s="1"/>
  <c r="J825" i="1"/>
  <c r="H825" i="1" s="1"/>
  <c r="J826" i="1"/>
  <c r="H826" i="1" s="1"/>
  <c r="J827" i="1"/>
  <c r="H827" i="1" s="1"/>
  <c r="J828" i="1"/>
  <c r="H828" i="1" s="1"/>
  <c r="J829" i="1"/>
  <c r="H829" i="1" s="1"/>
  <c r="J830" i="1"/>
  <c r="H830" i="1" s="1"/>
  <c r="J831" i="1"/>
  <c r="H831" i="1" s="1"/>
  <c r="J832" i="1"/>
  <c r="H832" i="1" s="1"/>
  <c r="J833" i="1"/>
  <c r="H833" i="1" s="1"/>
  <c r="J835" i="1"/>
  <c r="H835" i="1" s="1"/>
  <c r="J836" i="1"/>
  <c r="H836" i="1" s="1"/>
  <c r="J837" i="1"/>
  <c r="H837" i="1" s="1"/>
  <c r="J838" i="1"/>
  <c r="H838" i="1" s="1"/>
  <c r="J839" i="1"/>
  <c r="H839" i="1" s="1"/>
  <c r="J840" i="1"/>
  <c r="H840" i="1" s="1"/>
  <c r="J841" i="1"/>
  <c r="H841" i="1" s="1"/>
  <c r="J842" i="1"/>
  <c r="H842" i="1" s="1"/>
  <c r="J843" i="1"/>
  <c r="H843" i="1" s="1"/>
  <c r="J844" i="1"/>
  <c r="H844" i="1" s="1"/>
  <c r="J845" i="1"/>
  <c r="H845" i="1" s="1"/>
  <c r="J846" i="1"/>
  <c r="H846" i="1" s="1"/>
  <c r="J847" i="1"/>
  <c r="H847" i="1" s="1"/>
  <c r="J848" i="1"/>
  <c r="H848" i="1" s="1"/>
  <c r="J849" i="1"/>
  <c r="H849" i="1" s="1"/>
  <c r="J850" i="1"/>
  <c r="H850" i="1" s="1"/>
  <c r="J851" i="1"/>
  <c r="H851" i="1" s="1"/>
  <c r="J852" i="1"/>
  <c r="H852" i="1" s="1"/>
  <c r="J855" i="1"/>
  <c r="H855" i="1" s="1"/>
  <c r="J856" i="1"/>
  <c r="H856" i="1" s="1"/>
  <c r="J857" i="1"/>
  <c r="H857" i="1" s="1"/>
  <c r="J858" i="1"/>
  <c r="H858" i="1" s="1"/>
  <c r="J859" i="1"/>
  <c r="H859" i="1" s="1"/>
  <c r="J860" i="1"/>
  <c r="H860" i="1" s="1"/>
  <c r="J861" i="1"/>
  <c r="H861" i="1" s="1"/>
  <c r="J862" i="1"/>
  <c r="H862" i="1" s="1"/>
  <c r="J863" i="1"/>
  <c r="H863" i="1" s="1"/>
  <c r="J864" i="1"/>
  <c r="H864" i="1" s="1"/>
  <c r="J865" i="1"/>
  <c r="H865" i="1" s="1"/>
  <c r="J866" i="1"/>
  <c r="H866" i="1" s="1"/>
  <c r="J867" i="1"/>
  <c r="H867" i="1" s="1"/>
  <c r="J868" i="1"/>
  <c r="H868" i="1" s="1"/>
  <c r="J869" i="1"/>
  <c r="H869" i="1" s="1"/>
  <c r="J870" i="1"/>
  <c r="H870" i="1" s="1"/>
  <c r="J871" i="1"/>
  <c r="H871" i="1" s="1"/>
  <c r="J872" i="1"/>
  <c r="H872" i="1" s="1"/>
  <c r="J873" i="1"/>
  <c r="H873" i="1" s="1"/>
  <c r="J874" i="1"/>
  <c r="H874" i="1" s="1"/>
  <c r="J875" i="1"/>
  <c r="H875" i="1" s="1"/>
  <c r="J876" i="1"/>
  <c r="H876" i="1" s="1"/>
  <c r="J877" i="1"/>
  <c r="H877" i="1" s="1"/>
  <c r="J878" i="1"/>
  <c r="H878" i="1" s="1"/>
  <c r="J879" i="1"/>
  <c r="H879" i="1" s="1"/>
  <c r="J880" i="1"/>
  <c r="H880" i="1" s="1"/>
  <c r="J881" i="1"/>
  <c r="H881" i="1" s="1"/>
  <c r="J882" i="1"/>
  <c r="H882" i="1" s="1"/>
  <c r="J883" i="1"/>
  <c r="H883" i="1" s="1"/>
  <c r="J884" i="1"/>
  <c r="H884" i="1" s="1"/>
  <c r="J885" i="1"/>
  <c r="H885" i="1" s="1"/>
  <c r="J886" i="1"/>
  <c r="H886" i="1" s="1"/>
  <c r="J887" i="1"/>
  <c r="H887" i="1" s="1"/>
  <c r="J888" i="1"/>
  <c r="H888" i="1" s="1"/>
  <c r="J889" i="1"/>
  <c r="H889" i="1" s="1"/>
  <c r="J890" i="1"/>
  <c r="H890" i="1" s="1"/>
  <c r="J892" i="1"/>
  <c r="H892" i="1" s="1"/>
  <c r="J893" i="1"/>
  <c r="H893" i="1" s="1"/>
  <c r="J894" i="1"/>
  <c r="H894" i="1" s="1"/>
  <c r="J895" i="1"/>
  <c r="H895" i="1" s="1"/>
  <c r="J896" i="1"/>
  <c r="H896" i="1" s="1"/>
  <c r="J897" i="1"/>
  <c r="H897" i="1" s="1"/>
  <c r="J898" i="1"/>
  <c r="H898" i="1" s="1"/>
  <c r="J899" i="1"/>
  <c r="H899" i="1" s="1"/>
  <c r="J900" i="1"/>
  <c r="H900" i="1" s="1"/>
  <c r="J901" i="1"/>
  <c r="H901" i="1" s="1"/>
  <c r="J902" i="1"/>
  <c r="H902" i="1" s="1"/>
  <c r="J903" i="1"/>
  <c r="H903" i="1" s="1"/>
  <c r="J904" i="1"/>
  <c r="H904" i="1" s="1"/>
  <c r="J905" i="1"/>
  <c r="H905" i="1" s="1"/>
  <c r="J906" i="1"/>
  <c r="H906" i="1" s="1"/>
  <c r="J907" i="1"/>
  <c r="H907" i="1" s="1"/>
  <c r="J908" i="1"/>
  <c r="H908" i="1" s="1"/>
  <c r="J909" i="1"/>
  <c r="H909" i="1" s="1"/>
  <c r="J910" i="1"/>
  <c r="H910" i="1" s="1"/>
  <c r="J911" i="1"/>
  <c r="H911" i="1" s="1"/>
  <c r="J912" i="1"/>
  <c r="H912" i="1" s="1"/>
  <c r="J913" i="1"/>
  <c r="H913" i="1" s="1"/>
  <c r="J914" i="1"/>
  <c r="H914" i="1" s="1"/>
  <c r="J915" i="1"/>
  <c r="H915" i="1" s="1"/>
  <c r="J916" i="1"/>
  <c r="H916" i="1" s="1"/>
  <c r="J917" i="1"/>
  <c r="H917" i="1" s="1"/>
  <c r="J918" i="1"/>
  <c r="H918" i="1" s="1"/>
  <c r="J919" i="1"/>
  <c r="H919" i="1" s="1"/>
  <c r="J920" i="1"/>
  <c r="H920" i="1" s="1"/>
  <c r="J921" i="1"/>
  <c r="H921" i="1" s="1"/>
  <c r="J922" i="1"/>
  <c r="H922" i="1" s="1"/>
  <c r="J923" i="1"/>
  <c r="H923" i="1" s="1"/>
  <c r="J924" i="1"/>
  <c r="H924" i="1" s="1"/>
  <c r="J925" i="1"/>
  <c r="H925" i="1" s="1"/>
  <c r="J926" i="1"/>
  <c r="H926" i="1" s="1"/>
  <c r="J267" i="1"/>
  <c r="H267" i="1" s="1"/>
  <c r="C942" i="1" l="1"/>
  <c r="C90" i="1"/>
  <c r="D88" i="1" s="1"/>
  <c r="C209" i="1"/>
  <c r="D185" i="1"/>
  <c r="D186" i="1"/>
  <c r="D187" i="1"/>
  <c r="D188" i="1"/>
  <c r="D189" i="1"/>
  <c r="D190" i="1"/>
  <c r="D191" i="1"/>
  <c r="D192" i="1"/>
  <c r="D193" i="1"/>
  <c r="D184" i="1"/>
  <c r="C170" i="1"/>
  <c r="D169" i="1" s="1"/>
  <c r="C156" i="1"/>
  <c r="C140" i="1"/>
  <c r="D120" i="1"/>
  <c r="D121" i="1"/>
  <c r="D119" i="1"/>
  <c r="C102" i="1"/>
  <c r="C70" i="1"/>
  <c r="D69" i="1" s="1"/>
  <c r="C47" i="1"/>
  <c r="D30" i="1" s="1"/>
  <c r="D956" i="1" l="1"/>
  <c r="D948" i="1"/>
  <c r="D957" i="1"/>
  <c r="D942" i="1"/>
  <c r="D950" i="1"/>
  <c r="D937" i="1"/>
  <c r="D938" i="1"/>
  <c r="D955" i="1"/>
  <c r="D953" i="1"/>
  <c r="D940" i="1"/>
  <c r="D952" i="1"/>
  <c r="D941" i="1"/>
  <c r="D954" i="1"/>
  <c r="D966" i="1"/>
  <c r="D939" i="1"/>
  <c r="D949" i="1"/>
  <c r="D967" i="1"/>
  <c r="D965" i="1"/>
  <c r="D951" i="1"/>
  <c r="D170" i="1"/>
  <c r="D168" i="1"/>
  <c r="D66" i="1"/>
  <c r="D81" i="1"/>
  <c r="D82" i="1"/>
  <c r="D77" i="1"/>
  <c r="D85" i="1"/>
  <c r="D62" i="1"/>
  <c r="D78" i="1"/>
  <c r="D89" i="1"/>
  <c r="D86" i="1"/>
  <c r="D90" i="1"/>
  <c r="D70" i="1"/>
  <c r="D79" i="1"/>
  <c r="D83" i="1"/>
  <c r="D87" i="1"/>
  <c r="D80" i="1"/>
  <c r="D84" i="1"/>
  <c r="D63" i="1"/>
  <c r="D67" i="1"/>
  <c r="D64" i="1"/>
  <c r="D68" i="1"/>
  <c r="D65" i="1"/>
  <c r="D45" i="1"/>
  <c r="D41" i="1"/>
  <c r="D37" i="1"/>
  <c r="D33" i="1"/>
  <c r="D44" i="1"/>
  <c r="D40" i="1"/>
  <c r="D36" i="1"/>
  <c r="D32" i="1"/>
  <c r="D43" i="1"/>
  <c r="D39" i="1"/>
  <c r="D35" i="1"/>
  <c r="D31" i="1"/>
  <c r="D29" i="1"/>
  <c r="D42" i="1"/>
  <c r="D38" i="1"/>
  <c r="D34" i="1"/>
  <c r="J940" i="1" l="1"/>
  <c r="J941" i="1"/>
  <c r="J942" i="1"/>
  <c r="J943" i="1"/>
  <c r="J939" i="1"/>
  <c r="D102" i="1"/>
  <c r="D209" i="1"/>
  <c r="D194" i="1"/>
  <c r="D156" i="1"/>
  <c r="D153" i="1"/>
  <c r="D140" i="1"/>
  <c r="D137" i="1"/>
  <c r="D123" i="1"/>
  <c r="D100" i="1" l="1"/>
  <c r="D27" i="1"/>
  <c r="D26" i="1"/>
  <c r="D46" i="1"/>
  <c r="D115" i="1"/>
  <c r="D99" i="1"/>
  <c r="D101" i="1"/>
  <c r="D117" i="1"/>
  <c r="D122" i="1"/>
  <c r="D116" i="1"/>
  <c r="D25" i="1"/>
  <c r="D113" i="1"/>
  <c r="D118" i="1"/>
  <c r="D114" i="1"/>
  <c r="D150" i="1"/>
  <c r="D207" i="1"/>
  <c r="D183" i="1"/>
  <c r="D138" i="1"/>
  <c r="D28" i="1"/>
  <c r="D151" i="1"/>
  <c r="D47" i="1"/>
  <c r="D154" i="1"/>
  <c r="D139" i="1"/>
  <c r="D152" i="1"/>
  <c r="D155" i="1"/>
  <c r="D208" i="1"/>
</calcChain>
</file>

<file path=xl/sharedStrings.xml><?xml version="1.0" encoding="utf-8"?>
<sst xmlns="http://schemas.openxmlformats.org/spreadsheetml/2006/main" count="2400" uniqueCount="769">
  <si>
    <t>アンケート名</t>
  </si>
  <si>
    <t>アンケート開始日</t>
  </si>
  <si>
    <t>アンケート終了日</t>
  </si>
  <si>
    <t>Q1</t>
  </si>
  <si>
    <t>男性</t>
  </si>
  <si>
    <t>女性</t>
  </si>
  <si>
    <t>その他</t>
  </si>
  <si>
    <t>全体</t>
  </si>
  <si>
    <t>知っている</t>
  </si>
  <si>
    <t>知らない</t>
  </si>
  <si>
    <t>Q4</t>
  </si>
  <si>
    <t>Q5</t>
  </si>
  <si>
    <t>Q7</t>
  </si>
  <si>
    <t>Q8</t>
  </si>
  <si>
    <t>Q9</t>
  </si>
  <si>
    <t>F1</t>
  </si>
  <si>
    <t>年代</t>
  </si>
  <si>
    <t>F2</t>
  </si>
  <si>
    <t>福井県</t>
  </si>
  <si>
    <t>岐阜県</t>
  </si>
  <si>
    <t>三重県</t>
  </si>
  <si>
    <t>京都府</t>
  </si>
  <si>
    <t>大阪府</t>
  </si>
  <si>
    <t>兵庫県</t>
  </si>
  <si>
    <t>奈良県</t>
  </si>
  <si>
    <t>和歌山県</t>
  </si>
  <si>
    <t>F3</t>
  </si>
  <si>
    <t>性別</t>
  </si>
  <si>
    <t>合計</t>
    <rPh sb="0" eb="2">
      <t>ゴウケイ</t>
    </rPh>
    <phoneticPr fontId="19"/>
  </si>
  <si>
    <t>Q11</t>
  </si>
  <si>
    <t>年齢</t>
    <rPh sb="0" eb="2">
      <t>ネンレイ</t>
    </rPh>
    <phoneticPr fontId="19"/>
  </si>
  <si>
    <t>居住地</t>
    <rPh sb="0" eb="3">
      <t>キョジュウチ</t>
    </rPh>
    <phoneticPr fontId="19"/>
  </si>
  <si>
    <t>性別</t>
    <rPh sb="0" eb="2">
      <t>セイベツ</t>
    </rPh>
    <phoneticPr fontId="19"/>
  </si>
  <si>
    <t>調査対象</t>
    <rPh sb="0" eb="2">
      <t>チョウサ</t>
    </rPh>
    <rPh sb="2" eb="4">
      <t>タイショウ</t>
    </rPh>
    <phoneticPr fontId="19"/>
  </si>
  <si>
    <t>調査方法</t>
    <rPh sb="0" eb="2">
      <t>チョウサ</t>
    </rPh>
    <rPh sb="2" eb="4">
      <t>ホウホウ</t>
    </rPh>
    <phoneticPr fontId="19"/>
  </si>
  <si>
    <t>Ｗｅｂアンケート法</t>
    <rPh sb="8" eb="9">
      <t>ホウ</t>
    </rPh>
    <phoneticPr fontId="19"/>
  </si>
  <si>
    <t>調査パネルの登録者</t>
    <rPh sb="0" eb="2">
      <t>チョウサ</t>
    </rPh>
    <rPh sb="6" eb="8">
      <t>トウロク</t>
    </rPh>
    <rPh sb="8" eb="9">
      <t>シャ</t>
    </rPh>
    <phoneticPr fontId="19"/>
  </si>
  <si>
    <t>人数</t>
    <rPh sb="0" eb="2">
      <t>ニンズウ</t>
    </rPh>
    <phoneticPr fontId="19"/>
  </si>
  <si>
    <t>％</t>
    <phoneticPr fontId="19"/>
  </si>
  <si>
    <t>クリーニング条件</t>
    <rPh sb="6" eb="8">
      <t>ジョウケン</t>
    </rPh>
    <phoneticPr fontId="19"/>
  </si>
  <si>
    <t>サンプル（有効回答）数</t>
    <rPh sb="5" eb="9">
      <t>ユウコウカイトウ</t>
    </rPh>
    <phoneticPr fontId="19"/>
  </si>
  <si>
    <t>　　　調査概要</t>
    <rPh sb="3" eb="7">
      <t>チョウサガイヨウ</t>
    </rPh>
    <phoneticPr fontId="19"/>
  </si>
  <si>
    <t>(%)</t>
    <phoneticPr fontId="19"/>
  </si>
  <si>
    <t xml:space="preserve">   結果考察</t>
    <rPh sb="3" eb="5">
      <t>ケッカ</t>
    </rPh>
    <rPh sb="5" eb="7">
      <t>コウサツ</t>
    </rPh>
    <phoneticPr fontId="19"/>
  </si>
  <si>
    <t>設問数</t>
    <rPh sb="0" eb="3">
      <t>セツモンスウ</t>
    </rPh>
    <phoneticPr fontId="19"/>
  </si>
  <si>
    <t>11問　（回答者属性を除く）</t>
    <rPh sb="2" eb="3">
      <t>モン</t>
    </rPh>
    <rPh sb="5" eb="8">
      <t>カイトウシャ</t>
    </rPh>
    <rPh sb="8" eb="10">
      <t>ゾクセイ</t>
    </rPh>
    <rPh sb="11" eb="12">
      <t>ノゾ</t>
    </rPh>
    <phoneticPr fontId="19"/>
  </si>
  <si>
    <t>回答者属性</t>
    <rPh sb="0" eb="5">
      <t>カイトウシャゾクセイ</t>
    </rPh>
    <phoneticPr fontId="19"/>
  </si>
  <si>
    <t>年齢、性別、居住地　（調査パネルへの登録情報による）</t>
    <rPh sb="0" eb="2">
      <t>ネンレイ</t>
    </rPh>
    <rPh sb="3" eb="5">
      <t>セイベツ</t>
    </rPh>
    <rPh sb="6" eb="9">
      <t>キョジュウチ</t>
    </rPh>
    <rPh sb="11" eb="13">
      <t>チョウサ</t>
    </rPh>
    <rPh sb="18" eb="22">
      <t>トウロクジョウホウ</t>
    </rPh>
    <phoneticPr fontId="19"/>
  </si>
  <si>
    <t>　※グラフの表記は一部で省略している</t>
    <rPh sb="6" eb="8">
      <t>ヒョウキ</t>
    </rPh>
    <rPh sb="9" eb="11">
      <t>イチブ</t>
    </rPh>
    <rPh sb="12" eb="14">
      <t>ショウリャク</t>
    </rPh>
    <phoneticPr fontId="19"/>
  </si>
  <si>
    <t>居住地</t>
    <rPh sb="0" eb="3">
      <t>キョジュウチ</t>
    </rPh>
    <phoneticPr fontId="19"/>
  </si>
  <si>
    <t>　　　回答者属性</t>
    <rPh sb="3" eb="8">
      <t>カイトウシャゾクセイ</t>
    </rPh>
    <phoneticPr fontId="19"/>
  </si>
  <si>
    <t>18-29歳</t>
    <phoneticPr fontId="19"/>
  </si>
  <si>
    <t>30-39歳</t>
    <phoneticPr fontId="19"/>
  </si>
  <si>
    <t>40-49歳</t>
    <phoneticPr fontId="19"/>
  </si>
  <si>
    <t>50-59歳</t>
    <phoneticPr fontId="19"/>
  </si>
  <si>
    <t>60歳以上</t>
    <phoneticPr fontId="19"/>
  </si>
  <si>
    <t>2025/9/26</t>
  </si>
  <si>
    <t>2025/9/2７</t>
  </si>
  <si>
    <t>年代別サンプル数は仕様書に準じて抽出</t>
    <rPh sb="0" eb="3">
      <t>ネンダイベツ</t>
    </rPh>
    <rPh sb="7" eb="8">
      <t>スウ</t>
    </rPh>
    <rPh sb="9" eb="12">
      <t>シヨウショ</t>
    </rPh>
    <rPh sb="13" eb="14">
      <t>ジュン</t>
    </rPh>
    <rPh sb="16" eb="18">
      <t>チュウシュツ</t>
    </rPh>
    <phoneticPr fontId="19"/>
  </si>
  <si>
    <t>1,000人</t>
    <rPh sb="5" eb="6">
      <t>ニン</t>
    </rPh>
    <phoneticPr fontId="19"/>
  </si>
  <si>
    <t>　　　調査結果　</t>
    <rPh sb="3" eb="5">
      <t>チョウサ</t>
    </rPh>
    <rPh sb="5" eb="7">
      <t>ケッカ</t>
    </rPh>
    <phoneticPr fontId="19"/>
  </si>
  <si>
    <t>あなたのお住まいはどちらですか。（ひとつだけ）</t>
  </si>
  <si>
    <t>京都府京都市</t>
  </si>
  <si>
    <t>京都府亀岡市</t>
  </si>
  <si>
    <t>京都府向日市、長岡京市、大山崎町</t>
  </si>
  <si>
    <t>京都府その他の市町村</t>
  </si>
  <si>
    <t>大阪府大阪市</t>
  </si>
  <si>
    <t>大阪府豊中市、池田市、箕面市、豊能町、能勢町</t>
  </si>
  <si>
    <t>大阪府吹田市、高槻市、茨木市、摂津市、島本町</t>
  </si>
  <si>
    <t>大阪府その他の市町村</t>
  </si>
  <si>
    <t>兵庫県神戸市、尼崎市、西宮市、芦屋市</t>
  </si>
  <si>
    <t>兵庫県伊丹市、宝塚市</t>
  </si>
  <si>
    <t>兵庫県その他の市町</t>
  </si>
  <si>
    <t>奈良県奈良市</t>
  </si>
  <si>
    <t>奈良県その他の市町村</t>
  </si>
  <si>
    <t>福井県敦賀市</t>
  </si>
  <si>
    <t>福井県その他の市町</t>
  </si>
  <si>
    <t>岐阜県大垣市、垂井町、関ケ原町</t>
  </si>
  <si>
    <t>岐阜県その他の市町村</t>
  </si>
  <si>
    <t>その他</t>
    <rPh sb="2" eb="3">
      <t>タ</t>
    </rPh>
    <phoneticPr fontId="19"/>
  </si>
  <si>
    <t>あなたの職種は何ですか。（ひとつだけ）</t>
  </si>
  <si>
    <t>あなたの職業は何ですか。（ひとつだけ）</t>
    <rPh sb="4" eb="6">
      <t>ショクギョウ</t>
    </rPh>
    <phoneticPr fontId="19"/>
  </si>
  <si>
    <t>会社役員</t>
    <rPh sb="0" eb="4">
      <t>カイシャヤクイン</t>
    </rPh>
    <phoneticPr fontId="18"/>
  </si>
  <si>
    <t>会社員</t>
  </si>
  <si>
    <t>個人事業主</t>
    <rPh sb="0" eb="5">
      <t>コジンジギョウヌシ</t>
    </rPh>
    <phoneticPr fontId="18"/>
  </si>
  <si>
    <t>学生</t>
  </si>
  <si>
    <t>主婦（夫）</t>
    <rPh sb="3" eb="4">
      <t>オット</t>
    </rPh>
    <phoneticPr fontId="18"/>
  </si>
  <si>
    <t>無職</t>
  </si>
  <si>
    <t>公務員</t>
    <phoneticPr fontId="19"/>
  </si>
  <si>
    <t>土木建設業</t>
  </si>
  <si>
    <t>製造業（金属・鉄鋼）</t>
  </si>
  <si>
    <t>製造業（機械・電子部品）</t>
  </si>
  <si>
    <t>製造業（その他）</t>
  </si>
  <si>
    <t xml:space="preserve">IT関連業 </t>
  </si>
  <si>
    <t>医療・福祉業</t>
  </si>
  <si>
    <t>士業（弁護士、司法書士、税理士等）</t>
  </si>
  <si>
    <t>サービス業</t>
  </si>
  <si>
    <t>農林漁業</t>
  </si>
  <si>
    <t>教育（教員）</t>
  </si>
  <si>
    <t>教育（塾）</t>
  </si>
  <si>
    <t>働いていない</t>
  </si>
  <si>
    <t>Q3</t>
    <phoneticPr fontId="19"/>
  </si>
  <si>
    <t>Q2</t>
    <phoneticPr fontId="19"/>
  </si>
  <si>
    <t>あなたは、「高専」を知っていますか。（ひとつだけ）</t>
  </si>
  <si>
    <t>名前だけ知っている</t>
  </si>
  <si>
    <t>自身が高専出身であるため</t>
  </si>
  <si>
    <t>職場に高専の卒業生がいるため</t>
  </si>
  <si>
    <t>進路選択の際に、家族から高専を教えてもらった</t>
  </si>
  <si>
    <t>進路選択の際に、教員から高専を教えてもらった</t>
  </si>
  <si>
    <t>テレビから</t>
  </si>
  <si>
    <t>新聞記事から</t>
  </si>
  <si>
    <t>ネットニュースから</t>
  </si>
  <si>
    <t>あなたは中学校卒業時の進路選択の際、選択肢の一つとして高専を提案されることはありましたか。</t>
    <phoneticPr fontId="19"/>
  </si>
  <si>
    <t>（自身で調べた場合も含む）（ひとつだけ）</t>
    <phoneticPr fontId="19"/>
  </si>
  <si>
    <t>あった</t>
  </si>
  <si>
    <t>なかった</t>
  </si>
  <si>
    <t>覚えていない</t>
  </si>
  <si>
    <t>高専は、誰から進路として提案されましたか。（ひとつだけ）</t>
  </si>
  <si>
    <t>対象：Q6で１と回答した人</t>
    <rPh sb="0" eb="2">
      <t>タイショウ</t>
    </rPh>
    <rPh sb="8" eb="10">
      <t>カイトウ</t>
    </rPh>
    <rPh sb="12" eb="13">
      <t>ヒト</t>
    </rPh>
    <phoneticPr fontId="18"/>
  </si>
  <si>
    <t>家族、親戚</t>
  </si>
  <si>
    <t>中学校の教員</t>
  </si>
  <si>
    <t>塾の講師</t>
  </si>
  <si>
    <t>友人</t>
  </si>
  <si>
    <t>自分で調べた</t>
  </si>
  <si>
    <t>あなたは、滋賀県に高専が開設されることを知っていますか。（ひとつだけ）</t>
  </si>
  <si>
    <t>滋賀県に高専が開設されることを知ったきっかけは何ですか。 （いくつでも）</t>
  </si>
  <si>
    <t>対象：Q8で１と回答した人</t>
    <rPh sb="0" eb="2">
      <t>タイショウ</t>
    </rPh>
    <rPh sb="8" eb="10">
      <t>カイトウ</t>
    </rPh>
    <rPh sb="12" eb="13">
      <t>ヒト</t>
    </rPh>
    <phoneticPr fontId="18"/>
  </si>
  <si>
    <t>家族や友人から</t>
  </si>
  <si>
    <t>職場の人から</t>
  </si>
  <si>
    <t>滋賀県のＨＰから</t>
  </si>
  <si>
    <t>滋賀県立高専のＨＰから</t>
  </si>
  <si>
    <t>滋賀県立大学のＨＰから</t>
  </si>
  <si>
    <t>テレビのニュースから</t>
  </si>
  <si>
    <t>高専フェア（滋賀県立高専ＰＲイベント）</t>
  </si>
  <si>
    <t>Q10</t>
    <phoneticPr fontId="19"/>
  </si>
  <si>
    <t>滋賀県立高専は「自宅から通える高専」を特長（JR東海道本線の野洲駅から1.3kmに位置）として</t>
    <phoneticPr fontId="19"/>
  </si>
  <si>
    <t>います。 あなたのお住いの地域は、滋賀県立高専への通学が可能な地域だと思いますか？</t>
    <phoneticPr fontId="19"/>
  </si>
  <si>
    <t>（ひとつだけ）</t>
    <phoneticPr fontId="19"/>
  </si>
  <si>
    <t>通学可能である</t>
  </si>
  <si>
    <t>通学は難しい（寮の利用などを検討する必要がある）</t>
  </si>
  <si>
    <t>中学校卒業時の進路選択において、重視すべきことは何だと思いますか。(MFA)</t>
  </si>
  <si>
    <t>通学は難しい</t>
    <phoneticPr fontId="19"/>
  </si>
  <si>
    <t>2025年9月実施</t>
    <rPh sb="4" eb="5">
      <t>ネン</t>
    </rPh>
    <rPh sb="6" eb="7">
      <t>ガツ</t>
    </rPh>
    <rPh sb="7" eb="9">
      <t>ジッシ</t>
    </rPh>
    <phoneticPr fontId="19"/>
  </si>
  <si>
    <t>滋賀県立高専設置に関する意識調査</t>
    <phoneticPr fontId="19"/>
  </si>
  <si>
    <t>滋賀県立高専設置に関する意識調査</t>
    <rPh sb="0" eb="4">
      <t>シガケンリツ</t>
    </rPh>
    <rPh sb="4" eb="6">
      <t>コウセン</t>
    </rPh>
    <rPh sb="6" eb="8">
      <t>セッチ</t>
    </rPh>
    <rPh sb="9" eb="10">
      <t>カン</t>
    </rPh>
    <rPh sb="12" eb="14">
      <t>イシキ</t>
    </rPh>
    <rPh sb="14" eb="16">
      <t>チョウサ</t>
    </rPh>
    <phoneticPr fontId="19"/>
  </si>
  <si>
    <t>福井県,岐阜県,三重県,京都府,大阪府,兵庫県,奈良県,和歌山県の在住者</t>
    <rPh sb="33" eb="36">
      <t>ザイジュウシャ</t>
    </rPh>
    <phoneticPr fontId="19"/>
  </si>
  <si>
    <t>京都府宇治市、城陽市、八幡市、京田辺市
久御山町、井手町、宇治田原町</t>
    <phoneticPr fontId="19"/>
  </si>
  <si>
    <t>大阪府守口市、枚方市、寝屋川市、大東市
門真市、四条畷市、交野市</t>
    <phoneticPr fontId="19"/>
  </si>
  <si>
    <t>ＳＮＳ（Ｘ（旧ツイッター）やインスタグラムなど
一般の方の発信  ）から</t>
    <phoneticPr fontId="19"/>
  </si>
  <si>
    <t>ＳＮＳ（Ｘ（旧ツイッター）やインスタグラムなど
一般の方の発信）から</t>
    <phoneticPr fontId="19"/>
  </si>
  <si>
    <t>家族や友人に高専の卒業生や在学生がいるため</t>
    <phoneticPr fontId="19"/>
  </si>
  <si>
    <t>高専を知ったきっかけとして、「家族や友人に高専の卒業生や在学生がいるため」が</t>
    <rPh sb="0" eb="2">
      <t>コウセン</t>
    </rPh>
    <rPh sb="3" eb="4">
      <t>シ</t>
    </rPh>
    <phoneticPr fontId="19"/>
  </si>
  <si>
    <t>最も多く、次点に「テレビから」が続いており、約６割を占めている。</t>
    <rPh sb="0" eb="1">
      <t>モット</t>
    </rPh>
    <rPh sb="2" eb="3">
      <t>オオ</t>
    </rPh>
    <rPh sb="5" eb="6">
      <t>ツギ</t>
    </rPh>
    <rPh sb="6" eb="7">
      <t>テン</t>
    </rPh>
    <rPh sb="16" eb="17">
      <t>ツヅ</t>
    </rPh>
    <rPh sb="22" eb="23">
      <t>ヤク</t>
    </rPh>
    <rPh sb="24" eb="25">
      <t>ワリ</t>
    </rPh>
    <rPh sb="26" eb="27">
      <t>シ</t>
    </rPh>
    <phoneticPr fontId="19"/>
  </si>
  <si>
    <t>「塾の講師」や「自分で調べた」人もそれぞれ1割程度を占めている。</t>
    <rPh sb="1" eb="2">
      <t>ジュク</t>
    </rPh>
    <rPh sb="3" eb="5">
      <t>コウシ</t>
    </rPh>
    <rPh sb="8" eb="10">
      <t>ジブン</t>
    </rPh>
    <rPh sb="11" eb="12">
      <t>シラ</t>
    </rPh>
    <rPh sb="15" eb="16">
      <t>ヒト</t>
    </rPh>
    <rPh sb="22" eb="25">
      <t>ワリテイド</t>
    </rPh>
    <rPh sb="26" eb="27">
      <t>シ</t>
    </rPh>
    <phoneticPr fontId="19"/>
  </si>
  <si>
    <t>滋賀県に高専が開設されることを知っている人が、約5%だった。</t>
    <rPh sb="0" eb="3">
      <t>シガケン</t>
    </rPh>
    <rPh sb="4" eb="6">
      <t>コウセン</t>
    </rPh>
    <rPh sb="7" eb="9">
      <t>カイセツ</t>
    </rPh>
    <rPh sb="15" eb="16">
      <t>シ</t>
    </rPh>
    <rPh sb="20" eb="21">
      <t>ヒト</t>
    </rPh>
    <rPh sb="23" eb="24">
      <t>ヤク</t>
    </rPh>
    <phoneticPr fontId="19"/>
  </si>
  <si>
    <t>高専を「知っている」、「名前だけでも知っている」人の割合は８割を超えている。</t>
    <phoneticPr fontId="19"/>
  </si>
  <si>
    <t>中学校卒業時の進路選択の際に高専を提案されたことがある人は、7.5%だった。</t>
    <rPh sb="0" eb="6">
      <t>チュウガッコウソツギョウジ</t>
    </rPh>
    <rPh sb="7" eb="11">
      <t>シンロセンタク</t>
    </rPh>
    <rPh sb="12" eb="13">
      <t>サイ</t>
    </rPh>
    <rPh sb="14" eb="16">
      <t>コウセン</t>
    </rPh>
    <rPh sb="17" eb="19">
      <t>テイアン</t>
    </rPh>
    <rPh sb="27" eb="28">
      <t>ヒト</t>
    </rPh>
    <phoneticPr fontId="19"/>
  </si>
  <si>
    <t>滋賀県に高専が設置されることを知ったきっかけとして、「家族や友人から」、「職場の人から」に並んで</t>
    <rPh sb="0" eb="3">
      <t>シガケン</t>
    </rPh>
    <rPh sb="4" eb="6">
      <t>コウセン</t>
    </rPh>
    <rPh sb="7" eb="9">
      <t>セッチ</t>
    </rPh>
    <rPh sb="15" eb="16">
      <t>シ</t>
    </rPh>
    <rPh sb="27" eb="29">
      <t>カゾク</t>
    </rPh>
    <rPh sb="30" eb="32">
      <t>ユウジン</t>
    </rPh>
    <rPh sb="37" eb="39">
      <t>ショクバ</t>
    </rPh>
    <rPh sb="40" eb="41">
      <t>ヒト</t>
    </rPh>
    <rPh sb="45" eb="46">
      <t>ナラ</t>
    </rPh>
    <phoneticPr fontId="19"/>
  </si>
  <si>
    <t>「ネットニュースから」情報を得ている人がいる。</t>
    <phoneticPr fontId="19"/>
  </si>
  <si>
    <t>自由意見</t>
    <rPh sb="0" eb="2">
      <t>ジユウ</t>
    </rPh>
    <rPh sb="2" eb="4">
      <t>イケン</t>
    </rPh>
    <phoneticPr fontId="19"/>
  </si>
  <si>
    <t>大学進学まで見据えた判断をすること</t>
  </si>
  <si>
    <t>学力</t>
  </si>
  <si>
    <t>自宅からの距離、親の承認、自分の夢に合っているか。</t>
  </si>
  <si>
    <t>専門課程が学べる</t>
  </si>
  <si>
    <t>興味のある分野の勉強ができるかどうか</t>
  </si>
  <si>
    <t>通いやすいこと。</t>
  </si>
  <si>
    <t>本人が行きたいところであるかどうか。</t>
  </si>
  <si>
    <t>多くの選択肢を選ぶことが可能</t>
  </si>
  <si>
    <t>学歴</t>
  </si>
  <si>
    <t>通えるかどうか</t>
  </si>
  <si>
    <t>通学時間</t>
  </si>
  <si>
    <t>好きなことができるか</t>
  </si>
  <si>
    <t>交通の便がよく、自分の学力に合っていること</t>
  </si>
  <si>
    <t>生活の充実</t>
  </si>
  <si>
    <t>将来やりたい仕事について考える、そのためには何を学びたいか</t>
  </si>
  <si>
    <t>すきなことができるか</t>
  </si>
  <si>
    <t>能力と将来のバランスをかんがえ</t>
  </si>
  <si>
    <t>自分が何をしたいか、何が好きかを考える</t>
  </si>
  <si>
    <t>地元</t>
  </si>
  <si>
    <t>タイミング</t>
  </si>
  <si>
    <t>将来の夢</t>
  </si>
  <si>
    <t>やる気</t>
  </si>
  <si>
    <t>将来性</t>
  </si>
  <si>
    <t>就職に有利かどうかということ。</t>
  </si>
  <si>
    <t>その進路のレベル</t>
  </si>
  <si>
    <t>通学しやすい</t>
  </si>
  <si>
    <t>自分で決めること</t>
  </si>
  <si>
    <t>自分の希望を大切にすること</t>
  </si>
  <si>
    <t>ひらめき</t>
  </si>
  <si>
    <t>大学でなくても専門知識を学習できること</t>
  </si>
  <si>
    <t>将来の夢によって専門の方向を選ぶ、決まってなければまずは大学進学を目標にする</t>
  </si>
  <si>
    <t>周りの大人の意見、情報</t>
  </si>
  <si>
    <t>教養を深める。</t>
  </si>
  <si>
    <t>3年間続けられる専攻</t>
  </si>
  <si>
    <t>勉強についていけるか</t>
  </si>
  <si>
    <t>自分の好きなことがわかっていないなら普通高校を選んだ方がよい</t>
  </si>
  <si>
    <t>将来の職業は何か。でも私の場合は何となく流れによって決まった。</t>
  </si>
  <si>
    <t>やりたいこと</t>
  </si>
  <si>
    <t>本人の意向</t>
  </si>
  <si>
    <t>通学距離</t>
  </si>
  <si>
    <t>学科</t>
  </si>
  <si>
    <t>自宅から近い</t>
  </si>
  <si>
    <t>本人の意思</t>
  </si>
  <si>
    <t>将来就きたい職業</t>
  </si>
  <si>
    <t>したいことがある</t>
  </si>
  <si>
    <t>将来の希望職種にあうよう選択する</t>
  </si>
  <si>
    <t>周囲に流されないようにすること</t>
  </si>
  <si>
    <t>通いやすさ</t>
  </si>
  <si>
    <t>レベル</t>
  </si>
  <si>
    <t>やりたいとこを考える</t>
  </si>
  <si>
    <t>自分のしたいことを把握する</t>
  </si>
  <si>
    <t>学びやすい環境かどうか</t>
  </si>
  <si>
    <t>学力と将来像のイメージ</t>
  </si>
  <si>
    <t>学校の安定性</t>
  </si>
  <si>
    <t>距離</t>
  </si>
  <si>
    <t>偏差値</t>
  </si>
  <si>
    <t>近さ</t>
  </si>
  <si>
    <t>本人の納得感</t>
  </si>
  <si>
    <t>自分に合うか</t>
  </si>
  <si>
    <t>将来の職業を視野に入れながら進路選択するべきだと存じます。</t>
  </si>
  <si>
    <t>楽しめる</t>
  </si>
  <si>
    <t>将来を見据えること</t>
  </si>
  <si>
    <t>将来をどこまで考えて選択するか</t>
  </si>
  <si>
    <t>通いやすい</t>
  </si>
  <si>
    <t>手に職がつけられるか</t>
  </si>
  <si>
    <t>情報の多様性</t>
  </si>
  <si>
    <t>将来の進路を考える</t>
  </si>
  <si>
    <t>３年間通い続けて卒業できるか</t>
  </si>
  <si>
    <t>環境</t>
  </si>
  <si>
    <t>良い学校を選択する</t>
  </si>
  <si>
    <t>交通</t>
  </si>
  <si>
    <t>本人の希望と金銭</t>
  </si>
  <si>
    <t>よさそうだから</t>
  </si>
  <si>
    <t>得意不得意</t>
  </si>
  <si>
    <t>将来の希望している職種</t>
  </si>
  <si>
    <t>自分の学力に合った興味の持てる学校を選ぶ。</t>
  </si>
  <si>
    <t>将来の進む方向と適正</t>
  </si>
  <si>
    <t>探究心がある高校</t>
  </si>
  <si>
    <t>本人の特性</t>
  </si>
  <si>
    <t>将来のプラン</t>
  </si>
  <si>
    <t>その先に何がやりたいかの本人の意向</t>
  </si>
  <si>
    <t>行きたいところに行けること</t>
  </si>
  <si>
    <t>自分に合う方針の学校か、偏差値など自分の学力レベルとかけ離れていないか</t>
  </si>
  <si>
    <t>大学進学率</t>
  </si>
  <si>
    <t>通学が負担にならない事</t>
  </si>
  <si>
    <t>教育方針、学校の雰囲気があってるか</t>
  </si>
  <si>
    <t>やりたい事を伸ばせるか</t>
  </si>
  <si>
    <t>しゅうしょく</t>
  </si>
  <si>
    <t>好きな道に進む</t>
  </si>
  <si>
    <t>本人の希望</t>
  </si>
  <si>
    <t>大学進学先を見据えた学科選び</t>
  </si>
  <si>
    <t>技術が身につく学びができるかどうか</t>
  </si>
  <si>
    <t>はっきりした希望があれば</t>
  </si>
  <si>
    <t>やりたいことができるか</t>
  </si>
  <si>
    <t>無理をしない</t>
  </si>
  <si>
    <t>職業高校に行くときは進路が狭まることは理解しておくこと</t>
  </si>
  <si>
    <t>高校進学</t>
  </si>
  <si>
    <t>将来の夢、したい商業に関連した進路</t>
  </si>
  <si>
    <t>さまざまな選択肢があること</t>
  </si>
  <si>
    <t>通学の時間</t>
  </si>
  <si>
    <t>将来何をしたいか</t>
  </si>
  <si>
    <t>将来、自分が就きたい職種を考えて進路を考えること。</t>
  </si>
  <si>
    <t>何を学びたいか、目的意識</t>
  </si>
  <si>
    <t>自分の将来</t>
  </si>
  <si>
    <t>将来何をやりたいか</t>
  </si>
  <si>
    <t>将来的に就きたいこと</t>
  </si>
  <si>
    <t>得意分野を伸ばせること。</t>
  </si>
  <si>
    <t>将来の自分を見据える</t>
  </si>
  <si>
    <t>自身が希望する学校に進学させてやりたい</t>
  </si>
  <si>
    <t>楽しめるか</t>
  </si>
  <si>
    <t>進学率</t>
  </si>
  <si>
    <t>自分の身の丈に合った、将来を見据えて学校を選択すること</t>
  </si>
  <si>
    <t>本人の特性と価値観を重視する</t>
  </si>
  <si>
    <t>将来やりたい事が具体的にイメージできるか</t>
  </si>
  <si>
    <t>高校</t>
  </si>
  <si>
    <t>本人の希望、特性</t>
  </si>
  <si>
    <t>大学進学</t>
  </si>
  <si>
    <t>自分自身が興味を持ち、これから学んでいきたい道を選ぶべき。</t>
  </si>
  <si>
    <t>大学進学希望ならその旨を考慮した高校の科目を選択するべきである。</t>
  </si>
  <si>
    <t>本人の希望と周りの適切なアドバイス</t>
  </si>
  <si>
    <t>自分に合った学力を選ぶ</t>
  </si>
  <si>
    <t>自分がやりたい事、目標を定めて将来はどんな道に進みたいかを早く見つける事が大切だと思います。</t>
  </si>
  <si>
    <t>本人の将来の目標</t>
  </si>
  <si>
    <t>個人の希望を優先できる教育環境</t>
  </si>
  <si>
    <t>将来の職業をよく考える</t>
  </si>
  <si>
    <t>本人の進路に対する考え方と理解が一番大事</t>
  </si>
  <si>
    <t>学業成績</t>
  </si>
  <si>
    <t>個人の興味</t>
  </si>
  <si>
    <t>将来の職業を考える</t>
  </si>
  <si>
    <t>進学と就職先の選択肢。</t>
  </si>
  <si>
    <t>学歴にこだわらない自分に適した能力がつく学校選びもよいと思う。</t>
  </si>
  <si>
    <t>将来の選択肢を増やすこと</t>
  </si>
  <si>
    <t>就職に近い</t>
  </si>
  <si>
    <t>自身が叶えたい事に繋がる高校に行く</t>
  </si>
  <si>
    <t>自分の夢を叶えられるか</t>
  </si>
  <si>
    <t>選択制で自分の可能性を広げられるように好きな学科を選べるシステム</t>
  </si>
  <si>
    <t>自分がどんな人生を送りたいかを自分で決めること</t>
  </si>
  <si>
    <t>本人の希望を優先する</t>
  </si>
  <si>
    <t>色々な可能性を広げて選んで欲しい</t>
  </si>
  <si>
    <t>自分の気持ち</t>
  </si>
  <si>
    <t>大学を目指せるか否か</t>
  </si>
  <si>
    <t>将来につながる進路の道筋があること</t>
  </si>
  <si>
    <t>レベルに合う高校</t>
  </si>
  <si>
    <t>普通科</t>
  </si>
  <si>
    <t>進路実績</t>
  </si>
  <si>
    <t>様々な選択肢を、提案すること</t>
  </si>
  <si>
    <t>大学や専門学校への進学に実績があること</t>
  </si>
  <si>
    <t>自分の将来に何かしら結びつく</t>
  </si>
  <si>
    <t>人生設計</t>
  </si>
  <si>
    <t>どういう選択肢があるか教えてもらえると視野が広がる</t>
  </si>
  <si>
    <t>自由な発想</t>
  </si>
  <si>
    <t>幅広い知識が学べる</t>
  </si>
  <si>
    <t>将来に役立ちそうな勉強</t>
  </si>
  <si>
    <t>選択できる学校の紹介をていねいにする</t>
  </si>
  <si>
    <t>自分自身で決める</t>
  </si>
  <si>
    <t>風紀がよい</t>
  </si>
  <si>
    <t>できる限り多くの職種を知る</t>
  </si>
  <si>
    <t>自分にあってるかどうか</t>
  </si>
  <si>
    <t>就職100％</t>
  </si>
  <si>
    <t>将来の自分を見つめ直す</t>
  </si>
  <si>
    <t>なりたい自分のイメージ</t>
  </si>
  <si>
    <t>自分の意志及び将来の姿</t>
  </si>
  <si>
    <t>自分ひとりできめること</t>
  </si>
  <si>
    <t>自分の好きな道を選ぶ事</t>
  </si>
  <si>
    <t>将来を見越した学業ができるか</t>
  </si>
  <si>
    <t>進学校</t>
  </si>
  <si>
    <t>自分の能力に合った程度の進学先を選ぶ</t>
  </si>
  <si>
    <t>楽しいかどうか</t>
  </si>
  <si>
    <t>やりたいことが叶う高校</t>
  </si>
  <si>
    <t>最適最高！！！ 素晴らしい！！！ 知識が増えて、役に立ちます！！！</t>
  </si>
  <si>
    <t>高卒後の進路を考えとくこと</t>
  </si>
  <si>
    <t>楽しさ</t>
  </si>
  <si>
    <t>自分の本当に学びたいことができるかどうか</t>
  </si>
  <si>
    <t>どんな職種に就きたいか決めておく</t>
  </si>
  <si>
    <t>受験できる環境があるかどうか</t>
  </si>
  <si>
    <t>高望みや無理をしないこと。長続きしないから。</t>
  </si>
  <si>
    <t>学校のレベル</t>
  </si>
  <si>
    <t>行きたいところ</t>
  </si>
  <si>
    <t>大学進学の高い高校選択</t>
  </si>
  <si>
    <t>次の進路の選択肢が多いこと</t>
  </si>
  <si>
    <t>キャリア</t>
  </si>
  <si>
    <t>将来何を目指したいか</t>
  </si>
  <si>
    <t>自身の学力</t>
  </si>
  <si>
    <t>進学実績</t>
  </si>
  <si>
    <t>自分のしたいことが学べる高校</t>
  </si>
  <si>
    <t>自分に合っているか</t>
  </si>
  <si>
    <t>かね</t>
  </si>
  <si>
    <t>挑戦する気持ち</t>
  </si>
  <si>
    <t>その先の進路を考えておく</t>
  </si>
  <si>
    <t>将来設計</t>
  </si>
  <si>
    <t>自分が無理なく通えるところ、</t>
  </si>
  <si>
    <t>無理しない</t>
  </si>
  <si>
    <t>自由な選択</t>
  </si>
  <si>
    <t>自宅からの距離</t>
  </si>
  <si>
    <t>その人の希望を尊重すること。</t>
  </si>
  <si>
    <t>高望みしないこと</t>
  </si>
  <si>
    <t>何を目指すのか</t>
  </si>
  <si>
    <t>自分の性格や価値観に合っていること</t>
  </si>
  <si>
    <t>家から通える、偏差値が高い</t>
  </si>
  <si>
    <t>気持ち</t>
  </si>
  <si>
    <t>色んな選択肢があること</t>
  </si>
  <si>
    <t>メンタルにいいから</t>
  </si>
  <si>
    <t>校風と合っているのか　学力はついていけるのか　進学や就職先はどんなものがあるのか</t>
  </si>
  <si>
    <t>学力があっていること</t>
  </si>
  <si>
    <t>高校で自分が何を学びたいかということ</t>
  </si>
  <si>
    <t>学業</t>
  </si>
  <si>
    <t>通学しやすいこと</t>
  </si>
  <si>
    <t>好きなところ</t>
  </si>
  <si>
    <t>広い視野で考える。</t>
  </si>
  <si>
    <t>やりたい事が出来るか</t>
  </si>
  <si>
    <t>通いやすさ。</t>
  </si>
  <si>
    <t>普通科高校進学</t>
  </si>
  <si>
    <t>本人の意思、自由</t>
  </si>
  <si>
    <t>やりたいことがある</t>
  </si>
  <si>
    <t>将来の目標</t>
  </si>
  <si>
    <t>カリキュラムの品質</t>
  </si>
  <si>
    <t>本人のしたいことが出来ること</t>
  </si>
  <si>
    <t>高すぎる</t>
  </si>
  <si>
    <t>魅力ある学校</t>
  </si>
  <si>
    <t>押し付けず本人の意見を参考にする</t>
  </si>
  <si>
    <t>やはり短大的で中途半端な待遇が多いらしい、大学で就職担当をしていた時に聞いた、</t>
  </si>
  <si>
    <t>将来の生活設計</t>
  </si>
  <si>
    <t>将来を見据えて選択する</t>
  </si>
  <si>
    <t>将来どうするか</t>
  </si>
  <si>
    <t>学費</t>
  </si>
  <si>
    <t>大人の意見</t>
  </si>
  <si>
    <t>やりたいことをできる</t>
  </si>
  <si>
    <t>自分の学力と価値観に合う学校を選ぶこと</t>
  </si>
  <si>
    <t>「自分の学力に合っているか」や「通える距離にあるか」など</t>
  </si>
  <si>
    <t>将来つきたい職業</t>
  </si>
  <si>
    <t>勉強についていけるかどうか</t>
  </si>
  <si>
    <t>自分に合った将来のための知識</t>
  </si>
  <si>
    <t>自分がやりたいこと</t>
  </si>
  <si>
    <t>将来の</t>
  </si>
  <si>
    <t>自分が進みたい道</t>
  </si>
  <si>
    <t>個人の特性を伸ばす専門的な教育に向いているかどうか</t>
  </si>
  <si>
    <t>頭脳</t>
  </si>
  <si>
    <t>手に職</t>
  </si>
  <si>
    <t>沢山の選択肢</t>
  </si>
  <si>
    <t>高校卒業の資格が、もらえること。</t>
  </si>
  <si>
    <t>将来を見据えて選択すること</t>
  </si>
  <si>
    <t>希望通り</t>
  </si>
  <si>
    <t>本人の将来の夢</t>
  </si>
  <si>
    <t>選択を豊富に</t>
  </si>
  <si>
    <t>どこで勉強したいか</t>
  </si>
  <si>
    <t>柔軟な進路変更が可能なこと</t>
  </si>
  <si>
    <t>通学しやすいかどうか。合格できる学力があるかどうか</t>
  </si>
  <si>
    <t>自分自身の考え</t>
  </si>
  <si>
    <t>通いやすい学校</t>
  </si>
  <si>
    <t>将来就きたい職業に合った学校を選ぶのがいいと思う</t>
  </si>
  <si>
    <t>駅からのアクセス</t>
  </si>
  <si>
    <t>なりたい仕事に役立つ勉強</t>
  </si>
  <si>
    <t>学力だけの基準ではなくて、幅広い選択肢</t>
  </si>
  <si>
    <t>個人の希望</t>
  </si>
  <si>
    <t>本人の希望と可能性</t>
  </si>
  <si>
    <t>自分のやりがいを見つけること</t>
  </si>
  <si>
    <t>勉強以外の選択肢を作る</t>
  </si>
  <si>
    <t>将来の職業選択の幅を広げる</t>
  </si>
  <si>
    <t>工業より専門でと進路指導があればわかりやすい</t>
  </si>
  <si>
    <t>高望みをしないこと</t>
  </si>
  <si>
    <t>レベルの合ったところを選ぶ</t>
  </si>
  <si>
    <t>将来の目的を考えること</t>
  </si>
  <si>
    <t>生きがいを持てる将来設計</t>
  </si>
  <si>
    <t>できるかどうか</t>
  </si>
  <si>
    <t>大学まで行くことを前提とした進路</t>
  </si>
  <si>
    <t>将来</t>
  </si>
  <si>
    <t>自分に合った道に進む</t>
  </si>
  <si>
    <t>学びやすい環境</t>
  </si>
  <si>
    <t>校風に合うか</t>
  </si>
  <si>
    <t>本人の「好き」「得意」をさらに極めることができる学校を選ぶ。成績が良いからといって上位校に行くのが良いとは限らない。</t>
  </si>
  <si>
    <t>将来に繋がる?を選ぶ</t>
  </si>
  <si>
    <t>将来なりたい方向にすすむこと</t>
  </si>
  <si>
    <t>自分に合った学校に行くこと</t>
  </si>
  <si>
    <t>将来のビジョンがきまっている人はその方向に迎える所へ、そうじゃない人は親のすねをかじりすぎない適度な場所へ。</t>
  </si>
  <si>
    <t>貴方は何が出来ますか？　と聞かれて明確に答えられる</t>
  </si>
  <si>
    <t>成績</t>
  </si>
  <si>
    <t>教育方法</t>
  </si>
  <si>
    <t>自分の意思を通すこと</t>
  </si>
  <si>
    <t>自宅からの通いやすさ</t>
  </si>
  <si>
    <t>卒業後の進路をどうするか</t>
  </si>
  <si>
    <t>満足いく収入が得られる職業へ着くための道筋であるか</t>
  </si>
  <si>
    <t>生きる事</t>
  </si>
  <si>
    <t>やりたいことが決まっていれば、高専も選択肢。決まっていないと普通科か。</t>
  </si>
  <si>
    <t>就職</t>
  </si>
  <si>
    <t>自分の能力に見合った高校に進学すること</t>
  </si>
  <si>
    <t>大学まで見通して高校を選ぶ</t>
  </si>
  <si>
    <t>確実に合格する高校を選択する</t>
  </si>
  <si>
    <t>将来の夢につながるように決めるべき</t>
  </si>
  <si>
    <t>成績が良いなら進学校に行く</t>
  </si>
  <si>
    <t>総合的に考える</t>
  </si>
  <si>
    <t>自分の学力レベルに合わせる</t>
  </si>
  <si>
    <t>確実な就職先の確保</t>
  </si>
  <si>
    <t>将来の仕事について考えているかどうか</t>
  </si>
  <si>
    <t>自分に身の丈が合うところ</t>
  </si>
  <si>
    <t>続けていくこと</t>
  </si>
  <si>
    <t>将来の方向</t>
  </si>
  <si>
    <t>学力にあった進路</t>
  </si>
  <si>
    <t>進学先の内容</t>
  </si>
  <si>
    <t>自分に合った進路を選ぶ</t>
  </si>
  <si>
    <t>学力と学問思考</t>
  </si>
  <si>
    <t>適正</t>
  </si>
  <si>
    <t>得意な分野</t>
  </si>
  <si>
    <t>なりたい職業を選択する</t>
  </si>
  <si>
    <t>将来の希望職種</t>
  </si>
  <si>
    <t>本人の希望と意思</t>
  </si>
  <si>
    <t>進路</t>
  </si>
  <si>
    <t>自分がやりたいことを見つける</t>
  </si>
  <si>
    <t>高専は専科を修了すれば大学へ編入できるということ。</t>
  </si>
  <si>
    <t>何を学びたいか</t>
  </si>
  <si>
    <t>自分の将来の夢…進みたい道に沿った進路であること</t>
  </si>
  <si>
    <t>将来のために役立つ専門知識を身に付ける</t>
  </si>
  <si>
    <t>将来自分がなりたい職業を吟味する</t>
  </si>
  <si>
    <t>得意分野を把握できるなら。その道へ</t>
  </si>
  <si>
    <t>将来の職業</t>
  </si>
  <si>
    <t>自分がしたい事から考える。</t>
  </si>
  <si>
    <t>あまりに進路の選択肢が狭くならないこと</t>
  </si>
  <si>
    <t>生徒の質</t>
  </si>
  <si>
    <t>有名校</t>
  </si>
  <si>
    <t>失敗しないこと</t>
  </si>
  <si>
    <t>大学選びは普通高校で決める</t>
  </si>
  <si>
    <t>家から近い</t>
  </si>
  <si>
    <t>就職率</t>
  </si>
  <si>
    <t>通学が便利</t>
  </si>
  <si>
    <t>将来の事</t>
  </si>
  <si>
    <t>自分の実力にあった高校選び</t>
  </si>
  <si>
    <t>将来どう言う仕事を選択したいかによって進路を決めること。</t>
  </si>
  <si>
    <t>担任の先生のやる気により、進学する高校が限られたりするので、先生の意見はそこそこに自分で行きたい高校を決めること。</t>
  </si>
  <si>
    <t>将来の成りたい職業等をよく考えること。</t>
  </si>
  <si>
    <t>将来の目標がある程度見えていること</t>
  </si>
  <si>
    <t>本人の未来への意思です。</t>
  </si>
  <si>
    <t>進路担当の教師からの親身のある指導</t>
  </si>
  <si>
    <t>自身の気持ち・希望</t>
  </si>
  <si>
    <t>大学への進学が可能なこと。</t>
  </si>
  <si>
    <t>自宅から通学できること</t>
  </si>
  <si>
    <t>将来のことを考える</t>
  </si>
  <si>
    <t>自分の学力にあった学校を選ぶ</t>
  </si>
  <si>
    <t>高校だけは卒業するべき</t>
  </si>
  <si>
    <t>自分の進路に見合っているか。</t>
  </si>
  <si>
    <t>家からの距離</t>
  </si>
  <si>
    <t>交通の便</t>
  </si>
  <si>
    <t>まず高校入試</t>
  </si>
  <si>
    <t>将来の事を重視して選択すること</t>
  </si>
  <si>
    <t>自分の希望する進路</t>
  </si>
  <si>
    <t>手に技術を持ちたいのか、高校、大学と進んでさらに知識や技術を得たいのか考えること</t>
  </si>
  <si>
    <t>自分の得意分野を作る</t>
  </si>
  <si>
    <t>好きなことを勉強する</t>
  </si>
  <si>
    <t>できれば　なにをしたいかを描いて　進路を決めても　進路変更が可能な選択肢を相談できるようにしてたほうがいいと思う</t>
  </si>
  <si>
    <t>まだ進路のイメージがしにくい年齢であり人間関係も浅いので親元を離れた生活にも心配がある、それらをクリアできる進路であればよいと思う</t>
  </si>
  <si>
    <t>自分の進むみちを決めている</t>
  </si>
  <si>
    <t>生きがい持って学べる事</t>
  </si>
  <si>
    <t>自分の考え方</t>
  </si>
  <si>
    <t>自分のやりたいことは何か考えてしんろをきめる</t>
  </si>
  <si>
    <t>自分に必無道を考える考える</t>
  </si>
  <si>
    <t>合格できそうな高校を選ぶ</t>
  </si>
  <si>
    <t>将来の職業希望</t>
  </si>
  <si>
    <t>本人の将来のビジョンに沿った選択</t>
  </si>
  <si>
    <t>クラブ活動</t>
  </si>
  <si>
    <t>明確に将来の希望職種が決まっていないことが多いと思うので幅広い選択肢を選べるようにしてあげたい。</t>
  </si>
  <si>
    <t>本人の志望</t>
  </si>
  <si>
    <t>何をやりたいか？</t>
  </si>
  <si>
    <t>進路の選択肢が多いこと</t>
  </si>
  <si>
    <t>大学に進学するかどうか</t>
  </si>
  <si>
    <t>将来の可能性</t>
  </si>
  <si>
    <t>不登校生徒の対応</t>
  </si>
  <si>
    <t>自分の興味ある事に、突き進む</t>
  </si>
  <si>
    <t>高校卒業後の進路</t>
  </si>
  <si>
    <t>自分の考えをしっかり持つこと。</t>
  </si>
  <si>
    <t>将来の目標を考える</t>
  </si>
  <si>
    <t>無理が無いこと</t>
  </si>
  <si>
    <t>技術等身に付けたいので、高専を選択する</t>
  </si>
  <si>
    <t>将来の進む道</t>
  </si>
  <si>
    <t>将来なりたいところに近いところに行く。</t>
  </si>
  <si>
    <t>通学が可能か</t>
  </si>
  <si>
    <t>偏差値が足りるか</t>
  </si>
  <si>
    <t>個性を活かす</t>
  </si>
  <si>
    <t>将来やりたいこと</t>
  </si>
  <si>
    <t>学力にあっていること</t>
  </si>
  <si>
    <t>大学進学実績</t>
  </si>
  <si>
    <t>安定しているかつその後の進路の自由度が高いこと。</t>
  </si>
  <si>
    <t>職種</t>
  </si>
  <si>
    <t>本人の希望を優先にする。</t>
  </si>
  <si>
    <t>自分の希望する進路がある</t>
  </si>
  <si>
    <t>進学などの将来性</t>
  </si>
  <si>
    <t>自分が行きたい所</t>
  </si>
  <si>
    <t>自分の学力にあった学校</t>
  </si>
  <si>
    <t>ずっと先のことを考える</t>
  </si>
  <si>
    <t>個人の考えを最大限尊重する。教師や家族の押しつけはあってはならない。一生に一度の高校受験、悔いのないようにしてほしい。</t>
  </si>
  <si>
    <t>将来の方向性</t>
  </si>
  <si>
    <t>自分のレベルに合った学校</t>
  </si>
  <si>
    <t>希望の高校を選ぶ</t>
  </si>
  <si>
    <t>将来にやりたいこと</t>
  </si>
  <si>
    <t>将来の自分にどれだけ必要な学問を学ぶことを優先して選ぶ</t>
  </si>
  <si>
    <t>可能性の確認</t>
  </si>
  <si>
    <t>自分の希望</t>
  </si>
  <si>
    <t>将来、どんな職業に就きたいか</t>
  </si>
  <si>
    <t>明確な目標がない時にも　高校に進学をしたほうが良い</t>
  </si>
  <si>
    <t>何をしたいか</t>
  </si>
  <si>
    <t>将来何をしたいかが決められると一番良い</t>
  </si>
  <si>
    <t>親子の話し合い</t>
  </si>
  <si>
    <t>大学への進学率の良い高校で、通学に不便がないこと。</t>
  </si>
  <si>
    <t>高専の生徒は優秀な人材です</t>
  </si>
  <si>
    <t>本人の希望進路による</t>
  </si>
  <si>
    <t>将来の進路を決める段階ではありません</t>
  </si>
  <si>
    <t>大学までの進路</t>
  </si>
  <si>
    <t>好きなところへ行けるようにする。</t>
  </si>
  <si>
    <t>興味のある進路</t>
  </si>
  <si>
    <t>高校卒業は最低条件だと思われる</t>
  </si>
  <si>
    <t>普通高校に進学</t>
  </si>
  <si>
    <t>将来設計に合う進路か否か。</t>
  </si>
  <si>
    <t>大学受験に有利な学校を選ぶこと。</t>
  </si>
  <si>
    <t>大学進学先</t>
  </si>
  <si>
    <t>なぜ行きたいかの理由がある</t>
  </si>
  <si>
    <t>楽しむこと</t>
  </si>
  <si>
    <t>調べること</t>
  </si>
  <si>
    <t>今後のこと</t>
  </si>
  <si>
    <t>将来的に役に立つのか</t>
  </si>
  <si>
    <t>内容の把握。</t>
  </si>
  <si>
    <t>今後の仕事に役に立つ所</t>
  </si>
  <si>
    <t>将来の職業の為の専門分野があればそれがベスト</t>
  </si>
  <si>
    <t>やりたいことを職業にしてみるのがベスト</t>
  </si>
  <si>
    <t>通えるのが難しくない所</t>
  </si>
  <si>
    <t>自分に合う高校選びをする。</t>
  </si>
  <si>
    <t>個人がやりたいこと</t>
  </si>
  <si>
    <t>わかること</t>
  </si>
  <si>
    <t>近所</t>
  </si>
  <si>
    <t>自分の意志</t>
  </si>
  <si>
    <t>知名度</t>
  </si>
  <si>
    <t>勉強に専念できる環境かどうか</t>
  </si>
  <si>
    <t>自分が納得できること</t>
  </si>
  <si>
    <t>近いこと</t>
  </si>
  <si>
    <t>親の助言</t>
  </si>
  <si>
    <t>自分の学力に合うかどうか</t>
  </si>
  <si>
    <t>自分がついていける学校かどうか</t>
  </si>
  <si>
    <t>子供の意見をしっかり聞くこと</t>
  </si>
  <si>
    <t>自分に合ってるか</t>
  </si>
  <si>
    <t>自分の学びたいことを学べる環境か</t>
  </si>
  <si>
    <t>やりたいことを知ること</t>
  </si>
  <si>
    <t>周りのアドバイス</t>
  </si>
  <si>
    <t>したいことを考える</t>
  </si>
  <si>
    <t>選択肢を増やすこと、自分で考えること</t>
  </si>
  <si>
    <t>使いやすい</t>
  </si>
  <si>
    <t>治安</t>
  </si>
  <si>
    <t>自分に合った学校に行く</t>
  </si>
  <si>
    <t>近く</t>
  </si>
  <si>
    <t>安泰</t>
  </si>
  <si>
    <t>教育内容（専門や特化していることがあるかどうか）、場所（交通アクセス、治安）</t>
  </si>
  <si>
    <t>自宅から通学できるか</t>
  </si>
  <si>
    <t>将来の仕事に生かせるか</t>
  </si>
  <si>
    <t>将来の夢に役立つか</t>
  </si>
  <si>
    <t>文理ややりたいことの方向性が合っているか</t>
  </si>
  <si>
    <t>近いかどうか</t>
  </si>
  <si>
    <t>通えるか</t>
  </si>
  <si>
    <t>将来の道筋になるか。</t>
  </si>
  <si>
    <t>将来を見据えて</t>
  </si>
  <si>
    <t>自分の特性と偏差値と学校の方針が合ってるかどうか</t>
  </si>
  <si>
    <t>将来の選択肢を広げる提案</t>
  </si>
  <si>
    <t>卒業可能かどうか</t>
  </si>
  <si>
    <t>良い大学に行ける高校か</t>
  </si>
  <si>
    <t>余裕を持って入れる偏差値の高校選び</t>
  </si>
  <si>
    <t>通学のしやすい学校でかつ本人が希望する学校生活が送れるようなところ</t>
  </si>
  <si>
    <t>将来の職業選択</t>
  </si>
  <si>
    <t>受験するのは自分自身。自分自身の将来を考えさせ、やりたいようにやらすこと。</t>
  </si>
  <si>
    <t>高校に行く</t>
  </si>
  <si>
    <t>自分に合うかどうか</t>
  </si>
  <si>
    <t>通学が学生生活に負担にならないか</t>
  </si>
  <si>
    <t>校風</t>
  </si>
  <si>
    <t>将来を見据えた選択</t>
  </si>
  <si>
    <t>家からの近さ</t>
  </si>
  <si>
    <t>将来の希望</t>
  </si>
  <si>
    <t>興味のある進路に進む</t>
  </si>
  <si>
    <t>未来の可能性</t>
  </si>
  <si>
    <t>進学</t>
  </si>
  <si>
    <t>通い易い場所で自分のレベルに合う事。</t>
  </si>
  <si>
    <t>文武両道</t>
  </si>
  <si>
    <t>将来、どのような職業に就きたいか</t>
  </si>
  <si>
    <t>進学先で、幅広い選択肢があること。</t>
  </si>
  <si>
    <t>通えるところ</t>
  </si>
  <si>
    <t>大学の進学</t>
  </si>
  <si>
    <t>何がしたいのかをよく考える</t>
  </si>
  <si>
    <t>勉学</t>
  </si>
  <si>
    <t>自分の行きたい学校</t>
  </si>
  <si>
    <t>できるだけ希望の分野を志望すること</t>
  </si>
  <si>
    <t>公立高校</t>
  </si>
  <si>
    <t>個人</t>
  </si>
  <si>
    <t>普通</t>
  </si>
  <si>
    <t>大学入試</t>
  </si>
  <si>
    <t>時間</t>
  </si>
  <si>
    <t>その後の進路を重視</t>
  </si>
  <si>
    <t>将来に役立つ選択</t>
  </si>
  <si>
    <t>興味があることを探しておく</t>
  </si>
  <si>
    <t>大学進学の意思</t>
  </si>
  <si>
    <t>本人の意思と、将来への展望を見定める必要があると思います。</t>
  </si>
  <si>
    <t>将来の職業を考えて決める</t>
  </si>
  <si>
    <t>自分がやりたいことが学べる</t>
  </si>
  <si>
    <t>自分の腕で食べられるものを身につけること</t>
  </si>
  <si>
    <t>やりたい仕事</t>
  </si>
  <si>
    <t>自分が行きたい高校</t>
  </si>
  <si>
    <t>志望校を決めること</t>
  </si>
  <si>
    <t>自分得意分野</t>
  </si>
  <si>
    <t>将来の大まかな方向性</t>
  </si>
  <si>
    <t>将来何になりたいか</t>
  </si>
  <si>
    <t>将来的に何の職業に就くのか　そのために今なにをするのか</t>
  </si>
  <si>
    <t>自分のやりたい事を探す。</t>
  </si>
  <si>
    <t>好きなように</t>
  </si>
  <si>
    <t>自分にあった進路を選ぶ</t>
  </si>
  <si>
    <t>向き不向きを見極める。</t>
  </si>
  <si>
    <t>学力に見合った選択肢を全て開示してくるルール</t>
  </si>
  <si>
    <t>自分のレベルに見合っていること</t>
  </si>
  <si>
    <t>やりたいことかどうか</t>
  </si>
  <si>
    <t>家から通える</t>
  </si>
  <si>
    <t>高等学校に進学すること</t>
  </si>
  <si>
    <t>自分の夢</t>
  </si>
  <si>
    <t>本人の希望を考慮する</t>
  </si>
  <si>
    <t>将来なりたいもの</t>
  </si>
  <si>
    <t>自分の興味関心がある進路先かどうか</t>
  </si>
  <si>
    <t>今後の進む方向や可能性をいろいろ把握することができる環境をつくる</t>
  </si>
  <si>
    <t>自分の感性</t>
  </si>
  <si>
    <t>自宅から通える</t>
  </si>
  <si>
    <t>自分がやりたいことの実現</t>
  </si>
  <si>
    <t>大学進学率が高いこと</t>
  </si>
  <si>
    <t>遣りたいことがあるか否か</t>
  </si>
  <si>
    <t>理系か文系か</t>
  </si>
  <si>
    <t>自身の希望</t>
  </si>
  <si>
    <t>自分のしたい事重視で考える事が大切</t>
  </si>
  <si>
    <t>選択肢の多様化。</t>
  </si>
  <si>
    <t>希望進路</t>
  </si>
  <si>
    <t>その先の進路</t>
  </si>
  <si>
    <t>じしんのもくひょう</t>
  </si>
  <si>
    <t>自分は将来何をしたいか、</t>
  </si>
  <si>
    <t>手に職を付ける事をもっと考えるべきだった</t>
  </si>
  <si>
    <t>その時に将来を考えるのは難しいが、ある程度自分の適性をわかってくれる人の意見を聞く。</t>
  </si>
  <si>
    <t>全般的な教養を身につける</t>
  </si>
  <si>
    <t>知名度がある</t>
  </si>
  <si>
    <t>自分自身の将来のため</t>
  </si>
  <si>
    <t>自分の好きな道を自分の意志で責任を持って選択すること。</t>
  </si>
  <si>
    <t>東大・京大への進学率の高さ</t>
  </si>
  <si>
    <t>理系の勉強を目指すか、文系の勉強をするか、ある程度、考えておく。</t>
  </si>
  <si>
    <t>将来に向けて</t>
  </si>
  <si>
    <t>将来に就きたい職種が重要だと思う。</t>
  </si>
  <si>
    <t>自分に合った進路</t>
  </si>
  <si>
    <t>大学進路への足がかり</t>
  </si>
  <si>
    <t>その先の大学</t>
  </si>
  <si>
    <t>やりたいことが可能になる学校</t>
  </si>
  <si>
    <t>これからの進路</t>
  </si>
  <si>
    <t>やりたいことがあればそれに合った進路を選ぶこと</t>
  </si>
  <si>
    <t>高校には絶対に行く</t>
  </si>
  <si>
    <t>公立高校に入学</t>
  </si>
  <si>
    <t>将来の職業に役立つかどうか</t>
  </si>
  <si>
    <t>自宅近くの高校を選択する</t>
  </si>
  <si>
    <t>社会に貢献出来る職種の基礎が出来るか。</t>
  </si>
  <si>
    <t>自分の学力、性格にマッチしていること。</t>
  </si>
  <si>
    <t>本人次第だと思う</t>
  </si>
  <si>
    <t>慎重に自分に合った進路を</t>
  </si>
  <si>
    <t>自分が希望すること</t>
  </si>
  <si>
    <t>私の時代は行きたくてもお金が無ければ行けない時代でした</t>
  </si>
  <si>
    <t>大学まで進むのか決めておく必要がある</t>
  </si>
  <si>
    <t>高等学校進学</t>
  </si>
  <si>
    <t>得意な分野に進むこと</t>
  </si>
  <si>
    <t>本人の希望を尊重する</t>
  </si>
  <si>
    <t>高校入試</t>
  </si>
  <si>
    <t>技術面から大丈夫か？</t>
  </si>
  <si>
    <t>大学合格率</t>
  </si>
  <si>
    <t>頑張る</t>
  </si>
  <si>
    <t>自分が学びたい内容を学習できる学校かどうか</t>
  </si>
  <si>
    <t>今の不況な世の中を生き抜く力が身につく進路</t>
  </si>
  <si>
    <t>熱意</t>
  </si>
  <si>
    <t>男女共学か</t>
  </si>
  <si>
    <t>何を学びたいか？好きなのか？</t>
  </si>
  <si>
    <t>将来の進路</t>
  </si>
  <si>
    <t>自分の学力レベルにあった学校に行くこと</t>
  </si>
  <si>
    <t>就職先</t>
  </si>
  <si>
    <t>就職に有利なこと</t>
  </si>
  <si>
    <t>自分は何を目指しているのか、どうしたいのか、ある程度、はっきりしているなら、高専もありだが、はっきりしていないのなら、普通科の高校に進んだ方がよいと思う、</t>
  </si>
  <si>
    <t>志望校ではなく自分の成績に見合った範囲で高校を選ぶ</t>
  </si>
  <si>
    <t>※クロス集計では都道府県別を分析軸に加えている</t>
    <rPh sb="4" eb="6">
      <t>シュウケイ</t>
    </rPh>
    <rPh sb="8" eb="12">
      <t>トドウフケン</t>
    </rPh>
    <rPh sb="12" eb="13">
      <t>ベツ</t>
    </rPh>
    <rPh sb="14" eb="16">
      <t>ブンセキ</t>
    </rPh>
    <rPh sb="16" eb="17">
      <t>ジク</t>
    </rPh>
    <rPh sb="18" eb="19">
      <t>クワ</t>
    </rPh>
    <phoneticPr fontId="19"/>
  </si>
  <si>
    <t>中学校の教員から高専を進路として提案された人が半数を超えている。</t>
    <rPh sb="0" eb="3">
      <t>チュウガッコウ</t>
    </rPh>
    <rPh sb="4" eb="6">
      <t>キョウイン</t>
    </rPh>
    <rPh sb="8" eb="10">
      <t>コウセン</t>
    </rPh>
    <rPh sb="11" eb="13">
      <t>シンロ</t>
    </rPh>
    <rPh sb="16" eb="18">
      <t>テイアン</t>
    </rPh>
    <rPh sb="21" eb="22">
      <t>ヒト</t>
    </rPh>
    <rPh sb="23" eb="25">
      <t>ハンスウ</t>
    </rPh>
    <rPh sb="26" eb="27">
      <t>コ</t>
    </rPh>
    <phoneticPr fontId="19"/>
  </si>
  <si>
    <t>入れるかどうか</t>
  </si>
  <si>
    <t>そもそも私大学生</t>
  </si>
  <si>
    <t>いろいろ</t>
  </si>
  <si>
    <t>ムース</t>
  </si>
  <si>
    <t>思い浮かばない。</t>
  </si>
  <si>
    <t>唐揚げ棒</t>
  </si>
  <si>
    <t>いろいろあります</t>
  </si>
  <si>
    <t>わからない。私は高卒で就職するつもりだったので商業高校にした。</t>
  </si>
  <si>
    <t>進学して卒業まで通えるか</t>
  </si>
  <si>
    <t>選択し</t>
  </si>
  <si>
    <t>人による</t>
  </si>
  <si>
    <t>ドンな人生を</t>
  </si>
  <si>
    <t>なりたい職種が決まっていて、技術を獲得したい意思があること</t>
    <phoneticPr fontId="19"/>
  </si>
  <si>
    <t>大阪府守口市、枚方市、寝屋川市、大東市
門真市、四条畷市、交野市</t>
  </si>
  <si>
    <t>京都府宇治市、城陽市、八幡市、京田辺市
久御山町、井手町、宇治田原町</t>
  </si>
  <si>
    <t>その他</t>
    <rPh sb="2" eb="3">
      <t>タ</t>
    </rPh>
    <phoneticPr fontId="19"/>
  </si>
  <si>
    <t>※自由意見は記入された原文のまま記載</t>
    <rPh sb="1" eb="3">
      <t>ジユウ</t>
    </rPh>
    <rPh sb="3" eb="5">
      <t>イケン</t>
    </rPh>
    <rPh sb="6" eb="8">
      <t>キニュウ</t>
    </rPh>
    <rPh sb="11" eb="13">
      <t>ゲンブン</t>
    </rPh>
    <rPh sb="16" eb="18">
      <t>キサイ</t>
    </rPh>
    <phoneticPr fontId="19"/>
  </si>
  <si>
    <t>※「特に無し」、「わからない」などは割愛した</t>
    <rPh sb="2" eb="3">
      <t>トク</t>
    </rPh>
    <rPh sb="4" eb="5">
      <t>ナ</t>
    </rPh>
    <rPh sb="18" eb="20">
      <t>カツアイ</t>
    </rPh>
    <phoneticPr fontId="19"/>
  </si>
  <si>
    <t>※「その他」は「言いたくない」などの回答</t>
    <rPh sb="4" eb="5">
      <t>タ</t>
    </rPh>
    <rPh sb="8" eb="9">
      <t>イ</t>
    </rPh>
    <rPh sb="18" eb="20">
      <t>カイトウ</t>
    </rPh>
    <phoneticPr fontId="19"/>
  </si>
  <si>
    <t>※自由意見の内容を文字コード順に並べている</t>
    <rPh sb="1" eb="3">
      <t>ジユウ</t>
    </rPh>
    <rPh sb="3" eb="5">
      <t>イケン</t>
    </rPh>
    <rPh sb="6" eb="8">
      <t>ナイヨウ</t>
    </rPh>
    <rPh sb="9" eb="11">
      <t>モジ</t>
    </rPh>
    <rPh sb="14" eb="15">
      <t>ジュン</t>
    </rPh>
    <rPh sb="16" eb="17">
      <t>ナラ</t>
    </rPh>
    <phoneticPr fontId="19"/>
  </si>
  <si>
    <t>対象：Q4で１.2と回答した人</t>
    <rPh sb="0" eb="2">
      <t>タイショウ</t>
    </rPh>
    <rPh sb="10" eb="12">
      <t>カイトウ</t>
    </rPh>
    <rPh sb="14" eb="15">
      <t>ヒト</t>
    </rPh>
    <phoneticPr fontId="18"/>
  </si>
  <si>
    <t>高専を知ったきっかけは何ですか。（いくつでも）</t>
    <phoneticPr fontId="19"/>
  </si>
  <si>
    <t>※グラフは回答率が高い順に並び変えている</t>
    <phoneticPr fontId="19"/>
  </si>
  <si>
    <t>　</t>
    <phoneticPr fontId="19"/>
  </si>
  <si>
    <t>※グラフの表記は一部で省略している</t>
  </si>
  <si>
    <t>※グラフの表記は一部で省略している</t>
    <phoneticPr fontId="19"/>
  </si>
  <si>
    <t>Q6</t>
    <phoneticPr fontId="19"/>
  </si>
  <si>
    <t>自分の将来を決められなくてもよい</t>
    <phoneticPr fontId="19"/>
  </si>
  <si>
    <t>将来を見据えて、この子の学校を選んだら、次はどうなるかと言うとこら辺を考えるべきだと思います</t>
    <phoneticPr fontId="19"/>
  </si>
  <si>
    <t>大学にゅうしに有利な高校</t>
    <phoneticPr fontId="19"/>
  </si>
  <si>
    <t>十分にあった学校はどこか</t>
    <rPh sb="1" eb="2">
      <t>ブン</t>
    </rPh>
    <phoneticPr fontId="19"/>
  </si>
  <si>
    <t>開設される高専に「通学可能である」と答えた人はおよそ１割だった。</t>
    <rPh sb="0" eb="2">
      <t>カイセツ</t>
    </rPh>
    <rPh sb="5" eb="7">
      <t>コウセン</t>
    </rPh>
    <rPh sb="9" eb="11">
      <t>ツウガク</t>
    </rPh>
    <rPh sb="11" eb="13">
      <t>カノウ</t>
    </rPh>
    <rPh sb="18" eb="19">
      <t>コタ</t>
    </rPh>
    <rPh sb="21" eb="22">
      <t>ヒト</t>
    </rPh>
    <rPh sb="27" eb="28">
      <t>ワリ</t>
    </rPh>
    <phoneticPr fontId="19"/>
  </si>
  <si>
    <t>生徒の特性で職業を見極めること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</si>
</sst>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F800]dddd\,\ mmmm\ dd\,\ yyyy"/>
  </numFmts>
  <fonts count="32" x14ac:knownFonts="1">
    <font>
      <sz val="11"/>
      <color theme="1"/>
      <name val="HGPｺﾞｼｯｸM"/>
      <family val="2"/>
      <charset val="128"/>
    </font>
    <font>
      <sz val="10"/>
      <color theme="1"/>
      <name val="HGPｺﾞｼｯｸM"/>
      <family val="2"/>
      <charset val="128"/>
    </font>
    <font>
      <sz val="11"/>
      <color theme="1"/>
      <name val="HGPｺﾞｼｯｸM"/>
      <family val="2"/>
      <charset val="128"/>
    </font>
    <font>
      <sz val="18"/>
      <color theme="3"/>
      <name val="游ゴシック Light"/>
      <family val="2"/>
      <charset val="128"/>
      <scheme val="major"/>
    </font>
    <font>
      <b/>
      <sz val="15"/>
      <color theme="3"/>
      <name val="HGPｺﾞｼｯｸM"/>
      <family val="2"/>
      <charset val="128"/>
    </font>
    <font>
      <b/>
      <sz val="13"/>
      <color theme="3"/>
      <name val="HGPｺﾞｼｯｸM"/>
      <family val="2"/>
      <charset val="128"/>
    </font>
    <font>
      <b/>
      <sz val="11"/>
      <color theme="3"/>
      <name val="HGPｺﾞｼｯｸM"/>
      <family val="2"/>
      <charset val="128"/>
    </font>
    <font>
      <sz val="11"/>
      <color rgb="FF006100"/>
      <name val="HGPｺﾞｼｯｸM"/>
      <family val="2"/>
      <charset val="128"/>
    </font>
    <font>
      <sz val="11"/>
      <color rgb="FF9C0006"/>
      <name val="HGPｺﾞｼｯｸM"/>
      <family val="2"/>
      <charset val="128"/>
    </font>
    <font>
      <sz val="11"/>
      <color rgb="FF9C5700"/>
      <name val="HGPｺﾞｼｯｸM"/>
      <family val="2"/>
      <charset val="128"/>
    </font>
    <font>
      <sz val="11"/>
      <color rgb="FF3F3F76"/>
      <name val="HGPｺﾞｼｯｸM"/>
      <family val="2"/>
      <charset val="128"/>
    </font>
    <font>
      <b/>
      <sz val="11"/>
      <color rgb="FF3F3F3F"/>
      <name val="HGPｺﾞｼｯｸM"/>
      <family val="2"/>
      <charset val="128"/>
    </font>
    <font>
      <b/>
      <sz val="11"/>
      <color rgb="FFFA7D00"/>
      <name val="HGPｺﾞｼｯｸM"/>
      <family val="2"/>
      <charset val="128"/>
    </font>
    <font>
      <sz val="11"/>
      <color rgb="FFFA7D00"/>
      <name val="HGPｺﾞｼｯｸM"/>
      <family val="2"/>
      <charset val="128"/>
    </font>
    <font>
      <b/>
      <sz val="11"/>
      <color theme="0"/>
      <name val="HGPｺﾞｼｯｸM"/>
      <family val="2"/>
      <charset val="128"/>
    </font>
    <font>
      <sz val="11"/>
      <color rgb="FFFF0000"/>
      <name val="HGPｺﾞｼｯｸM"/>
      <family val="2"/>
      <charset val="128"/>
    </font>
    <font>
      <i/>
      <sz val="11"/>
      <color rgb="FF7F7F7F"/>
      <name val="HGPｺﾞｼｯｸM"/>
      <family val="2"/>
      <charset val="128"/>
    </font>
    <font>
      <b/>
      <sz val="11"/>
      <color theme="1"/>
      <name val="HGPｺﾞｼｯｸM"/>
      <family val="2"/>
      <charset val="128"/>
    </font>
    <font>
      <sz val="11"/>
      <color theme="0"/>
      <name val="HGPｺﾞｼｯｸM"/>
      <family val="2"/>
      <charset val="128"/>
    </font>
    <font>
      <sz val="6"/>
      <name val="HGPｺﾞｼｯｸM"/>
      <family val="2"/>
      <charset val="128"/>
    </font>
    <font>
      <sz val="9"/>
      <color theme="1"/>
      <name val="HGPｺﾞｼｯｸM"/>
      <family val="2"/>
      <charset val="128"/>
    </font>
    <font>
      <sz val="10"/>
      <color theme="1"/>
      <name val="HGPｺﾞｼｯｸM"/>
      <family val="3"/>
      <charset val="128"/>
    </font>
    <font>
      <b/>
      <sz val="10"/>
      <color theme="1"/>
      <name val="HGPｺﾞｼｯｸM"/>
      <family val="3"/>
      <charset val="128"/>
    </font>
    <font>
      <sz val="11"/>
      <color theme="1"/>
      <name val="HGP創英角ｺﾞｼｯｸUB"/>
      <family val="3"/>
      <charset val="128"/>
    </font>
    <font>
      <sz val="10"/>
      <color theme="1"/>
      <name val="HGP創英角ｺﾞｼｯｸUB"/>
      <family val="3"/>
      <charset val="128"/>
    </font>
    <font>
      <sz val="10"/>
      <color theme="0"/>
      <name val="HGPｺﾞｼｯｸM"/>
      <family val="3"/>
      <charset val="128"/>
    </font>
    <font>
      <b/>
      <sz val="10"/>
      <color theme="0"/>
      <name val="HGPｺﾞｼｯｸM"/>
      <family val="3"/>
      <charset val="128"/>
    </font>
    <font>
      <sz val="10"/>
      <name val="HGPｺﾞｼｯｸM"/>
      <family val="3"/>
      <charset val="128"/>
    </font>
    <font>
      <b/>
      <sz val="10"/>
      <name val="HGPｺﾞｼｯｸM"/>
      <family val="3"/>
      <charset val="128"/>
    </font>
    <font>
      <sz val="10"/>
      <color theme="1"/>
      <name val="BIZ UDPゴシック"/>
      <family val="3"/>
      <charset val="128"/>
    </font>
    <font>
      <sz val="10"/>
      <color theme="0"/>
      <name val="BIZ UDPゴシック"/>
      <family val="3"/>
      <charset val="128"/>
    </font>
    <font>
      <sz val="9"/>
      <color theme="1"/>
      <name val="HGPｺﾞｼｯｸM"/>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style="hair">
        <color auto="1"/>
      </top>
      <bottom/>
      <diagonal/>
    </border>
    <border>
      <left style="thin">
        <color auto="1"/>
      </left>
      <right style="hair">
        <color auto="1"/>
      </right>
      <top style="hair">
        <color auto="1"/>
      </top>
      <bottom/>
      <diagonal/>
    </border>
    <border>
      <left style="thin">
        <color auto="1"/>
      </left>
      <right/>
      <top/>
      <bottom style="thin">
        <color auto="1"/>
      </bottom>
      <diagonal/>
    </border>
    <border>
      <left style="thin">
        <color auto="1"/>
      </left>
      <right style="hair">
        <color auto="1"/>
      </right>
      <top/>
      <bottom style="thin">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top/>
      <bottom style="thin">
        <color auto="1"/>
      </bottom>
      <diagonal/>
    </border>
    <border>
      <left style="thin">
        <color indexed="64"/>
      </left>
      <right style="thin">
        <color indexed="64"/>
      </right>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auto="1"/>
      </right>
      <top style="thin">
        <color indexed="64"/>
      </top>
      <bottom style="thin">
        <color indexed="64"/>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thin">
        <color auto="1"/>
      </left>
      <right style="thin">
        <color indexed="64"/>
      </right>
      <top style="thin">
        <color auto="1"/>
      </top>
      <bottom/>
      <diagonal/>
    </border>
    <border>
      <left/>
      <right style="thin">
        <color indexed="64"/>
      </right>
      <top style="hair">
        <color auto="1"/>
      </top>
      <bottom/>
      <diagonal/>
    </border>
    <border>
      <left/>
      <right style="thin">
        <color indexed="64"/>
      </right>
      <top style="hair">
        <color auto="1"/>
      </top>
      <bottom style="thin">
        <color auto="1"/>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s>
  <cellStyleXfs count="44">
    <xf numFmtId="0" fontId="0" fillId="0" borderId="0">
      <alignment vertical="center"/>
    </xf>
    <xf numFmtId="38"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1" fillId="0" borderId="0">
      <alignment vertical="center"/>
    </xf>
  </cellStyleXfs>
  <cellXfs count="99">
    <xf numFmtId="0" fontId="0" fillId="0" borderId="0" xfId="0">
      <alignment vertical="center"/>
    </xf>
    <xf numFmtId="0" fontId="1" fillId="0" borderId="0" xfId="0" applyFont="1">
      <alignment vertical="center"/>
    </xf>
    <xf numFmtId="0" fontId="21" fillId="0" borderId="23" xfId="0" applyFont="1" applyBorder="1">
      <alignment vertical="center"/>
    </xf>
    <xf numFmtId="38" fontId="21" fillId="0" borderId="23" xfId="1" applyFont="1" applyBorder="1">
      <alignment vertical="center"/>
    </xf>
    <xf numFmtId="176" fontId="21" fillId="0" borderId="23" xfId="1" quotePrefix="1" applyNumberFormat="1" applyFont="1" applyBorder="1" applyAlignment="1">
      <alignment horizontal="right" vertical="center"/>
    </xf>
    <xf numFmtId="176" fontId="21" fillId="0" borderId="0" xfId="1" applyNumberFormat="1" applyFont="1">
      <alignment vertical="center"/>
    </xf>
    <xf numFmtId="0" fontId="21" fillId="0" borderId="0" xfId="0" applyFont="1">
      <alignment vertical="center"/>
    </xf>
    <xf numFmtId="38" fontId="21" fillId="0" borderId="0" xfId="1" applyFont="1">
      <alignment vertical="center"/>
    </xf>
    <xf numFmtId="177" fontId="21" fillId="0" borderId="0" xfId="1" applyNumberFormat="1" applyFont="1" applyAlignment="1">
      <alignment horizontal="left" vertical="center"/>
    </xf>
    <xf numFmtId="0" fontId="22" fillId="0" borderId="0" xfId="0" applyFont="1">
      <alignment vertical="center"/>
    </xf>
    <xf numFmtId="38" fontId="22" fillId="0" borderId="0" xfId="1" applyFont="1">
      <alignment vertical="center"/>
    </xf>
    <xf numFmtId="176" fontId="22" fillId="0" borderId="0" xfId="1" applyNumberFormat="1" applyFont="1">
      <alignment vertical="center"/>
    </xf>
    <xf numFmtId="0" fontId="21" fillId="0" borderId="13" xfId="0" applyFont="1" applyBorder="1">
      <alignment vertical="center"/>
    </xf>
    <xf numFmtId="38" fontId="21" fillId="0" borderId="10" xfId="1" applyFont="1" applyBorder="1" applyAlignment="1">
      <alignment horizontal="centerContinuous" vertical="center"/>
    </xf>
    <xf numFmtId="0" fontId="21" fillId="0" borderId="16" xfId="0" applyFont="1" applyBorder="1">
      <alignment vertical="center"/>
    </xf>
    <xf numFmtId="38" fontId="21" fillId="0" borderId="17" xfId="1" applyFont="1" applyBorder="1" applyAlignment="1">
      <alignment horizontal="center" vertical="center"/>
    </xf>
    <xf numFmtId="38" fontId="21" fillId="0" borderId="10" xfId="1" applyFont="1" applyBorder="1">
      <alignment vertical="center"/>
    </xf>
    <xf numFmtId="0" fontId="21" fillId="0" borderId="15" xfId="0" applyFont="1" applyBorder="1">
      <alignment vertical="center"/>
    </xf>
    <xf numFmtId="38" fontId="21" fillId="0" borderId="12" xfId="1" applyFont="1" applyBorder="1">
      <alignment vertical="center"/>
    </xf>
    <xf numFmtId="0" fontId="21" fillId="0" borderId="18" xfId="0" applyFont="1" applyBorder="1">
      <alignment vertical="center"/>
    </xf>
    <xf numFmtId="38" fontId="21" fillId="0" borderId="19" xfId="1" applyFont="1" applyBorder="1">
      <alignment vertical="center"/>
    </xf>
    <xf numFmtId="0" fontId="21" fillId="0" borderId="14" xfId="0" applyFont="1" applyBorder="1">
      <alignment vertical="center"/>
    </xf>
    <xf numFmtId="38" fontId="21" fillId="0" borderId="11" xfId="1" applyFont="1" applyBorder="1">
      <alignment vertical="center"/>
    </xf>
    <xf numFmtId="0" fontId="21" fillId="0" borderId="14" xfId="0" applyFont="1" applyBorder="1" applyAlignment="1">
      <alignment vertical="center" wrapText="1"/>
    </xf>
    <xf numFmtId="0" fontId="23" fillId="0" borderId="0" xfId="0" applyFont="1">
      <alignment vertical="center"/>
    </xf>
    <xf numFmtId="38" fontId="21" fillId="0" borderId="0" xfId="1" applyFont="1" applyBorder="1">
      <alignment vertical="center"/>
    </xf>
    <xf numFmtId="176" fontId="21" fillId="0" borderId="0" xfId="1" applyNumberFormat="1" applyFont="1" applyBorder="1">
      <alignment vertical="center"/>
    </xf>
    <xf numFmtId="0" fontId="21" fillId="0" borderId="30" xfId="0" applyFont="1" applyBorder="1">
      <alignment vertical="center"/>
    </xf>
    <xf numFmtId="0" fontId="21" fillId="0" borderId="33" xfId="0" applyFont="1" applyBorder="1">
      <alignment vertical="center"/>
    </xf>
    <xf numFmtId="0" fontId="21" fillId="0" borderId="0" xfId="0" applyFont="1" applyAlignment="1">
      <alignment horizontal="left" vertical="center" indent="4"/>
    </xf>
    <xf numFmtId="176" fontId="21" fillId="0" borderId="0" xfId="1" applyNumberFormat="1" applyFont="1" applyAlignment="1">
      <alignment horizontal="right" vertical="center"/>
    </xf>
    <xf numFmtId="176" fontId="21" fillId="0" borderId="28" xfId="1" applyNumberFormat="1" applyFont="1" applyBorder="1" applyAlignment="1">
      <alignment horizontal="centerContinuous" vertical="center"/>
    </xf>
    <xf numFmtId="176" fontId="21" fillId="0" borderId="31" xfId="1" applyNumberFormat="1" applyFont="1" applyBorder="1" applyAlignment="1">
      <alignment horizontal="center" vertical="center"/>
    </xf>
    <xf numFmtId="176" fontId="21" fillId="0" borderId="28" xfId="1" applyNumberFormat="1" applyFont="1" applyBorder="1">
      <alignment vertical="center"/>
    </xf>
    <xf numFmtId="176" fontId="21" fillId="0" borderId="29" xfId="1" applyNumberFormat="1" applyFont="1" applyBorder="1">
      <alignment vertical="center"/>
    </xf>
    <xf numFmtId="176" fontId="21" fillId="0" borderId="32" xfId="1" applyNumberFormat="1" applyFont="1" applyBorder="1">
      <alignment vertical="center"/>
    </xf>
    <xf numFmtId="176" fontId="21" fillId="0" borderId="34" xfId="1" applyNumberFormat="1" applyFont="1" applyBorder="1">
      <alignment vertical="center"/>
    </xf>
    <xf numFmtId="0" fontId="24" fillId="33" borderId="25" xfId="0" applyFont="1" applyFill="1" applyBorder="1" applyAlignment="1">
      <alignment horizontal="center" vertical="center"/>
    </xf>
    <xf numFmtId="0" fontId="24" fillId="33" borderId="35" xfId="0" applyFont="1" applyFill="1" applyBorder="1">
      <alignment vertical="center"/>
    </xf>
    <xf numFmtId="38" fontId="24" fillId="33" borderId="35" xfId="1" applyFont="1" applyFill="1" applyBorder="1">
      <alignment vertical="center"/>
    </xf>
    <xf numFmtId="176" fontId="24" fillId="33" borderId="26" xfId="1" applyNumberFormat="1" applyFont="1" applyFill="1" applyBorder="1">
      <alignment vertical="center"/>
    </xf>
    <xf numFmtId="0" fontId="24" fillId="33" borderId="36" xfId="0" applyFont="1" applyFill="1" applyBorder="1" applyAlignment="1">
      <alignment horizontal="center" vertical="center"/>
    </xf>
    <xf numFmtId="38" fontId="24" fillId="33" borderId="37" xfId="1" applyFont="1" applyFill="1" applyBorder="1">
      <alignment vertical="center"/>
    </xf>
    <xf numFmtId="176" fontId="24" fillId="33" borderId="38" xfId="1" applyNumberFormat="1" applyFont="1" applyFill="1" applyBorder="1">
      <alignment vertical="center"/>
    </xf>
    <xf numFmtId="0" fontId="24" fillId="33" borderId="18" xfId="0" applyFont="1" applyFill="1" applyBorder="1" applyAlignment="1">
      <alignment horizontal="center" vertical="center"/>
    </xf>
    <xf numFmtId="38" fontId="24" fillId="33" borderId="23" xfId="1" applyFont="1" applyFill="1" applyBorder="1">
      <alignment vertical="center"/>
    </xf>
    <xf numFmtId="176" fontId="24" fillId="33" borderId="34" xfId="1" applyNumberFormat="1" applyFont="1" applyFill="1" applyBorder="1">
      <alignment vertical="center"/>
    </xf>
    <xf numFmtId="0" fontId="21" fillId="0" borderId="0" xfId="0" applyFont="1" applyAlignment="1">
      <alignment vertical="center" wrapText="1"/>
    </xf>
    <xf numFmtId="176" fontId="25" fillId="0" borderId="0" xfId="1" applyNumberFormat="1" applyFont="1">
      <alignment vertical="center"/>
    </xf>
    <xf numFmtId="0" fontId="25" fillId="0" borderId="0" xfId="0" applyFont="1">
      <alignment vertical="center"/>
    </xf>
    <xf numFmtId="176" fontId="26" fillId="0" borderId="0" xfId="1" applyNumberFormat="1" applyFont="1">
      <alignment vertical="center"/>
    </xf>
    <xf numFmtId="0" fontId="26" fillId="0" borderId="0" xfId="0" applyFont="1">
      <alignment vertical="center"/>
    </xf>
    <xf numFmtId="176" fontId="25" fillId="0" borderId="0" xfId="1" applyNumberFormat="1" applyFont="1" applyBorder="1">
      <alignment vertical="center"/>
    </xf>
    <xf numFmtId="38" fontId="25" fillId="0" borderId="0" xfId="1" applyFont="1">
      <alignment vertical="center"/>
    </xf>
    <xf numFmtId="0" fontId="27" fillId="0" borderId="0" xfId="0" applyFont="1">
      <alignment vertical="center"/>
    </xf>
    <xf numFmtId="0" fontId="28" fillId="0" borderId="0" xfId="0" applyFont="1">
      <alignment vertical="center"/>
    </xf>
    <xf numFmtId="177" fontId="21" fillId="0" borderId="0" xfId="1" applyNumberFormat="1" applyFont="1" applyAlignment="1">
      <alignment vertical="center"/>
    </xf>
    <xf numFmtId="0" fontId="23" fillId="33" borderId="35" xfId="0" applyFont="1" applyFill="1" applyBorder="1">
      <alignment vertical="center"/>
    </xf>
    <xf numFmtId="38" fontId="21" fillId="0" borderId="17" xfId="1" applyFont="1" applyBorder="1">
      <alignment vertical="center"/>
    </xf>
    <xf numFmtId="176" fontId="21" fillId="0" borderId="31" xfId="1" applyNumberFormat="1" applyFont="1" applyBorder="1">
      <alignment vertical="center"/>
    </xf>
    <xf numFmtId="0" fontId="23" fillId="33" borderId="25" xfId="0" applyFont="1" applyFill="1" applyBorder="1" applyAlignment="1">
      <alignment horizontal="center" vertical="center"/>
    </xf>
    <xf numFmtId="0" fontId="21" fillId="0" borderId="16" xfId="0" applyFont="1" applyBorder="1" applyAlignment="1">
      <alignment vertical="center" wrapText="1"/>
    </xf>
    <xf numFmtId="0" fontId="21" fillId="0" borderId="25" xfId="0" applyFont="1" applyBorder="1">
      <alignment vertical="center"/>
    </xf>
    <xf numFmtId="38" fontId="21" fillId="0" borderId="20" xfId="1" applyFont="1" applyBorder="1">
      <alignment vertical="center"/>
    </xf>
    <xf numFmtId="176" fontId="21" fillId="0" borderId="26" xfId="1" applyNumberFormat="1" applyFont="1" applyBorder="1">
      <alignment vertical="center"/>
    </xf>
    <xf numFmtId="0" fontId="23" fillId="33" borderId="37" xfId="0" applyFont="1" applyFill="1" applyBorder="1">
      <alignment vertical="center"/>
    </xf>
    <xf numFmtId="0" fontId="23" fillId="33" borderId="23" xfId="0" applyFont="1" applyFill="1" applyBorder="1" applyAlignment="1">
      <alignment vertical="top"/>
    </xf>
    <xf numFmtId="38" fontId="24" fillId="33" borderId="0" xfId="1" applyFont="1" applyFill="1" applyBorder="1">
      <alignment vertical="center"/>
    </xf>
    <xf numFmtId="0" fontId="24" fillId="33" borderId="39" xfId="0" applyFont="1" applyFill="1" applyBorder="1" applyAlignment="1">
      <alignment horizontal="center" vertical="center"/>
    </xf>
    <xf numFmtId="0" fontId="23" fillId="33" borderId="0" xfId="0" applyFont="1" applyFill="1">
      <alignment vertical="center"/>
    </xf>
    <xf numFmtId="176" fontId="24" fillId="33" borderId="40" xfId="1" applyNumberFormat="1" applyFont="1" applyFill="1" applyBorder="1">
      <alignment vertical="center"/>
    </xf>
    <xf numFmtId="176" fontId="21" fillId="0" borderId="22" xfId="1" applyNumberFormat="1" applyFont="1" applyBorder="1">
      <alignment vertical="center"/>
    </xf>
    <xf numFmtId="38" fontId="21" fillId="0" borderId="35" xfId="1" applyFont="1" applyBorder="1" applyAlignment="1">
      <alignment horizontal="center" vertical="center"/>
    </xf>
    <xf numFmtId="38" fontId="21" fillId="0" borderId="27" xfId="1" applyFont="1" applyBorder="1" applyAlignment="1">
      <alignment horizontal="center" vertical="center"/>
    </xf>
    <xf numFmtId="38" fontId="21" fillId="0" borderId="21" xfId="1" applyFont="1" applyBorder="1" applyAlignment="1">
      <alignment horizontal="center" vertical="center"/>
    </xf>
    <xf numFmtId="38" fontId="21" fillId="0" borderId="22" xfId="1" applyFont="1" applyBorder="1" applyAlignment="1">
      <alignment horizontal="center" vertical="center"/>
    </xf>
    <xf numFmtId="0" fontId="0" fillId="0" borderId="35" xfId="0" applyBorder="1">
      <alignment vertical="center"/>
    </xf>
    <xf numFmtId="0" fontId="1" fillId="0" borderId="25" xfId="0" applyFont="1" applyBorder="1">
      <alignment vertical="center"/>
    </xf>
    <xf numFmtId="0" fontId="23" fillId="0" borderId="0" xfId="0" applyFont="1" applyAlignment="1">
      <alignment horizontal="center" vertical="center"/>
    </xf>
    <xf numFmtId="38" fontId="24" fillId="0" borderId="0" xfId="1" applyFont="1" applyFill="1" applyBorder="1">
      <alignment vertical="center"/>
    </xf>
    <xf numFmtId="176" fontId="24" fillId="0" borderId="0" xfId="1" applyNumberFormat="1" applyFont="1" applyFill="1" applyBorder="1">
      <alignment vertical="center"/>
    </xf>
    <xf numFmtId="0" fontId="1" fillId="0" borderId="21"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vertical="center"/>
    </xf>
    <xf numFmtId="38" fontId="29" fillId="0" borderId="0" xfId="1" applyFont="1" applyFill="1" applyBorder="1">
      <alignment vertical="center"/>
    </xf>
    <xf numFmtId="38" fontId="30" fillId="0" borderId="0" xfId="1" applyFont="1" applyAlignment="1">
      <alignment horizontal="left" vertical="center"/>
    </xf>
    <xf numFmtId="38" fontId="1" fillId="0" borderId="26" xfId="0" applyNumberFormat="1" applyFont="1" applyBorder="1" applyAlignment="1">
      <alignment horizontal="center" vertical="center"/>
    </xf>
    <xf numFmtId="38" fontId="21" fillId="0" borderId="11" xfId="1" applyFont="1" applyFill="1" applyBorder="1">
      <alignment vertical="center"/>
    </xf>
    <xf numFmtId="38" fontId="21" fillId="0" borderId="12" xfId="1" applyFont="1" applyFill="1" applyBorder="1">
      <alignment vertical="center"/>
    </xf>
    <xf numFmtId="38" fontId="21" fillId="0" borderId="19" xfId="1" applyFont="1" applyFill="1" applyBorder="1">
      <alignment vertical="center"/>
    </xf>
    <xf numFmtId="0" fontId="21" fillId="0" borderId="24" xfId="0" applyFont="1" applyBorder="1">
      <alignment vertical="center"/>
    </xf>
    <xf numFmtId="0" fontId="20" fillId="0" borderId="25" xfId="0" applyFont="1" applyBorder="1">
      <alignment vertical="center"/>
    </xf>
    <xf numFmtId="38" fontId="31" fillId="0" borderId="0" xfId="1" applyFont="1">
      <alignment vertical="center"/>
    </xf>
    <xf numFmtId="0" fontId="1" fillId="0" borderId="25" xfId="0" applyFont="1" applyBorder="1" applyAlignment="1">
      <alignment vertical="center" wrapText="1"/>
    </xf>
    <xf numFmtId="0" fontId="21" fillId="0" borderId="35" xfId="0" applyFont="1" applyBorder="1" applyAlignment="1">
      <alignment vertical="center" wrapText="1"/>
    </xf>
    <xf numFmtId="0" fontId="21" fillId="0" borderId="27" xfId="0" applyFont="1" applyBorder="1" applyAlignment="1">
      <alignment vertical="center" wrapText="1"/>
    </xf>
    <xf numFmtId="0" fontId="0" fillId="0" borderId="35" xfId="0" applyBorder="1" applyAlignment="1">
      <alignment vertical="center" wrapText="1"/>
    </xf>
    <xf numFmtId="0" fontId="0" fillId="0" borderId="27" xfId="0" applyBorder="1" applyAlignment="1">
      <alignment vertical="center" wrapText="1"/>
    </xf>
    <xf numFmtId="0" fontId="31" fillId="0" borderId="0" xfId="0" applyFont="1" applyAlignment="1">
      <alignment vertical="center" wrapText="1"/>
    </xf>
  </cellXfs>
  <cellStyles count="44">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2" builtinId="15" customBuiltin="1"/>
    <cellStyle name="チェック セル" xfId="14" builtinId="23" customBuiltin="1"/>
    <cellStyle name="どちらでもない" xfId="9" builtinId="28" customBuiltin="1"/>
    <cellStyle name="メモ" xfId="16" builtinId="10" customBuiltin="1"/>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8" builtinId="25" customBuiltin="1"/>
    <cellStyle name="出力" xfId="11" builtinId="21" customBuiltin="1"/>
    <cellStyle name="説明文" xfId="17" builtinId="53" customBuiltin="1"/>
    <cellStyle name="入力" xfId="10" builtinId="20" customBuiltin="1"/>
    <cellStyle name="標準" xfId="0" builtinId="0"/>
    <cellStyle name="標準 2" xfId="43" xr:uid="{00000000-0005-0000-0000-00002A000000}"/>
    <cellStyle name="良い" xfId="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C639-4EE9-A424-6A62833142F5}"/>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C639-4EE9-A424-6A62833142F5}"/>
              </c:ext>
            </c:extLst>
          </c:dPt>
          <c:dPt>
            <c:idx val="2"/>
            <c:bubble3D val="0"/>
            <c:spPr>
              <a:solidFill>
                <a:schemeClr val="accent3">
                  <a:shade val="7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7712-49B3-B47C-59CDAEEEBC00}"/>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6-7712-49B3-B47C-59CDAEEEBC00}"/>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7712-49B3-B47C-59CDAEEEBC00}"/>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4-7712-49B3-B47C-59CDAEEEBC00}"/>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8-7712-49B3-B47C-59CDAEEEBC00}"/>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7712-49B3-B47C-59CDAEEEBC00}"/>
              </c:ext>
            </c:extLst>
          </c:dPt>
          <c:dLbls>
            <c:dLbl>
              <c:idx val="0"/>
              <c:layout>
                <c:manualLayout>
                  <c:x val="6.8146174035937715E-2"/>
                  <c:y val="-1.6437886209105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639-4EE9-A424-6A62833142F5}"/>
                </c:ext>
              </c:extLst>
            </c:dLbl>
            <c:dLbl>
              <c:idx val="1"/>
              <c:layout>
                <c:manualLayout>
                  <c:x val="8.8899656773671586E-3"/>
                  <c:y val="-6.08126149585632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639-4EE9-A424-6A62833142F5}"/>
                </c:ext>
              </c:extLst>
            </c:dLbl>
            <c:dLbl>
              <c:idx val="2"/>
              <c:layout>
                <c:manualLayout>
                  <c:x val="9.3380577427821618E-2"/>
                  <c:y val="-5.87785975571951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712-49B3-B47C-59CDAEEEBC00}"/>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7712-49B3-B47C-59CDAEEEBC00}"/>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712-49B3-B47C-59CDAEEEBC00}"/>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712-49B3-B47C-59CDAEEEBC00}"/>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712-49B3-B47C-59CDAEEEBC00}"/>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712-49B3-B47C-59CDAEEEBC00}"/>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'単純集計（ＧＴ）'!$B$62:$B$69</c:f>
              <c:strCache>
                <c:ptCount val="8"/>
                <c:pt idx="0">
                  <c:v>会社役員</c:v>
                </c:pt>
                <c:pt idx="1">
                  <c:v>会社員</c:v>
                </c:pt>
                <c:pt idx="2">
                  <c:v>個人事業主</c:v>
                </c:pt>
                <c:pt idx="3">
                  <c:v>公務員</c:v>
                </c:pt>
                <c:pt idx="4">
                  <c:v>学生</c:v>
                </c:pt>
                <c:pt idx="5">
                  <c:v>主婦（夫）</c:v>
                </c:pt>
                <c:pt idx="6">
                  <c:v>無職</c:v>
                </c:pt>
                <c:pt idx="7">
                  <c:v>その他</c:v>
                </c:pt>
              </c:strCache>
            </c:strRef>
          </c:cat>
          <c:val>
            <c:numRef>
              <c:f>'単純集計（ＧＴ）'!$C$62:$C$69</c:f>
              <c:numCache>
                <c:formatCode>#,##0_);[Red]\(#,##0\)</c:formatCode>
                <c:ptCount val="8"/>
                <c:pt idx="0">
                  <c:v>14</c:v>
                </c:pt>
                <c:pt idx="1">
                  <c:v>313</c:v>
                </c:pt>
                <c:pt idx="2">
                  <c:v>74</c:v>
                </c:pt>
                <c:pt idx="3">
                  <c:v>13</c:v>
                </c:pt>
                <c:pt idx="4">
                  <c:v>31</c:v>
                </c:pt>
                <c:pt idx="5">
                  <c:v>150</c:v>
                </c:pt>
                <c:pt idx="6">
                  <c:v>215</c:v>
                </c:pt>
                <c:pt idx="7">
                  <c:v>190</c:v>
                </c:pt>
              </c:numCache>
            </c:numRef>
          </c:val>
          <c:extLst>
            <c:ext xmlns:c16="http://schemas.microsoft.com/office/drawing/2014/chart" uri="{C3380CC4-5D6E-409C-BE32-E72D297353CC}">
              <c16:uniqueId val="{00000000-C639-4EE9-A424-6A62833142F5}"/>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2DD2-4B9A-81C1-EF6978295CD7}"/>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2DD2-4B9A-81C1-EF6978295CD7}"/>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2DD2-4B9A-81C1-EF6978295CD7}"/>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2DD2-4B9A-81C1-EF6978295CD7}"/>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2DD2-4B9A-81C1-EF6978295CD7}"/>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2DD2-4B9A-81C1-EF6978295CD7}"/>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2DD2-4B9A-81C1-EF6978295CD7}"/>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2DD2-4B9A-81C1-EF6978295CD7}"/>
              </c:ext>
            </c:extLst>
          </c:dPt>
          <c:dLbls>
            <c:dLbl>
              <c:idx val="0"/>
              <c:layout>
                <c:manualLayout>
                  <c:x val="0.12968463557439935"/>
                  <c:y val="6.55081907864965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D2-4B9A-81C1-EF6978295CD7}"/>
                </c:ext>
              </c:extLst>
            </c:dLbl>
            <c:dLbl>
              <c:idx val="1"/>
              <c:layout>
                <c:manualLayout>
                  <c:x val="-0.15521259842519683"/>
                  <c:y val="-2.632998461399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D2-4B9A-81C1-EF6978295CD7}"/>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DD2-4B9A-81C1-EF6978295CD7}"/>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DD2-4B9A-81C1-EF6978295CD7}"/>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DD2-4B9A-81C1-EF6978295CD7}"/>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2DD2-4B9A-81C1-EF6978295CD7}"/>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2DD2-4B9A-81C1-EF6978295CD7}"/>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2DD2-4B9A-81C1-EF6978295CD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'単純集計（ＧＴ）'!$I$210:$I$211</c:f>
              <c:strCache>
                <c:ptCount val="2"/>
                <c:pt idx="0">
                  <c:v>通学可能である</c:v>
                </c:pt>
                <c:pt idx="1">
                  <c:v>通学は難しい</c:v>
                </c:pt>
              </c:strCache>
            </c:strRef>
          </c:cat>
          <c:val>
            <c:numRef>
              <c:f>'単純集計（ＧＴ）'!$C$207:$C$208</c:f>
              <c:numCache>
                <c:formatCode>#,##0_);[Red]\(#,##0\)</c:formatCode>
                <c:ptCount val="2"/>
                <c:pt idx="0">
                  <c:v>106</c:v>
                </c:pt>
                <c:pt idx="1">
                  <c:v>894</c:v>
                </c:pt>
              </c:numCache>
            </c:numRef>
          </c:val>
          <c:extLst>
            <c:ext xmlns:c16="http://schemas.microsoft.com/office/drawing/2014/chart" uri="{C3380CC4-5D6E-409C-BE32-E72D297353CC}">
              <c16:uniqueId val="{00000010-2DD2-4B9A-81C1-EF6978295CD7}"/>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'単純集計（ＧＴ）'!$M$26:$M$47</c:f>
              <c:strCache>
                <c:ptCount val="22"/>
                <c:pt idx="0">
                  <c:v>大阪府その他の市町村</c:v>
                </c:pt>
                <c:pt idx="1">
                  <c:v>兵庫県神戸市、尼崎市、西宮市、芦屋市</c:v>
                </c:pt>
                <c:pt idx="2">
                  <c:v>兵庫県その他の市町</c:v>
                </c:pt>
                <c:pt idx="3">
                  <c:v>大阪府大阪市</c:v>
                </c:pt>
                <c:pt idx="4">
                  <c:v>京都府京都市</c:v>
                </c:pt>
                <c:pt idx="5">
                  <c:v>岐阜県その他の市町村</c:v>
                </c:pt>
                <c:pt idx="6">
                  <c:v>三重県</c:v>
                </c:pt>
                <c:pt idx="7">
                  <c:v>大阪府守口市、枚方市、寝屋川市、大東市
門真市、四条畷市、交野市</c:v>
                </c:pt>
                <c:pt idx="8">
                  <c:v>大阪府吹田市、高槻市、茨木市、摂津市、島本町</c:v>
                </c:pt>
                <c:pt idx="9">
                  <c:v>奈良県その他の市町村</c:v>
                </c:pt>
                <c:pt idx="10">
                  <c:v>奈良県奈良市</c:v>
                </c:pt>
                <c:pt idx="11">
                  <c:v>和歌山県</c:v>
                </c:pt>
                <c:pt idx="12">
                  <c:v>大阪府豊中市、池田市、箕面市、豊能町、能勢町</c:v>
                </c:pt>
                <c:pt idx="13">
                  <c:v>福井県その他の市町</c:v>
                </c:pt>
                <c:pt idx="14">
                  <c:v>京都府宇治市、城陽市、八幡市、京田辺市
久御山町、井手町、宇治田原町</c:v>
                </c:pt>
                <c:pt idx="15">
                  <c:v>兵庫県伊丹市、宝塚市</c:v>
                </c:pt>
                <c:pt idx="16">
                  <c:v>京都府その他の市町村</c:v>
                </c:pt>
                <c:pt idx="17">
                  <c:v>京都府向日市、長岡京市、大山崎町</c:v>
                </c:pt>
                <c:pt idx="18">
                  <c:v>その他</c:v>
                </c:pt>
                <c:pt idx="19">
                  <c:v>岐阜県大垣市、垂井町、関ケ原町</c:v>
                </c:pt>
                <c:pt idx="20">
                  <c:v>京都府亀岡市</c:v>
                </c:pt>
                <c:pt idx="21">
                  <c:v>福井県敦賀市</c:v>
                </c:pt>
              </c:strCache>
            </c:strRef>
          </c:cat>
          <c:val>
            <c:numRef>
              <c:f>'単純集計（ＧＴ）'!$N$26:$N$47</c:f>
              <c:numCache>
                <c:formatCode>#,##0.0;[Red]\-#,##0.0</c:formatCode>
                <c:ptCount val="22"/>
                <c:pt idx="0">
                  <c:v>13.900000000000002</c:v>
                </c:pt>
                <c:pt idx="1">
                  <c:v>11</c:v>
                </c:pt>
                <c:pt idx="2">
                  <c:v>10.8</c:v>
                </c:pt>
                <c:pt idx="3">
                  <c:v>10.5</c:v>
                </c:pt>
                <c:pt idx="4">
                  <c:v>7.7</c:v>
                </c:pt>
                <c:pt idx="5">
                  <c:v>7.0000000000000009</c:v>
                </c:pt>
                <c:pt idx="6">
                  <c:v>6.8000000000000007</c:v>
                </c:pt>
                <c:pt idx="7">
                  <c:v>4.5</c:v>
                </c:pt>
                <c:pt idx="8">
                  <c:v>4.2</c:v>
                </c:pt>
                <c:pt idx="9">
                  <c:v>4</c:v>
                </c:pt>
                <c:pt idx="10">
                  <c:v>3.2</c:v>
                </c:pt>
                <c:pt idx="11">
                  <c:v>3</c:v>
                </c:pt>
                <c:pt idx="12">
                  <c:v>2.9000000000000004</c:v>
                </c:pt>
                <c:pt idx="13">
                  <c:v>2.2999999999999998</c:v>
                </c:pt>
                <c:pt idx="14">
                  <c:v>1.9</c:v>
                </c:pt>
                <c:pt idx="15">
                  <c:v>1.7999999999999998</c:v>
                </c:pt>
                <c:pt idx="16">
                  <c:v>1.6</c:v>
                </c:pt>
                <c:pt idx="17">
                  <c:v>0.89999999999999991</c:v>
                </c:pt>
                <c:pt idx="18">
                  <c:v>0.8</c:v>
                </c:pt>
                <c:pt idx="19">
                  <c:v>0.6</c:v>
                </c:pt>
                <c:pt idx="20">
                  <c:v>0.4</c:v>
                </c:pt>
                <c:pt idx="21">
                  <c:v>0.2</c:v>
                </c:pt>
              </c:numCache>
            </c:numRef>
          </c:val>
          <c:extLst>
            <c:ext xmlns:c16="http://schemas.microsoft.com/office/drawing/2014/chart" uri="{C3380CC4-5D6E-409C-BE32-E72D297353CC}">
              <c16:uniqueId val="{00000000-C23C-48E4-9CB8-8A6E7E1D95CD}"/>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dLbls>
          <c:showLegendKey val="0"/>
          <c:showVal val="0"/>
          <c:showCatName val="0"/>
          <c:showSerName val="0"/>
          <c:showPercent val="0"/>
          <c:showBubbleSize val="0"/>
          <c:showLeaderLines val="0"/>
        </c:dLbls>
      </c:pie3DChart>
      <c:spPr>
        <a:noFill/>
        <a:ln w="25400">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'単純集計（ＧＴ）'!$I$115:$I$124</c:f>
              <c:strCache>
                <c:ptCount val="10"/>
                <c:pt idx="0">
                  <c:v>家族や友人に高専の卒業生や在学生がいるため</c:v>
                </c:pt>
                <c:pt idx="1">
                  <c:v>テレビから</c:v>
                </c:pt>
                <c:pt idx="2">
                  <c:v>進路選択の際に、教員から高専を教えてもらった</c:v>
                </c:pt>
                <c:pt idx="3">
                  <c:v>新聞記事から</c:v>
                </c:pt>
                <c:pt idx="4">
                  <c:v>職場に高専の卒業生がいるため</c:v>
                </c:pt>
                <c:pt idx="5">
                  <c:v>ネットニュースから</c:v>
                </c:pt>
                <c:pt idx="6">
                  <c:v>進路選択の際に、家族から高専を教えてもらった</c:v>
                </c:pt>
                <c:pt idx="7">
                  <c:v>ＳＮＳ（Ｘ（旧ツイッター）やインスタグラムなど
一般の方の発信  ）から</c:v>
                </c:pt>
                <c:pt idx="8">
                  <c:v>その他</c:v>
                </c:pt>
                <c:pt idx="9">
                  <c:v>自身が高専出身であるため</c:v>
                </c:pt>
              </c:strCache>
            </c:strRef>
          </c:cat>
          <c:val>
            <c:numRef>
              <c:f>'単純集計（ＧＴ）'!$J$115:$J$124</c:f>
              <c:numCache>
                <c:formatCode>#,##0.0;[Red]\-#,##0.0</c:formatCode>
                <c:ptCount val="10"/>
                <c:pt idx="0">
                  <c:v>32.461355529131986</c:v>
                </c:pt>
                <c:pt idx="1">
                  <c:v>27.94292508917955</c:v>
                </c:pt>
                <c:pt idx="2">
                  <c:v>17.241379310344829</c:v>
                </c:pt>
                <c:pt idx="3">
                  <c:v>14.26872770511296</c:v>
                </c:pt>
                <c:pt idx="4">
                  <c:v>10.582639714625445</c:v>
                </c:pt>
                <c:pt idx="5">
                  <c:v>8.7990487514863247</c:v>
                </c:pt>
                <c:pt idx="6">
                  <c:v>8.6801426872770513</c:v>
                </c:pt>
                <c:pt idx="7">
                  <c:v>5.2318668252080851</c:v>
                </c:pt>
                <c:pt idx="8">
                  <c:v>4.9940546967895365</c:v>
                </c:pt>
                <c:pt idx="9">
                  <c:v>3.0915576694411415</c:v>
                </c:pt>
              </c:numCache>
            </c:numRef>
          </c:val>
          <c:extLst>
            <c:ext xmlns:c16="http://schemas.microsoft.com/office/drawing/2014/chart" uri="{C3380CC4-5D6E-409C-BE32-E72D297353CC}">
              <c16:uniqueId val="{00000000-ECD6-4488-A7BA-F140546EDDBA}"/>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4B80-4248-9A49-1C575E0005FB}"/>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4B80-4248-9A49-1C575E0005FB}"/>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4B80-4248-9A49-1C575E0005FB}"/>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4B80-4248-9A49-1C575E0005FB}"/>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4B80-4248-9A49-1C575E0005FB}"/>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4B80-4248-9A49-1C575E0005FB}"/>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4B80-4248-9A49-1C575E0005FB}"/>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4B80-4248-9A49-1C575E0005FB}"/>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80-4248-9A49-1C575E0005FB}"/>
                </c:ext>
              </c:extLst>
            </c:dLbl>
            <c:dLbl>
              <c:idx val="1"/>
              <c:layout>
                <c:manualLayout>
                  <c:x val="7.0428427215828787E-2"/>
                  <c:y val="4.838265906416859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80-4248-9A49-1C575E0005FB}"/>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80-4248-9A49-1C575E0005FB}"/>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80-4248-9A49-1C575E0005FB}"/>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B80-4248-9A49-1C575E0005FB}"/>
                </c:ext>
              </c:extLst>
            </c:dLbl>
            <c:dLbl>
              <c:idx val="5"/>
              <c:layout>
                <c:manualLayout>
                  <c:x val="0.26120371492025046"/>
                  <c:y val="-5.21888858720246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4B80-4248-9A49-1C575E0005FB}"/>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4B80-4248-9A49-1C575E0005FB}"/>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4B80-4248-9A49-1C575E0005F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'単純集計（ＧＴ）'!$I$149:$I$154</c:f>
              <c:strCache>
                <c:ptCount val="6"/>
                <c:pt idx="0">
                  <c:v>中学校の教員</c:v>
                </c:pt>
                <c:pt idx="1">
                  <c:v>家族、親戚</c:v>
                </c:pt>
                <c:pt idx="2">
                  <c:v>塾の講師</c:v>
                </c:pt>
                <c:pt idx="3">
                  <c:v>自分で調べた</c:v>
                </c:pt>
                <c:pt idx="4">
                  <c:v>友人</c:v>
                </c:pt>
                <c:pt idx="5">
                  <c:v>その他</c:v>
                </c:pt>
              </c:strCache>
            </c:strRef>
          </c:cat>
          <c:val>
            <c:numRef>
              <c:f>'単純集計（ＧＴ）'!$J$149:$J$154</c:f>
              <c:numCache>
                <c:formatCode>#,##0.0;[Red]\-#,##0.0</c:formatCode>
                <c:ptCount val="6"/>
                <c:pt idx="0">
                  <c:v>50.666666666666671</c:v>
                </c:pt>
                <c:pt idx="1">
                  <c:v>22.666666666666664</c:v>
                </c:pt>
                <c:pt idx="2">
                  <c:v>12</c:v>
                </c:pt>
                <c:pt idx="3">
                  <c:v>12</c:v>
                </c:pt>
                <c:pt idx="4">
                  <c:v>1.3333333333333335</c:v>
                </c:pt>
                <c:pt idx="5">
                  <c:v>1.3333333333333335</c:v>
                </c:pt>
              </c:numCache>
            </c:numRef>
          </c:val>
          <c:extLst>
            <c:ext xmlns:c16="http://schemas.microsoft.com/office/drawing/2014/chart" uri="{C3380CC4-5D6E-409C-BE32-E72D297353CC}">
              <c16:uniqueId val="{00000010-4B80-4248-9A49-1C575E0005F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'単純集計（ＧＴ）'!$I$184:$I$194</c:f>
              <c:strCache>
                <c:ptCount val="11"/>
                <c:pt idx="0">
                  <c:v>家族や友人から</c:v>
                </c:pt>
                <c:pt idx="1">
                  <c:v>職場の人から</c:v>
                </c:pt>
                <c:pt idx="2">
                  <c:v>ネットニュースから</c:v>
                </c:pt>
                <c:pt idx="3">
                  <c:v>テレビのニュースから</c:v>
                </c:pt>
                <c:pt idx="4">
                  <c:v>滋賀県のＨＰから</c:v>
                </c:pt>
                <c:pt idx="5">
                  <c:v>滋賀県立大学のＨＰから</c:v>
                </c:pt>
                <c:pt idx="6">
                  <c:v>新聞記事から</c:v>
                </c:pt>
                <c:pt idx="7">
                  <c:v>滋賀県立高専のＨＰから</c:v>
                </c:pt>
                <c:pt idx="8">
                  <c:v>ＳＮＳ（Ｘ（旧ツイッター）やインスタグラムなど
一般の方の発信）から</c:v>
                </c:pt>
                <c:pt idx="9">
                  <c:v>高専フェア（滋賀県立高専ＰＲイベント）</c:v>
                </c:pt>
                <c:pt idx="10">
                  <c:v>その他</c:v>
                </c:pt>
              </c:strCache>
            </c:strRef>
          </c:cat>
          <c:val>
            <c:numRef>
              <c:f>'単純集計（ＧＴ）'!$J$184:$J$194</c:f>
              <c:numCache>
                <c:formatCode>#,##0.0;[Red]\-#,##0.0</c:formatCode>
                <c:ptCount val="11"/>
                <c:pt idx="0">
                  <c:v>30.188679245283019</c:v>
                </c:pt>
                <c:pt idx="1">
                  <c:v>30.188679245283019</c:v>
                </c:pt>
                <c:pt idx="2">
                  <c:v>30.188679245283019</c:v>
                </c:pt>
                <c:pt idx="3">
                  <c:v>28.30188679245283</c:v>
                </c:pt>
                <c:pt idx="4">
                  <c:v>26.415094339622641</c:v>
                </c:pt>
                <c:pt idx="5">
                  <c:v>20.754716981132077</c:v>
                </c:pt>
                <c:pt idx="6">
                  <c:v>20.754716981132077</c:v>
                </c:pt>
                <c:pt idx="7">
                  <c:v>18.867924528301888</c:v>
                </c:pt>
                <c:pt idx="8">
                  <c:v>15.09433962264151</c:v>
                </c:pt>
                <c:pt idx="9">
                  <c:v>11.320754716981133</c:v>
                </c:pt>
                <c:pt idx="10">
                  <c:v>3.7735849056603774</c:v>
                </c:pt>
              </c:numCache>
            </c:numRef>
          </c:val>
          <c:extLst>
            <c:ext xmlns:c16="http://schemas.microsoft.com/office/drawing/2014/chart" uri="{C3380CC4-5D6E-409C-BE32-E72D297353CC}">
              <c16:uniqueId val="{00000000-832A-4B99-83A4-2952EFBEE94E}"/>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'単純集計（ＧＴ）'!$B$25:$B$46</c:f>
              <c:strCache>
                <c:ptCount val="22"/>
                <c:pt idx="0">
                  <c:v>京都府京都市</c:v>
                </c:pt>
                <c:pt idx="1">
                  <c:v>京都府宇治市、城陽市、八幡市、京田辺市
久御山町、井手町、宇治田原町</c:v>
                </c:pt>
                <c:pt idx="2">
                  <c:v>京都府亀岡市</c:v>
                </c:pt>
                <c:pt idx="3">
                  <c:v>京都府向日市、長岡京市、大山崎町</c:v>
                </c:pt>
                <c:pt idx="4">
                  <c:v>京都府その他の市町村</c:v>
                </c:pt>
                <c:pt idx="5">
                  <c:v>大阪府大阪市</c:v>
                </c:pt>
                <c:pt idx="6">
                  <c:v>大阪府豊中市、池田市、箕面市、豊能町、能勢町</c:v>
                </c:pt>
                <c:pt idx="7">
                  <c:v>大阪府吹田市、高槻市、茨木市、摂津市、島本町</c:v>
                </c:pt>
                <c:pt idx="8">
                  <c:v>大阪府守口市、枚方市、寝屋川市、大東市
門真市、四条畷市、交野市</c:v>
                </c:pt>
                <c:pt idx="9">
                  <c:v>大阪府その他の市町村</c:v>
                </c:pt>
                <c:pt idx="10">
                  <c:v>兵庫県神戸市、尼崎市、西宮市、芦屋市</c:v>
                </c:pt>
                <c:pt idx="11">
                  <c:v>兵庫県伊丹市、宝塚市</c:v>
                </c:pt>
                <c:pt idx="12">
                  <c:v>兵庫県その他の市町</c:v>
                </c:pt>
                <c:pt idx="13">
                  <c:v>奈良県奈良市</c:v>
                </c:pt>
                <c:pt idx="14">
                  <c:v>奈良県その他の市町村</c:v>
                </c:pt>
                <c:pt idx="15">
                  <c:v>和歌山県</c:v>
                </c:pt>
                <c:pt idx="16">
                  <c:v>三重県</c:v>
                </c:pt>
                <c:pt idx="17">
                  <c:v>福井県敦賀市</c:v>
                </c:pt>
                <c:pt idx="18">
                  <c:v>福井県その他の市町</c:v>
                </c:pt>
                <c:pt idx="19">
                  <c:v>岐阜県大垣市、垂井町、関ケ原町</c:v>
                </c:pt>
                <c:pt idx="20">
                  <c:v>岐阜県その他の市町村</c:v>
                </c:pt>
                <c:pt idx="21">
                  <c:v>その他</c:v>
                </c:pt>
              </c:strCache>
            </c:strRef>
          </c:cat>
          <c:val>
            <c:numRef>
              <c:f>'単純集計（ＧＴ）'!$D$25:$D$46</c:f>
              <c:numCache>
                <c:formatCode>#,##0.0;[Red]\-#,##0.0</c:formatCode>
                <c:ptCount val="22"/>
                <c:pt idx="0">
                  <c:v>7.7</c:v>
                </c:pt>
                <c:pt idx="1">
                  <c:v>1.9</c:v>
                </c:pt>
                <c:pt idx="2">
                  <c:v>0.4</c:v>
                </c:pt>
                <c:pt idx="3">
                  <c:v>0.89999999999999991</c:v>
                </c:pt>
                <c:pt idx="4">
                  <c:v>1.6</c:v>
                </c:pt>
                <c:pt idx="5">
                  <c:v>10.5</c:v>
                </c:pt>
                <c:pt idx="6">
                  <c:v>2.9000000000000004</c:v>
                </c:pt>
                <c:pt idx="7">
                  <c:v>4.2</c:v>
                </c:pt>
                <c:pt idx="8">
                  <c:v>4.5</c:v>
                </c:pt>
                <c:pt idx="9">
                  <c:v>14.000000000000002</c:v>
                </c:pt>
                <c:pt idx="10">
                  <c:v>11</c:v>
                </c:pt>
                <c:pt idx="11">
                  <c:v>1.7999999999999998</c:v>
                </c:pt>
                <c:pt idx="12">
                  <c:v>10.8</c:v>
                </c:pt>
                <c:pt idx="13">
                  <c:v>3.2</c:v>
                </c:pt>
                <c:pt idx="14">
                  <c:v>4.1000000000000005</c:v>
                </c:pt>
                <c:pt idx="15">
                  <c:v>3</c:v>
                </c:pt>
                <c:pt idx="16">
                  <c:v>6.8000000000000007</c:v>
                </c:pt>
                <c:pt idx="17">
                  <c:v>0.2</c:v>
                </c:pt>
                <c:pt idx="18">
                  <c:v>2.4</c:v>
                </c:pt>
                <c:pt idx="19">
                  <c:v>0.6</c:v>
                </c:pt>
                <c:pt idx="20">
                  <c:v>7.0000000000000009</c:v>
                </c:pt>
                <c:pt idx="21">
                  <c:v>0.5</c:v>
                </c:pt>
              </c:numCache>
            </c:numRef>
          </c:val>
          <c:extLst>
            <c:ext xmlns:c16="http://schemas.microsoft.com/office/drawing/2014/chart" uri="{C3380CC4-5D6E-409C-BE32-E72D297353CC}">
              <c16:uniqueId val="{00000000-07B0-4835-A1CA-3983EEA99513}"/>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'単純集計（ＧＴ）'!$B$113:$B$122</c:f>
              <c:strCache>
                <c:ptCount val="10"/>
                <c:pt idx="0">
                  <c:v>自身が高専出身であるため</c:v>
                </c:pt>
                <c:pt idx="1">
                  <c:v>家族や友人に高専の卒業生や在学生がいるため</c:v>
                </c:pt>
                <c:pt idx="2">
                  <c:v>職場に高専の卒業生がいるため</c:v>
                </c:pt>
                <c:pt idx="3">
                  <c:v>進路選択の際に、家族から高専を教えてもらった</c:v>
                </c:pt>
                <c:pt idx="4">
                  <c:v>進路選択の際に、教員から高専を教えてもらった</c:v>
                </c:pt>
                <c:pt idx="5">
                  <c:v>テレビから</c:v>
                </c:pt>
                <c:pt idx="6">
                  <c:v>新聞記事から</c:v>
                </c:pt>
                <c:pt idx="7">
                  <c:v>ネットニュースから</c:v>
                </c:pt>
                <c:pt idx="8">
                  <c:v>ＳＮＳ（Ｘ（旧ツイッター）やインスタグラムなど
一般の方の発信  ）から</c:v>
                </c:pt>
                <c:pt idx="9">
                  <c:v>その他</c:v>
                </c:pt>
              </c:strCache>
            </c:strRef>
          </c:cat>
          <c:val>
            <c:numRef>
              <c:f>'単純集計（ＧＴ）'!$D$113:$D$122</c:f>
              <c:numCache>
                <c:formatCode>#,##0.0;[Red]\-#,##0.0</c:formatCode>
                <c:ptCount val="10"/>
                <c:pt idx="0">
                  <c:v>3.0915576694411415</c:v>
                </c:pt>
                <c:pt idx="1">
                  <c:v>32.461355529131986</c:v>
                </c:pt>
                <c:pt idx="2">
                  <c:v>10.582639714625445</c:v>
                </c:pt>
                <c:pt idx="3">
                  <c:v>8.6801426872770513</c:v>
                </c:pt>
                <c:pt idx="4">
                  <c:v>17.241379310344829</c:v>
                </c:pt>
                <c:pt idx="5">
                  <c:v>27.94292508917955</c:v>
                </c:pt>
                <c:pt idx="6">
                  <c:v>14.26872770511296</c:v>
                </c:pt>
                <c:pt idx="7">
                  <c:v>8.7990487514863247</c:v>
                </c:pt>
                <c:pt idx="8">
                  <c:v>5.2318668252080851</c:v>
                </c:pt>
                <c:pt idx="9">
                  <c:v>4.9940546967895365</c:v>
                </c:pt>
              </c:numCache>
            </c:numRef>
          </c:val>
          <c:extLst>
            <c:ext xmlns:c16="http://schemas.microsoft.com/office/drawing/2014/chart" uri="{C3380CC4-5D6E-409C-BE32-E72D297353CC}">
              <c16:uniqueId val="{00000000-8856-47D4-AF56-EC94BFF931F1}"/>
            </c:ext>
          </c:extLst>
        </c:ser>
        <c:dLbls>
          <c:showLegendKey val="0"/>
          <c:showVal val="0"/>
          <c:showCatName val="0"/>
          <c:showSerName val="0"/>
          <c:showPercent val="0"/>
          <c:showBubbleSize val="0"/>
        </c:dLbls>
        <c:gapWidth val="50"/>
        <c:axId val="161817728"/>
        <c:axId val="161819264"/>
      </c:barChart>
      <c:catAx>
        <c:axId val="16181772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819264"/>
        <c:crosses val="autoZero"/>
        <c:auto val="1"/>
        <c:lblAlgn val="ctr"/>
        <c:lblOffset val="100"/>
        <c:noMultiLvlLbl val="0"/>
      </c:catAx>
      <c:valAx>
        <c:axId val="161819264"/>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81772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883477266954538"/>
          <c:y val="6.5476190476190479E-2"/>
          <c:w val="0.56277791888917128"/>
          <c:h val="0.88563909577092392"/>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'単純集計（ＧＴ）'!$B$183:$B$193</c:f>
              <c:strCache>
                <c:ptCount val="11"/>
                <c:pt idx="0">
                  <c:v>家族や友人から</c:v>
                </c:pt>
                <c:pt idx="1">
                  <c:v>職場の人から</c:v>
                </c:pt>
                <c:pt idx="2">
                  <c:v>滋賀県のＨＰから</c:v>
                </c:pt>
                <c:pt idx="3">
                  <c:v>滋賀県立高専のＨＰから</c:v>
                </c:pt>
                <c:pt idx="4">
                  <c:v>滋賀県立大学のＨＰから</c:v>
                </c:pt>
                <c:pt idx="5">
                  <c:v>テレビのニュースから</c:v>
                </c:pt>
                <c:pt idx="6">
                  <c:v>新聞記事から</c:v>
                </c:pt>
                <c:pt idx="7">
                  <c:v>ネットニュースから</c:v>
                </c:pt>
                <c:pt idx="8">
                  <c:v>ＳＮＳ（Ｘ（旧ツイッター）やインスタグラムなど
一般の方の発信）から</c:v>
                </c:pt>
                <c:pt idx="9">
                  <c:v>高専フェア（滋賀県立高専ＰＲイベント）</c:v>
                </c:pt>
                <c:pt idx="10">
                  <c:v>その他</c:v>
                </c:pt>
              </c:strCache>
            </c:strRef>
          </c:cat>
          <c:val>
            <c:numRef>
              <c:f>'単純集計（ＧＴ）'!$D$183:$D$193</c:f>
              <c:numCache>
                <c:formatCode>#,##0.0;[Red]\-#,##0.0</c:formatCode>
                <c:ptCount val="11"/>
                <c:pt idx="0">
                  <c:v>30.188679245283019</c:v>
                </c:pt>
                <c:pt idx="1">
                  <c:v>30.188679245283019</c:v>
                </c:pt>
                <c:pt idx="2">
                  <c:v>26.415094339622641</c:v>
                </c:pt>
                <c:pt idx="3">
                  <c:v>18.867924528301888</c:v>
                </c:pt>
                <c:pt idx="4">
                  <c:v>20.754716981132077</c:v>
                </c:pt>
                <c:pt idx="5">
                  <c:v>28.30188679245283</c:v>
                </c:pt>
                <c:pt idx="6">
                  <c:v>20.754716981132077</c:v>
                </c:pt>
                <c:pt idx="7">
                  <c:v>30.188679245283019</c:v>
                </c:pt>
                <c:pt idx="8">
                  <c:v>15.09433962264151</c:v>
                </c:pt>
                <c:pt idx="9">
                  <c:v>11.320754716981133</c:v>
                </c:pt>
                <c:pt idx="10">
                  <c:v>3.7735849056603774</c:v>
                </c:pt>
              </c:numCache>
            </c:numRef>
          </c:val>
          <c:extLst>
            <c:ext xmlns:c16="http://schemas.microsoft.com/office/drawing/2014/chart" uri="{C3380CC4-5D6E-409C-BE32-E72D297353CC}">
              <c16:uniqueId val="{00000000-1C1C-4A37-9F04-F29717A1091E}"/>
            </c:ext>
          </c:extLst>
        </c:ser>
        <c:dLbls>
          <c:showLegendKey val="0"/>
          <c:showVal val="0"/>
          <c:showCatName val="0"/>
          <c:showSerName val="0"/>
          <c:showPercent val="0"/>
          <c:showBubbleSize val="0"/>
        </c:dLbls>
        <c:gapWidth val="50"/>
        <c:axId val="161954816"/>
        <c:axId val="161964800"/>
      </c:barChart>
      <c:catAx>
        <c:axId val="1619548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964800"/>
        <c:crosses val="autoZero"/>
        <c:auto val="1"/>
        <c:lblAlgn val="ctr"/>
        <c:lblOffset val="100"/>
        <c:noMultiLvlLbl val="0"/>
      </c:catAx>
      <c:valAx>
        <c:axId val="161964800"/>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954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63791551393913615"/>
          <c:y val="6.5476190476190479E-2"/>
          <c:w val="0.50363854011491793"/>
          <c:h val="0.90305346889110127"/>
        </c:manualLayout>
      </c:layout>
      <c:barChart>
        <c:barDir val="bar"/>
        <c:grouping val="clustered"/>
        <c:varyColors val="0"/>
        <c:ser>
          <c:idx val="0"/>
          <c:order val="0"/>
          <c:spPr>
            <a:solidFill>
              <a:schemeClr val="tx1">
                <a:lumMod val="50000"/>
                <a:lumOff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'単純集計（ＧＴ）'!$B$77:$B$89</c:f>
              <c:strCache>
                <c:ptCount val="13"/>
                <c:pt idx="0">
                  <c:v>土木建設業</c:v>
                </c:pt>
                <c:pt idx="1">
                  <c:v>製造業（金属・鉄鋼）</c:v>
                </c:pt>
                <c:pt idx="2">
                  <c:v>製造業（機械・電子部品）</c:v>
                </c:pt>
                <c:pt idx="3">
                  <c:v>製造業（その他）</c:v>
                </c:pt>
                <c:pt idx="4">
                  <c:v>IT関連業 </c:v>
                </c:pt>
                <c:pt idx="5">
                  <c:v>医療・福祉業</c:v>
                </c:pt>
                <c:pt idx="6">
                  <c:v>士業（弁護士、司法書士、税理士等）</c:v>
                </c:pt>
                <c:pt idx="7">
                  <c:v>サービス業</c:v>
                </c:pt>
                <c:pt idx="8">
                  <c:v>農林漁業</c:v>
                </c:pt>
                <c:pt idx="9">
                  <c:v>教育（教員）</c:v>
                </c:pt>
                <c:pt idx="10">
                  <c:v>教育（塾）</c:v>
                </c:pt>
                <c:pt idx="11">
                  <c:v>その他</c:v>
                </c:pt>
                <c:pt idx="12">
                  <c:v>働いていない</c:v>
                </c:pt>
              </c:strCache>
            </c:strRef>
          </c:cat>
          <c:val>
            <c:numRef>
              <c:f>'単純集計（ＧＴ）'!$D$77:$D$89</c:f>
              <c:numCache>
                <c:formatCode>#,##0.0;[Red]\-#,##0.0</c:formatCode>
                <c:ptCount val="13"/>
                <c:pt idx="0">
                  <c:v>3.1</c:v>
                </c:pt>
                <c:pt idx="1">
                  <c:v>0.8</c:v>
                </c:pt>
                <c:pt idx="2">
                  <c:v>2.1</c:v>
                </c:pt>
                <c:pt idx="3">
                  <c:v>7.8</c:v>
                </c:pt>
                <c:pt idx="4">
                  <c:v>3.4000000000000004</c:v>
                </c:pt>
                <c:pt idx="5">
                  <c:v>5</c:v>
                </c:pt>
                <c:pt idx="6">
                  <c:v>1.2</c:v>
                </c:pt>
                <c:pt idx="7">
                  <c:v>18.399999999999999</c:v>
                </c:pt>
                <c:pt idx="8">
                  <c:v>0.8</c:v>
                </c:pt>
                <c:pt idx="9">
                  <c:v>2.1</c:v>
                </c:pt>
                <c:pt idx="10">
                  <c:v>1</c:v>
                </c:pt>
                <c:pt idx="11">
                  <c:v>11.600000000000001</c:v>
                </c:pt>
                <c:pt idx="12">
                  <c:v>42.699999999999996</c:v>
                </c:pt>
              </c:numCache>
            </c:numRef>
          </c:val>
          <c:extLst>
            <c:ext xmlns:c16="http://schemas.microsoft.com/office/drawing/2014/chart" uri="{C3380CC4-5D6E-409C-BE32-E72D297353CC}">
              <c16:uniqueId val="{00000000-8ACF-4545-933E-149716CB6297}"/>
            </c:ext>
          </c:extLst>
        </c:ser>
        <c:dLbls>
          <c:showLegendKey val="0"/>
          <c:showVal val="0"/>
          <c:showCatName val="0"/>
          <c:showSerName val="0"/>
          <c:showPercent val="0"/>
          <c:showBubbleSize val="0"/>
        </c:dLbls>
        <c:gapWidth val="50"/>
        <c:axId val="161286016"/>
        <c:axId val="161287552"/>
      </c:barChart>
      <c:catAx>
        <c:axId val="16128601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crossAx val="161287552"/>
        <c:crosses val="autoZero"/>
        <c:auto val="1"/>
        <c:lblAlgn val="ctr"/>
        <c:lblOffset val="100"/>
        <c:noMultiLvlLbl val="0"/>
      </c:catAx>
      <c:valAx>
        <c:axId val="161287552"/>
        <c:scaling>
          <c:orientation val="minMax"/>
        </c:scaling>
        <c:delete val="0"/>
        <c:axPos val="t"/>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128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8301271956390067"/>
          <c:y val="0.23572819145638296"/>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664A-4D0C-B3C6-B1C7C32C91E2}"/>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64A-4D0C-B3C6-B1C7C32C91E2}"/>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664A-4D0C-B3C6-B1C7C32C91E2}"/>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664A-4D0C-B3C6-B1C7C32C91E2}"/>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664A-4D0C-B3C6-B1C7C32C91E2}"/>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664A-4D0C-B3C6-B1C7C32C91E2}"/>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664A-4D0C-B3C6-B1C7C32C91E2}"/>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664A-4D0C-B3C6-B1C7C32C91E2}"/>
              </c:ext>
            </c:extLst>
          </c:dPt>
          <c:dLbls>
            <c:dLbl>
              <c:idx val="0"/>
              <c:layout>
                <c:manualLayout>
                  <c:x val="6.8146174035937715E-2"/>
                  <c:y val="-1.643788620910575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64A-4D0C-B3C6-B1C7C32C91E2}"/>
                </c:ext>
              </c:extLst>
            </c:dLbl>
            <c:dLbl>
              <c:idx val="1"/>
              <c:layout>
                <c:manualLayout>
                  <c:x val="8.8899656773671586E-3"/>
                  <c:y val="-6.08126149585632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64A-4D0C-B3C6-B1C7C32C91E2}"/>
                </c:ext>
              </c:extLst>
            </c:dLbl>
            <c:dLbl>
              <c:idx val="2"/>
              <c:layout>
                <c:manualLayout>
                  <c:x val="9.3380577427821618E-2"/>
                  <c:y val="-5.877859755719511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64A-4D0C-B3C6-B1C7C32C91E2}"/>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64A-4D0C-B3C6-B1C7C32C91E2}"/>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664A-4D0C-B3C6-B1C7C32C91E2}"/>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664A-4D0C-B3C6-B1C7C32C91E2}"/>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664A-4D0C-B3C6-B1C7C32C91E2}"/>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664A-4D0C-B3C6-B1C7C32C91E2}"/>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'単純集計（ＧＴ）'!$B$99:$B$101</c:f>
              <c:strCache>
                <c:ptCount val="3"/>
                <c:pt idx="0">
                  <c:v>知っている</c:v>
                </c:pt>
                <c:pt idx="1">
                  <c:v>名前だけ知っている</c:v>
                </c:pt>
                <c:pt idx="2">
                  <c:v>知らない</c:v>
                </c:pt>
              </c:strCache>
            </c:strRef>
          </c:cat>
          <c:val>
            <c:numRef>
              <c:f>'単純集計（ＧＴ）'!$C$99:$C$101</c:f>
              <c:numCache>
                <c:formatCode>#,##0_);[Red]\(#,##0\)</c:formatCode>
                <c:ptCount val="3"/>
                <c:pt idx="0">
                  <c:v>471</c:v>
                </c:pt>
                <c:pt idx="1">
                  <c:v>370</c:v>
                </c:pt>
                <c:pt idx="2">
                  <c:v>159</c:v>
                </c:pt>
              </c:numCache>
            </c:numRef>
          </c:val>
          <c:extLst>
            <c:ext xmlns:c16="http://schemas.microsoft.com/office/drawing/2014/chart" uri="{C3380CC4-5D6E-409C-BE32-E72D297353CC}">
              <c16:uniqueId val="{00000010-664A-4D0C-B3C6-B1C7C32C91E2}"/>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E445-46F6-A292-77E8A6C2447B}"/>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E445-46F6-A292-77E8A6C2447B}"/>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E445-46F6-A292-77E8A6C2447B}"/>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E445-46F6-A292-77E8A6C2447B}"/>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E445-46F6-A292-77E8A6C2447B}"/>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E445-46F6-A292-77E8A6C2447B}"/>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E445-46F6-A292-77E8A6C2447B}"/>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E445-46F6-A292-77E8A6C2447B}"/>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445-46F6-A292-77E8A6C2447B}"/>
                </c:ext>
              </c:extLst>
            </c:dLbl>
            <c:dLbl>
              <c:idx val="1"/>
              <c:layout>
                <c:manualLayout>
                  <c:x val="9.6069452856854434E-2"/>
                  <c:y val="-3.78242374875554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445-46F6-A292-77E8A6C2447B}"/>
                </c:ext>
              </c:extLst>
            </c:dLbl>
            <c:dLbl>
              <c:idx val="2"/>
              <c:layout>
                <c:manualLayout>
                  <c:x val="-6.5593781546537458E-2"/>
                  <c:y val="3.7781699701330438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445-46F6-A292-77E8A6C2447B}"/>
                </c:ext>
              </c:extLst>
            </c:dLbl>
            <c:dLbl>
              <c:idx val="3"/>
              <c:layout>
                <c:manualLayout>
                  <c:x val="3.2751867555017161E-3"/>
                  <c:y val="2.383367433401533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445-46F6-A292-77E8A6C2447B}"/>
                </c:ext>
              </c:extLst>
            </c:dLbl>
            <c:dLbl>
              <c:idx val="4"/>
              <c:layout>
                <c:manualLayout>
                  <c:x val="-8.929497274379164E-2"/>
                  <c:y val="9.456010912021824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445-46F6-A292-77E8A6C2447B}"/>
                </c:ext>
              </c:extLst>
            </c:dLbl>
            <c:dLbl>
              <c:idx val="5"/>
              <c:layout>
                <c:manualLayout>
                  <c:x val="-0.14392469210579448"/>
                  <c:y val="5.282410564821129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445-46F6-A292-77E8A6C2447B}"/>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445-46F6-A292-77E8A6C2447B}"/>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E445-46F6-A292-77E8A6C2447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'単純集計（ＧＴ）'!$B$137:$B$139</c:f>
              <c:strCache>
                <c:ptCount val="3"/>
                <c:pt idx="0">
                  <c:v>あった</c:v>
                </c:pt>
                <c:pt idx="1">
                  <c:v>なかった</c:v>
                </c:pt>
                <c:pt idx="2">
                  <c:v>覚えていない</c:v>
                </c:pt>
              </c:strCache>
            </c:strRef>
          </c:cat>
          <c:val>
            <c:numRef>
              <c:f>'単純集計（ＧＴ）'!$C$137:$C$139</c:f>
              <c:numCache>
                <c:formatCode>#,##0_);[Red]\(#,##0\)</c:formatCode>
                <c:ptCount val="3"/>
                <c:pt idx="0">
                  <c:v>75</c:v>
                </c:pt>
                <c:pt idx="1">
                  <c:v>800</c:v>
                </c:pt>
                <c:pt idx="2">
                  <c:v>125</c:v>
                </c:pt>
              </c:numCache>
            </c:numRef>
          </c:val>
          <c:extLst>
            <c:ext xmlns:c16="http://schemas.microsoft.com/office/drawing/2014/chart" uri="{C3380CC4-5D6E-409C-BE32-E72D297353CC}">
              <c16:uniqueId val="{00000010-E445-46F6-A292-77E8A6C2447B}"/>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10CD-447F-BEAB-A2FBB264FFA9}"/>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10CD-447F-BEAB-A2FBB264FFA9}"/>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10CD-447F-BEAB-A2FBB264FFA9}"/>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10CD-447F-BEAB-A2FBB264FFA9}"/>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10CD-447F-BEAB-A2FBB264FFA9}"/>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10CD-447F-BEAB-A2FBB264FFA9}"/>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0CD-447F-BEAB-A2FBB264FFA9}"/>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0CD-447F-BEAB-A2FBB264FFA9}"/>
              </c:ext>
            </c:extLst>
          </c:dPt>
          <c:dLbls>
            <c:dLbl>
              <c:idx val="0"/>
              <c:layout>
                <c:manualLayout>
                  <c:x val="-8.7769028871391083E-3"/>
                  <c:y val="-4.5173318852384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0CD-447F-BEAB-A2FBB264FFA9}"/>
                </c:ext>
              </c:extLst>
            </c:dLbl>
            <c:dLbl>
              <c:idx val="1"/>
              <c:layout>
                <c:manualLayout>
                  <c:x val="9.6069452856854434E-2"/>
                  <c:y val="-3.782423748755543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0CD-447F-BEAB-A2FBB264FFA9}"/>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0CD-447F-BEAB-A2FBB264FFA9}"/>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0CD-447F-BEAB-A2FBB264FFA9}"/>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0CD-447F-BEAB-A2FBB264FFA9}"/>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0CD-447F-BEAB-A2FBB264FFA9}"/>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10CD-447F-BEAB-A2FBB264FFA9}"/>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10CD-447F-BEAB-A2FBB264FFA9}"/>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'単純集計（ＧＴ）'!$B$150:$B$155</c:f>
              <c:strCache>
                <c:ptCount val="6"/>
                <c:pt idx="0">
                  <c:v>家族、親戚</c:v>
                </c:pt>
                <c:pt idx="1">
                  <c:v>中学校の教員</c:v>
                </c:pt>
                <c:pt idx="2">
                  <c:v>塾の講師</c:v>
                </c:pt>
                <c:pt idx="3">
                  <c:v>友人</c:v>
                </c:pt>
                <c:pt idx="4">
                  <c:v>自分で調べた</c:v>
                </c:pt>
                <c:pt idx="5">
                  <c:v>その他</c:v>
                </c:pt>
              </c:strCache>
            </c:strRef>
          </c:cat>
          <c:val>
            <c:numRef>
              <c:f>'単純集計（ＧＴ）'!$C$150:$C$155</c:f>
              <c:numCache>
                <c:formatCode>#,##0_);[Red]\(#,##0\)</c:formatCode>
                <c:ptCount val="6"/>
                <c:pt idx="0">
                  <c:v>17</c:v>
                </c:pt>
                <c:pt idx="1">
                  <c:v>38</c:v>
                </c:pt>
                <c:pt idx="2">
                  <c:v>9</c:v>
                </c:pt>
                <c:pt idx="3">
                  <c:v>1</c:v>
                </c:pt>
                <c:pt idx="4">
                  <c:v>9</c:v>
                </c:pt>
                <c:pt idx="5">
                  <c:v>1</c:v>
                </c:pt>
              </c:numCache>
            </c:numRef>
          </c:val>
          <c:extLst>
            <c:ext xmlns:c16="http://schemas.microsoft.com/office/drawing/2014/chart" uri="{C3380CC4-5D6E-409C-BE32-E72D297353CC}">
              <c16:uniqueId val="{00000010-10CD-447F-BEAB-A2FBB264FFA9}"/>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view3D>
      <c:rotX val="65"/>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29839733494851606"/>
          <c:y val="0.28745225812290703"/>
          <c:w val="0.45448738138501921"/>
          <c:h val="0.45505280343894022"/>
        </c:manualLayout>
      </c:layout>
      <c:pie3DChart>
        <c:varyColors val="1"/>
        <c:ser>
          <c:idx val="0"/>
          <c:order val="0"/>
          <c:dPt>
            <c:idx val="0"/>
            <c:bubble3D val="0"/>
            <c:spPr>
              <a:solidFill>
                <a:schemeClr val="tx1">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0C97-4269-9248-205C39E95BC5}"/>
              </c:ext>
            </c:extLst>
          </c:dPt>
          <c:dPt>
            <c:idx val="1"/>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0C97-4269-9248-205C39E95BC5}"/>
              </c:ext>
            </c:extLst>
          </c:dPt>
          <c:dPt>
            <c:idx val="2"/>
            <c:bubble3D val="0"/>
            <c:spPr>
              <a:solidFill>
                <a:schemeClr val="bg1">
                  <a:lumMod val="8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0C97-4269-9248-205C39E95BC5}"/>
              </c:ext>
            </c:extLst>
          </c:dPt>
          <c:dPt>
            <c:idx val="3"/>
            <c:bubble3D val="0"/>
            <c:spPr>
              <a:solidFill>
                <a:schemeClr val="accent3">
                  <a:shade val="9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7-0C97-4269-9248-205C39E95BC5}"/>
              </c:ext>
            </c:extLst>
          </c:dPt>
          <c:dPt>
            <c:idx val="4"/>
            <c:bubble3D val="0"/>
            <c:spPr>
              <a:solidFill>
                <a:schemeClr val="accent3">
                  <a:tint val="93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9-0C97-4269-9248-205C39E95BC5}"/>
              </c:ext>
            </c:extLst>
          </c:dPt>
          <c:dPt>
            <c:idx val="5"/>
            <c:bubble3D val="0"/>
            <c:spPr>
              <a:solidFill>
                <a:schemeClr val="accent3">
                  <a:tint val="77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B-0C97-4269-9248-205C39E95BC5}"/>
              </c:ext>
            </c:extLst>
          </c:dPt>
          <c:dPt>
            <c:idx val="6"/>
            <c:bubble3D val="0"/>
            <c:spPr>
              <a:solidFill>
                <a:schemeClr val="accent3">
                  <a:tint val="62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0C97-4269-9248-205C39E95BC5}"/>
              </c:ext>
            </c:extLst>
          </c:dPt>
          <c:dPt>
            <c:idx val="7"/>
            <c:bubble3D val="0"/>
            <c:spPr>
              <a:solidFill>
                <a:schemeClr val="accent3">
                  <a:tint val="46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0C97-4269-9248-205C39E95BC5}"/>
              </c:ext>
            </c:extLst>
          </c:dPt>
          <c:dLbls>
            <c:dLbl>
              <c:idx val="0"/>
              <c:layout>
                <c:manualLayout>
                  <c:x val="0.12968463557439935"/>
                  <c:y val="6.550819078649651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C97-4269-9248-205C39E95BC5}"/>
                </c:ext>
              </c:extLst>
            </c:dLbl>
            <c:dLbl>
              <c:idx val="1"/>
              <c:layout>
                <c:manualLayout>
                  <c:x val="-0.15521259842519683"/>
                  <c:y val="-2.63299846139922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C97-4269-9248-205C39E95BC5}"/>
                </c:ext>
              </c:extLst>
            </c:dLbl>
            <c:dLbl>
              <c:idx val="2"/>
              <c:layout>
                <c:manualLayout>
                  <c:x val="-5.0209166161922079E-2"/>
                  <c:y val="8.998506652185718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C97-4269-9248-205C39E95BC5}"/>
                </c:ext>
              </c:extLst>
            </c:dLbl>
            <c:dLbl>
              <c:idx val="3"/>
              <c:layout>
                <c:manualLayout>
                  <c:x val="-7.3647890167575225E-2"/>
                  <c:y val="-6.237306543578604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C97-4269-9248-205C39E95BC5}"/>
                </c:ext>
              </c:extLst>
            </c:dLbl>
            <c:dLbl>
              <c:idx val="4"/>
              <c:layout>
                <c:manualLayout>
                  <c:x val="3.3781950333131389E-2"/>
                  <c:y val="-5.4865146167073942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C97-4269-9248-205C39E95BC5}"/>
                </c:ext>
              </c:extLst>
            </c:dLbl>
            <c:dLbl>
              <c:idx val="5"/>
              <c:layout>
                <c:manualLayout>
                  <c:x val="6.1203714920250354E-2"/>
                  <c:y val="-5.218888587202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0C97-4269-9248-205C39E95BC5}"/>
                </c:ext>
              </c:extLst>
            </c:dLbl>
            <c:dLbl>
              <c:idx val="6"/>
              <c:layout>
                <c:manualLayout>
                  <c:x val="-3.0901473854229759E-2"/>
                  <c:y val="-4.4082088164176325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0C97-4269-9248-205C39E95BC5}"/>
                </c:ext>
              </c:extLst>
            </c:dLbl>
            <c:dLbl>
              <c:idx val="7"/>
              <c:layout>
                <c:manualLayout>
                  <c:x val="-1.2284272158287906E-2"/>
                  <c:y val="-9.9923533180399701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0C97-4269-9248-205C39E95BC5}"/>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HGPｺﾞｼｯｸM" panose="020B0600000000000000" pitchFamily="50" charset="-128"/>
                    <a:ea typeface="HGPｺﾞｼｯｸM" panose="020B0600000000000000" pitchFamily="50"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'単純集計（ＧＴ）'!$B$168:$B$169</c:f>
              <c:strCache>
                <c:ptCount val="2"/>
                <c:pt idx="0">
                  <c:v>知っている</c:v>
                </c:pt>
                <c:pt idx="1">
                  <c:v>知らない</c:v>
                </c:pt>
              </c:strCache>
            </c:strRef>
          </c:cat>
          <c:val>
            <c:numRef>
              <c:f>'単純集計（ＧＴ）'!$C$168:$C$169</c:f>
              <c:numCache>
                <c:formatCode>#,##0_);[Red]\(#,##0\)</c:formatCode>
                <c:ptCount val="2"/>
                <c:pt idx="0">
                  <c:v>53</c:v>
                </c:pt>
                <c:pt idx="1">
                  <c:v>947</c:v>
                </c:pt>
              </c:numCache>
            </c:numRef>
          </c:val>
          <c:extLst>
            <c:ext xmlns:c16="http://schemas.microsoft.com/office/drawing/2014/chart" uri="{C3380CC4-5D6E-409C-BE32-E72D297353CC}">
              <c16:uniqueId val="{00000010-0C97-4269-9248-205C39E95BC5}"/>
            </c:ext>
          </c:extLst>
        </c:ser>
        <c:dLbls>
          <c:showLegendKey val="0"/>
          <c:showVal val="0"/>
          <c:showCatName val="0"/>
          <c:showSerName val="0"/>
          <c:showPercent val="0"/>
          <c:showBubbleSize val="0"/>
          <c:showLeaderLines val="1"/>
        </c:dLbls>
      </c:pie3DChart>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colors10.xml><?xml version="1.0" encoding="utf-8"?>
<cs:colorStyle xmlns:cs="http://schemas.microsoft.com/office/drawing/2012/chartStyle" xmlns:a="http://schemas.openxmlformats.org/drawingml/2006/main" meth="withinLinear" id="16">
  <a:schemeClr val="accent3"/>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6">
  <a:schemeClr val="accent3"/>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withinLinear" id="16">
  <a:schemeClr val="accent3"/>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6">
  <a:schemeClr val="accent3"/>
</cs:colorStyle>
</file>

<file path=xl/charts/colors7.xml><?xml version="1.0" encoding="utf-8"?>
<cs:colorStyle xmlns:cs="http://schemas.microsoft.com/office/drawing/2012/chartStyle" xmlns:a="http://schemas.openxmlformats.org/drawingml/2006/main" meth="withinLinear" id="16">
  <a:schemeClr val="accent3"/>
</cs:colorStyle>
</file>

<file path=xl/charts/colors8.xml><?xml version="1.0" encoding="utf-8"?>
<cs:colorStyle xmlns:cs="http://schemas.microsoft.com/office/drawing/2012/chartStyle" xmlns:a="http://schemas.openxmlformats.org/drawingml/2006/main" meth="withinLinear" id="16">
  <a:schemeClr val="accent3"/>
</cs:colorStyle>
</file>

<file path=xl/charts/colors9.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3</xdr:col>
      <xdr:colOff>561975</xdr:colOff>
      <xdr:row>60</xdr:row>
      <xdr:rowOff>9525</xdr:rowOff>
    </xdr:from>
    <xdr:to>
      <xdr:col>7</xdr:col>
      <xdr:colOff>561975</xdr:colOff>
      <xdr:row>72</xdr:row>
      <xdr:rowOff>0</xdr:rowOff>
    </xdr:to>
    <xdr:graphicFrame macro="">
      <xdr:nvGraphicFramePr>
        <xdr:cNvPr id="2" name="グラフ 1">
          <a:extLst>
            <a:ext uri="{FF2B5EF4-FFF2-40B4-BE49-F238E27FC236}">
              <a16:creationId xmlns:a16="http://schemas.microsoft.com/office/drawing/2014/main" id="{7A98F49F-C051-4813-A002-D08C05728C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133350</xdr:colOff>
      <xdr:row>21</xdr:row>
      <xdr:rowOff>95249</xdr:rowOff>
    </xdr:from>
    <xdr:to>
      <xdr:col>8</xdr:col>
      <xdr:colOff>0</xdr:colOff>
      <xdr:row>51</xdr:row>
      <xdr:rowOff>9524</xdr:rowOff>
    </xdr:to>
    <xdr:graphicFrame macro="">
      <xdr:nvGraphicFramePr>
        <xdr:cNvPr id="4" name="グラフ 3">
          <a:extLst>
            <a:ext uri="{FF2B5EF4-FFF2-40B4-BE49-F238E27FC236}">
              <a16:creationId xmlns:a16="http://schemas.microsoft.com/office/drawing/2014/main" id="{FC401F6B-1E7F-4F8D-B717-0280D470B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112</xdr:row>
      <xdr:rowOff>123825</xdr:rowOff>
    </xdr:from>
    <xdr:to>
      <xdr:col>13</xdr:col>
      <xdr:colOff>533400</xdr:colOff>
      <xdr:row>126</xdr:row>
      <xdr:rowOff>57150</xdr:rowOff>
    </xdr:to>
    <xdr:graphicFrame macro="">
      <xdr:nvGraphicFramePr>
        <xdr:cNvPr id="6" name="グラフ 5">
          <a:extLst>
            <a:ext uri="{FF2B5EF4-FFF2-40B4-BE49-F238E27FC236}">
              <a16:creationId xmlns:a16="http://schemas.microsoft.com/office/drawing/2014/main" id="{31D32C1A-493A-498F-99FA-CA8A0AAD4D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714375</xdr:colOff>
      <xdr:row>180</xdr:row>
      <xdr:rowOff>180976</xdr:rowOff>
    </xdr:from>
    <xdr:to>
      <xdr:col>12</xdr:col>
      <xdr:colOff>666750</xdr:colOff>
      <xdr:row>195</xdr:row>
      <xdr:rowOff>47626</xdr:rowOff>
    </xdr:to>
    <xdr:graphicFrame macro="">
      <xdr:nvGraphicFramePr>
        <xdr:cNvPr id="10" name="グラフ 9">
          <a:extLst>
            <a:ext uri="{FF2B5EF4-FFF2-40B4-BE49-F238E27FC236}">
              <a16:creationId xmlns:a16="http://schemas.microsoft.com/office/drawing/2014/main" id="{E647B8B3-3CFD-4C2B-B551-540AA39D7A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76200</xdr:colOff>
      <xdr:row>74</xdr:row>
      <xdr:rowOff>19050</xdr:rowOff>
    </xdr:from>
    <xdr:to>
      <xdr:col>7</xdr:col>
      <xdr:colOff>647700</xdr:colOff>
      <xdr:row>92</xdr:row>
      <xdr:rowOff>161925</xdr:rowOff>
    </xdr:to>
    <xdr:graphicFrame macro="">
      <xdr:nvGraphicFramePr>
        <xdr:cNvPr id="13" name="グラフ 12">
          <a:extLst>
            <a:ext uri="{FF2B5EF4-FFF2-40B4-BE49-F238E27FC236}">
              <a16:creationId xmlns:a16="http://schemas.microsoft.com/office/drawing/2014/main" id="{B85EB49E-0E85-4FDF-B746-C49568DB2A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0</xdr:colOff>
      <xdr:row>96</xdr:row>
      <xdr:rowOff>0</xdr:rowOff>
    </xdr:from>
    <xdr:to>
      <xdr:col>7</xdr:col>
      <xdr:colOff>619125</xdr:colOff>
      <xdr:row>108</xdr:row>
      <xdr:rowOff>0</xdr:rowOff>
    </xdr:to>
    <xdr:graphicFrame macro="">
      <xdr:nvGraphicFramePr>
        <xdr:cNvPr id="14" name="グラフ 13">
          <a:extLst>
            <a:ext uri="{FF2B5EF4-FFF2-40B4-BE49-F238E27FC236}">
              <a16:creationId xmlns:a16="http://schemas.microsoft.com/office/drawing/2014/main" id="{5A39C9B9-19E9-42EC-ADCB-0F59FFF0F5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19050</xdr:colOff>
      <xdr:row>133</xdr:row>
      <xdr:rowOff>28575</xdr:rowOff>
    </xdr:from>
    <xdr:to>
      <xdr:col>7</xdr:col>
      <xdr:colOff>638175</xdr:colOff>
      <xdr:row>144</xdr:row>
      <xdr:rowOff>142875</xdr:rowOff>
    </xdr:to>
    <xdr:graphicFrame macro="">
      <xdr:nvGraphicFramePr>
        <xdr:cNvPr id="15" name="グラフ 14">
          <a:extLst>
            <a:ext uri="{FF2B5EF4-FFF2-40B4-BE49-F238E27FC236}">
              <a16:creationId xmlns:a16="http://schemas.microsoft.com/office/drawing/2014/main" id="{DDBE0D89-FE44-459B-956E-132ECCE14F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504825</xdr:colOff>
      <xdr:row>153</xdr:row>
      <xdr:rowOff>66675</xdr:rowOff>
    </xdr:from>
    <xdr:to>
      <xdr:col>10</xdr:col>
      <xdr:colOff>723900</xdr:colOff>
      <xdr:row>164</xdr:row>
      <xdr:rowOff>114300</xdr:rowOff>
    </xdr:to>
    <xdr:graphicFrame macro="">
      <xdr:nvGraphicFramePr>
        <xdr:cNvPr id="16" name="グラフ 15">
          <a:extLst>
            <a:ext uri="{FF2B5EF4-FFF2-40B4-BE49-F238E27FC236}">
              <a16:creationId xmlns:a16="http://schemas.microsoft.com/office/drawing/2014/main" id="{C0CAF72D-C51E-438B-8FF1-ADB0A7EF0E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66675</xdr:colOff>
      <xdr:row>164</xdr:row>
      <xdr:rowOff>76200</xdr:rowOff>
    </xdr:from>
    <xdr:to>
      <xdr:col>7</xdr:col>
      <xdr:colOff>685800</xdr:colOff>
      <xdr:row>176</xdr:row>
      <xdr:rowOff>0</xdr:rowOff>
    </xdr:to>
    <xdr:graphicFrame macro="">
      <xdr:nvGraphicFramePr>
        <xdr:cNvPr id="18" name="グラフ 17">
          <a:extLst>
            <a:ext uri="{FF2B5EF4-FFF2-40B4-BE49-F238E27FC236}">
              <a16:creationId xmlns:a16="http://schemas.microsoft.com/office/drawing/2014/main" id="{167B8BDA-0F82-4A22-9E9A-DF76FD8DE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19050</xdr:colOff>
      <xdr:row>203</xdr:row>
      <xdr:rowOff>142875</xdr:rowOff>
    </xdr:from>
    <xdr:to>
      <xdr:col>7</xdr:col>
      <xdr:colOff>638175</xdr:colOff>
      <xdr:row>215</xdr:row>
      <xdr:rowOff>66675</xdr:rowOff>
    </xdr:to>
    <xdr:graphicFrame macro="">
      <xdr:nvGraphicFramePr>
        <xdr:cNvPr id="19" name="グラフ 18">
          <a:extLst>
            <a:ext uri="{FF2B5EF4-FFF2-40B4-BE49-F238E27FC236}">
              <a16:creationId xmlns:a16="http://schemas.microsoft.com/office/drawing/2014/main" id="{F4E95621-E626-46F2-B715-A93914DDB3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304800</xdr:colOff>
      <xdr:row>22</xdr:row>
      <xdr:rowOff>152400</xdr:rowOff>
    </xdr:from>
    <xdr:to>
      <xdr:col>17</xdr:col>
      <xdr:colOff>447675</xdr:colOff>
      <xdr:row>52</xdr:row>
      <xdr:rowOff>66675</xdr:rowOff>
    </xdr:to>
    <xdr:graphicFrame macro="">
      <xdr:nvGraphicFramePr>
        <xdr:cNvPr id="5" name="グラフ 4">
          <a:extLst>
            <a:ext uri="{FF2B5EF4-FFF2-40B4-BE49-F238E27FC236}">
              <a16:creationId xmlns:a16="http://schemas.microsoft.com/office/drawing/2014/main" id="{2295E531-44D6-4200-8E36-DEB9B12E34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59</xdr:row>
      <xdr:rowOff>28575</xdr:rowOff>
    </xdr:from>
    <xdr:to>
      <xdr:col>13</xdr:col>
      <xdr:colOff>285750</xdr:colOff>
      <xdr:row>71</xdr:row>
      <xdr:rowOff>161925</xdr:rowOff>
    </xdr:to>
    <xdr:graphicFrame macro="">
      <xdr:nvGraphicFramePr>
        <xdr:cNvPr id="8" name="グラフ 7">
          <a:extLst>
            <a:ext uri="{FF2B5EF4-FFF2-40B4-BE49-F238E27FC236}">
              <a16:creationId xmlns:a16="http://schemas.microsoft.com/office/drawing/2014/main" id="{B0AB46F3-4738-4896-8284-99A8A42EDE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0</xdr:colOff>
      <xdr:row>77</xdr:row>
      <xdr:rowOff>0</xdr:rowOff>
    </xdr:from>
    <xdr:to>
      <xdr:col>14</xdr:col>
      <xdr:colOff>142875</xdr:colOff>
      <xdr:row>94</xdr:row>
      <xdr:rowOff>0</xdr:rowOff>
    </xdr:to>
    <xdr:graphicFrame macro="">
      <xdr:nvGraphicFramePr>
        <xdr:cNvPr id="12" name="グラフ 11">
          <a:extLst>
            <a:ext uri="{FF2B5EF4-FFF2-40B4-BE49-F238E27FC236}">
              <a16:creationId xmlns:a16="http://schemas.microsoft.com/office/drawing/2014/main" id="{4829B5B0-64D2-4049-A51C-11A1151989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28575</xdr:colOff>
      <xdr:row>109</xdr:row>
      <xdr:rowOff>123825</xdr:rowOff>
    </xdr:from>
    <xdr:to>
      <xdr:col>7</xdr:col>
      <xdr:colOff>676275</xdr:colOff>
      <xdr:row>123</xdr:row>
      <xdr:rowOff>57150</xdr:rowOff>
    </xdr:to>
    <xdr:graphicFrame macro="">
      <xdr:nvGraphicFramePr>
        <xdr:cNvPr id="17" name="グラフ 16">
          <a:extLst>
            <a:ext uri="{FF2B5EF4-FFF2-40B4-BE49-F238E27FC236}">
              <a16:creationId xmlns:a16="http://schemas.microsoft.com/office/drawing/2014/main" id="{4AB21685-57B5-47B8-A480-4A6DB75382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581025</xdr:colOff>
      <xdr:row>148</xdr:row>
      <xdr:rowOff>76200</xdr:rowOff>
    </xdr:from>
    <xdr:to>
      <xdr:col>7</xdr:col>
      <xdr:colOff>581025</xdr:colOff>
      <xdr:row>160</xdr:row>
      <xdr:rowOff>0</xdr:rowOff>
    </xdr:to>
    <xdr:graphicFrame macro="">
      <xdr:nvGraphicFramePr>
        <xdr:cNvPr id="20" name="グラフ 19">
          <a:extLst>
            <a:ext uri="{FF2B5EF4-FFF2-40B4-BE49-F238E27FC236}">
              <a16:creationId xmlns:a16="http://schemas.microsoft.com/office/drawing/2014/main" id="{38281C0E-463F-408D-888A-EAA658379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4</xdr:col>
      <xdr:colOff>142875</xdr:colOff>
      <xdr:row>179</xdr:row>
      <xdr:rowOff>161925</xdr:rowOff>
    </xdr:from>
    <xdr:to>
      <xdr:col>7</xdr:col>
      <xdr:colOff>523875</xdr:colOff>
      <xdr:row>195</xdr:row>
      <xdr:rowOff>152400</xdr:rowOff>
    </xdr:to>
    <xdr:graphicFrame macro="">
      <xdr:nvGraphicFramePr>
        <xdr:cNvPr id="21" name="グラフ 20">
          <a:extLst>
            <a:ext uri="{FF2B5EF4-FFF2-40B4-BE49-F238E27FC236}">
              <a16:creationId xmlns:a16="http://schemas.microsoft.com/office/drawing/2014/main" id="{255C9626-1119-433F-90DB-03042778AC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69"/>
  <sheetViews>
    <sheetView showGridLines="0" tabSelected="1" view="pageBreakPreview" topLeftCell="A43" zoomScaleNormal="100" zoomScaleSheetLayoutView="100" workbookViewId="0">
      <selection activeCell="B52" sqref="B52"/>
    </sheetView>
  </sheetViews>
  <sheetFormatPr defaultColWidth="8.84375" defaultRowHeight="15" customHeight="1" x14ac:dyDescent="0.2"/>
  <cols>
    <col min="1" max="1" width="6" style="6" customWidth="1"/>
    <col min="2" max="2" width="32.3046875" style="6" customWidth="1"/>
    <col min="3" max="7" width="7.23046875" style="7" customWidth="1"/>
    <col min="8" max="8" width="8.23046875" style="5" customWidth="1"/>
    <col min="9" max="9" width="17.4609375" style="48" customWidth="1"/>
    <col min="10" max="11" width="8.84375" style="49"/>
    <col min="12" max="16384" width="8.84375" style="6"/>
  </cols>
  <sheetData>
    <row r="1" spans="1:8" ht="15" customHeight="1" x14ac:dyDescent="0.2">
      <c r="A1" s="2" t="s">
        <v>144</v>
      </c>
      <c r="B1" s="2"/>
      <c r="C1" s="3"/>
      <c r="D1" s="3"/>
      <c r="E1" s="3"/>
      <c r="F1" s="3"/>
      <c r="G1" s="3"/>
      <c r="H1" s="4" t="s">
        <v>142</v>
      </c>
    </row>
    <row r="3" spans="1:8" ht="15" customHeight="1" x14ac:dyDescent="0.2">
      <c r="A3" s="24" t="s">
        <v>41</v>
      </c>
    </row>
    <row r="5" spans="1:8" ht="15" customHeight="1" x14ac:dyDescent="0.2">
      <c r="B5" s="29" t="s">
        <v>34</v>
      </c>
      <c r="C5" s="7" t="s">
        <v>35</v>
      </c>
    </row>
    <row r="6" spans="1:8" ht="15" customHeight="1" x14ac:dyDescent="0.2">
      <c r="B6" s="29" t="s">
        <v>0</v>
      </c>
      <c r="C6" s="7" t="s">
        <v>143</v>
      </c>
    </row>
    <row r="7" spans="1:8" ht="15" customHeight="1" x14ac:dyDescent="0.2">
      <c r="B7" s="29" t="s">
        <v>1</v>
      </c>
      <c r="C7" s="56" t="s">
        <v>56</v>
      </c>
      <c r="D7" s="56"/>
      <c r="E7" s="56"/>
      <c r="F7" s="8"/>
    </row>
    <row r="8" spans="1:8" ht="15" customHeight="1" x14ac:dyDescent="0.2">
      <c r="B8" s="29" t="s">
        <v>2</v>
      </c>
      <c r="C8" s="56" t="s">
        <v>57</v>
      </c>
      <c r="D8" s="56"/>
      <c r="E8" s="56"/>
      <c r="F8" s="8"/>
    </row>
    <row r="9" spans="1:8" ht="15" customHeight="1" x14ac:dyDescent="0.2">
      <c r="B9" s="29" t="s">
        <v>33</v>
      </c>
      <c r="C9" s="7" t="s">
        <v>36</v>
      </c>
    </row>
    <row r="10" spans="1:8" ht="15" customHeight="1" x14ac:dyDescent="0.2">
      <c r="B10" s="29" t="s">
        <v>39</v>
      </c>
      <c r="C10" s="92" t="s">
        <v>145</v>
      </c>
    </row>
    <row r="11" spans="1:8" ht="15" customHeight="1" x14ac:dyDescent="0.2">
      <c r="B11" s="29"/>
      <c r="C11" s="7" t="s">
        <v>58</v>
      </c>
    </row>
    <row r="12" spans="1:8" ht="15" customHeight="1" x14ac:dyDescent="0.2">
      <c r="B12" s="29" t="s">
        <v>40</v>
      </c>
      <c r="C12" s="7" t="s">
        <v>59</v>
      </c>
    </row>
    <row r="13" spans="1:8" ht="15" customHeight="1" x14ac:dyDescent="0.2">
      <c r="B13" s="29" t="s">
        <v>44</v>
      </c>
      <c r="C13" s="7" t="s">
        <v>45</v>
      </c>
    </row>
    <row r="14" spans="1:8" ht="15" customHeight="1" x14ac:dyDescent="0.2">
      <c r="B14" s="29" t="s">
        <v>46</v>
      </c>
      <c r="C14" s="7" t="s">
        <v>47</v>
      </c>
    </row>
    <row r="15" spans="1:8" ht="15" customHeight="1" x14ac:dyDescent="0.2">
      <c r="C15" s="6"/>
    </row>
    <row r="19" spans="1:14" ht="15" customHeight="1" x14ac:dyDescent="0.2">
      <c r="A19" s="24" t="s">
        <v>60</v>
      </c>
    </row>
    <row r="21" spans="1:14" s="9" customFormat="1" ht="20.25" customHeight="1" x14ac:dyDescent="0.2">
      <c r="A21" s="60" t="s">
        <v>3</v>
      </c>
      <c r="B21" s="57" t="s">
        <v>61</v>
      </c>
      <c r="C21" s="39"/>
      <c r="D21" s="39"/>
      <c r="E21" s="39"/>
      <c r="F21" s="39"/>
      <c r="G21" s="39"/>
      <c r="H21" s="40"/>
      <c r="I21" s="50"/>
      <c r="J21" s="51"/>
      <c r="K21" s="51"/>
    </row>
    <row r="22" spans="1:14" s="9" customFormat="1" ht="15" customHeight="1" x14ac:dyDescent="0.2">
      <c r="B22" s="6"/>
      <c r="C22" s="10"/>
      <c r="D22" s="11"/>
      <c r="E22" s="10"/>
      <c r="F22" s="11"/>
      <c r="G22" s="10"/>
      <c r="H22" s="30" t="s">
        <v>42</v>
      </c>
      <c r="I22" s="50"/>
      <c r="J22" s="51"/>
      <c r="K22" s="51"/>
    </row>
    <row r="23" spans="1:14" ht="15" customHeight="1" x14ac:dyDescent="0.2">
      <c r="B23" s="27"/>
      <c r="C23" s="13" t="s">
        <v>28</v>
      </c>
      <c r="D23" s="31"/>
      <c r="E23" s="10"/>
      <c r="F23" s="11"/>
      <c r="G23" s="10"/>
    </row>
    <row r="24" spans="1:14" ht="15" customHeight="1" x14ac:dyDescent="0.2">
      <c r="B24" s="28"/>
      <c r="C24" s="15" t="s">
        <v>37</v>
      </c>
      <c r="D24" s="32" t="s">
        <v>38</v>
      </c>
      <c r="E24" s="10"/>
      <c r="F24" s="11"/>
      <c r="G24" s="10"/>
    </row>
    <row r="25" spans="1:14" ht="15" customHeight="1" x14ac:dyDescent="0.2">
      <c r="A25" s="6">
        <v>1</v>
      </c>
      <c r="B25" s="12" t="s">
        <v>62</v>
      </c>
      <c r="C25" s="16">
        <v>77</v>
      </c>
      <c r="D25" s="33">
        <f>C25/C$47*100</f>
        <v>7.7</v>
      </c>
      <c r="E25" s="10"/>
      <c r="F25" s="11"/>
      <c r="G25" s="10"/>
      <c r="K25" s="48"/>
    </row>
    <row r="26" spans="1:14" ht="27.75" customHeight="1" x14ac:dyDescent="0.2">
      <c r="A26" s="6">
        <v>2</v>
      </c>
      <c r="B26" s="23" t="s">
        <v>146</v>
      </c>
      <c r="C26" s="22">
        <v>19</v>
      </c>
      <c r="D26" s="34">
        <f>C26/C$47*100</f>
        <v>1.9</v>
      </c>
      <c r="E26" s="10"/>
      <c r="F26" s="11"/>
      <c r="G26" s="10"/>
      <c r="K26" s="48"/>
      <c r="M26" s="21" t="s">
        <v>69</v>
      </c>
      <c r="N26" s="34">
        <v>13.900000000000002</v>
      </c>
    </row>
    <row r="27" spans="1:14" ht="15" customHeight="1" x14ac:dyDescent="0.2">
      <c r="A27" s="6">
        <v>3</v>
      </c>
      <c r="B27" s="21" t="s">
        <v>63</v>
      </c>
      <c r="C27" s="22">
        <v>4</v>
      </c>
      <c r="D27" s="34">
        <f>C27/C$47*100</f>
        <v>0.4</v>
      </c>
      <c r="E27" s="10"/>
      <c r="F27" s="11"/>
      <c r="G27" s="10"/>
      <c r="K27" s="48"/>
      <c r="M27" s="21" t="s">
        <v>70</v>
      </c>
      <c r="N27" s="34">
        <v>11</v>
      </c>
    </row>
    <row r="28" spans="1:14" ht="15" customHeight="1" x14ac:dyDescent="0.2">
      <c r="A28" s="6">
        <v>4</v>
      </c>
      <c r="B28" s="21" t="s">
        <v>64</v>
      </c>
      <c r="C28" s="22">
        <v>9</v>
      </c>
      <c r="D28" s="34">
        <f>C28/C$47*100</f>
        <v>0.89999999999999991</v>
      </c>
      <c r="E28" s="10"/>
      <c r="F28" s="11"/>
      <c r="G28" s="10"/>
      <c r="K28" s="48"/>
      <c r="M28" s="21" t="s">
        <v>72</v>
      </c>
      <c r="N28" s="34">
        <v>10.8</v>
      </c>
    </row>
    <row r="29" spans="1:14" ht="15" customHeight="1" x14ac:dyDescent="0.2">
      <c r="A29" s="6">
        <v>5</v>
      </c>
      <c r="B29" s="21" t="s">
        <v>65</v>
      </c>
      <c r="C29" s="22">
        <v>16</v>
      </c>
      <c r="D29" s="34">
        <f>C29/C$47*100</f>
        <v>1.6</v>
      </c>
      <c r="E29" s="10"/>
      <c r="F29" s="11"/>
      <c r="G29" s="10"/>
      <c r="K29" s="48"/>
      <c r="M29" s="21" t="s">
        <v>66</v>
      </c>
      <c r="N29" s="34">
        <v>10.5</v>
      </c>
    </row>
    <row r="30" spans="1:14" ht="15" customHeight="1" x14ac:dyDescent="0.2">
      <c r="A30" s="6">
        <v>6</v>
      </c>
      <c r="B30" s="14" t="s">
        <v>66</v>
      </c>
      <c r="C30" s="58">
        <v>105</v>
      </c>
      <c r="D30" s="34">
        <f t="shared" ref="D30:D45" si="0">C30/C$47*100</f>
        <v>10.5</v>
      </c>
      <c r="E30" s="10"/>
      <c r="F30" s="11"/>
      <c r="G30" s="10"/>
      <c r="K30" s="48"/>
      <c r="M30" s="12" t="s">
        <v>62</v>
      </c>
      <c r="N30" s="33">
        <v>7.7</v>
      </c>
    </row>
    <row r="31" spans="1:14" ht="15" customHeight="1" x14ac:dyDescent="0.2">
      <c r="A31" s="6">
        <v>7</v>
      </c>
      <c r="B31" s="14" t="s">
        <v>67</v>
      </c>
      <c r="C31" s="58">
        <v>29</v>
      </c>
      <c r="D31" s="34">
        <f t="shared" si="0"/>
        <v>2.9000000000000004</v>
      </c>
      <c r="E31" s="10"/>
      <c r="F31" s="11"/>
      <c r="G31" s="10"/>
      <c r="K31" s="48"/>
      <c r="M31" s="14" t="s">
        <v>78</v>
      </c>
      <c r="N31" s="34">
        <v>7.0000000000000009</v>
      </c>
    </row>
    <row r="32" spans="1:14" ht="15" customHeight="1" x14ac:dyDescent="0.2">
      <c r="A32" s="6">
        <v>8</v>
      </c>
      <c r="B32" s="14" t="s">
        <v>68</v>
      </c>
      <c r="C32" s="58">
        <v>42</v>
      </c>
      <c r="D32" s="34">
        <f t="shared" si="0"/>
        <v>4.2</v>
      </c>
      <c r="E32" s="10"/>
      <c r="F32" s="11"/>
      <c r="G32" s="10"/>
      <c r="K32" s="48"/>
      <c r="M32" s="14" t="s">
        <v>20</v>
      </c>
      <c r="N32" s="34">
        <v>6.8000000000000007</v>
      </c>
    </row>
    <row r="33" spans="1:14" ht="27" customHeight="1" x14ac:dyDescent="0.2">
      <c r="A33" s="6">
        <v>9</v>
      </c>
      <c r="B33" s="61" t="s">
        <v>147</v>
      </c>
      <c r="C33" s="58">
        <v>45</v>
      </c>
      <c r="D33" s="34">
        <f t="shared" si="0"/>
        <v>4.5</v>
      </c>
      <c r="E33" s="10"/>
      <c r="F33" s="11"/>
      <c r="G33" s="10"/>
      <c r="K33" s="48"/>
      <c r="M33" s="61" t="s">
        <v>147</v>
      </c>
      <c r="N33" s="34">
        <v>4.5</v>
      </c>
    </row>
    <row r="34" spans="1:14" ht="15" customHeight="1" x14ac:dyDescent="0.2">
      <c r="A34" s="6">
        <v>10</v>
      </c>
      <c r="B34" s="14" t="s">
        <v>69</v>
      </c>
      <c r="C34" s="58">
        <v>140</v>
      </c>
      <c r="D34" s="34">
        <f t="shared" si="0"/>
        <v>14.000000000000002</v>
      </c>
      <c r="E34" s="10"/>
      <c r="F34" s="11"/>
      <c r="G34" s="10"/>
      <c r="K34" s="48"/>
      <c r="M34" s="14" t="s">
        <v>68</v>
      </c>
      <c r="N34" s="34">
        <v>4.2</v>
      </c>
    </row>
    <row r="35" spans="1:14" ht="15" customHeight="1" x14ac:dyDescent="0.2">
      <c r="A35" s="6">
        <v>11</v>
      </c>
      <c r="B35" s="14" t="s">
        <v>70</v>
      </c>
      <c r="C35" s="58">
        <v>110</v>
      </c>
      <c r="D35" s="34">
        <f t="shared" si="0"/>
        <v>11</v>
      </c>
      <c r="E35" s="10"/>
      <c r="F35" s="11"/>
      <c r="G35" s="10"/>
      <c r="K35" s="48"/>
      <c r="M35" s="14" t="s">
        <v>74</v>
      </c>
      <c r="N35" s="34">
        <v>4</v>
      </c>
    </row>
    <row r="36" spans="1:14" ht="15" customHeight="1" x14ac:dyDescent="0.2">
      <c r="A36" s="6">
        <v>12</v>
      </c>
      <c r="B36" s="14" t="s">
        <v>71</v>
      </c>
      <c r="C36" s="58">
        <v>18</v>
      </c>
      <c r="D36" s="34">
        <f t="shared" si="0"/>
        <v>1.7999999999999998</v>
      </c>
      <c r="E36" s="10"/>
      <c r="F36" s="11"/>
      <c r="G36" s="10"/>
      <c r="K36" s="48"/>
      <c r="M36" s="14" t="s">
        <v>73</v>
      </c>
      <c r="N36" s="34">
        <v>3.2</v>
      </c>
    </row>
    <row r="37" spans="1:14" ht="15" customHeight="1" x14ac:dyDescent="0.2">
      <c r="A37" s="6">
        <v>13</v>
      </c>
      <c r="B37" s="14" t="s">
        <v>72</v>
      </c>
      <c r="C37" s="58">
        <v>108</v>
      </c>
      <c r="D37" s="34">
        <f t="shared" si="0"/>
        <v>10.8</v>
      </c>
      <c r="E37" s="10"/>
      <c r="F37" s="11"/>
      <c r="G37" s="10"/>
      <c r="K37" s="48"/>
      <c r="M37" s="14" t="s">
        <v>25</v>
      </c>
      <c r="N37" s="34">
        <v>3</v>
      </c>
    </row>
    <row r="38" spans="1:14" ht="15" customHeight="1" x14ac:dyDescent="0.2">
      <c r="A38" s="6">
        <v>14</v>
      </c>
      <c r="B38" s="14" t="s">
        <v>73</v>
      </c>
      <c r="C38" s="58">
        <v>32</v>
      </c>
      <c r="D38" s="34">
        <f t="shared" si="0"/>
        <v>3.2</v>
      </c>
      <c r="E38" s="10"/>
      <c r="F38" s="11"/>
      <c r="G38" s="10"/>
      <c r="K38" s="48"/>
      <c r="M38" s="14" t="s">
        <v>67</v>
      </c>
      <c r="N38" s="34">
        <v>2.9000000000000004</v>
      </c>
    </row>
    <row r="39" spans="1:14" ht="15" customHeight="1" x14ac:dyDescent="0.2">
      <c r="A39" s="6">
        <v>15</v>
      </c>
      <c r="B39" s="14" t="s">
        <v>74</v>
      </c>
      <c r="C39" s="58">
        <v>41</v>
      </c>
      <c r="D39" s="34">
        <f t="shared" si="0"/>
        <v>4.1000000000000005</v>
      </c>
      <c r="E39" s="10"/>
      <c r="F39" s="11"/>
      <c r="G39" s="10"/>
      <c r="K39" s="48"/>
      <c r="M39" s="14" t="s">
        <v>76</v>
      </c>
      <c r="N39" s="34">
        <v>2.2999999999999998</v>
      </c>
    </row>
    <row r="40" spans="1:14" ht="15" customHeight="1" x14ac:dyDescent="0.2">
      <c r="A40" s="6">
        <v>16</v>
      </c>
      <c r="B40" s="14" t="s">
        <v>25</v>
      </c>
      <c r="C40" s="58">
        <v>30</v>
      </c>
      <c r="D40" s="34">
        <f t="shared" si="0"/>
        <v>3</v>
      </c>
      <c r="E40" s="10"/>
      <c r="F40" s="11"/>
      <c r="G40" s="10"/>
      <c r="K40" s="48"/>
      <c r="M40" s="61" t="s">
        <v>146</v>
      </c>
      <c r="N40" s="34">
        <v>1.9</v>
      </c>
    </row>
    <row r="41" spans="1:14" ht="15" customHeight="1" x14ac:dyDescent="0.2">
      <c r="A41" s="6">
        <v>17</v>
      </c>
      <c r="B41" s="14" t="s">
        <v>20</v>
      </c>
      <c r="C41" s="58">
        <v>68</v>
      </c>
      <c r="D41" s="34">
        <f t="shared" si="0"/>
        <v>6.8000000000000007</v>
      </c>
      <c r="E41" s="10"/>
      <c r="F41" s="11"/>
      <c r="G41" s="10"/>
      <c r="K41" s="48"/>
      <c r="M41" s="14" t="s">
        <v>71</v>
      </c>
      <c r="N41" s="34">
        <v>1.7999999999999998</v>
      </c>
    </row>
    <row r="42" spans="1:14" ht="15" customHeight="1" x14ac:dyDescent="0.2">
      <c r="A42" s="6">
        <v>18</v>
      </c>
      <c r="B42" s="14" t="s">
        <v>75</v>
      </c>
      <c r="C42" s="58">
        <v>2</v>
      </c>
      <c r="D42" s="34">
        <f t="shared" si="0"/>
        <v>0.2</v>
      </c>
      <c r="E42" s="10"/>
      <c r="F42" s="11"/>
      <c r="G42" s="10"/>
      <c r="K42" s="48"/>
      <c r="M42" s="14" t="s">
        <v>65</v>
      </c>
      <c r="N42" s="34">
        <v>1.6</v>
      </c>
    </row>
    <row r="43" spans="1:14" ht="15" customHeight="1" x14ac:dyDescent="0.2">
      <c r="A43" s="6">
        <v>19</v>
      </c>
      <c r="B43" s="14" t="s">
        <v>76</v>
      </c>
      <c r="C43" s="58">
        <v>24</v>
      </c>
      <c r="D43" s="34">
        <f t="shared" si="0"/>
        <v>2.4</v>
      </c>
      <c r="E43" s="10"/>
      <c r="F43" s="11"/>
      <c r="G43" s="10"/>
      <c r="K43" s="48"/>
      <c r="M43" s="14" t="s">
        <v>64</v>
      </c>
      <c r="N43" s="34">
        <v>0.89999999999999991</v>
      </c>
    </row>
    <row r="44" spans="1:14" ht="15" customHeight="1" x14ac:dyDescent="0.2">
      <c r="A44" s="6">
        <v>20</v>
      </c>
      <c r="B44" s="14" t="s">
        <v>77</v>
      </c>
      <c r="C44" s="58">
        <v>6</v>
      </c>
      <c r="D44" s="34">
        <f t="shared" si="0"/>
        <v>0.6</v>
      </c>
      <c r="E44" s="10"/>
      <c r="F44" s="11"/>
      <c r="G44" s="10"/>
      <c r="K44" s="48"/>
      <c r="M44" s="14" t="s">
        <v>79</v>
      </c>
      <c r="N44" s="34">
        <v>0.8</v>
      </c>
    </row>
    <row r="45" spans="1:14" ht="15" customHeight="1" x14ac:dyDescent="0.2">
      <c r="A45" s="6">
        <v>21</v>
      </c>
      <c r="B45" s="14" t="s">
        <v>78</v>
      </c>
      <c r="C45" s="58">
        <v>70</v>
      </c>
      <c r="D45" s="34">
        <f t="shared" si="0"/>
        <v>7.0000000000000009</v>
      </c>
      <c r="E45" s="10"/>
      <c r="F45" s="11"/>
      <c r="G45" s="10"/>
      <c r="K45" s="48"/>
      <c r="M45" s="14" t="s">
        <v>77</v>
      </c>
      <c r="N45" s="34">
        <v>0.6</v>
      </c>
    </row>
    <row r="46" spans="1:14" ht="15" customHeight="1" x14ac:dyDescent="0.2">
      <c r="A46" s="6">
        <v>22</v>
      </c>
      <c r="B46" s="17" t="s">
        <v>79</v>
      </c>
      <c r="C46" s="18">
        <v>5</v>
      </c>
      <c r="D46" s="35">
        <f>C46/C$47*100</f>
        <v>0.5</v>
      </c>
      <c r="E46" s="10"/>
      <c r="F46" s="11"/>
      <c r="G46" s="10"/>
      <c r="H46" s="6"/>
      <c r="K46" s="48"/>
      <c r="M46" s="14" t="s">
        <v>63</v>
      </c>
      <c r="N46" s="34">
        <v>0.4</v>
      </c>
    </row>
    <row r="47" spans="1:14" ht="15" customHeight="1" x14ac:dyDescent="0.2">
      <c r="B47" s="19" t="s">
        <v>7</v>
      </c>
      <c r="C47" s="20">
        <f>SUM(C25:C46)</f>
        <v>1000</v>
      </c>
      <c r="D47" s="36">
        <f>C47/C$47*100</f>
        <v>100</v>
      </c>
      <c r="E47" s="10"/>
      <c r="F47" s="11"/>
      <c r="G47" s="10"/>
      <c r="H47" s="6"/>
      <c r="M47" s="17" t="s">
        <v>75</v>
      </c>
      <c r="N47" s="35">
        <v>0.2</v>
      </c>
    </row>
    <row r="48" spans="1:14" ht="15" customHeight="1" x14ac:dyDescent="0.2">
      <c r="D48" s="5"/>
      <c r="F48" s="5"/>
      <c r="H48" s="30"/>
    </row>
    <row r="49" spans="1:14" ht="15" customHeight="1" x14ac:dyDescent="0.2">
      <c r="D49" s="5"/>
      <c r="F49" s="5"/>
    </row>
    <row r="50" spans="1:14" ht="15" customHeight="1" x14ac:dyDescent="0.2">
      <c r="B50" s="98" t="s">
        <v>734</v>
      </c>
      <c r="D50" s="5"/>
      <c r="F50" s="5"/>
    </row>
    <row r="51" spans="1:14" ht="15" customHeight="1" x14ac:dyDescent="0.2">
      <c r="B51" s="47"/>
      <c r="D51" s="5"/>
      <c r="F51" s="5"/>
    </row>
    <row r="52" spans="1:14" ht="15" customHeight="1" x14ac:dyDescent="0.2">
      <c r="D52" s="5"/>
      <c r="F52" s="5"/>
    </row>
    <row r="53" spans="1:14" ht="15" customHeight="1" x14ac:dyDescent="0.2">
      <c r="B53" s="47"/>
      <c r="D53" s="5"/>
      <c r="E53" s="5" t="s">
        <v>48</v>
      </c>
      <c r="F53" s="5"/>
      <c r="H53" s="6"/>
    </row>
    <row r="54" spans="1:14" ht="15" customHeight="1" x14ac:dyDescent="0.2">
      <c r="B54" s="47"/>
      <c r="D54" s="5"/>
      <c r="F54" s="5"/>
    </row>
    <row r="55" spans="1:14" ht="15" customHeight="1" x14ac:dyDescent="0.2">
      <c r="D55" s="5"/>
      <c r="F55" s="5"/>
      <c r="H55" s="6"/>
    </row>
    <row r="56" spans="1:14" ht="15" customHeight="1" x14ac:dyDescent="0.2">
      <c r="D56" s="5"/>
      <c r="F56" s="5"/>
    </row>
    <row r="57" spans="1:14" ht="9.75" customHeight="1" x14ac:dyDescent="0.2">
      <c r="D57" s="5"/>
      <c r="F57" s="5"/>
    </row>
    <row r="58" spans="1:14" s="9" customFormat="1" ht="20.25" customHeight="1" x14ac:dyDescent="0.2">
      <c r="A58" s="60" t="s">
        <v>102</v>
      </c>
      <c r="B58" s="57" t="s">
        <v>81</v>
      </c>
      <c r="C58" s="39"/>
      <c r="D58" s="39"/>
      <c r="E58" s="39"/>
      <c r="F58" s="39"/>
      <c r="G58" s="39"/>
      <c r="H58" s="40"/>
      <c r="I58" s="50"/>
      <c r="J58" s="51"/>
      <c r="K58" s="51"/>
      <c r="M58" s="6"/>
      <c r="N58" s="6"/>
    </row>
    <row r="59" spans="1:14" s="9" customFormat="1" ht="15" customHeight="1" x14ac:dyDescent="0.2">
      <c r="B59" s="6"/>
      <c r="C59" s="10"/>
      <c r="D59" s="10"/>
      <c r="E59" s="10"/>
      <c r="F59" s="10"/>
      <c r="G59" s="10"/>
      <c r="H59" s="11"/>
      <c r="I59" s="50"/>
      <c r="J59" s="51"/>
      <c r="K59" s="51"/>
    </row>
    <row r="60" spans="1:14" ht="15" customHeight="1" x14ac:dyDescent="0.2">
      <c r="B60" s="27"/>
      <c r="C60" s="13" t="s">
        <v>28</v>
      </c>
      <c r="D60" s="31"/>
      <c r="E60" s="10"/>
      <c r="F60" s="10"/>
      <c r="G60" s="10"/>
      <c r="M60" s="9"/>
      <c r="N60" s="9"/>
    </row>
    <row r="61" spans="1:14" ht="15" customHeight="1" x14ac:dyDescent="0.2">
      <c r="B61" s="28"/>
      <c r="C61" s="15" t="s">
        <v>37</v>
      </c>
      <c r="D61" s="32" t="s">
        <v>38</v>
      </c>
      <c r="E61" s="10"/>
      <c r="F61" s="10"/>
      <c r="G61" s="10"/>
      <c r="I61" s="49"/>
      <c r="J61" s="6"/>
      <c r="K61" s="6"/>
    </row>
    <row r="62" spans="1:14" ht="15" customHeight="1" x14ac:dyDescent="0.2">
      <c r="A62" s="6">
        <v>1</v>
      </c>
      <c r="B62" s="12" t="s">
        <v>82</v>
      </c>
      <c r="C62" s="16">
        <v>14</v>
      </c>
      <c r="D62" s="33">
        <f>C62/C$70*100</f>
        <v>1.4000000000000001</v>
      </c>
      <c r="E62" s="10"/>
      <c r="F62" s="10"/>
      <c r="G62" s="10"/>
      <c r="I62" s="49"/>
      <c r="J62" s="6"/>
      <c r="K62" s="6"/>
    </row>
    <row r="63" spans="1:14" ht="15" customHeight="1" x14ac:dyDescent="0.2">
      <c r="A63" s="6">
        <v>2</v>
      </c>
      <c r="B63" s="21" t="s">
        <v>83</v>
      </c>
      <c r="C63" s="22">
        <v>313</v>
      </c>
      <c r="D63" s="34">
        <f t="shared" ref="D63:D70" si="1">C63/C$70*100</f>
        <v>31.3</v>
      </c>
      <c r="E63" s="10"/>
      <c r="F63" s="10"/>
      <c r="G63" s="10"/>
      <c r="I63" s="49"/>
      <c r="J63" s="6"/>
      <c r="K63" s="6"/>
    </row>
    <row r="64" spans="1:14" ht="15" customHeight="1" x14ac:dyDescent="0.2">
      <c r="A64" s="6">
        <v>3</v>
      </c>
      <c r="B64" s="21" t="s">
        <v>84</v>
      </c>
      <c r="C64" s="22">
        <v>74</v>
      </c>
      <c r="D64" s="34">
        <f t="shared" si="1"/>
        <v>7.3999999999999995</v>
      </c>
      <c r="E64" s="10"/>
      <c r="F64" s="10"/>
      <c r="G64" s="10"/>
      <c r="I64" s="49"/>
      <c r="J64" s="6"/>
      <c r="K64" s="6"/>
    </row>
    <row r="65" spans="1:14" ht="15" customHeight="1" x14ac:dyDescent="0.2">
      <c r="A65" s="6">
        <v>4</v>
      </c>
      <c r="B65" s="21" t="s">
        <v>88</v>
      </c>
      <c r="C65" s="22">
        <v>13</v>
      </c>
      <c r="D65" s="34">
        <f t="shared" si="1"/>
        <v>1.3</v>
      </c>
      <c r="E65" s="10"/>
      <c r="F65" s="10"/>
      <c r="G65" s="10"/>
      <c r="I65" s="49"/>
      <c r="J65" s="6"/>
      <c r="K65" s="6"/>
    </row>
    <row r="66" spans="1:14" ht="15" customHeight="1" x14ac:dyDescent="0.2">
      <c r="A66" s="6">
        <v>5</v>
      </c>
      <c r="B66" s="21" t="s">
        <v>85</v>
      </c>
      <c r="C66" s="22">
        <v>31</v>
      </c>
      <c r="D66" s="34">
        <f t="shared" si="1"/>
        <v>3.1</v>
      </c>
      <c r="E66" s="10"/>
      <c r="F66" s="10"/>
      <c r="G66" s="10"/>
      <c r="I66" s="49"/>
      <c r="J66" s="6"/>
      <c r="K66" s="6"/>
    </row>
    <row r="67" spans="1:14" ht="15" customHeight="1" x14ac:dyDescent="0.2">
      <c r="A67" s="6">
        <v>6</v>
      </c>
      <c r="B67" s="21" t="s">
        <v>86</v>
      </c>
      <c r="C67" s="22">
        <v>150</v>
      </c>
      <c r="D67" s="34">
        <f t="shared" si="1"/>
        <v>15</v>
      </c>
      <c r="E67" s="10"/>
      <c r="F67" s="10"/>
      <c r="G67" s="10"/>
      <c r="I67" s="49"/>
      <c r="J67" s="6"/>
      <c r="K67" s="6"/>
    </row>
    <row r="68" spans="1:14" ht="15" customHeight="1" x14ac:dyDescent="0.2">
      <c r="A68" s="6">
        <v>7</v>
      </c>
      <c r="B68" s="21" t="s">
        <v>87</v>
      </c>
      <c r="C68" s="22">
        <v>215</v>
      </c>
      <c r="D68" s="34">
        <f t="shared" si="1"/>
        <v>21.5</v>
      </c>
      <c r="E68" s="10"/>
      <c r="F68" s="10"/>
      <c r="G68" s="10"/>
      <c r="I68" s="49"/>
      <c r="J68" s="6"/>
      <c r="K68" s="6"/>
    </row>
    <row r="69" spans="1:14" ht="15" customHeight="1" x14ac:dyDescent="0.2">
      <c r="A69" s="6">
        <v>8</v>
      </c>
      <c r="B69" s="17" t="s">
        <v>6</v>
      </c>
      <c r="C69" s="18">
        <v>190</v>
      </c>
      <c r="D69" s="35">
        <f t="shared" si="1"/>
        <v>19</v>
      </c>
      <c r="E69" s="10"/>
      <c r="F69" s="10"/>
      <c r="G69" s="10"/>
    </row>
    <row r="70" spans="1:14" ht="15" customHeight="1" x14ac:dyDescent="0.2">
      <c r="B70" s="19" t="s">
        <v>7</v>
      </c>
      <c r="C70" s="20">
        <f>SUM(C62:C69)</f>
        <v>1000</v>
      </c>
      <c r="D70" s="36">
        <f t="shared" si="1"/>
        <v>100</v>
      </c>
      <c r="E70" s="10"/>
      <c r="F70" s="10"/>
      <c r="G70" s="10"/>
    </row>
    <row r="71" spans="1:14" ht="15" customHeight="1" x14ac:dyDescent="0.2">
      <c r="D71" s="5"/>
      <c r="E71" s="10"/>
      <c r="F71" s="10"/>
      <c r="G71" s="10"/>
    </row>
    <row r="72" spans="1:14" ht="15" customHeight="1" x14ac:dyDescent="0.2">
      <c r="D72" s="5"/>
      <c r="F72" s="5"/>
    </row>
    <row r="73" spans="1:14" s="9" customFormat="1" ht="20.25" customHeight="1" x14ac:dyDescent="0.2">
      <c r="A73" s="60" t="s">
        <v>101</v>
      </c>
      <c r="B73" s="57" t="s">
        <v>80</v>
      </c>
      <c r="C73" s="39"/>
      <c r="D73" s="39"/>
      <c r="E73" s="39"/>
      <c r="F73" s="39"/>
      <c r="G73" s="39"/>
      <c r="H73" s="40"/>
      <c r="I73" s="48"/>
      <c r="J73" s="49"/>
      <c r="K73" s="51"/>
      <c r="M73" s="6"/>
      <c r="N73" s="6"/>
    </row>
    <row r="74" spans="1:14" s="9" customFormat="1" ht="15" customHeight="1" x14ac:dyDescent="0.2">
      <c r="B74" s="6"/>
      <c r="C74" s="10"/>
      <c r="D74" s="11"/>
      <c r="E74" s="10"/>
      <c r="F74" s="11"/>
      <c r="G74" s="10"/>
      <c r="H74" s="30" t="s">
        <v>42</v>
      </c>
      <c r="I74" s="50"/>
      <c r="J74" s="51"/>
      <c r="K74" s="51"/>
    </row>
    <row r="75" spans="1:14" ht="15" customHeight="1" x14ac:dyDescent="0.2">
      <c r="B75" s="27"/>
      <c r="C75" s="13" t="s">
        <v>28</v>
      </c>
      <c r="D75" s="31"/>
      <c r="E75" s="10"/>
      <c r="F75" s="11"/>
      <c r="G75" s="10"/>
      <c r="I75" s="50"/>
      <c r="J75" s="51"/>
      <c r="M75" s="9"/>
      <c r="N75" s="9"/>
    </row>
    <row r="76" spans="1:14" ht="15" customHeight="1" x14ac:dyDescent="0.2">
      <c r="B76" s="28"/>
      <c r="C76" s="15" t="s">
        <v>37</v>
      </c>
      <c r="D76" s="32" t="s">
        <v>38</v>
      </c>
      <c r="E76" s="10"/>
      <c r="F76" s="11"/>
      <c r="G76" s="10"/>
    </row>
    <row r="77" spans="1:14" ht="15" customHeight="1" x14ac:dyDescent="0.2">
      <c r="A77" s="6">
        <v>1</v>
      </c>
      <c r="B77" s="12" t="s">
        <v>89</v>
      </c>
      <c r="C77" s="16">
        <v>31</v>
      </c>
      <c r="D77" s="33">
        <f t="shared" ref="D77:D90" si="2">C77/C$90*100</f>
        <v>3.1</v>
      </c>
      <c r="E77" s="10"/>
      <c r="F77" s="11"/>
      <c r="G77" s="10"/>
    </row>
    <row r="78" spans="1:14" ht="15" customHeight="1" x14ac:dyDescent="0.2">
      <c r="A78" s="6">
        <v>2</v>
      </c>
      <c r="B78" s="21" t="s">
        <v>90</v>
      </c>
      <c r="C78" s="22">
        <v>8</v>
      </c>
      <c r="D78" s="34">
        <f t="shared" si="2"/>
        <v>0.8</v>
      </c>
      <c r="E78" s="10"/>
      <c r="F78" s="11"/>
      <c r="G78" s="10"/>
      <c r="I78" s="49"/>
      <c r="J78" s="6"/>
      <c r="K78" s="6"/>
    </row>
    <row r="79" spans="1:14" ht="15" customHeight="1" x14ac:dyDescent="0.2">
      <c r="A79" s="6">
        <v>3</v>
      </c>
      <c r="B79" s="21" t="s">
        <v>91</v>
      </c>
      <c r="C79" s="22">
        <v>21</v>
      </c>
      <c r="D79" s="34">
        <f t="shared" si="2"/>
        <v>2.1</v>
      </c>
      <c r="E79" s="10"/>
      <c r="F79" s="11"/>
      <c r="G79" s="10"/>
      <c r="I79" s="49"/>
      <c r="J79" s="6"/>
      <c r="K79" s="6"/>
    </row>
    <row r="80" spans="1:14" ht="15" customHeight="1" x14ac:dyDescent="0.2">
      <c r="A80" s="6">
        <v>4</v>
      </c>
      <c r="B80" s="21" t="s">
        <v>92</v>
      </c>
      <c r="C80" s="22">
        <v>78</v>
      </c>
      <c r="D80" s="34">
        <f t="shared" si="2"/>
        <v>7.8</v>
      </c>
      <c r="E80" s="10"/>
      <c r="F80" s="11"/>
      <c r="G80" s="10"/>
      <c r="I80" s="49"/>
      <c r="J80" s="6"/>
      <c r="K80" s="6"/>
    </row>
    <row r="81" spans="1:14" ht="15" customHeight="1" x14ac:dyDescent="0.2">
      <c r="A81" s="6">
        <v>5</v>
      </c>
      <c r="B81" s="21" t="s">
        <v>93</v>
      </c>
      <c r="C81" s="22">
        <v>34</v>
      </c>
      <c r="D81" s="34">
        <f t="shared" si="2"/>
        <v>3.4000000000000004</v>
      </c>
      <c r="E81" s="10"/>
      <c r="F81" s="11"/>
      <c r="G81" s="10"/>
      <c r="I81" s="49"/>
      <c r="J81" s="6"/>
      <c r="K81" s="6"/>
    </row>
    <row r="82" spans="1:14" ht="15" customHeight="1" x14ac:dyDescent="0.2">
      <c r="A82" s="6">
        <v>6</v>
      </c>
      <c r="B82" s="21" t="s">
        <v>94</v>
      </c>
      <c r="C82" s="22">
        <v>50</v>
      </c>
      <c r="D82" s="34">
        <f t="shared" si="2"/>
        <v>5</v>
      </c>
      <c r="E82" s="10"/>
      <c r="F82" s="11"/>
      <c r="G82" s="10"/>
      <c r="I82" s="49"/>
      <c r="J82" s="6"/>
      <c r="K82" s="6"/>
    </row>
    <row r="83" spans="1:14" ht="15" customHeight="1" x14ac:dyDescent="0.2">
      <c r="A83" s="6">
        <v>7</v>
      </c>
      <c r="B83" s="21" t="s">
        <v>95</v>
      </c>
      <c r="C83" s="22">
        <v>12</v>
      </c>
      <c r="D83" s="34">
        <f t="shared" si="2"/>
        <v>1.2</v>
      </c>
      <c r="E83" s="10"/>
      <c r="F83" s="11"/>
      <c r="G83" s="10"/>
      <c r="I83" s="49"/>
      <c r="J83" s="6"/>
      <c r="K83" s="6"/>
    </row>
    <row r="84" spans="1:14" ht="15" customHeight="1" x14ac:dyDescent="0.2">
      <c r="A84" s="6">
        <v>8</v>
      </c>
      <c r="B84" s="21" t="s">
        <v>96</v>
      </c>
      <c r="C84" s="22">
        <v>184</v>
      </c>
      <c r="D84" s="34">
        <f t="shared" si="2"/>
        <v>18.399999999999999</v>
      </c>
      <c r="E84" s="10"/>
      <c r="F84" s="11"/>
      <c r="G84" s="10"/>
      <c r="I84" s="49"/>
      <c r="J84" s="6"/>
      <c r="K84" s="6"/>
    </row>
    <row r="85" spans="1:14" ht="15" customHeight="1" x14ac:dyDescent="0.2">
      <c r="A85" s="6">
        <v>9</v>
      </c>
      <c r="B85" s="21" t="s">
        <v>97</v>
      </c>
      <c r="C85" s="22">
        <v>8</v>
      </c>
      <c r="D85" s="34">
        <f t="shared" si="2"/>
        <v>0.8</v>
      </c>
      <c r="E85" s="10"/>
      <c r="F85" s="11"/>
      <c r="G85" s="10"/>
      <c r="I85" s="49"/>
      <c r="J85" s="6"/>
      <c r="K85" s="6"/>
    </row>
    <row r="86" spans="1:14" ht="15" customHeight="1" x14ac:dyDescent="0.2">
      <c r="A86" s="6">
        <v>10</v>
      </c>
      <c r="B86" s="21" t="s">
        <v>98</v>
      </c>
      <c r="C86" s="22">
        <v>21</v>
      </c>
      <c r="D86" s="34">
        <f t="shared" si="2"/>
        <v>2.1</v>
      </c>
      <c r="E86" s="10"/>
      <c r="F86" s="11"/>
      <c r="G86" s="10"/>
      <c r="I86" s="49"/>
      <c r="J86" s="6"/>
      <c r="K86" s="6"/>
    </row>
    <row r="87" spans="1:14" ht="15" customHeight="1" x14ac:dyDescent="0.2">
      <c r="A87" s="6">
        <v>11</v>
      </c>
      <c r="B87" s="21" t="s">
        <v>99</v>
      </c>
      <c r="C87" s="22">
        <v>10</v>
      </c>
      <c r="D87" s="34">
        <f t="shared" si="2"/>
        <v>1</v>
      </c>
      <c r="E87" s="10"/>
      <c r="F87" s="11"/>
      <c r="G87" s="10"/>
      <c r="I87" s="49"/>
      <c r="J87" s="6"/>
      <c r="K87" s="6"/>
    </row>
    <row r="88" spans="1:14" ht="15" customHeight="1" x14ac:dyDescent="0.2">
      <c r="A88" s="6">
        <v>12</v>
      </c>
      <c r="B88" s="21" t="s">
        <v>6</v>
      </c>
      <c r="C88" s="22">
        <v>116</v>
      </c>
      <c r="D88" s="34">
        <f t="shared" si="2"/>
        <v>11.600000000000001</v>
      </c>
      <c r="E88" s="10"/>
      <c r="F88" s="11"/>
      <c r="G88" s="10"/>
      <c r="I88" s="49"/>
      <c r="J88" s="6"/>
      <c r="K88" s="6"/>
    </row>
    <row r="89" spans="1:14" ht="15" customHeight="1" x14ac:dyDescent="0.2">
      <c r="A89" s="6">
        <v>13</v>
      </c>
      <c r="B89" s="17" t="s">
        <v>100</v>
      </c>
      <c r="C89" s="18">
        <v>427</v>
      </c>
      <c r="D89" s="35">
        <f t="shared" si="2"/>
        <v>42.699999999999996</v>
      </c>
      <c r="E89" s="10"/>
      <c r="F89" s="11"/>
      <c r="G89" s="10"/>
      <c r="I89" s="49"/>
      <c r="J89" s="6"/>
      <c r="K89" s="6"/>
    </row>
    <row r="90" spans="1:14" ht="15" customHeight="1" x14ac:dyDescent="0.2">
      <c r="B90" s="19" t="s">
        <v>7</v>
      </c>
      <c r="C90" s="20">
        <f>SUM(C77:C89)</f>
        <v>1000</v>
      </c>
      <c r="D90" s="36">
        <f t="shared" si="2"/>
        <v>100</v>
      </c>
      <c r="E90" s="10"/>
      <c r="F90" s="11"/>
      <c r="G90" s="10"/>
      <c r="I90" s="49"/>
      <c r="J90" s="6"/>
      <c r="K90" s="6"/>
    </row>
    <row r="91" spans="1:14" ht="15" customHeight="1" x14ac:dyDescent="0.2">
      <c r="C91" s="25"/>
      <c r="D91" s="26"/>
      <c r="E91" s="25"/>
      <c r="F91" s="26"/>
      <c r="G91" s="25"/>
    </row>
    <row r="92" spans="1:14" ht="15" customHeight="1" x14ac:dyDescent="0.2">
      <c r="C92" s="25"/>
      <c r="D92" s="26"/>
      <c r="E92" s="25"/>
      <c r="F92" s="26"/>
      <c r="G92" s="25"/>
    </row>
    <row r="93" spans="1:14" ht="15" customHeight="1" x14ac:dyDescent="0.2">
      <c r="C93" s="25"/>
      <c r="D93" s="26"/>
      <c r="E93" s="25"/>
      <c r="F93" s="26"/>
      <c r="G93" s="25"/>
    </row>
    <row r="94" spans="1:14" ht="15" customHeight="1" x14ac:dyDescent="0.2">
      <c r="C94" s="25"/>
      <c r="D94" s="26"/>
      <c r="E94" s="25" t="s">
        <v>760</v>
      </c>
      <c r="F94" s="26"/>
      <c r="G94" s="25"/>
    </row>
    <row r="95" spans="1:14" s="9" customFormat="1" ht="20.25" customHeight="1" x14ac:dyDescent="0.2">
      <c r="A95" s="60" t="s">
        <v>10</v>
      </c>
      <c r="B95" s="57" t="s">
        <v>103</v>
      </c>
      <c r="C95" s="39"/>
      <c r="D95" s="39"/>
      <c r="E95" s="39"/>
      <c r="F95" s="39"/>
      <c r="G95" s="39"/>
      <c r="H95" s="40"/>
      <c r="I95" s="48"/>
      <c r="J95" s="49"/>
      <c r="K95" s="51"/>
      <c r="M95" s="6"/>
      <c r="N95" s="6"/>
    </row>
    <row r="96" spans="1:14" s="9" customFormat="1" ht="15" customHeight="1" x14ac:dyDescent="0.2">
      <c r="B96" s="6"/>
      <c r="C96" s="10"/>
      <c r="D96" s="11"/>
      <c r="E96" s="10"/>
      <c r="F96" s="11"/>
      <c r="G96" s="10"/>
      <c r="H96" s="11"/>
      <c r="I96" s="48"/>
      <c r="J96" s="49"/>
      <c r="K96" s="51"/>
    </row>
    <row r="97" spans="1:14" ht="15" customHeight="1" x14ac:dyDescent="0.2">
      <c r="B97" s="27"/>
      <c r="C97" s="13" t="s">
        <v>28</v>
      </c>
      <c r="D97" s="31"/>
      <c r="F97" s="5"/>
      <c r="I97" s="50"/>
      <c r="J97" s="51"/>
      <c r="K97" s="51"/>
      <c r="M97" s="9"/>
      <c r="N97" s="9"/>
    </row>
    <row r="98" spans="1:14" ht="15" customHeight="1" x14ac:dyDescent="0.2">
      <c r="B98" s="28"/>
      <c r="C98" s="15" t="s">
        <v>37</v>
      </c>
      <c r="D98" s="32" t="s">
        <v>38</v>
      </c>
      <c r="F98" s="5"/>
      <c r="I98" s="50"/>
      <c r="J98" s="51"/>
      <c r="K98" s="51"/>
    </row>
    <row r="99" spans="1:14" ht="15" customHeight="1" x14ac:dyDescent="0.2">
      <c r="A99" s="6">
        <v>1</v>
      </c>
      <c r="B99" s="12" t="s">
        <v>8</v>
      </c>
      <c r="C99" s="16">
        <v>471</v>
      </c>
      <c r="D99" s="33">
        <f>C99/C$102*100</f>
        <v>47.099999999999994</v>
      </c>
      <c r="F99" s="5"/>
      <c r="I99" s="50"/>
      <c r="J99" s="51"/>
      <c r="K99" s="51"/>
    </row>
    <row r="100" spans="1:14" ht="15" customHeight="1" x14ac:dyDescent="0.2">
      <c r="A100" s="6">
        <v>2</v>
      </c>
      <c r="B100" s="23" t="s">
        <v>104</v>
      </c>
      <c r="C100" s="22">
        <v>370</v>
      </c>
      <c r="D100" s="34">
        <f>C100/C$102*100</f>
        <v>37</v>
      </c>
      <c r="F100" s="5"/>
      <c r="I100" s="50"/>
      <c r="J100" s="51"/>
      <c r="K100" s="51"/>
    </row>
    <row r="101" spans="1:14" ht="15" customHeight="1" x14ac:dyDescent="0.2">
      <c r="A101" s="6">
        <v>3</v>
      </c>
      <c r="B101" s="61" t="s">
        <v>9</v>
      </c>
      <c r="C101" s="58">
        <v>159</v>
      </c>
      <c r="D101" s="59">
        <f>C101/C$102*100</f>
        <v>15.9</v>
      </c>
      <c r="F101" s="5"/>
      <c r="I101" s="50"/>
      <c r="J101" s="51"/>
      <c r="K101" s="51"/>
    </row>
    <row r="102" spans="1:14" ht="15" customHeight="1" x14ac:dyDescent="0.2">
      <c r="B102" s="62" t="s">
        <v>7</v>
      </c>
      <c r="C102" s="63">
        <f>SUM(C99:C101)</f>
        <v>1000</v>
      </c>
      <c r="D102" s="64">
        <f>C102/C$102*100</f>
        <v>100</v>
      </c>
      <c r="F102" s="5"/>
      <c r="I102" s="50"/>
      <c r="J102" s="51"/>
    </row>
    <row r="103" spans="1:14" ht="15" customHeight="1" x14ac:dyDescent="0.2">
      <c r="D103" s="5"/>
      <c r="F103" s="5"/>
      <c r="H103" s="30" t="s">
        <v>42</v>
      </c>
      <c r="I103" s="50"/>
      <c r="J103" s="51"/>
    </row>
    <row r="104" spans="1:14" ht="15" customHeight="1" x14ac:dyDescent="0.2">
      <c r="A104" s="6" t="s">
        <v>43</v>
      </c>
      <c r="D104" s="5"/>
      <c r="F104" s="5"/>
    </row>
    <row r="105" spans="1:14" ht="15" customHeight="1" x14ac:dyDescent="0.2">
      <c r="B105" s="6" t="s">
        <v>155</v>
      </c>
      <c r="D105" s="5"/>
      <c r="F105" s="5"/>
    </row>
    <row r="106" spans="1:14" ht="15" customHeight="1" x14ac:dyDescent="0.2">
      <c r="D106" s="5"/>
      <c r="F106" s="5"/>
    </row>
    <row r="107" spans="1:14" ht="15" customHeight="1" x14ac:dyDescent="0.2">
      <c r="D107" s="5"/>
      <c r="F107" s="5"/>
    </row>
    <row r="108" spans="1:14" ht="15" customHeight="1" x14ac:dyDescent="0.2">
      <c r="D108" s="5"/>
      <c r="F108" s="5"/>
    </row>
    <row r="109" spans="1:14" s="9" customFormat="1" ht="20.25" customHeight="1" x14ac:dyDescent="0.2">
      <c r="A109" s="60" t="s">
        <v>11</v>
      </c>
      <c r="B109" s="57" t="s">
        <v>757</v>
      </c>
      <c r="C109" s="39"/>
      <c r="D109" s="39"/>
      <c r="E109" s="39"/>
      <c r="F109" s="39"/>
      <c r="G109" s="39"/>
      <c r="H109" s="40"/>
      <c r="I109" s="48"/>
      <c r="J109" s="49"/>
      <c r="K109" s="51"/>
      <c r="M109" s="6"/>
      <c r="N109" s="6"/>
    </row>
    <row r="110" spans="1:14" s="9" customFormat="1" ht="15" customHeight="1" x14ac:dyDescent="0.2">
      <c r="B110" s="6" t="s">
        <v>756</v>
      </c>
      <c r="C110" s="10"/>
      <c r="D110" s="11"/>
      <c r="E110" s="10"/>
      <c r="F110" s="11"/>
      <c r="G110" s="10"/>
      <c r="H110" s="30" t="s">
        <v>42</v>
      </c>
      <c r="I110" s="48"/>
      <c r="J110" s="49"/>
      <c r="K110" s="51"/>
    </row>
    <row r="111" spans="1:14" ht="15" customHeight="1" x14ac:dyDescent="0.2">
      <c r="B111" s="27"/>
      <c r="C111" s="13" t="s">
        <v>28</v>
      </c>
      <c r="D111" s="31"/>
      <c r="E111" s="10"/>
      <c r="F111" s="11"/>
      <c r="G111" s="10"/>
      <c r="I111" s="50"/>
      <c r="J111" s="51"/>
      <c r="M111" s="9"/>
      <c r="N111" s="9"/>
    </row>
    <row r="112" spans="1:14" ht="15" customHeight="1" x14ac:dyDescent="0.2">
      <c r="B112" s="28"/>
      <c r="C112" s="15" t="s">
        <v>37</v>
      </c>
      <c r="D112" s="32" t="s">
        <v>38</v>
      </c>
      <c r="E112" s="10"/>
      <c r="F112" s="11"/>
      <c r="G112" s="10"/>
      <c r="I112" s="50"/>
      <c r="J112" s="51"/>
    </row>
    <row r="113" spans="1:10" ht="15" customHeight="1" x14ac:dyDescent="0.2">
      <c r="A113" s="6">
        <v>1</v>
      </c>
      <c r="B113" s="12" t="s">
        <v>105</v>
      </c>
      <c r="C113" s="16">
        <v>26</v>
      </c>
      <c r="D113" s="33">
        <f t="shared" ref="D113:D123" si="3">C113/C$123*100</f>
        <v>3.0915576694411415</v>
      </c>
      <c r="E113" s="10"/>
      <c r="F113" s="11"/>
      <c r="G113" s="10"/>
    </row>
    <row r="114" spans="1:10" ht="15" customHeight="1" x14ac:dyDescent="0.2">
      <c r="A114" s="6">
        <v>2</v>
      </c>
      <c r="B114" s="21" t="s">
        <v>150</v>
      </c>
      <c r="C114" s="22">
        <v>273</v>
      </c>
      <c r="D114" s="34">
        <f t="shared" si="3"/>
        <v>32.461355529131986</v>
      </c>
      <c r="E114" s="10"/>
      <c r="F114" s="11"/>
      <c r="G114" s="10"/>
    </row>
    <row r="115" spans="1:10" ht="15" customHeight="1" x14ac:dyDescent="0.2">
      <c r="A115" s="6">
        <v>3</v>
      </c>
      <c r="B115" s="21" t="s">
        <v>106</v>
      </c>
      <c r="C115" s="22">
        <v>89</v>
      </c>
      <c r="D115" s="34">
        <f t="shared" si="3"/>
        <v>10.582639714625445</v>
      </c>
      <c r="E115" s="10"/>
      <c r="F115" s="11"/>
      <c r="G115" s="10"/>
      <c r="I115" s="21" t="s">
        <v>150</v>
      </c>
      <c r="J115" s="34">
        <v>32.461355529131986</v>
      </c>
    </row>
    <row r="116" spans="1:10" ht="15" customHeight="1" x14ac:dyDescent="0.2">
      <c r="A116" s="6">
        <v>4</v>
      </c>
      <c r="B116" s="21" t="s">
        <v>107</v>
      </c>
      <c r="C116" s="22">
        <v>73</v>
      </c>
      <c r="D116" s="34">
        <f t="shared" si="3"/>
        <v>8.6801426872770513</v>
      </c>
      <c r="E116" s="10"/>
      <c r="F116" s="11"/>
      <c r="G116" s="10"/>
      <c r="I116" s="21" t="s">
        <v>109</v>
      </c>
      <c r="J116" s="34">
        <v>27.94292508917955</v>
      </c>
    </row>
    <row r="117" spans="1:10" ht="15" customHeight="1" x14ac:dyDescent="0.2">
      <c r="A117" s="6">
        <v>5</v>
      </c>
      <c r="B117" s="21" t="s">
        <v>108</v>
      </c>
      <c r="C117" s="22">
        <v>145</v>
      </c>
      <c r="D117" s="34">
        <f t="shared" si="3"/>
        <v>17.241379310344829</v>
      </c>
      <c r="E117" s="10"/>
      <c r="F117" s="11"/>
      <c r="G117" s="10"/>
      <c r="I117" s="21" t="s">
        <v>108</v>
      </c>
      <c r="J117" s="34">
        <v>17.241379310344829</v>
      </c>
    </row>
    <row r="118" spans="1:10" ht="15" customHeight="1" x14ac:dyDescent="0.2">
      <c r="A118" s="6">
        <v>6</v>
      </c>
      <c r="B118" s="21" t="s">
        <v>109</v>
      </c>
      <c r="C118" s="22">
        <v>235</v>
      </c>
      <c r="D118" s="34">
        <f t="shared" si="3"/>
        <v>27.94292508917955</v>
      </c>
      <c r="E118" s="10"/>
      <c r="F118" s="11"/>
      <c r="G118" s="10"/>
      <c r="I118" s="21" t="s">
        <v>110</v>
      </c>
      <c r="J118" s="34">
        <v>14.26872770511296</v>
      </c>
    </row>
    <row r="119" spans="1:10" ht="15" customHeight="1" x14ac:dyDescent="0.2">
      <c r="A119" s="6">
        <v>7</v>
      </c>
      <c r="B119" s="21" t="s">
        <v>110</v>
      </c>
      <c r="C119" s="22">
        <v>120</v>
      </c>
      <c r="D119" s="34">
        <f>C119/C$123*100</f>
        <v>14.26872770511296</v>
      </c>
      <c r="E119" s="10"/>
      <c r="F119" s="11"/>
      <c r="G119" s="10"/>
      <c r="I119" s="21" t="s">
        <v>106</v>
      </c>
      <c r="J119" s="34">
        <v>10.582639714625445</v>
      </c>
    </row>
    <row r="120" spans="1:10" ht="15" customHeight="1" x14ac:dyDescent="0.2">
      <c r="A120" s="6">
        <v>8</v>
      </c>
      <c r="B120" s="14" t="s">
        <v>111</v>
      </c>
      <c r="C120" s="58">
        <v>74</v>
      </c>
      <c r="D120" s="34">
        <f t="shared" ref="D120:D121" si="4">C120/C$123*100</f>
        <v>8.7990487514863247</v>
      </c>
      <c r="E120" s="10"/>
      <c r="F120" s="11"/>
      <c r="G120" s="10"/>
      <c r="I120" s="21" t="s">
        <v>111</v>
      </c>
      <c r="J120" s="34">
        <v>8.7990487514863247</v>
      </c>
    </row>
    <row r="121" spans="1:10" ht="24" customHeight="1" x14ac:dyDescent="0.2">
      <c r="A121" s="6">
        <v>9</v>
      </c>
      <c r="B121" s="61" t="s">
        <v>148</v>
      </c>
      <c r="C121" s="58">
        <v>44</v>
      </c>
      <c r="D121" s="34">
        <f t="shared" si="4"/>
        <v>5.2318668252080851</v>
      </c>
      <c r="E121" s="10"/>
      <c r="F121" s="11"/>
      <c r="G121" s="10"/>
      <c r="I121" s="14" t="s">
        <v>107</v>
      </c>
      <c r="J121" s="34">
        <v>8.6801426872770513</v>
      </c>
    </row>
    <row r="122" spans="1:10" ht="15" customHeight="1" x14ac:dyDescent="0.2">
      <c r="A122" s="6">
        <v>10</v>
      </c>
      <c r="B122" s="17" t="s">
        <v>6</v>
      </c>
      <c r="C122" s="18">
        <v>42</v>
      </c>
      <c r="D122" s="35">
        <f t="shared" si="3"/>
        <v>4.9940546967895365</v>
      </c>
      <c r="E122" s="10"/>
      <c r="F122" s="11"/>
      <c r="G122" s="10"/>
      <c r="I122" s="61" t="s">
        <v>148</v>
      </c>
      <c r="J122" s="34">
        <v>5.2318668252080851</v>
      </c>
    </row>
    <row r="123" spans="1:10" ht="15" customHeight="1" x14ac:dyDescent="0.2">
      <c r="B123" s="19" t="s">
        <v>7</v>
      </c>
      <c r="C123" s="20">
        <v>841</v>
      </c>
      <c r="D123" s="36">
        <f t="shared" si="3"/>
        <v>100</v>
      </c>
      <c r="E123" s="10"/>
      <c r="F123" s="11"/>
      <c r="G123" s="10"/>
      <c r="I123" s="17" t="s">
        <v>6</v>
      </c>
      <c r="J123" s="35">
        <v>4.9940546967895365</v>
      </c>
    </row>
    <row r="124" spans="1:10" ht="15" customHeight="1" x14ac:dyDescent="0.2">
      <c r="D124" s="5"/>
      <c r="E124" s="10"/>
      <c r="F124" s="11"/>
      <c r="I124" s="12" t="s">
        <v>105</v>
      </c>
      <c r="J124" s="33">
        <v>3.0915576694411415</v>
      </c>
    </row>
    <row r="125" spans="1:10" ht="15" customHeight="1" x14ac:dyDescent="0.2">
      <c r="A125" s="6" t="s">
        <v>43</v>
      </c>
      <c r="D125" s="5"/>
      <c r="E125" s="5" t="s">
        <v>759</v>
      </c>
      <c r="F125" s="5"/>
    </row>
    <row r="126" spans="1:10" ht="15" customHeight="1" x14ac:dyDescent="0.2">
      <c r="B126" s="6" t="s">
        <v>151</v>
      </c>
      <c r="D126" s="5"/>
      <c r="F126" s="5"/>
    </row>
    <row r="127" spans="1:10" ht="15" customHeight="1" x14ac:dyDescent="0.2">
      <c r="B127" s="6" t="s">
        <v>152</v>
      </c>
      <c r="D127" s="5"/>
      <c r="E127" s="7" t="s">
        <v>761</v>
      </c>
      <c r="F127" s="5"/>
      <c r="G127" s="5"/>
    </row>
    <row r="128" spans="1:10" ht="15" customHeight="1" x14ac:dyDescent="0.2">
      <c r="D128" s="5"/>
      <c r="E128" s="7" t="s">
        <v>758</v>
      </c>
      <c r="F128" s="5"/>
      <c r="G128" s="5"/>
    </row>
    <row r="129" spans="1:14" ht="15" customHeight="1" x14ac:dyDescent="0.2">
      <c r="D129" s="5"/>
      <c r="F129" s="5"/>
      <c r="G129" s="5"/>
    </row>
    <row r="130" spans="1:14" ht="15" customHeight="1" x14ac:dyDescent="0.2">
      <c r="D130" s="5"/>
      <c r="F130" s="5"/>
      <c r="G130" s="5"/>
    </row>
    <row r="131" spans="1:14" ht="15" customHeight="1" x14ac:dyDescent="0.2">
      <c r="D131" s="5"/>
      <c r="F131" s="5"/>
      <c r="G131" s="6"/>
    </row>
    <row r="132" spans="1:14" s="9" customFormat="1" ht="15.75" customHeight="1" x14ac:dyDescent="0.2">
      <c r="A132" s="41" t="s">
        <v>762</v>
      </c>
      <c r="B132" s="65" t="s">
        <v>112</v>
      </c>
      <c r="C132" s="42"/>
      <c r="D132" s="42"/>
      <c r="E132" s="42"/>
      <c r="F132" s="42"/>
      <c r="G132" s="42"/>
      <c r="H132" s="43"/>
      <c r="I132" s="48"/>
      <c r="J132" s="49"/>
      <c r="K132" s="51"/>
      <c r="M132" s="6"/>
      <c r="N132" s="6"/>
    </row>
    <row r="133" spans="1:14" s="9" customFormat="1" ht="15" customHeight="1" x14ac:dyDescent="0.2">
      <c r="A133" s="44"/>
      <c r="B133" s="66" t="s">
        <v>113</v>
      </c>
      <c r="C133" s="45"/>
      <c r="D133" s="45"/>
      <c r="E133" s="45"/>
      <c r="F133" s="45"/>
      <c r="G133" s="45"/>
      <c r="H133" s="46"/>
      <c r="I133" s="48"/>
      <c r="J133" s="49"/>
      <c r="K133" s="51"/>
    </row>
    <row r="134" spans="1:14" s="9" customFormat="1" ht="15" customHeight="1" x14ac:dyDescent="0.2">
      <c r="B134" s="6"/>
      <c r="C134" s="10"/>
      <c r="D134" s="11"/>
      <c r="E134" s="11"/>
      <c r="F134" s="11"/>
      <c r="G134" s="11"/>
      <c r="H134" s="30"/>
      <c r="I134" s="50"/>
      <c r="J134" s="51"/>
      <c r="K134" s="51"/>
    </row>
    <row r="135" spans="1:14" ht="15" customHeight="1" x14ac:dyDescent="0.2">
      <c r="B135" s="27"/>
      <c r="C135" s="13" t="s">
        <v>28</v>
      </c>
      <c r="D135" s="31"/>
      <c r="E135" s="5"/>
      <c r="F135" s="5"/>
      <c r="G135" s="5"/>
      <c r="H135" s="30"/>
      <c r="I135" s="50"/>
      <c r="J135" s="51"/>
      <c r="L135" s="9"/>
      <c r="M135" s="9"/>
      <c r="N135" s="9"/>
    </row>
    <row r="136" spans="1:14" ht="15" customHeight="1" x14ac:dyDescent="0.2">
      <c r="B136" s="28"/>
      <c r="C136" s="15" t="s">
        <v>37</v>
      </c>
      <c r="D136" s="32" t="s">
        <v>38</v>
      </c>
      <c r="E136" s="5"/>
      <c r="F136" s="5"/>
      <c r="G136" s="5"/>
      <c r="I136" s="50"/>
      <c r="J136" s="51"/>
      <c r="L136" s="9"/>
    </row>
    <row r="137" spans="1:14" ht="15" customHeight="1" x14ac:dyDescent="0.2">
      <c r="A137" s="6">
        <v>1</v>
      </c>
      <c r="B137" s="12" t="s">
        <v>114</v>
      </c>
      <c r="C137" s="16">
        <v>75</v>
      </c>
      <c r="D137" s="33">
        <f>C137/C$140*100</f>
        <v>7.5</v>
      </c>
      <c r="E137" s="5"/>
      <c r="F137" s="5"/>
      <c r="G137" s="5"/>
      <c r="J137" s="48"/>
      <c r="L137" s="9"/>
    </row>
    <row r="138" spans="1:14" ht="15" customHeight="1" x14ac:dyDescent="0.2">
      <c r="A138" s="6">
        <v>2</v>
      </c>
      <c r="B138" s="21" t="s">
        <v>115</v>
      </c>
      <c r="C138" s="22">
        <v>800</v>
      </c>
      <c r="D138" s="34">
        <f>C138/C$140*100</f>
        <v>80</v>
      </c>
      <c r="E138" s="5"/>
      <c r="F138" s="5"/>
      <c r="G138" s="5"/>
      <c r="J138" s="48"/>
      <c r="L138" s="9"/>
    </row>
    <row r="139" spans="1:14" ht="15" customHeight="1" x14ac:dyDescent="0.2">
      <c r="A139" s="6">
        <v>3</v>
      </c>
      <c r="B139" s="17" t="s">
        <v>116</v>
      </c>
      <c r="C139" s="18">
        <v>125</v>
      </c>
      <c r="D139" s="35">
        <f>C139/C$140*100</f>
        <v>12.5</v>
      </c>
      <c r="E139" s="5"/>
      <c r="F139" s="5"/>
      <c r="G139" s="5"/>
      <c r="J139" s="48"/>
    </row>
    <row r="140" spans="1:14" ht="15" customHeight="1" x14ac:dyDescent="0.2">
      <c r="B140" s="19" t="s">
        <v>7</v>
      </c>
      <c r="C140" s="20">
        <f>SUM(C137:C139)</f>
        <v>1000</v>
      </c>
      <c r="D140" s="36">
        <f>C140/C$140*100</f>
        <v>100</v>
      </c>
      <c r="E140" s="5"/>
      <c r="F140" s="5"/>
      <c r="G140" s="5"/>
      <c r="J140" s="48"/>
    </row>
    <row r="141" spans="1:14" ht="15" customHeight="1" x14ac:dyDescent="0.2">
      <c r="D141" s="5"/>
      <c r="F141" s="5"/>
    </row>
    <row r="142" spans="1:14" ht="15" customHeight="1" x14ac:dyDescent="0.2">
      <c r="A142" s="6" t="s">
        <v>43</v>
      </c>
      <c r="D142" s="5"/>
      <c r="F142" s="5"/>
    </row>
    <row r="143" spans="1:14" ht="15" customHeight="1" x14ac:dyDescent="0.2">
      <c r="B143" s="6" t="s">
        <v>156</v>
      </c>
      <c r="D143" s="5"/>
      <c r="F143" s="5"/>
    </row>
    <row r="144" spans="1:14" ht="15" customHeight="1" x14ac:dyDescent="0.2">
      <c r="D144" s="5"/>
      <c r="F144" s="5"/>
    </row>
    <row r="145" spans="1:14" ht="15" customHeight="1" x14ac:dyDescent="0.2">
      <c r="D145" s="5"/>
      <c r="F145" s="5"/>
    </row>
    <row r="146" spans="1:14" s="9" customFormat="1" ht="20.25" customHeight="1" x14ac:dyDescent="0.2">
      <c r="A146" s="37" t="s">
        <v>12</v>
      </c>
      <c r="B146" s="38" t="s">
        <v>117</v>
      </c>
      <c r="C146" s="39"/>
      <c r="D146" s="39"/>
      <c r="E146" s="39"/>
      <c r="F146" s="39"/>
      <c r="G146" s="39"/>
      <c r="H146" s="40"/>
      <c r="I146" s="48"/>
      <c r="J146" s="49"/>
      <c r="K146" s="51"/>
      <c r="M146" s="6"/>
      <c r="N146" s="6"/>
    </row>
    <row r="147" spans="1:14" s="9" customFormat="1" ht="15" customHeight="1" x14ac:dyDescent="0.2">
      <c r="B147" s="6" t="s">
        <v>118</v>
      </c>
      <c r="C147" s="10"/>
      <c r="D147" s="11"/>
      <c r="E147" s="10"/>
      <c r="F147" s="11"/>
      <c r="G147" s="10"/>
      <c r="H147" s="30"/>
      <c r="I147" s="48"/>
      <c r="J147" s="49"/>
      <c r="K147" s="51"/>
    </row>
    <row r="148" spans="1:14" ht="15" customHeight="1" x14ac:dyDescent="0.2">
      <c r="B148" s="27"/>
      <c r="C148" s="13" t="s">
        <v>28</v>
      </c>
      <c r="D148" s="31"/>
      <c r="E148" s="10"/>
      <c r="F148" s="11"/>
      <c r="G148" s="10"/>
      <c r="H148" s="30"/>
      <c r="I148" s="50"/>
      <c r="J148" s="51"/>
      <c r="M148" s="9"/>
      <c r="N148" s="9"/>
    </row>
    <row r="149" spans="1:14" ht="15" customHeight="1" x14ac:dyDescent="0.2">
      <c r="B149" s="28"/>
      <c r="C149" s="15" t="s">
        <v>37</v>
      </c>
      <c r="D149" s="32" t="s">
        <v>38</v>
      </c>
      <c r="E149" s="10"/>
      <c r="F149" s="11"/>
      <c r="G149" s="10"/>
      <c r="I149" s="21" t="s">
        <v>120</v>
      </c>
      <c r="J149" s="34">
        <v>50.666666666666671</v>
      </c>
    </row>
    <row r="150" spans="1:14" ht="15" customHeight="1" x14ac:dyDescent="0.2">
      <c r="A150" s="6">
        <v>1</v>
      </c>
      <c r="B150" s="12" t="s">
        <v>119</v>
      </c>
      <c r="C150" s="16">
        <v>17</v>
      </c>
      <c r="D150" s="33">
        <f t="shared" ref="D150:D156" si="5">C150/C$156*100</f>
        <v>22.666666666666664</v>
      </c>
      <c r="E150" s="10"/>
      <c r="F150" s="11"/>
      <c r="G150" s="10"/>
      <c r="I150" s="12" t="s">
        <v>119</v>
      </c>
      <c r="J150" s="33">
        <v>22.666666666666664</v>
      </c>
    </row>
    <row r="151" spans="1:14" ht="15" customHeight="1" x14ac:dyDescent="0.2">
      <c r="A151" s="6">
        <v>2</v>
      </c>
      <c r="B151" s="21" t="s">
        <v>120</v>
      </c>
      <c r="C151" s="22">
        <v>38</v>
      </c>
      <c r="D151" s="34">
        <f t="shared" si="5"/>
        <v>50.666666666666671</v>
      </c>
      <c r="E151" s="10"/>
      <c r="F151" s="11"/>
      <c r="G151" s="10"/>
      <c r="I151" s="21" t="s">
        <v>121</v>
      </c>
      <c r="J151" s="34">
        <v>12</v>
      </c>
    </row>
    <row r="152" spans="1:14" ht="15" customHeight="1" x14ac:dyDescent="0.2">
      <c r="A152" s="6">
        <v>3</v>
      </c>
      <c r="B152" s="21" t="s">
        <v>121</v>
      </c>
      <c r="C152" s="22">
        <v>9</v>
      </c>
      <c r="D152" s="34">
        <f t="shared" si="5"/>
        <v>12</v>
      </c>
      <c r="E152" s="10"/>
      <c r="F152" s="11"/>
      <c r="G152" s="10"/>
      <c r="I152" s="21" t="s">
        <v>123</v>
      </c>
      <c r="J152" s="34">
        <v>12</v>
      </c>
    </row>
    <row r="153" spans="1:14" ht="15" customHeight="1" x14ac:dyDescent="0.2">
      <c r="A153" s="6">
        <v>4</v>
      </c>
      <c r="B153" s="21" t="s">
        <v>122</v>
      </c>
      <c r="C153" s="22">
        <v>1</v>
      </c>
      <c r="D153" s="34">
        <f t="shared" si="5"/>
        <v>1.3333333333333335</v>
      </c>
      <c r="E153" s="10"/>
      <c r="F153" s="11"/>
      <c r="G153" s="10"/>
      <c r="I153" s="21" t="s">
        <v>122</v>
      </c>
      <c r="J153" s="34">
        <v>1.3333333333333335</v>
      </c>
    </row>
    <row r="154" spans="1:14" ht="15" customHeight="1" x14ac:dyDescent="0.2">
      <c r="A154" s="6">
        <v>5</v>
      </c>
      <c r="B154" s="21" t="s">
        <v>123</v>
      </c>
      <c r="C154" s="22">
        <v>9</v>
      </c>
      <c r="D154" s="34">
        <f t="shared" si="5"/>
        <v>12</v>
      </c>
      <c r="E154" s="10"/>
      <c r="F154" s="11"/>
      <c r="G154" s="10"/>
      <c r="I154" s="17" t="s">
        <v>6</v>
      </c>
      <c r="J154" s="35">
        <v>1.3333333333333335</v>
      </c>
    </row>
    <row r="155" spans="1:14" ht="15" customHeight="1" x14ac:dyDescent="0.2">
      <c r="A155" s="6">
        <v>7</v>
      </c>
      <c r="B155" s="17" t="s">
        <v>6</v>
      </c>
      <c r="C155" s="18">
        <v>1</v>
      </c>
      <c r="D155" s="35">
        <f t="shared" si="5"/>
        <v>1.3333333333333335</v>
      </c>
      <c r="E155" s="10"/>
      <c r="F155" s="11"/>
      <c r="G155" s="10"/>
      <c r="J155" s="48"/>
    </row>
    <row r="156" spans="1:14" ht="15" customHeight="1" x14ac:dyDescent="0.2">
      <c r="B156" s="19" t="s">
        <v>7</v>
      </c>
      <c r="C156" s="20">
        <f>SUM(C150:C155)</f>
        <v>75</v>
      </c>
      <c r="D156" s="36">
        <f t="shared" si="5"/>
        <v>100</v>
      </c>
      <c r="E156" s="10"/>
      <c r="F156" s="11"/>
      <c r="G156" s="10"/>
    </row>
    <row r="157" spans="1:14" ht="15" customHeight="1" x14ac:dyDescent="0.2">
      <c r="D157" s="5"/>
      <c r="E157" s="10"/>
      <c r="F157" s="11"/>
      <c r="G157" s="10"/>
    </row>
    <row r="158" spans="1:14" ht="15" customHeight="1" x14ac:dyDescent="0.2">
      <c r="A158" s="6" t="s">
        <v>43</v>
      </c>
      <c r="D158" s="5"/>
      <c r="F158" s="5"/>
    </row>
    <row r="159" spans="1:14" ht="15" customHeight="1" x14ac:dyDescent="0.2">
      <c r="B159" s="6" t="s">
        <v>735</v>
      </c>
      <c r="D159" s="5"/>
      <c r="F159" s="5"/>
    </row>
    <row r="160" spans="1:14" ht="15" customHeight="1" x14ac:dyDescent="0.2">
      <c r="B160" s="6" t="s">
        <v>153</v>
      </c>
      <c r="D160" s="5"/>
      <c r="E160" s="7" t="s">
        <v>760</v>
      </c>
      <c r="F160" s="5"/>
    </row>
    <row r="161" spans="1:14" ht="15" customHeight="1" x14ac:dyDescent="0.2">
      <c r="D161" s="5"/>
      <c r="E161" s="7" t="s">
        <v>758</v>
      </c>
      <c r="F161" s="5"/>
    </row>
    <row r="162" spans="1:14" ht="15" customHeight="1" x14ac:dyDescent="0.2">
      <c r="D162" s="5"/>
      <c r="F162" s="5"/>
    </row>
    <row r="163" spans="1:14" ht="15" customHeight="1" x14ac:dyDescent="0.2">
      <c r="D163" s="5"/>
      <c r="F163" s="5"/>
    </row>
    <row r="164" spans="1:14" s="9" customFormat="1" ht="20.25" customHeight="1" x14ac:dyDescent="0.2">
      <c r="A164" s="60" t="s">
        <v>13</v>
      </c>
      <c r="B164" s="57" t="s">
        <v>124</v>
      </c>
      <c r="C164" s="39"/>
      <c r="D164" s="39"/>
      <c r="E164" s="39"/>
      <c r="F164" s="39"/>
      <c r="G164" s="39"/>
      <c r="H164" s="40"/>
      <c r="I164" s="48"/>
      <c r="J164" s="49"/>
      <c r="K164" s="51"/>
      <c r="M164" s="6"/>
      <c r="N164" s="6"/>
    </row>
    <row r="165" spans="1:14" s="9" customFormat="1" ht="15" customHeight="1" x14ac:dyDescent="0.2">
      <c r="B165" s="6"/>
      <c r="C165" s="10"/>
      <c r="D165" s="11"/>
      <c r="E165" s="10"/>
      <c r="F165" s="11"/>
      <c r="G165" s="10"/>
      <c r="H165" s="30"/>
      <c r="I165" s="48"/>
      <c r="J165" s="49"/>
      <c r="K165" s="51"/>
    </row>
    <row r="166" spans="1:14" ht="15" customHeight="1" x14ac:dyDescent="0.2">
      <c r="B166" s="27"/>
      <c r="C166" s="13" t="s">
        <v>28</v>
      </c>
      <c r="D166" s="31"/>
      <c r="E166" s="10"/>
      <c r="F166" s="11"/>
      <c r="G166" s="10"/>
      <c r="H166" s="30"/>
      <c r="I166" s="50"/>
      <c r="J166" s="51"/>
      <c r="M166" s="9"/>
      <c r="N166" s="9"/>
    </row>
    <row r="167" spans="1:14" ht="15" customHeight="1" x14ac:dyDescent="0.2">
      <c r="B167" s="28"/>
      <c r="C167" s="15" t="s">
        <v>37</v>
      </c>
      <c r="D167" s="32" t="s">
        <v>38</v>
      </c>
      <c r="E167" s="10"/>
      <c r="F167" s="11"/>
      <c r="G167" s="10"/>
      <c r="J167" s="48"/>
    </row>
    <row r="168" spans="1:14" ht="15" customHeight="1" x14ac:dyDescent="0.2">
      <c r="A168" s="6">
        <v>1</v>
      </c>
      <c r="B168" s="12" t="s">
        <v>8</v>
      </c>
      <c r="C168" s="16">
        <v>53</v>
      </c>
      <c r="D168" s="33">
        <f>C168/C$170*100</f>
        <v>5.3</v>
      </c>
      <c r="E168" s="10"/>
      <c r="F168" s="11"/>
      <c r="G168" s="10"/>
      <c r="J168" s="48"/>
    </row>
    <row r="169" spans="1:14" ht="15" customHeight="1" x14ac:dyDescent="0.2">
      <c r="A169" s="6">
        <v>7</v>
      </c>
      <c r="B169" s="17" t="s">
        <v>9</v>
      </c>
      <c r="C169" s="18">
        <v>947</v>
      </c>
      <c r="D169" s="35">
        <f t="shared" ref="D169:D170" si="6">C169/C$170*100</f>
        <v>94.699999999999989</v>
      </c>
      <c r="E169" s="10"/>
      <c r="F169" s="11"/>
      <c r="G169" s="10"/>
      <c r="J169" s="48"/>
    </row>
    <row r="170" spans="1:14" ht="15" customHeight="1" x14ac:dyDescent="0.2">
      <c r="B170" s="19" t="s">
        <v>7</v>
      </c>
      <c r="C170" s="20">
        <f>SUM(C168:C169)</f>
        <v>1000</v>
      </c>
      <c r="D170" s="36">
        <f t="shared" si="6"/>
        <v>100</v>
      </c>
      <c r="E170" s="10"/>
      <c r="F170" s="11"/>
      <c r="G170" s="10"/>
      <c r="J170" s="48"/>
    </row>
    <row r="171" spans="1:14" ht="15" customHeight="1" x14ac:dyDescent="0.2">
      <c r="D171" s="5"/>
      <c r="E171" s="10"/>
      <c r="F171" s="11"/>
      <c r="G171" s="10"/>
    </row>
    <row r="172" spans="1:14" ht="15" customHeight="1" x14ac:dyDescent="0.2">
      <c r="A172" s="6" t="s">
        <v>43</v>
      </c>
      <c r="D172" s="5"/>
      <c r="F172" s="5"/>
    </row>
    <row r="173" spans="1:14" ht="15" customHeight="1" x14ac:dyDescent="0.2">
      <c r="B173" s="6" t="s">
        <v>154</v>
      </c>
      <c r="D173" s="5"/>
      <c r="F173" s="5"/>
    </row>
    <row r="174" spans="1:14" ht="15" customHeight="1" x14ac:dyDescent="0.2">
      <c r="D174" s="5"/>
      <c r="F174" s="5"/>
    </row>
    <row r="175" spans="1:14" ht="15" customHeight="1" x14ac:dyDescent="0.2">
      <c r="D175" s="5"/>
      <c r="F175" s="5"/>
    </row>
    <row r="176" spans="1:14" ht="15" customHeight="1" x14ac:dyDescent="0.2">
      <c r="D176" s="5"/>
      <c r="F176" s="5"/>
    </row>
    <row r="177" spans="1:14" ht="15" customHeight="1" x14ac:dyDescent="0.2">
      <c r="D177" s="5"/>
      <c r="F177" s="5"/>
    </row>
    <row r="178" spans="1:14" ht="11.25" customHeight="1" x14ac:dyDescent="0.2">
      <c r="D178" s="5"/>
      <c r="F178" s="5"/>
    </row>
    <row r="179" spans="1:14" s="9" customFormat="1" ht="20.25" customHeight="1" x14ac:dyDescent="0.2">
      <c r="A179" s="60" t="s">
        <v>14</v>
      </c>
      <c r="B179" s="57" t="s">
        <v>125</v>
      </c>
      <c r="C179" s="39"/>
      <c r="D179" s="39"/>
      <c r="E179" s="39"/>
      <c r="F179" s="39"/>
      <c r="G179" s="39"/>
      <c r="H179" s="40"/>
      <c r="I179" s="48"/>
      <c r="J179" s="49"/>
      <c r="K179" s="51"/>
      <c r="M179" s="6"/>
      <c r="N179" s="6"/>
    </row>
    <row r="180" spans="1:14" s="9" customFormat="1" ht="15" customHeight="1" x14ac:dyDescent="0.2">
      <c r="B180" s="6" t="s">
        <v>126</v>
      </c>
      <c r="C180" s="10"/>
      <c r="D180" s="11"/>
      <c r="E180" s="10"/>
      <c r="F180" s="11"/>
      <c r="G180" s="10"/>
      <c r="H180" s="30" t="s">
        <v>42</v>
      </c>
      <c r="I180" s="48"/>
      <c r="J180" s="49"/>
      <c r="K180" s="49"/>
    </row>
    <row r="181" spans="1:14" ht="15" customHeight="1" x14ac:dyDescent="0.2">
      <c r="B181" s="27"/>
      <c r="C181" s="13" t="s">
        <v>28</v>
      </c>
      <c r="D181" s="31"/>
      <c r="E181" s="10"/>
      <c r="F181" s="11"/>
      <c r="G181" s="10"/>
      <c r="I181" s="51"/>
      <c r="J181" s="51"/>
      <c r="M181" s="9"/>
      <c r="N181" s="9"/>
    </row>
    <row r="182" spans="1:14" ht="15" customHeight="1" x14ac:dyDescent="0.2">
      <c r="B182" s="28"/>
      <c r="C182" s="15" t="s">
        <v>37</v>
      </c>
      <c r="D182" s="32" t="s">
        <v>38</v>
      </c>
      <c r="E182" s="10"/>
      <c r="F182" s="11"/>
      <c r="G182" s="10"/>
    </row>
    <row r="183" spans="1:14" ht="15" customHeight="1" x14ac:dyDescent="0.2">
      <c r="A183" s="6">
        <v>1</v>
      </c>
      <c r="B183" s="12" t="s">
        <v>127</v>
      </c>
      <c r="C183" s="16">
        <v>16</v>
      </c>
      <c r="D183" s="33">
        <f>C183/C$194*100</f>
        <v>30.188679245283019</v>
      </c>
      <c r="E183" s="10"/>
      <c r="F183" s="11"/>
      <c r="G183" s="10"/>
    </row>
    <row r="184" spans="1:14" ht="15" customHeight="1" x14ac:dyDescent="0.2">
      <c r="A184" s="6">
        <v>2</v>
      </c>
      <c r="B184" s="21" t="s">
        <v>128</v>
      </c>
      <c r="C184" s="22">
        <v>16</v>
      </c>
      <c r="D184" s="34">
        <f>C184/C$194*100</f>
        <v>30.188679245283019</v>
      </c>
      <c r="E184" s="10"/>
      <c r="F184" s="11"/>
      <c r="G184" s="10"/>
      <c r="I184" s="12" t="s">
        <v>127</v>
      </c>
      <c r="J184" s="33">
        <v>30.188679245283019</v>
      </c>
    </row>
    <row r="185" spans="1:14" ht="15" customHeight="1" x14ac:dyDescent="0.2">
      <c r="A185" s="6">
        <v>3</v>
      </c>
      <c r="B185" s="14" t="s">
        <v>129</v>
      </c>
      <c r="C185" s="58">
        <v>14</v>
      </c>
      <c r="D185" s="34">
        <f t="shared" ref="D185:D193" si="7">C185/C$194*100</f>
        <v>26.415094339622641</v>
      </c>
      <c r="E185" s="10"/>
      <c r="F185" s="11"/>
      <c r="G185" s="10"/>
      <c r="I185" s="21" t="s">
        <v>128</v>
      </c>
      <c r="J185" s="34">
        <v>30.188679245283019</v>
      </c>
    </row>
    <row r="186" spans="1:14" ht="15" customHeight="1" x14ac:dyDescent="0.2">
      <c r="A186" s="6">
        <v>4</v>
      </c>
      <c r="B186" s="14" t="s">
        <v>130</v>
      </c>
      <c r="C186" s="58">
        <v>10</v>
      </c>
      <c r="D186" s="34">
        <f t="shared" si="7"/>
        <v>18.867924528301888</v>
      </c>
      <c r="E186" s="10"/>
      <c r="F186" s="11"/>
      <c r="G186" s="10"/>
      <c r="I186" s="14" t="s">
        <v>111</v>
      </c>
      <c r="J186" s="34">
        <v>30.188679245283019</v>
      </c>
    </row>
    <row r="187" spans="1:14" ht="15" customHeight="1" x14ac:dyDescent="0.2">
      <c r="A187" s="6">
        <v>5</v>
      </c>
      <c r="B187" s="14" t="s">
        <v>131</v>
      </c>
      <c r="C187" s="58">
        <v>11</v>
      </c>
      <c r="D187" s="34">
        <f t="shared" si="7"/>
        <v>20.754716981132077</v>
      </c>
      <c r="E187" s="10"/>
      <c r="F187" s="11"/>
      <c r="G187" s="10"/>
      <c r="I187" s="14" t="s">
        <v>132</v>
      </c>
      <c r="J187" s="34">
        <v>28.30188679245283</v>
      </c>
    </row>
    <row r="188" spans="1:14" ht="15" customHeight="1" x14ac:dyDescent="0.2">
      <c r="A188" s="6">
        <v>6</v>
      </c>
      <c r="B188" s="14" t="s">
        <v>132</v>
      </c>
      <c r="C188" s="58">
        <v>15</v>
      </c>
      <c r="D188" s="34">
        <f t="shared" si="7"/>
        <v>28.30188679245283</v>
      </c>
      <c r="E188" s="10"/>
      <c r="F188" s="11"/>
      <c r="G188" s="10"/>
      <c r="I188" s="14" t="s">
        <v>129</v>
      </c>
      <c r="J188" s="34">
        <v>26.415094339622641</v>
      </c>
    </row>
    <row r="189" spans="1:14" ht="15" customHeight="1" x14ac:dyDescent="0.2">
      <c r="A189" s="6">
        <v>7</v>
      </c>
      <c r="B189" s="14" t="s">
        <v>110</v>
      </c>
      <c r="C189" s="58">
        <v>11</v>
      </c>
      <c r="D189" s="34">
        <f t="shared" si="7"/>
        <v>20.754716981132077</v>
      </c>
      <c r="E189" s="10"/>
      <c r="F189" s="11"/>
      <c r="G189" s="10"/>
      <c r="I189" s="14" t="s">
        <v>131</v>
      </c>
      <c r="J189" s="34">
        <v>20.754716981132077</v>
      </c>
    </row>
    <row r="190" spans="1:14" ht="15" customHeight="1" x14ac:dyDescent="0.2">
      <c r="A190" s="6">
        <v>8</v>
      </c>
      <c r="B190" s="14" t="s">
        <v>111</v>
      </c>
      <c r="C190" s="58">
        <v>16</v>
      </c>
      <c r="D190" s="34">
        <f t="shared" si="7"/>
        <v>30.188679245283019</v>
      </c>
      <c r="E190" s="10"/>
      <c r="F190" s="11"/>
      <c r="G190" s="10"/>
      <c r="I190" s="14" t="s">
        <v>110</v>
      </c>
      <c r="J190" s="34">
        <v>20.754716981132077</v>
      </c>
    </row>
    <row r="191" spans="1:14" ht="24.75" customHeight="1" x14ac:dyDescent="0.2">
      <c r="A191" s="6">
        <v>9</v>
      </c>
      <c r="B191" s="61" t="s">
        <v>149</v>
      </c>
      <c r="C191" s="58">
        <v>8</v>
      </c>
      <c r="D191" s="34">
        <f t="shared" si="7"/>
        <v>15.09433962264151</v>
      </c>
      <c r="E191" s="10"/>
      <c r="F191" s="11"/>
      <c r="G191" s="10"/>
      <c r="I191" s="14" t="s">
        <v>130</v>
      </c>
      <c r="J191" s="34">
        <v>18.867924528301888</v>
      </c>
    </row>
    <row r="192" spans="1:14" ht="15" customHeight="1" x14ac:dyDescent="0.2">
      <c r="A192" s="6">
        <v>10</v>
      </c>
      <c r="B192" s="14" t="s">
        <v>133</v>
      </c>
      <c r="C192" s="58">
        <v>6</v>
      </c>
      <c r="D192" s="34">
        <f t="shared" si="7"/>
        <v>11.320754716981133</v>
      </c>
      <c r="E192" s="10"/>
      <c r="F192" s="11"/>
      <c r="G192" s="10"/>
      <c r="I192" s="61" t="s">
        <v>149</v>
      </c>
      <c r="J192" s="34">
        <v>15.09433962264151</v>
      </c>
    </row>
    <row r="193" spans="1:14" ht="15" customHeight="1" x14ac:dyDescent="0.2">
      <c r="A193" s="6">
        <v>11</v>
      </c>
      <c r="B193" s="17" t="s">
        <v>6</v>
      </c>
      <c r="C193" s="18">
        <v>2</v>
      </c>
      <c r="D193" s="59">
        <f t="shared" si="7"/>
        <v>3.7735849056603774</v>
      </c>
      <c r="E193" s="10"/>
      <c r="F193" s="11"/>
      <c r="G193" s="10"/>
      <c r="I193" s="14" t="s">
        <v>133</v>
      </c>
      <c r="J193" s="34">
        <v>11.320754716981133</v>
      </c>
    </row>
    <row r="194" spans="1:14" ht="15" customHeight="1" x14ac:dyDescent="0.2">
      <c r="B194" s="19" t="s">
        <v>7</v>
      </c>
      <c r="C194" s="20">
        <v>53</v>
      </c>
      <c r="D194" s="71">
        <f>C194/C$194*100</f>
        <v>100</v>
      </c>
      <c r="E194" s="10"/>
      <c r="F194" s="11"/>
      <c r="G194" s="10"/>
      <c r="I194" s="17" t="s">
        <v>6</v>
      </c>
      <c r="J194" s="59">
        <v>3.7735849056603774</v>
      </c>
      <c r="K194" s="51"/>
    </row>
    <row r="195" spans="1:14" ht="15" customHeight="1" x14ac:dyDescent="0.2">
      <c r="D195" s="5"/>
      <c r="E195" s="10"/>
      <c r="F195" s="11"/>
      <c r="G195" s="10"/>
    </row>
    <row r="196" spans="1:14" ht="15" customHeight="1" x14ac:dyDescent="0.2">
      <c r="A196" s="6" t="s">
        <v>43</v>
      </c>
      <c r="D196" s="5"/>
      <c r="E196" s="10"/>
      <c r="F196" s="11"/>
      <c r="G196" s="10"/>
      <c r="I196" s="50"/>
      <c r="J196" s="51"/>
    </row>
    <row r="197" spans="1:14" ht="15" customHeight="1" x14ac:dyDescent="0.2">
      <c r="B197" s="6" t="s">
        <v>157</v>
      </c>
      <c r="D197" s="5"/>
      <c r="E197" s="10"/>
      <c r="F197" s="11"/>
      <c r="G197" s="10"/>
    </row>
    <row r="198" spans="1:14" ht="15" customHeight="1" x14ac:dyDescent="0.2">
      <c r="B198" s="47" t="s">
        <v>158</v>
      </c>
      <c r="D198" s="5"/>
      <c r="E198" s="7" t="s">
        <v>760</v>
      </c>
      <c r="F198" s="11"/>
      <c r="G198" s="10"/>
    </row>
    <row r="199" spans="1:14" ht="15" customHeight="1" x14ac:dyDescent="0.2">
      <c r="D199" s="5"/>
      <c r="E199" s="7" t="s">
        <v>758</v>
      </c>
      <c r="F199" s="11"/>
      <c r="G199" s="10"/>
    </row>
    <row r="200" spans="1:14" ht="15" customHeight="1" x14ac:dyDescent="0.2">
      <c r="D200" s="5"/>
      <c r="E200" s="10"/>
      <c r="F200" s="11"/>
      <c r="G200" s="10"/>
    </row>
    <row r="201" spans="1:14" s="9" customFormat="1" ht="15.75" customHeight="1" x14ac:dyDescent="0.2">
      <c r="A201" s="41" t="s">
        <v>134</v>
      </c>
      <c r="B201" s="65" t="s">
        <v>135</v>
      </c>
      <c r="C201" s="42"/>
      <c r="D201" s="42"/>
      <c r="E201" s="42"/>
      <c r="F201" s="42"/>
      <c r="G201" s="42"/>
      <c r="H201" s="43"/>
      <c r="I201" s="48"/>
      <c r="J201" s="49"/>
      <c r="K201" s="51"/>
      <c r="M201" s="6"/>
      <c r="N201" s="6"/>
    </row>
    <row r="202" spans="1:14" s="9" customFormat="1" ht="15.75" customHeight="1" x14ac:dyDescent="0.2">
      <c r="A202" s="68"/>
      <c r="B202" s="69" t="s">
        <v>136</v>
      </c>
      <c r="C202" s="67"/>
      <c r="D202" s="67"/>
      <c r="E202" s="67"/>
      <c r="F202" s="67"/>
      <c r="G202" s="67"/>
      <c r="H202" s="70"/>
      <c r="I202" s="48"/>
      <c r="J202" s="49"/>
      <c r="K202" s="51"/>
    </row>
    <row r="203" spans="1:14" s="9" customFormat="1" ht="15" customHeight="1" x14ac:dyDescent="0.2">
      <c r="A203" s="44"/>
      <c r="B203" s="66" t="s">
        <v>137</v>
      </c>
      <c r="C203" s="45"/>
      <c r="D203" s="45"/>
      <c r="E203" s="45"/>
      <c r="F203" s="45"/>
      <c r="G203" s="45"/>
      <c r="H203" s="46"/>
      <c r="I203" s="50"/>
      <c r="J203" s="51"/>
      <c r="K203" s="51"/>
    </row>
    <row r="204" spans="1:14" s="9" customFormat="1" ht="15" customHeight="1" x14ac:dyDescent="0.2">
      <c r="B204" s="6"/>
      <c r="C204" s="10"/>
      <c r="D204" s="11"/>
      <c r="E204" s="10"/>
      <c r="F204" s="11"/>
      <c r="G204" s="10"/>
      <c r="H204" s="30"/>
      <c r="I204" s="50"/>
      <c r="J204" s="51"/>
      <c r="K204" s="51"/>
    </row>
    <row r="205" spans="1:14" ht="15" customHeight="1" x14ac:dyDescent="0.2">
      <c r="B205" s="27"/>
      <c r="C205" s="13" t="s">
        <v>28</v>
      </c>
      <c r="D205" s="31"/>
      <c r="E205" s="10"/>
      <c r="F205" s="11"/>
      <c r="G205" s="10"/>
      <c r="I205" s="50"/>
      <c r="J205" s="51"/>
      <c r="M205" s="9"/>
      <c r="N205" s="9"/>
    </row>
    <row r="206" spans="1:14" ht="15" customHeight="1" x14ac:dyDescent="0.2">
      <c r="B206" s="28"/>
      <c r="C206" s="15" t="s">
        <v>37</v>
      </c>
      <c r="D206" s="32" t="s">
        <v>38</v>
      </c>
      <c r="E206" s="10"/>
      <c r="F206" s="11"/>
      <c r="G206" s="10"/>
      <c r="I206" s="50"/>
      <c r="J206" s="51"/>
    </row>
    <row r="207" spans="1:14" ht="15" customHeight="1" x14ac:dyDescent="0.2">
      <c r="A207" s="6">
        <v>1</v>
      </c>
      <c r="B207" s="12" t="s">
        <v>138</v>
      </c>
      <c r="C207" s="16">
        <v>106</v>
      </c>
      <c r="D207" s="33">
        <f>C207/C$209*100</f>
        <v>10.6</v>
      </c>
      <c r="E207" s="10"/>
      <c r="F207" s="11"/>
      <c r="G207" s="10"/>
    </row>
    <row r="208" spans="1:14" ht="15" customHeight="1" x14ac:dyDescent="0.2">
      <c r="A208" s="6">
        <v>3</v>
      </c>
      <c r="B208" s="17" t="s">
        <v>139</v>
      </c>
      <c r="C208" s="18">
        <v>894</v>
      </c>
      <c r="D208" s="35">
        <f>C208/C$209*100</f>
        <v>89.4</v>
      </c>
      <c r="E208" s="10"/>
      <c r="F208" s="11"/>
      <c r="G208" s="10"/>
    </row>
    <row r="209" spans="1:14" ht="15" customHeight="1" x14ac:dyDescent="0.2">
      <c r="B209" s="19" t="s">
        <v>7</v>
      </c>
      <c r="C209" s="20">
        <f>SUM(C207:C208)</f>
        <v>1000</v>
      </c>
      <c r="D209" s="36">
        <f>C209/C$209*100</f>
        <v>100</v>
      </c>
      <c r="E209" s="10"/>
      <c r="F209" s="11"/>
      <c r="G209" s="10"/>
    </row>
    <row r="210" spans="1:14" ht="15" customHeight="1" x14ac:dyDescent="0.2">
      <c r="E210" s="10"/>
      <c r="F210" s="11"/>
      <c r="G210" s="10"/>
      <c r="I210" s="48" t="s">
        <v>138</v>
      </c>
    </row>
    <row r="211" spans="1:14" ht="15" customHeight="1" x14ac:dyDescent="0.2">
      <c r="A211" s="6" t="s">
        <v>43</v>
      </c>
      <c r="E211" s="10"/>
      <c r="F211" s="11"/>
      <c r="G211" s="10"/>
      <c r="I211" s="48" t="s">
        <v>141</v>
      </c>
    </row>
    <row r="212" spans="1:14" ht="15" customHeight="1" x14ac:dyDescent="0.2">
      <c r="B212" s="6" t="s">
        <v>767</v>
      </c>
      <c r="E212" s="10"/>
      <c r="F212" s="11"/>
      <c r="G212" s="10"/>
    </row>
    <row r="213" spans="1:14" ht="15" customHeight="1" x14ac:dyDescent="0.2">
      <c r="E213" s="10"/>
      <c r="F213" s="11"/>
      <c r="G213" s="10"/>
    </row>
    <row r="214" spans="1:14" ht="15" customHeight="1" x14ac:dyDescent="0.2">
      <c r="E214" s="10"/>
      <c r="F214" s="11"/>
      <c r="G214" s="10"/>
    </row>
    <row r="215" spans="1:14" ht="15" customHeight="1" x14ac:dyDescent="0.2">
      <c r="E215" s="10"/>
      <c r="F215" s="11"/>
      <c r="G215" s="10"/>
    </row>
    <row r="216" spans="1:14" ht="15" customHeight="1" x14ac:dyDescent="0.2">
      <c r="E216" s="10"/>
      <c r="F216" s="11"/>
      <c r="G216" s="10"/>
    </row>
    <row r="217" spans="1:14" ht="15" customHeight="1" x14ac:dyDescent="0.2">
      <c r="E217" s="10"/>
      <c r="F217" s="11"/>
      <c r="G217" s="10"/>
    </row>
    <row r="218" spans="1:14" ht="15" customHeight="1" x14ac:dyDescent="0.2">
      <c r="E218" s="10"/>
      <c r="F218" s="11"/>
      <c r="G218" s="10"/>
    </row>
    <row r="219" spans="1:14" s="9" customFormat="1" ht="20.25" customHeight="1" x14ac:dyDescent="0.2">
      <c r="A219" s="60" t="s">
        <v>29</v>
      </c>
      <c r="B219" s="57" t="s">
        <v>140</v>
      </c>
      <c r="C219" s="39"/>
      <c r="D219" s="39"/>
      <c r="E219" s="39"/>
      <c r="F219" s="39"/>
      <c r="G219" s="39"/>
      <c r="H219" s="40"/>
      <c r="I219" s="48"/>
      <c r="J219" s="49"/>
      <c r="K219" s="51"/>
      <c r="M219" s="6"/>
      <c r="N219" s="6"/>
    </row>
    <row r="220" spans="1:14" s="9" customFormat="1" ht="13" x14ac:dyDescent="0.2">
      <c r="A220" s="78"/>
      <c r="B220" s="24"/>
      <c r="C220" s="79"/>
      <c r="D220" s="79"/>
      <c r="E220" s="79"/>
      <c r="F220" s="79"/>
      <c r="G220" s="79"/>
      <c r="H220" s="80"/>
      <c r="I220" s="48"/>
      <c r="J220" s="49"/>
      <c r="K220" s="51"/>
      <c r="M220" s="6"/>
      <c r="N220" s="6"/>
    </row>
    <row r="221" spans="1:14" s="9" customFormat="1" ht="13" x14ac:dyDescent="0.2">
      <c r="A221" s="78"/>
      <c r="B221" s="6" t="s">
        <v>755</v>
      </c>
      <c r="C221" s="79"/>
      <c r="D221" s="79"/>
      <c r="E221" s="79"/>
      <c r="F221" s="79"/>
      <c r="G221" s="79"/>
      <c r="H221" s="80"/>
      <c r="I221" s="48"/>
      <c r="J221" s="49"/>
      <c r="K221" s="51"/>
      <c r="M221" s="6"/>
      <c r="N221" s="6"/>
    </row>
    <row r="222" spans="1:14" s="9" customFormat="1" ht="13" x14ac:dyDescent="0.2">
      <c r="A222" s="78"/>
      <c r="B222" s="6" t="s">
        <v>752</v>
      </c>
      <c r="C222" s="79"/>
      <c r="D222" s="79"/>
      <c r="E222" s="79"/>
      <c r="F222" s="79"/>
      <c r="G222" s="79"/>
      <c r="H222" s="80"/>
      <c r="I222" s="48"/>
      <c r="J222" s="49"/>
      <c r="K222" s="51"/>
      <c r="M222" s="6"/>
      <c r="N222" s="6"/>
    </row>
    <row r="223" spans="1:14" s="9" customFormat="1" ht="13" x14ac:dyDescent="0.2">
      <c r="A223" s="78"/>
      <c r="B223" s="6" t="s">
        <v>753</v>
      </c>
      <c r="C223" s="79"/>
      <c r="D223" s="79"/>
      <c r="E223" s="79"/>
      <c r="F223" s="79"/>
      <c r="G223" s="79"/>
      <c r="H223" s="80"/>
      <c r="I223" s="48"/>
      <c r="J223" s="49"/>
      <c r="K223" s="51"/>
      <c r="M223" s="6"/>
      <c r="N223" s="6"/>
    </row>
    <row r="224" spans="1:14" s="9" customFormat="1" ht="13" x14ac:dyDescent="0.2">
      <c r="A224" s="78"/>
      <c r="B224" s="6"/>
      <c r="C224" s="79"/>
      <c r="D224" s="79"/>
      <c r="E224" s="79"/>
      <c r="F224" s="79"/>
      <c r="G224" s="79"/>
      <c r="H224" s="80"/>
      <c r="I224" s="48"/>
      <c r="J224" s="49"/>
      <c r="K224" s="51"/>
      <c r="M224" s="6"/>
      <c r="N224" s="6"/>
    </row>
    <row r="225" spans="1:14" s="9" customFormat="1" ht="12" x14ac:dyDescent="0.2">
      <c r="A225" s="6"/>
      <c r="B225" s="62" t="s">
        <v>159</v>
      </c>
      <c r="C225" s="72"/>
      <c r="D225" s="72"/>
      <c r="E225" s="73"/>
      <c r="F225" s="74" t="s">
        <v>30</v>
      </c>
      <c r="G225" s="75" t="s">
        <v>32</v>
      </c>
      <c r="H225" s="75" t="s">
        <v>31</v>
      </c>
      <c r="I225" s="48"/>
      <c r="J225" s="49"/>
      <c r="K225" s="51"/>
      <c r="M225" s="6"/>
      <c r="N225" s="6"/>
    </row>
    <row r="226" spans="1:14" s="9" customFormat="1" ht="13" x14ac:dyDescent="0.2">
      <c r="A226" s="6">
        <v>1</v>
      </c>
      <c r="B226" s="77" t="s">
        <v>388</v>
      </c>
      <c r="C226" s="76"/>
      <c r="D226" s="76"/>
      <c r="E226" s="76"/>
      <c r="F226" s="81">
        <v>44</v>
      </c>
      <c r="G226" s="82" t="s">
        <v>5</v>
      </c>
      <c r="H226" s="86" t="str">
        <f t="shared" ref="H226:H289" si="8">J226</f>
        <v>大阪府</v>
      </c>
      <c r="I226" s="84">
        <v>9</v>
      </c>
      <c r="J226" s="85" t="str">
        <f t="shared" ref="J226:J289" si="9">LEFT(K226,3)</f>
        <v>大阪府</v>
      </c>
      <c r="K226" s="85" t="s">
        <v>749</v>
      </c>
      <c r="M226" s="6"/>
      <c r="N226" s="6"/>
    </row>
    <row r="227" spans="1:14" s="9" customFormat="1" ht="13" x14ac:dyDescent="0.2">
      <c r="A227" s="6">
        <v>2</v>
      </c>
      <c r="B227" s="77" t="s">
        <v>193</v>
      </c>
      <c r="C227" s="76"/>
      <c r="D227" s="76"/>
      <c r="E227" s="76"/>
      <c r="F227" s="81">
        <v>64</v>
      </c>
      <c r="G227" s="82" t="s">
        <v>5</v>
      </c>
      <c r="H227" s="86" t="str">
        <f t="shared" si="8"/>
        <v>岐阜県</v>
      </c>
      <c r="I227" s="84">
        <v>21</v>
      </c>
      <c r="J227" s="85" t="str">
        <f t="shared" si="9"/>
        <v>岐阜県</v>
      </c>
      <c r="K227" s="85" t="s">
        <v>78</v>
      </c>
      <c r="M227" s="6"/>
      <c r="N227" s="6"/>
    </row>
    <row r="228" spans="1:14" s="9" customFormat="1" ht="13" x14ac:dyDescent="0.2">
      <c r="A228" s="6">
        <v>3</v>
      </c>
      <c r="B228" s="77" t="s">
        <v>227</v>
      </c>
      <c r="C228" s="76"/>
      <c r="D228" s="76"/>
      <c r="E228" s="76"/>
      <c r="F228" s="81">
        <v>43</v>
      </c>
      <c r="G228" s="82" t="s">
        <v>5</v>
      </c>
      <c r="H228" s="86" t="str">
        <f t="shared" si="8"/>
        <v>京都府</v>
      </c>
      <c r="I228" s="84">
        <v>2</v>
      </c>
      <c r="J228" s="85" t="str">
        <f t="shared" si="9"/>
        <v>京都府</v>
      </c>
      <c r="K228" s="85" t="s">
        <v>750</v>
      </c>
      <c r="M228" s="6"/>
      <c r="N228" s="6"/>
    </row>
    <row r="229" spans="1:14" s="9" customFormat="1" ht="13" x14ac:dyDescent="0.2">
      <c r="A229" s="6">
        <v>4</v>
      </c>
      <c r="B229" s="77" t="s">
        <v>475</v>
      </c>
      <c r="C229" s="76"/>
      <c r="D229" s="76"/>
      <c r="E229" s="76"/>
      <c r="F229" s="81">
        <v>68</v>
      </c>
      <c r="G229" s="82" t="s">
        <v>5</v>
      </c>
      <c r="H229" s="86" t="str">
        <f t="shared" si="8"/>
        <v>大阪府</v>
      </c>
      <c r="I229" s="84">
        <v>10</v>
      </c>
      <c r="J229" s="85" t="str">
        <f t="shared" si="9"/>
        <v>大阪府</v>
      </c>
      <c r="K229" s="85" t="s">
        <v>69</v>
      </c>
      <c r="M229" s="6"/>
      <c r="N229" s="6"/>
    </row>
    <row r="230" spans="1:14" s="9" customFormat="1" ht="13" x14ac:dyDescent="0.2">
      <c r="A230" s="6">
        <v>5</v>
      </c>
      <c r="B230" s="77" t="s">
        <v>738</v>
      </c>
      <c r="C230" s="76"/>
      <c r="D230" s="76"/>
      <c r="E230" s="76"/>
      <c r="F230" s="81">
        <v>31</v>
      </c>
      <c r="G230" s="82" t="s">
        <v>4</v>
      </c>
      <c r="H230" s="86" t="str">
        <f t="shared" si="8"/>
        <v>三重県</v>
      </c>
      <c r="I230" s="84">
        <v>17</v>
      </c>
      <c r="J230" s="85" t="str">
        <f t="shared" si="9"/>
        <v>三重県</v>
      </c>
      <c r="K230" s="85" t="s">
        <v>20</v>
      </c>
      <c r="M230" s="6"/>
      <c r="N230" s="6"/>
    </row>
    <row r="231" spans="1:14" s="9" customFormat="1" ht="13" x14ac:dyDescent="0.2">
      <c r="A231" s="6">
        <v>6</v>
      </c>
      <c r="B231" s="77" t="s">
        <v>738</v>
      </c>
      <c r="C231" s="76"/>
      <c r="D231" s="76"/>
      <c r="E231" s="76"/>
      <c r="F231" s="81">
        <v>24</v>
      </c>
      <c r="G231" s="82" t="s">
        <v>5</v>
      </c>
      <c r="H231" s="86" t="str">
        <f t="shared" si="8"/>
        <v>兵庫県</v>
      </c>
      <c r="I231" s="84">
        <v>11</v>
      </c>
      <c r="J231" s="85" t="str">
        <f t="shared" si="9"/>
        <v>兵庫県</v>
      </c>
      <c r="K231" s="85" t="s">
        <v>70</v>
      </c>
      <c r="M231" s="6"/>
      <c r="N231" s="6"/>
    </row>
    <row r="232" spans="1:14" s="9" customFormat="1" ht="13" x14ac:dyDescent="0.2">
      <c r="A232" s="6">
        <v>7</v>
      </c>
      <c r="B232" s="77" t="s">
        <v>742</v>
      </c>
      <c r="C232" s="76"/>
      <c r="D232" s="76"/>
      <c r="E232" s="76"/>
      <c r="F232" s="81">
        <v>42</v>
      </c>
      <c r="G232" s="82" t="s">
        <v>5</v>
      </c>
      <c r="H232" s="86" t="str">
        <f t="shared" si="8"/>
        <v>大阪府</v>
      </c>
      <c r="I232" s="84">
        <v>10</v>
      </c>
      <c r="J232" s="85" t="str">
        <f t="shared" si="9"/>
        <v>大阪府</v>
      </c>
      <c r="K232" s="85" t="s">
        <v>69</v>
      </c>
      <c r="M232" s="6"/>
      <c r="N232" s="6"/>
    </row>
    <row r="233" spans="1:14" s="9" customFormat="1" ht="13" x14ac:dyDescent="0.2">
      <c r="A233" s="6">
        <v>8</v>
      </c>
      <c r="B233" s="77" t="s">
        <v>346</v>
      </c>
      <c r="C233" s="76"/>
      <c r="D233" s="76"/>
      <c r="E233" s="76"/>
      <c r="F233" s="81">
        <v>20</v>
      </c>
      <c r="G233" s="82" t="s">
        <v>4</v>
      </c>
      <c r="H233" s="86" t="str">
        <f t="shared" si="8"/>
        <v>大阪府</v>
      </c>
      <c r="I233" s="84">
        <v>8</v>
      </c>
      <c r="J233" s="85" t="str">
        <f t="shared" si="9"/>
        <v>大阪府</v>
      </c>
      <c r="K233" s="85" t="s">
        <v>68</v>
      </c>
      <c r="M233" s="6"/>
      <c r="N233" s="6"/>
    </row>
    <row r="234" spans="1:14" s="9" customFormat="1" ht="13" x14ac:dyDescent="0.2">
      <c r="A234" s="6">
        <v>9</v>
      </c>
      <c r="B234" s="77" t="s">
        <v>375</v>
      </c>
      <c r="C234" s="76"/>
      <c r="D234" s="76"/>
      <c r="E234" s="76"/>
      <c r="F234" s="81">
        <v>42</v>
      </c>
      <c r="G234" s="82" t="s">
        <v>4</v>
      </c>
      <c r="H234" s="86" t="str">
        <f t="shared" si="8"/>
        <v>大阪府</v>
      </c>
      <c r="I234" s="84">
        <v>10</v>
      </c>
      <c r="J234" s="85" t="str">
        <f t="shared" si="9"/>
        <v>大阪府</v>
      </c>
      <c r="K234" s="85" t="s">
        <v>69</v>
      </c>
      <c r="M234" s="6"/>
      <c r="N234" s="6"/>
    </row>
    <row r="235" spans="1:14" s="9" customFormat="1" ht="13" x14ac:dyDescent="0.2">
      <c r="A235" s="6">
        <v>10</v>
      </c>
      <c r="B235" s="77" t="s">
        <v>340</v>
      </c>
      <c r="C235" s="76"/>
      <c r="D235" s="76"/>
      <c r="E235" s="76"/>
      <c r="F235" s="81">
        <v>24</v>
      </c>
      <c r="G235" s="82" t="s">
        <v>5</v>
      </c>
      <c r="H235" s="86" t="str">
        <f t="shared" si="8"/>
        <v>大阪府</v>
      </c>
      <c r="I235" s="84">
        <v>6</v>
      </c>
      <c r="J235" s="85" t="str">
        <f t="shared" si="9"/>
        <v>大阪府</v>
      </c>
      <c r="K235" s="85" t="s">
        <v>66</v>
      </c>
      <c r="M235" s="6"/>
      <c r="N235" s="6"/>
    </row>
    <row r="236" spans="1:14" s="9" customFormat="1" ht="13" x14ac:dyDescent="0.2">
      <c r="A236" s="6">
        <v>11</v>
      </c>
      <c r="B236" s="77" t="s">
        <v>516</v>
      </c>
      <c r="C236" s="76"/>
      <c r="D236" s="76"/>
      <c r="E236" s="76"/>
      <c r="F236" s="81">
        <v>72</v>
      </c>
      <c r="G236" s="82" t="s">
        <v>4</v>
      </c>
      <c r="H236" s="86" t="str">
        <f t="shared" si="8"/>
        <v>大阪府</v>
      </c>
      <c r="I236" s="84">
        <v>10</v>
      </c>
      <c r="J236" s="85" t="str">
        <f t="shared" si="9"/>
        <v>大阪府</v>
      </c>
      <c r="K236" s="85" t="s">
        <v>69</v>
      </c>
      <c r="M236" s="6"/>
      <c r="N236" s="6"/>
    </row>
    <row r="237" spans="1:14" s="9" customFormat="1" ht="13" x14ac:dyDescent="0.2">
      <c r="A237" s="6">
        <v>12</v>
      </c>
      <c r="B237" s="77" t="s">
        <v>703</v>
      </c>
      <c r="C237" s="76"/>
      <c r="D237" s="76"/>
      <c r="E237" s="76"/>
      <c r="F237" s="81">
        <v>77</v>
      </c>
      <c r="G237" s="82" t="s">
        <v>4</v>
      </c>
      <c r="H237" s="86" t="str">
        <f t="shared" si="8"/>
        <v>兵庫県</v>
      </c>
      <c r="I237" s="84">
        <v>13</v>
      </c>
      <c r="J237" s="85" t="str">
        <f t="shared" si="9"/>
        <v>兵庫県</v>
      </c>
      <c r="K237" s="85" t="s">
        <v>72</v>
      </c>
      <c r="M237" s="6"/>
      <c r="N237" s="6"/>
    </row>
    <row r="238" spans="1:14" s="9" customFormat="1" ht="13" x14ac:dyDescent="0.2">
      <c r="A238" s="6">
        <v>13</v>
      </c>
      <c r="B238" s="77" t="s">
        <v>258</v>
      </c>
      <c r="C238" s="76"/>
      <c r="D238" s="76"/>
      <c r="E238" s="76"/>
      <c r="F238" s="81">
        <v>60</v>
      </c>
      <c r="G238" s="82" t="s">
        <v>5</v>
      </c>
      <c r="H238" s="86" t="str">
        <f t="shared" si="8"/>
        <v>京都府</v>
      </c>
      <c r="I238" s="84">
        <v>1</v>
      </c>
      <c r="J238" s="85" t="str">
        <f t="shared" si="9"/>
        <v>京都府</v>
      </c>
      <c r="K238" s="85" t="s">
        <v>62</v>
      </c>
      <c r="M238" s="6"/>
      <c r="N238" s="6"/>
    </row>
    <row r="239" spans="1:14" s="9" customFormat="1" ht="13" x14ac:dyDescent="0.2">
      <c r="A239" s="6">
        <v>14</v>
      </c>
      <c r="B239" s="77" t="s">
        <v>687</v>
      </c>
      <c r="C239" s="76"/>
      <c r="D239" s="76"/>
      <c r="E239" s="76"/>
      <c r="F239" s="81">
        <v>70</v>
      </c>
      <c r="G239" s="82" t="s">
        <v>4</v>
      </c>
      <c r="H239" s="86" t="str">
        <f t="shared" si="8"/>
        <v>兵庫県</v>
      </c>
      <c r="I239" s="84">
        <v>13</v>
      </c>
      <c r="J239" s="85" t="str">
        <f t="shared" si="9"/>
        <v>兵庫県</v>
      </c>
      <c r="K239" s="85" t="s">
        <v>72</v>
      </c>
      <c r="M239" s="6"/>
      <c r="N239" s="6"/>
    </row>
    <row r="240" spans="1:14" s="9" customFormat="1" ht="13" x14ac:dyDescent="0.2">
      <c r="A240" s="6">
        <v>15</v>
      </c>
      <c r="B240" s="77" t="s">
        <v>204</v>
      </c>
      <c r="C240" s="76"/>
      <c r="D240" s="76"/>
      <c r="E240" s="76"/>
      <c r="F240" s="81">
        <v>75</v>
      </c>
      <c r="G240" s="82" t="s">
        <v>5</v>
      </c>
      <c r="H240" s="86" t="str">
        <f t="shared" si="8"/>
        <v>岐阜県</v>
      </c>
      <c r="I240" s="84">
        <v>21</v>
      </c>
      <c r="J240" s="85" t="str">
        <f t="shared" si="9"/>
        <v>岐阜県</v>
      </c>
      <c r="K240" s="85" t="s">
        <v>78</v>
      </c>
      <c r="M240" s="6"/>
      <c r="N240" s="6"/>
    </row>
    <row r="241" spans="1:14" s="9" customFormat="1" ht="13" x14ac:dyDescent="0.2">
      <c r="A241" s="6">
        <v>16</v>
      </c>
      <c r="B241" s="77" t="s">
        <v>598</v>
      </c>
      <c r="C241" s="76"/>
      <c r="D241" s="76"/>
      <c r="E241" s="76"/>
      <c r="F241" s="81">
        <v>34</v>
      </c>
      <c r="G241" s="82" t="s">
        <v>5</v>
      </c>
      <c r="H241" s="86" t="str">
        <f t="shared" si="8"/>
        <v>兵庫県</v>
      </c>
      <c r="I241" s="84">
        <v>11</v>
      </c>
      <c r="J241" s="85" t="str">
        <f t="shared" si="9"/>
        <v>兵庫県</v>
      </c>
      <c r="K241" s="85" t="s">
        <v>70</v>
      </c>
      <c r="M241" s="6"/>
      <c r="N241" s="6"/>
    </row>
    <row r="242" spans="1:14" s="9" customFormat="1" ht="13" x14ac:dyDescent="0.2">
      <c r="A242" s="6">
        <v>17</v>
      </c>
      <c r="B242" s="77" t="s">
        <v>247</v>
      </c>
      <c r="C242" s="76"/>
      <c r="D242" s="76"/>
      <c r="E242" s="76"/>
      <c r="F242" s="81">
        <v>50</v>
      </c>
      <c r="G242" s="82" t="s">
        <v>4</v>
      </c>
      <c r="H242" s="86" t="str">
        <f t="shared" si="8"/>
        <v>京都府</v>
      </c>
      <c r="I242" s="84">
        <v>5</v>
      </c>
      <c r="J242" s="85" t="str">
        <f t="shared" si="9"/>
        <v>京都府</v>
      </c>
      <c r="K242" s="85" t="s">
        <v>65</v>
      </c>
      <c r="M242" s="6"/>
      <c r="N242" s="6"/>
    </row>
    <row r="243" spans="1:14" s="9" customFormat="1" ht="13" x14ac:dyDescent="0.2">
      <c r="A243" s="6">
        <v>18</v>
      </c>
      <c r="B243" s="77" t="s">
        <v>175</v>
      </c>
      <c r="C243" s="76"/>
      <c r="D243" s="76"/>
      <c r="E243" s="76"/>
      <c r="F243" s="81">
        <v>41</v>
      </c>
      <c r="G243" s="82" t="s">
        <v>5</v>
      </c>
      <c r="H243" s="86" t="str">
        <f t="shared" si="8"/>
        <v>岐阜県</v>
      </c>
      <c r="I243" s="84">
        <v>21</v>
      </c>
      <c r="J243" s="85" t="str">
        <f t="shared" si="9"/>
        <v>岐阜県</v>
      </c>
      <c r="K243" s="85" t="s">
        <v>78</v>
      </c>
      <c r="M243" s="6"/>
      <c r="N243" s="6"/>
    </row>
    <row r="244" spans="1:14" s="9" customFormat="1" ht="13" x14ac:dyDescent="0.2">
      <c r="A244" s="6">
        <v>19</v>
      </c>
      <c r="B244" s="77" t="s">
        <v>545</v>
      </c>
      <c r="C244" s="76"/>
      <c r="D244" s="76"/>
      <c r="E244" s="76"/>
      <c r="F244" s="81">
        <v>53</v>
      </c>
      <c r="G244" s="82" t="s">
        <v>5</v>
      </c>
      <c r="H244" s="86" t="str">
        <f t="shared" si="8"/>
        <v>奈良県</v>
      </c>
      <c r="I244" s="84">
        <v>15</v>
      </c>
      <c r="J244" s="85" t="str">
        <f t="shared" si="9"/>
        <v>奈良県</v>
      </c>
      <c r="K244" s="85" t="s">
        <v>74</v>
      </c>
      <c r="M244" s="6"/>
      <c r="N244" s="6"/>
    </row>
    <row r="245" spans="1:14" s="9" customFormat="1" ht="13" x14ac:dyDescent="0.2">
      <c r="A245" s="6">
        <v>20</v>
      </c>
      <c r="B245" s="77" t="s">
        <v>647</v>
      </c>
      <c r="C245" s="76"/>
      <c r="D245" s="76"/>
      <c r="E245" s="76"/>
      <c r="F245" s="81">
        <v>56</v>
      </c>
      <c r="G245" s="82" t="s">
        <v>4</v>
      </c>
      <c r="H245" s="86" t="str">
        <f t="shared" si="8"/>
        <v>兵庫県</v>
      </c>
      <c r="I245" s="84">
        <v>13</v>
      </c>
      <c r="J245" s="85" t="str">
        <f t="shared" si="9"/>
        <v>兵庫県</v>
      </c>
      <c r="K245" s="85" t="s">
        <v>72</v>
      </c>
      <c r="M245" s="6"/>
      <c r="N245" s="6"/>
    </row>
    <row r="246" spans="1:14" s="9" customFormat="1" ht="26" customHeight="1" x14ac:dyDescent="0.2">
      <c r="A246" s="6">
        <v>21</v>
      </c>
      <c r="B246" s="93" t="s">
        <v>690</v>
      </c>
      <c r="C246" s="94"/>
      <c r="D246" s="94"/>
      <c r="E246" s="95"/>
      <c r="F246" s="81">
        <v>72</v>
      </c>
      <c r="G246" s="82" t="s">
        <v>4</v>
      </c>
      <c r="H246" s="86" t="str">
        <f t="shared" si="8"/>
        <v>兵庫県</v>
      </c>
      <c r="I246" s="84">
        <v>13</v>
      </c>
      <c r="J246" s="85" t="str">
        <f t="shared" si="9"/>
        <v>兵庫県</v>
      </c>
      <c r="K246" s="85" t="s">
        <v>72</v>
      </c>
      <c r="M246" s="6"/>
      <c r="N246" s="6"/>
    </row>
    <row r="247" spans="1:14" s="9" customFormat="1" ht="13" x14ac:dyDescent="0.2">
      <c r="A247" s="6">
        <v>22</v>
      </c>
      <c r="B247" s="77" t="s">
        <v>184</v>
      </c>
      <c r="C247" s="76"/>
      <c r="D247" s="76"/>
      <c r="E247" s="76"/>
      <c r="F247" s="81">
        <v>56</v>
      </c>
      <c r="G247" s="82" t="s">
        <v>4</v>
      </c>
      <c r="H247" s="86" t="str">
        <f t="shared" si="8"/>
        <v>岐阜県</v>
      </c>
      <c r="I247" s="84">
        <v>21</v>
      </c>
      <c r="J247" s="85" t="str">
        <f t="shared" si="9"/>
        <v>岐阜県</v>
      </c>
      <c r="K247" s="85" t="s">
        <v>78</v>
      </c>
      <c r="M247" s="6"/>
      <c r="N247" s="6"/>
    </row>
    <row r="248" spans="1:14" s="9" customFormat="1" ht="13" x14ac:dyDescent="0.2">
      <c r="A248" s="6">
        <v>23</v>
      </c>
      <c r="B248" s="77" t="s">
        <v>354</v>
      </c>
      <c r="C248" s="76"/>
      <c r="D248" s="76"/>
      <c r="E248" s="76"/>
      <c r="F248" s="81">
        <v>31</v>
      </c>
      <c r="G248" s="82" t="s">
        <v>5</v>
      </c>
      <c r="H248" s="86" t="str">
        <f t="shared" si="8"/>
        <v>大阪府</v>
      </c>
      <c r="I248" s="84">
        <v>10</v>
      </c>
      <c r="J248" s="85" t="str">
        <f t="shared" si="9"/>
        <v>大阪府</v>
      </c>
      <c r="K248" s="85" t="s">
        <v>69</v>
      </c>
      <c r="M248" s="6"/>
      <c r="N248" s="6"/>
    </row>
    <row r="249" spans="1:14" s="9" customFormat="1" ht="13" x14ac:dyDescent="0.2">
      <c r="A249" s="6">
        <v>24</v>
      </c>
      <c r="B249" s="77" t="s">
        <v>240</v>
      </c>
      <c r="C249" s="76"/>
      <c r="D249" s="76"/>
      <c r="E249" s="76"/>
      <c r="F249" s="81">
        <v>50</v>
      </c>
      <c r="G249" s="82" t="s">
        <v>5</v>
      </c>
      <c r="H249" s="86" t="str">
        <f t="shared" si="8"/>
        <v>京都府</v>
      </c>
      <c r="I249" s="84">
        <v>1</v>
      </c>
      <c r="J249" s="85" t="str">
        <f t="shared" si="9"/>
        <v>京都府</v>
      </c>
      <c r="K249" s="85" t="s">
        <v>62</v>
      </c>
      <c r="M249" s="6"/>
      <c r="N249" s="6"/>
    </row>
    <row r="250" spans="1:14" s="9" customFormat="1" ht="13" x14ac:dyDescent="0.2">
      <c r="A250" s="6">
        <v>25</v>
      </c>
      <c r="B250" s="77" t="s">
        <v>686</v>
      </c>
      <c r="C250" s="76"/>
      <c r="D250" s="76"/>
      <c r="E250" s="76"/>
      <c r="F250" s="81">
        <v>75</v>
      </c>
      <c r="G250" s="82" t="s">
        <v>4</v>
      </c>
      <c r="H250" s="86" t="str">
        <f t="shared" si="8"/>
        <v>兵庫県</v>
      </c>
      <c r="I250" s="84">
        <v>13</v>
      </c>
      <c r="J250" s="85" t="str">
        <f t="shared" si="9"/>
        <v>兵庫県</v>
      </c>
      <c r="K250" s="85" t="s">
        <v>72</v>
      </c>
      <c r="M250" s="6"/>
      <c r="N250" s="6"/>
    </row>
    <row r="251" spans="1:14" s="9" customFormat="1" ht="13" x14ac:dyDescent="0.2">
      <c r="A251" s="6">
        <v>26</v>
      </c>
      <c r="B251" s="77" t="s">
        <v>348</v>
      </c>
      <c r="C251" s="76"/>
      <c r="D251" s="76"/>
      <c r="E251" s="76"/>
      <c r="F251" s="81">
        <v>32</v>
      </c>
      <c r="G251" s="82" t="s">
        <v>4</v>
      </c>
      <c r="H251" s="86" t="str">
        <f t="shared" si="8"/>
        <v>大阪府</v>
      </c>
      <c r="I251" s="84">
        <v>8</v>
      </c>
      <c r="J251" s="85" t="str">
        <f t="shared" si="9"/>
        <v>大阪府</v>
      </c>
      <c r="K251" s="85" t="s">
        <v>68</v>
      </c>
      <c r="M251" s="6"/>
      <c r="N251" s="6"/>
    </row>
    <row r="252" spans="1:14" s="9" customFormat="1" ht="13" x14ac:dyDescent="0.2">
      <c r="A252" s="6">
        <v>27</v>
      </c>
      <c r="B252" s="77" t="s">
        <v>701</v>
      </c>
      <c r="C252" s="76"/>
      <c r="D252" s="76"/>
      <c r="E252" s="76"/>
      <c r="F252" s="81">
        <v>70</v>
      </c>
      <c r="G252" s="82" t="s">
        <v>4</v>
      </c>
      <c r="H252" s="86" t="str">
        <f t="shared" si="8"/>
        <v>兵庫県</v>
      </c>
      <c r="I252" s="84">
        <v>11</v>
      </c>
      <c r="J252" s="85" t="str">
        <f t="shared" si="9"/>
        <v>兵庫県</v>
      </c>
      <c r="K252" s="85" t="s">
        <v>70</v>
      </c>
      <c r="M252" s="6"/>
      <c r="N252" s="6"/>
    </row>
    <row r="253" spans="1:14" s="9" customFormat="1" ht="13" x14ac:dyDescent="0.2">
      <c r="A253" s="6">
        <v>28</v>
      </c>
      <c r="B253" s="77" t="s">
        <v>737</v>
      </c>
      <c r="C253" s="76"/>
      <c r="D253" s="76"/>
      <c r="E253" s="76"/>
      <c r="F253" s="81">
        <v>19</v>
      </c>
      <c r="G253" s="82" t="s">
        <v>4</v>
      </c>
      <c r="H253" s="86" t="str">
        <f t="shared" si="8"/>
        <v>三重県</v>
      </c>
      <c r="I253" s="84">
        <v>17</v>
      </c>
      <c r="J253" s="85" t="str">
        <f t="shared" si="9"/>
        <v>三重県</v>
      </c>
      <c r="K253" s="85" t="s">
        <v>20</v>
      </c>
      <c r="M253" s="6"/>
      <c r="N253" s="6"/>
    </row>
    <row r="254" spans="1:14" s="9" customFormat="1" ht="13" x14ac:dyDescent="0.2">
      <c r="A254" s="6">
        <v>29</v>
      </c>
      <c r="B254" s="77" t="s">
        <v>179</v>
      </c>
      <c r="C254" s="76"/>
      <c r="D254" s="76"/>
      <c r="E254" s="76"/>
      <c r="F254" s="81">
        <v>55</v>
      </c>
      <c r="G254" s="82" t="s">
        <v>5</v>
      </c>
      <c r="H254" s="86" t="str">
        <f t="shared" si="8"/>
        <v>岐阜県</v>
      </c>
      <c r="I254" s="84">
        <v>21</v>
      </c>
      <c r="J254" s="85" t="str">
        <f t="shared" si="9"/>
        <v>岐阜県</v>
      </c>
      <c r="K254" s="85" t="s">
        <v>78</v>
      </c>
      <c r="M254" s="6"/>
      <c r="N254" s="6"/>
    </row>
    <row r="255" spans="1:14" s="9" customFormat="1" ht="13" x14ac:dyDescent="0.2">
      <c r="A255" s="6">
        <v>30</v>
      </c>
      <c r="B255" s="77" t="s">
        <v>423</v>
      </c>
      <c r="C255" s="76"/>
      <c r="D255" s="76"/>
      <c r="E255" s="76"/>
      <c r="F255" s="81">
        <v>52</v>
      </c>
      <c r="G255" s="82" t="s">
        <v>5</v>
      </c>
      <c r="H255" s="86" t="str">
        <f t="shared" si="8"/>
        <v>大阪府</v>
      </c>
      <c r="I255" s="84">
        <v>10</v>
      </c>
      <c r="J255" s="85" t="str">
        <f t="shared" si="9"/>
        <v>大阪府</v>
      </c>
      <c r="K255" s="85" t="s">
        <v>69</v>
      </c>
      <c r="M255" s="6"/>
      <c r="N255" s="6"/>
    </row>
    <row r="256" spans="1:14" s="9" customFormat="1" ht="13" x14ac:dyDescent="0.2">
      <c r="A256" s="6">
        <v>31</v>
      </c>
      <c r="B256" s="77" t="s">
        <v>641</v>
      </c>
      <c r="C256" s="76"/>
      <c r="D256" s="76"/>
      <c r="E256" s="76"/>
      <c r="F256" s="81">
        <v>54</v>
      </c>
      <c r="G256" s="82" t="s">
        <v>4</v>
      </c>
      <c r="H256" s="86" t="str">
        <f t="shared" si="8"/>
        <v>兵庫県</v>
      </c>
      <c r="I256" s="84">
        <v>13</v>
      </c>
      <c r="J256" s="85" t="str">
        <f t="shared" si="9"/>
        <v>兵庫県</v>
      </c>
      <c r="K256" s="85" t="s">
        <v>72</v>
      </c>
      <c r="M256" s="6"/>
      <c r="N256" s="6"/>
    </row>
    <row r="257" spans="1:14" s="9" customFormat="1" ht="13" x14ac:dyDescent="0.2">
      <c r="A257" s="6">
        <v>32</v>
      </c>
      <c r="B257" s="77" t="s">
        <v>316</v>
      </c>
      <c r="C257" s="76"/>
      <c r="D257" s="76"/>
      <c r="E257" s="76"/>
      <c r="F257" s="81">
        <v>69</v>
      </c>
      <c r="G257" s="82" t="s">
        <v>4</v>
      </c>
      <c r="H257" s="86" t="str">
        <f t="shared" si="8"/>
        <v>三重県</v>
      </c>
      <c r="I257" s="84">
        <v>17</v>
      </c>
      <c r="J257" s="85" t="str">
        <f t="shared" si="9"/>
        <v>三重県</v>
      </c>
      <c r="K257" s="85" t="s">
        <v>20</v>
      </c>
      <c r="M257" s="6"/>
      <c r="N257" s="6"/>
    </row>
    <row r="258" spans="1:14" s="9" customFormat="1" ht="26" customHeight="1" x14ac:dyDescent="0.2">
      <c r="A258" s="6">
        <v>33</v>
      </c>
      <c r="B258" s="93" t="s">
        <v>506</v>
      </c>
      <c r="C258" s="96"/>
      <c r="D258" s="96"/>
      <c r="E258" s="97"/>
      <c r="F258" s="81">
        <v>73</v>
      </c>
      <c r="G258" s="82" t="s">
        <v>5</v>
      </c>
      <c r="H258" s="86" t="str">
        <f t="shared" si="8"/>
        <v>大阪府</v>
      </c>
      <c r="I258" s="84">
        <v>10</v>
      </c>
      <c r="J258" s="85" t="str">
        <f t="shared" si="9"/>
        <v>大阪府</v>
      </c>
      <c r="K258" s="85" t="s">
        <v>69</v>
      </c>
      <c r="M258" s="6"/>
      <c r="N258" s="6"/>
    </row>
    <row r="259" spans="1:14" s="9" customFormat="1" ht="13" x14ac:dyDescent="0.2">
      <c r="A259" s="6">
        <v>34</v>
      </c>
      <c r="B259" s="77" t="s">
        <v>309</v>
      </c>
      <c r="C259" s="76"/>
      <c r="D259" s="76"/>
      <c r="E259" s="76"/>
      <c r="F259" s="81">
        <v>64</v>
      </c>
      <c r="G259" s="82" t="s">
        <v>5</v>
      </c>
      <c r="H259" s="86" t="str">
        <f t="shared" si="8"/>
        <v>三重県</v>
      </c>
      <c r="I259" s="84">
        <v>17</v>
      </c>
      <c r="J259" s="85" t="str">
        <f t="shared" si="9"/>
        <v>三重県</v>
      </c>
      <c r="K259" s="85" t="s">
        <v>20</v>
      </c>
      <c r="M259" s="6"/>
      <c r="N259" s="6"/>
    </row>
    <row r="260" spans="1:14" s="9" customFormat="1" ht="13" x14ac:dyDescent="0.2">
      <c r="A260" s="6">
        <v>35</v>
      </c>
      <c r="B260" s="77" t="s">
        <v>404</v>
      </c>
      <c r="C260" s="76"/>
      <c r="D260" s="76"/>
      <c r="E260" s="76"/>
      <c r="F260" s="81">
        <v>50</v>
      </c>
      <c r="G260" s="82" t="s">
        <v>5</v>
      </c>
      <c r="H260" s="86" t="str">
        <f t="shared" si="8"/>
        <v>大阪府</v>
      </c>
      <c r="I260" s="84">
        <v>6</v>
      </c>
      <c r="J260" s="85" t="str">
        <f t="shared" si="9"/>
        <v>大阪府</v>
      </c>
      <c r="K260" s="85" t="s">
        <v>66</v>
      </c>
      <c r="M260" s="6"/>
      <c r="N260" s="6"/>
    </row>
    <row r="261" spans="1:14" s="9" customFormat="1" ht="13" x14ac:dyDescent="0.2">
      <c r="A261" s="6">
        <v>36</v>
      </c>
      <c r="B261" s="77" t="s">
        <v>333</v>
      </c>
      <c r="C261" s="76"/>
      <c r="D261" s="76"/>
      <c r="E261" s="76"/>
      <c r="F261" s="81">
        <v>25</v>
      </c>
      <c r="G261" s="82" t="s">
        <v>5</v>
      </c>
      <c r="H261" s="86" t="str">
        <f t="shared" si="8"/>
        <v>大阪府</v>
      </c>
      <c r="I261" s="84">
        <v>6</v>
      </c>
      <c r="J261" s="85" t="str">
        <f t="shared" si="9"/>
        <v>大阪府</v>
      </c>
      <c r="K261" s="85" t="s">
        <v>66</v>
      </c>
      <c r="M261" s="6"/>
      <c r="N261" s="6"/>
    </row>
    <row r="262" spans="1:14" s="9" customFormat="1" ht="13" x14ac:dyDescent="0.2">
      <c r="A262" s="6">
        <v>37</v>
      </c>
      <c r="B262" s="77" t="s">
        <v>747</v>
      </c>
      <c r="C262" s="76"/>
      <c r="D262" s="76"/>
      <c r="E262" s="76"/>
      <c r="F262" s="81">
        <v>64</v>
      </c>
      <c r="G262" s="82" t="s">
        <v>4</v>
      </c>
      <c r="H262" s="86" t="str">
        <f t="shared" si="8"/>
        <v>和歌山県</v>
      </c>
      <c r="I262" s="84">
        <v>16</v>
      </c>
      <c r="J262" s="85" t="str">
        <f>LEFT(K262,4)</f>
        <v>和歌山県</v>
      </c>
      <c r="K262" s="85" t="s">
        <v>25</v>
      </c>
      <c r="M262" s="6"/>
      <c r="N262" s="6"/>
    </row>
    <row r="263" spans="1:14" s="9" customFormat="1" ht="13" x14ac:dyDescent="0.2">
      <c r="A263" s="6">
        <v>38</v>
      </c>
      <c r="B263" s="77" t="s">
        <v>571</v>
      </c>
      <c r="C263" s="76"/>
      <c r="D263" s="76"/>
      <c r="E263" s="76"/>
      <c r="F263" s="81">
        <v>29</v>
      </c>
      <c r="G263" s="82" t="s">
        <v>5</v>
      </c>
      <c r="H263" s="86" t="str">
        <f t="shared" si="8"/>
        <v>福井県</v>
      </c>
      <c r="I263" s="84">
        <v>19</v>
      </c>
      <c r="J263" s="85" t="str">
        <f t="shared" si="9"/>
        <v>福井県</v>
      </c>
      <c r="K263" s="85" t="s">
        <v>76</v>
      </c>
      <c r="M263" s="6"/>
      <c r="N263" s="6"/>
    </row>
    <row r="264" spans="1:14" s="9" customFormat="1" ht="13" x14ac:dyDescent="0.2">
      <c r="A264" s="6">
        <v>39</v>
      </c>
      <c r="B264" s="77" t="s">
        <v>411</v>
      </c>
      <c r="C264" s="76"/>
      <c r="D264" s="76"/>
      <c r="E264" s="76"/>
      <c r="F264" s="81">
        <v>58</v>
      </c>
      <c r="G264" s="82" t="s">
        <v>5</v>
      </c>
      <c r="H264" s="86" t="str">
        <f t="shared" si="8"/>
        <v>大阪府</v>
      </c>
      <c r="I264" s="84">
        <v>9</v>
      </c>
      <c r="J264" s="85" t="str">
        <f t="shared" si="9"/>
        <v>大阪府</v>
      </c>
      <c r="K264" s="85" t="s">
        <v>749</v>
      </c>
      <c r="M264" s="6"/>
      <c r="N264" s="6"/>
    </row>
    <row r="265" spans="1:14" s="9" customFormat="1" ht="13" x14ac:dyDescent="0.2">
      <c r="A265" s="6">
        <v>40</v>
      </c>
      <c r="B265" s="77" t="s">
        <v>320</v>
      </c>
      <c r="C265" s="76"/>
      <c r="D265" s="76"/>
      <c r="E265" s="76"/>
      <c r="F265" s="81">
        <v>64</v>
      </c>
      <c r="G265" s="82" t="s">
        <v>4</v>
      </c>
      <c r="H265" s="86" t="str">
        <f t="shared" si="8"/>
        <v>三重県</v>
      </c>
      <c r="I265" s="84">
        <v>17</v>
      </c>
      <c r="J265" s="85" t="str">
        <f t="shared" si="9"/>
        <v>三重県</v>
      </c>
      <c r="K265" s="85" t="s">
        <v>20</v>
      </c>
      <c r="M265" s="6"/>
      <c r="N265" s="6"/>
    </row>
    <row r="266" spans="1:14" s="9" customFormat="1" ht="13" x14ac:dyDescent="0.2">
      <c r="A266" s="6">
        <v>41</v>
      </c>
      <c r="B266" s="77" t="s">
        <v>462</v>
      </c>
      <c r="C266" s="76"/>
      <c r="D266" s="76"/>
      <c r="E266" s="76"/>
      <c r="F266" s="81">
        <v>63</v>
      </c>
      <c r="G266" s="82" t="s">
        <v>4</v>
      </c>
      <c r="H266" s="86" t="str">
        <f t="shared" si="8"/>
        <v>大阪府</v>
      </c>
      <c r="I266" s="84">
        <v>10</v>
      </c>
      <c r="J266" s="85" t="str">
        <f t="shared" si="9"/>
        <v>大阪府</v>
      </c>
      <c r="K266" s="85" t="s">
        <v>69</v>
      </c>
      <c r="M266" s="6"/>
      <c r="N266" s="6"/>
    </row>
    <row r="267" spans="1:14" s="9" customFormat="1" ht="13" x14ac:dyDescent="0.2">
      <c r="A267" s="6">
        <v>42</v>
      </c>
      <c r="B267" s="77" t="s">
        <v>748</v>
      </c>
      <c r="C267" s="76"/>
      <c r="D267" s="76"/>
      <c r="E267" s="76"/>
      <c r="F267" s="81">
        <v>76</v>
      </c>
      <c r="G267" s="82" t="s">
        <v>4</v>
      </c>
      <c r="H267" s="86" t="str">
        <f>J267</f>
        <v>兵庫県</v>
      </c>
      <c r="I267" s="84">
        <v>12</v>
      </c>
      <c r="J267" s="85" t="str">
        <f>LEFT(K267,3)</f>
        <v>兵庫県</v>
      </c>
      <c r="K267" s="85" t="s">
        <v>71</v>
      </c>
      <c r="M267" s="6"/>
      <c r="N267" s="6"/>
    </row>
    <row r="268" spans="1:14" s="9" customFormat="1" ht="13" x14ac:dyDescent="0.2">
      <c r="A268" s="6">
        <v>43</v>
      </c>
      <c r="B268" s="77" t="s">
        <v>252</v>
      </c>
      <c r="C268" s="76"/>
      <c r="D268" s="76"/>
      <c r="E268" s="76"/>
      <c r="F268" s="81">
        <v>62</v>
      </c>
      <c r="G268" s="82" t="s">
        <v>5</v>
      </c>
      <c r="H268" s="86" t="str">
        <f t="shared" si="8"/>
        <v>京都府</v>
      </c>
      <c r="I268" s="84">
        <v>1</v>
      </c>
      <c r="J268" s="85" t="str">
        <f t="shared" si="9"/>
        <v>京都府</v>
      </c>
      <c r="K268" s="85" t="s">
        <v>62</v>
      </c>
      <c r="M268" s="6"/>
      <c r="N268" s="6"/>
    </row>
    <row r="269" spans="1:14" s="9" customFormat="1" ht="13" x14ac:dyDescent="0.2">
      <c r="A269" s="6">
        <v>44</v>
      </c>
      <c r="B269" s="77" t="s">
        <v>188</v>
      </c>
      <c r="C269" s="76"/>
      <c r="D269" s="76"/>
      <c r="E269" s="76"/>
      <c r="F269" s="81">
        <v>60</v>
      </c>
      <c r="G269" s="82" t="s">
        <v>4</v>
      </c>
      <c r="H269" s="86" t="str">
        <f t="shared" si="8"/>
        <v>岐阜県</v>
      </c>
      <c r="I269" s="84">
        <v>21</v>
      </c>
      <c r="J269" s="85" t="str">
        <f t="shared" si="9"/>
        <v>岐阜県</v>
      </c>
      <c r="K269" s="85" t="s">
        <v>78</v>
      </c>
      <c r="M269" s="6"/>
      <c r="N269" s="6"/>
    </row>
    <row r="270" spans="1:14" s="9" customFormat="1" ht="13" x14ac:dyDescent="0.2">
      <c r="A270" s="6">
        <v>45</v>
      </c>
      <c r="B270" s="77" t="s">
        <v>500</v>
      </c>
      <c r="C270" s="76"/>
      <c r="D270" s="76"/>
      <c r="E270" s="76"/>
      <c r="F270" s="81">
        <v>73</v>
      </c>
      <c r="G270" s="82" t="s">
        <v>4</v>
      </c>
      <c r="H270" s="86" t="str">
        <f t="shared" si="8"/>
        <v>大阪府</v>
      </c>
      <c r="I270" s="84">
        <v>10</v>
      </c>
      <c r="J270" s="85" t="str">
        <f t="shared" si="9"/>
        <v>大阪府</v>
      </c>
      <c r="K270" s="85" t="s">
        <v>69</v>
      </c>
      <c r="M270" s="6"/>
      <c r="N270" s="6"/>
    </row>
    <row r="271" spans="1:14" s="9" customFormat="1" ht="26" customHeight="1" x14ac:dyDescent="0.2">
      <c r="A271" s="6">
        <v>46</v>
      </c>
      <c r="B271" s="93" t="s">
        <v>507</v>
      </c>
      <c r="C271" s="96"/>
      <c r="D271" s="96"/>
      <c r="E271" s="97"/>
      <c r="F271" s="81">
        <v>76</v>
      </c>
      <c r="G271" s="82" t="s">
        <v>5</v>
      </c>
      <c r="H271" s="86" t="str">
        <f t="shared" si="8"/>
        <v>大阪府</v>
      </c>
      <c r="I271" s="84">
        <v>10</v>
      </c>
      <c r="J271" s="85" t="str">
        <f t="shared" si="9"/>
        <v>大阪府</v>
      </c>
      <c r="K271" s="85" t="s">
        <v>69</v>
      </c>
      <c r="M271" s="6"/>
      <c r="N271" s="6"/>
    </row>
    <row r="272" spans="1:14" s="9" customFormat="1" ht="13" x14ac:dyDescent="0.2">
      <c r="A272" s="6">
        <v>47</v>
      </c>
      <c r="B272" s="77" t="s">
        <v>739</v>
      </c>
      <c r="C272" s="76"/>
      <c r="D272" s="76"/>
      <c r="E272" s="76"/>
      <c r="F272" s="81">
        <v>21</v>
      </c>
      <c r="G272" s="82" t="s">
        <v>4</v>
      </c>
      <c r="H272" s="86" t="str">
        <f t="shared" si="8"/>
        <v>京都府</v>
      </c>
      <c r="I272" s="84">
        <v>4</v>
      </c>
      <c r="J272" s="85" t="str">
        <f t="shared" si="9"/>
        <v>京都府</v>
      </c>
      <c r="K272" s="85" t="s">
        <v>64</v>
      </c>
      <c r="M272" s="6"/>
      <c r="N272" s="6"/>
    </row>
    <row r="273" spans="1:14" s="9" customFormat="1" ht="13" x14ac:dyDescent="0.2">
      <c r="A273" s="6">
        <v>48</v>
      </c>
      <c r="B273" s="77" t="s">
        <v>361</v>
      </c>
      <c r="C273" s="76"/>
      <c r="D273" s="76"/>
      <c r="E273" s="76"/>
      <c r="F273" s="81">
        <v>33</v>
      </c>
      <c r="G273" s="82" t="s">
        <v>4</v>
      </c>
      <c r="H273" s="86" t="str">
        <f t="shared" si="8"/>
        <v>大阪府</v>
      </c>
      <c r="I273" s="84">
        <v>6</v>
      </c>
      <c r="J273" s="85" t="str">
        <f t="shared" si="9"/>
        <v>大阪府</v>
      </c>
      <c r="K273" s="85" t="s">
        <v>66</v>
      </c>
      <c r="M273" s="6"/>
      <c r="N273" s="6"/>
    </row>
    <row r="274" spans="1:14" s="9" customFormat="1" ht="13" x14ac:dyDescent="0.2">
      <c r="A274" s="6">
        <v>49</v>
      </c>
      <c r="B274" s="91" t="s">
        <v>380</v>
      </c>
      <c r="C274" s="76"/>
      <c r="D274" s="76"/>
      <c r="E274" s="76"/>
      <c r="F274" s="81">
        <v>41</v>
      </c>
      <c r="G274" s="82" t="s">
        <v>5</v>
      </c>
      <c r="H274" s="86" t="str">
        <f t="shared" si="8"/>
        <v>大阪府</v>
      </c>
      <c r="I274" s="84">
        <v>10</v>
      </c>
      <c r="J274" s="85" t="str">
        <f t="shared" si="9"/>
        <v>大阪府</v>
      </c>
      <c r="K274" s="85" t="s">
        <v>69</v>
      </c>
      <c r="M274" s="6"/>
      <c r="N274" s="6"/>
    </row>
    <row r="275" spans="1:14" s="9" customFormat="1" ht="13" x14ac:dyDescent="0.2">
      <c r="A275" s="6">
        <v>50</v>
      </c>
      <c r="B275" s="77" t="s">
        <v>197</v>
      </c>
      <c r="C275" s="76"/>
      <c r="D275" s="76"/>
      <c r="E275" s="76"/>
      <c r="F275" s="81">
        <v>64</v>
      </c>
      <c r="G275" s="82" t="s">
        <v>4</v>
      </c>
      <c r="H275" s="86" t="str">
        <f t="shared" si="8"/>
        <v>岐阜県</v>
      </c>
      <c r="I275" s="84">
        <v>21</v>
      </c>
      <c r="J275" s="85" t="str">
        <f t="shared" si="9"/>
        <v>岐阜県</v>
      </c>
      <c r="K275" s="85" t="s">
        <v>78</v>
      </c>
      <c r="M275" s="6"/>
      <c r="N275" s="6"/>
    </row>
    <row r="276" spans="1:14" s="9" customFormat="1" ht="13" x14ac:dyDescent="0.2">
      <c r="A276" s="6">
        <v>51</v>
      </c>
      <c r="B276" s="77" t="s">
        <v>197</v>
      </c>
      <c r="C276" s="76"/>
      <c r="D276" s="76"/>
      <c r="E276" s="76"/>
      <c r="F276" s="81">
        <v>37</v>
      </c>
      <c r="G276" s="82" t="s">
        <v>5</v>
      </c>
      <c r="H276" s="86" t="str">
        <f t="shared" si="8"/>
        <v>京都府</v>
      </c>
      <c r="I276" s="84">
        <v>1</v>
      </c>
      <c r="J276" s="85" t="str">
        <f t="shared" si="9"/>
        <v>京都府</v>
      </c>
      <c r="K276" s="85" t="s">
        <v>62</v>
      </c>
      <c r="M276" s="6"/>
      <c r="N276" s="6"/>
    </row>
    <row r="277" spans="1:14" s="9" customFormat="1" ht="13" x14ac:dyDescent="0.2">
      <c r="A277" s="6">
        <v>52</v>
      </c>
      <c r="B277" s="77" t="s">
        <v>197</v>
      </c>
      <c r="C277" s="76"/>
      <c r="D277" s="76"/>
      <c r="E277" s="76"/>
      <c r="F277" s="81">
        <v>49</v>
      </c>
      <c r="G277" s="82" t="s">
        <v>5</v>
      </c>
      <c r="H277" s="86" t="str">
        <f t="shared" si="8"/>
        <v>三重県</v>
      </c>
      <c r="I277" s="84">
        <v>17</v>
      </c>
      <c r="J277" s="85" t="str">
        <f t="shared" si="9"/>
        <v>三重県</v>
      </c>
      <c r="K277" s="85" t="s">
        <v>20</v>
      </c>
      <c r="M277" s="6"/>
      <c r="N277" s="6"/>
    </row>
    <row r="278" spans="1:14" s="9" customFormat="1" ht="13" x14ac:dyDescent="0.2">
      <c r="A278" s="6">
        <v>53</v>
      </c>
      <c r="B278" s="77" t="s">
        <v>197</v>
      </c>
      <c r="C278" s="76"/>
      <c r="D278" s="76"/>
      <c r="E278" s="76"/>
      <c r="F278" s="81">
        <v>39</v>
      </c>
      <c r="G278" s="82" t="s">
        <v>5</v>
      </c>
      <c r="H278" s="86" t="str">
        <f t="shared" si="8"/>
        <v>大阪府</v>
      </c>
      <c r="I278" s="84">
        <v>8</v>
      </c>
      <c r="J278" s="85" t="str">
        <f t="shared" si="9"/>
        <v>大阪府</v>
      </c>
      <c r="K278" s="85" t="s">
        <v>68</v>
      </c>
      <c r="M278" s="6"/>
      <c r="N278" s="6"/>
    </row>
    <row r="279" spans="1:14" s="9" customFormat="1" ht="13" x14ac:dyDescent="0.2">
      <c r="A279" s="6">
        <v>54</v>
      </c>
      <c r="B279" s="77" t="s">
        <v>197</v>
      </c>
      <c r="C279" s="76"/>
      <c r="D279" s="76"/>
      <c r="E279" s="76"/>
      <c r="F279" s="81">
        <v>63</v>
      </c>
      <c r="G279" s="82" t="s">
        <v>5</v>
      </c>
      <c r="H279" s="86" t="str">
        <f t="shared" si="8"/>
        <v>大阪府</v>
      </c>
      <c r="I279" s="84">
        <v>9</v>
      </c>
      <c r="J279" s="85" t="str">
        <f t="shared" si="9"/>
        <v>大阪府</v>
      </c>
      <c r="K279" s="85" t="s">
        <v>749</v>
      </c>
      <c r="M279" s="6"/>
      <c r="N279" s="6"/>
    </row>
    <row r="280" spans="1:14" s="9" customFormat="1" ht="13" x14ac:dyDescent="0.2">
      <c r="A280" s="6">
        <v>55</v>
      </c>
      <c r="B280" s="77" t="s">
        <v>197</v>
      </c>
      <c r="C280" s="76"/>
      <c r="D280" s="76"/>
      <c r="E280" s="76"/>
      <c r="F280" s="81">
        <v>65</v>
      </c>
      <c r="G280" s="82" t="s">
        <v>5</v>
      </c>
      <c r="H280" s="86" t="str">
        <f t="shared" si="8"/>
        <v>福井県</v>
      </c>
      <c r="I280" s="84">
        <v>19</v>
      </c>
      <c r="J280" s="85" t="str">
        <f t="shared" si="9"/>
        <v>福井県</v>
      </c>
      <c r="K280" s="85" t="s">
        <v>76</v>
      </c>
      <c r="M280" s="6"/>
      <c r="N280" s="6"/>
    </row>
    <row r="281" spans="1:14" s="9" customFormat="1" ht="13" x14ac:dyDescent="0.2">
      <c r="A281" s="6">
        <v>56</v>
      </c>
      <c r="B281" s="77" t="s">
        <v>373</v>
      </c>
      <c r="C281" s="76"/>
      <c r="D281" s="76"/>
      <c r="E281" s="76"/>
      <c r="F281" s="81">
        <v>41</v>
      </c>
      <c r="G281" s="82" t="s">
        <v>4</v>
      </c>
      <c r="H281" s="86" t="str">
        <f t="shared" si="8"/>
        <v>大阪府</v>
      </c>
      <c r="I281" s="84">
        <v>9</v>
      </c>
      <c r="J281" s="85" t="str">
        <f t="shared" si="9"/>
        <v>大阪府</v>
      </c>
      <c r="K281" s="85" t="s">
        <v>749</v>
      </c>
      <c r="M281" s="6"/>
      <c r="N281" s="6"/>
    </row>
    <row r="282" spans="1:14" s="9" customFormat="1" ht="13" x14ac:dyDescent="0.2">
      <c r="A282" s="6">
        <v>57</v>
      </c>
      <c r="B282" s="77" t="s">
        <v>373</v>
      </c>
      <c r="C282" s="76"/>
      <c r="D282" s="76"/>
      <c r="E282" s="76"/>
      <c r="F282" s="81">
        <v>63</v>
      </c>
      <c r="G282" s="82" t="s">
        <v>5</v>
      </c>
      <c r="H282" s="86" t="str">
        <f t="shared" si="8"/>
        <v>和歌山県</v>
      </c>
      <c r="I282" s="84">
        <v>16</v>
      </c>
      <c r="J282" s="85" t="str">
        <f>LEFT(K282,4)</f>
        <v>和歌山県</v>
      </c>
      <c r="K282" s="85" t="s">
        <v>25</v>
      </c>
      <c r="M282" s="6"/>
      <c r="N282" s="6"/>
    </row>
    <row r="283" spans="1:14" s="9" customFormat="1" ht="13" x14ac:dyDescent="0.2">
      <c r="A283" s="6">
        <v>58</v>
      </c>
      <c r="B283" s="77" t="s">
        <v>704</v>
      </c>
      <c r="C283" s="76"/>
      <c r="D283" s="76"/>
      <c r="E283" s="76"/>
      <c r="F283" s="81">
        <v>70</v>
      </c>
      <c r="G283" s="82" t="s">
        <v>5</v>
      </c>
      <c r="H283" s="86" t="str">
        <f t="shared" si="8"/>
        <v>兵庫県</v>
      </c>
      <c r="I283" s="84">
        <v>13</v>
      </c>
      <c r="J283" s="85" t="str">
        <f t="shared" si="9"/>
        <v>兵庫県</v>
      </c>
      <c r="K283" s="85" t="s">
        <v>72</v>
      </c>
      <c r="M283" s="6"/>
      <c r="N283" s="6"/>
    </row>
    <row r="284" spans="1:14" s="9" customFormat="1" ht="13" x14ac:dyDescent="0.2">
      <c r="A284" s="6">
        <v>59</v>
      </c>
      <c r="B284" s="77" t="s">
        <v>253</v>
      </c>
      <c r="C284" s="76"/>
      <c r="D284" s="76"/>
      <c r="E284" s="76"/>
      <c r="F284" s="81">
        <v>64</v>
      </c>
      <c r="G284" s="82" t="s">
        <v>5</v>
      </c>
      <c r="H284" s="86" t="str">
        <f t="shared" si="8"/>
        <v>京都府</v>
      </c>
      <c r="I284" s="84">
        <v>1</v>
      </c>
      <c r="J284" s="85" t="str">
        <f t="shared" si="9"/>
        <v>京都府</v>
      </c>
      <c r="K284" s="85" t="s">
        <v>62</v>
      </c>
      <c r="M284" s="6"/>
      <c r="N284" s="6"/>
    </row>
    <row r="285" spans="1:14" s="9" customFormat="1" ht="13" x14ac:dyDescent="0.2">
      <c r="A285" s="6">
        <v>60</v>
      </c>
      <c r="B285" s="77" t="s">
        <v>253</v>
      </c>
      <c r="C285" s="76"/>
      <c r="D285" s="76"/>
      <c r="E285" s="76"/>
      <c r="F285" s="81">
        <v>51</v>
      </c>
      <c r="G285" s="82" t="s">
        <v>5</v>
      </c>
      <c r="H285" s="86" t="str">
        <f t="shared" si="8"/>
        <v>福井県</v>
      </c>
      <c r="I285" s="84">
        <v>19</v>
      </c>
      <c r="J285" s="85" t="str">
        <f t="shared" si="9"/>
        <v>福井県</v>
      </c>
      <c r="K285" s="85" t="s">
        <v>76</v>
      </c>
      <c r="M285" s="6"/>
      <c r="N285" s="6"/>
    </row>
    <row r="286" spans="1:14" s="9" customFormat="1" ht="13" x14ac:dyDescent="0.2">
      <c r="A286" s="6">
        <v>61</v>
      </c>
      <c r="B286" s="77" t="s">
        <v>668</v>
      </c>
      <c r="C286" s="76"/>
      <c r="D286" s="76"/>
      <c r="E286" s="76"/>
      <c r="F286" s="81">
        <v>60</v>
      </c>
      <c r="G286" s="82" t="s">
        <v>5</v>
      </c>
      <c r="H286" s="86" t="str">
        <f t="shared" si="8"/>
        <v>兵庫県</v>
      </c>
      <c r="I286" s="84">
        <v>13</v>
      </c>
      <c r="J286" s="85" t="str">
        <f t="shared" si="9"/>
        <v>兵庫県</v>
      </c>
      <c r="K286" s="85" t="s">
        <v>72</v>
      </c>
      <c r="M286" s="6"/>
      <c r="N286" s="6"/>
    </row>
    <row r="287" spans="1:14" s="9" customFormat="1" ht="13" x14ac:dyDescent="0.2">
      <c r="A287" s="6">
        <v>62</v>
      </c>
      <c r="B287" s="77" t="s">
        <v>702</v>
      </c>
      <c r="C287" s="76"/>
      <c r="D287" s="76"/>
      <c r="E287" s="76"/>
      <c r="F287" s="81">
        <v>71</v>
      </c>
      <c r="G287" s="82" t="s">
        <v>4</v>
      </c>
      <c r="H287" s="86" t="str">
        <f t="shared" si="8"/>
        <v>兵庫県</v>
      </c>
      <c r="I287" s="84">
        <v>11</v>
      </c>
      <c r="J287" s="85" t="str">
        <f t="shared" si="9"/>
        <v>兵庫県</v>
      </c>
      <c r="K287" s="85" t="s">
        <v>70</v>
      </c>
      <c r="M287" s="6"/>
      <c r="N287" s="6"/>
    </row>
    <row r="288" spans="1:14" s="9" customFormat="1" ht="13" x14ac:dyDescent="0.2">
      <c r="A288" s="6">
        <v>63</v>
      </c>
      <c r="B288" s="77" t="s">
        <v>328</v>
      </c>
      <c r="C288" s="76"/>
      <c r="D288" s="76"/>
      <c r="E288" s="76"/>
      <c r="F288" s="81">
        <v>29</v>
      </c>
      <c r="G288" s="82" t="s">
        <v>5</v>
      </c>
      <c r="H288" s="86" t="str">
        <f t="shared" si="8"/>
        <v>大阪府</v>
      </c>
      <c r="I288" s="84">
        <v>9</v>
      </c>
      <c r="J288" s="85" t="str">
        <f t="shared" si="9"/>
        <v>大阪府</v>
      </c>
      <c r="K288" s="85" t="s">
        <v>749</v>
      </c>
      <c r="M288" s="6"/>
      <c r="N288" s="6"/>
    </row>
    <row r="289" spans="1:14" s="9" customFormat="1" ht="13" x14ac:dyDescent="0.2">
      <c r="A289" s="6">
        <v>64</v>
      </c>
      <c r="B289" s="77" t="s">
        <v>442</v>
      </c>
      <c r="C289" s="76"/>
      <c r="D289" s="76"/>
      <c r="E289" s="76"/>
      <c r="F289" s="81">
        <v>59</v>
      </c>
      <c r="G289" s="82" t="s">
        <v>4</v>
      </c>
      <c r="H289" s="86" t="str">
        <f t="shared" si="8"/>
        <v>大阪府</v>
      </c>
      <c r="I289" s="84">
        <v>9</v>
      </c>
      <c r="J289" s="85" t="str">
        <f t="shared" si="9"/>
        <v>大阪府</v>
      </c>
      <c r="K289" s="85" t="s">
        <v>749</v>
      </c>
      <c r="M289" s="6"/>
      <c r="N289" s="6"/>
    </row>
    <row r="290" spans="1:14" s="9" customFormat="1" ht="13" x14ac:dyDescent="0.2">
      <c r="A290" s="6">
        <v>65</v>
      </c>
      <c r="B290" s="77" t="s">
        <v>386</v>
      </c>
      <c r="C290" s="76"/>
      <c r="D290" s="76"/>
      <c r="E290" s="76"/>
      <c r="F290" s="81">
        <v>48</v>
      </c>
      <c r="G290" s="82" t="s">
        <v>5</v>
      </c>
      <c r="H290" s="86" t="str">
        <f t="shared" ref="H290:H353" si="10">J290</f>
        <v>大阪府</v>
      </c>
      <c r="I290" s="84">
        <v>6</v>
      </c>
      <c r="J290" s="85" t="str">
        <f t="shared" ref="J290:J353" si="11">LEFT(K290,3)</f>
        <v>大阪府</v>
      </c>
      <c r="K290" s="85" t="s">
        <v>66</v>
      </c>
      <c r="M290" s="6"/>
      <c r="N290" s="6"/>
    </row>
    <row r="291" spans="1:14" s="9" customFormat="1" ht="13" x14ac:dyDescent="0.2">
      <c r="A291" s="6">
        <v>66</v>
      </c>
      <c r="B291" s="77" t="s">
        <v>579</v>
      </c>
      <c r="C291" s="76"/>
      <c r="D291" s="76"/>
      <c r="E291" s="76"/>
      <c r="F291" s="81">
        <v>52</v>
      </c>
      <c r="G291" s="82" t="s">
        <v>4</v>
      </c>
      <c r="H291" s="86" t="str">
        <f t="shared" si="10"/>
        <v>福井県</v>
      </c>
      <c r="I291" s="84">
        <v>19</v>
      </c>
      <c r="J291" s="85" t="str">
        <f t="shared" si="11"/>
        <v>福井県</v>
      </c>
      <c r="K291" s="85" t="s">
        <v>76</v>
      </c>
      <c r="M291" s="6"/>
      <c r="N291" s="6"/>
    </row>
    <row r="292" spans="1:14" s="9" customFormat="1" ht="13" x14ac:dyDescent="0.2">
      <c r="A292" s="6">
        <v>67</v>
      </c>
      <c r="B292" s="77" t="s">
        <v>596</v>
      </c>
      <c r="C292" s="76"/>
      <c r="D292" s="76"/>
      <c r="E292" s="76"/>
      <c r="F292" s="81">
        <v>34</v>
      </c>
      <c r="G292" s="82" t="s">
        <v>5</v>
      </c>
      <c r="H292" s="86" t="str">
        <f t="shared" si="10"/>
        <v>兵庫県</v>
      </c>
      <c r="I292" s="84">
        <v>13</v>
      </c>
      <c r="J292" s="85" t="str">
        <f t="shared" si="11"/>
        <v>兵庫県</v>
      </c>
      <c r="K292" s="85" t="s">
        <v>72</v>
      </c>
      <c r="M292" s="6"/>
      <c r="N292" s="6"/>
    </row>
    <row r="293" spans="1:14" s="9" customFormat="1" ht="13" x14ac:dyDescent="0.2">
      <c r="A293" s="6">
        <v>68</v>
      </c>
      <c r="B293" s="77" t="s">
        <v>209</v>
      </c>
      <c r="C293" s="76"/>
      <c r="D293" s="76"/>
      <c r="E293" s="76"/>
      <c r="F293" s="81">
        <v>25</v>
      </c>
      <c r="G293" s="82" t="s">
        <v>4</v>
      </c>
      <c r="H293" s="86" t="str">
        <f t="shared" si="10"/>
        <v>京都府</v>
      </c>
      <c r="I293" s="84">
        <v>4</v>
      </c>
      <c r="J293" s="85" t="str">
        <f t="shared" si="11"/>
        <v>京都府</v>
      </c>
      <c r="K293" s="85" t="s">
        <v>64</v>
      </c>
      <c r="M293" s="6"/>
      <c r="N293" s="6"/>
    </row>
    <row r="294" spans="1:14" s="9" customFormat="1" ht="13" x14ac:dyDescent="0.2">
      <c r="A294" s="6">
        <v>69</v>
      </c>
      <c r="B294" s="77" t="s">
        <v>655</v>
      </c>
      <c r="C294" s="76"/>
      <c r="D294" s="76"/>
      <c r="E294" s="76"/>
      <c r="F294" s="81">
        <v>60</v>
      </c>
      <c r="G294" s="82" t="s">
        <v>5</v>
      </c>
      <c r="H294" s="86" t="str">
        <f t="shared" si="10"/>
        <v>兵庫県</v>
      </c>
      <c r="I294" s="84">
        <v>11</v>
      </c>
      <c r="J294" s="85" t="str">
        <f t="shared" si="11"/>
        <v>兵庫県</v>
      </c>
      <c r="K294" s="85" t="s">
        <v>70</v>
      </c>
      <c r="M294" s="6"/>
      <c r="N294" s="6"/>
    </row>
    <row r="295" spans="1:14" s="9" customFormat="1" ht="13" x14ac:dyDescent="0.2">
      <c r="A295" s="6">
        <v>70</v>
      </c>
      <c r="B295" s="77" t="s">
        <v>369</v>
      </c>
      <c r="C295" s="76"/>
      <c r="D295" s="76"/>
      <c r="E295" s="76"/>
      <c r="F295" s="81">
        <v>40</v>
      </c>
      <c r="G295" s="82" t="s">
        <v>5</v>
      </c>
      <c r="H295" s="86" t="str">
        <f t="shared" si="10"/>
        <v>大阪府</v>
      </c>
      <c r="I295" s="84">
        <v>10</v>
      </c>
      <c r="J295" s="85" t="str">
        <f t="shared" si="11"/>
        <v>大阪府</v>
      </c>
      <c r="K295" s="85" t="s">
        <v>69</v>
      </c>
      <c r="M295" s="6"/>
      <c r="N295" s="6"/>
    </row>
    <row r="296" spans="1:14" s="9" customFormat="1" ht="13" x14ac:dyDescent="0.2">
      <c r="A296" s="6">
        <v>71</v>
      </c>
      <c r="B296" s="77" t="s">
        <v>246</v>
      </c>
      <c r="C296" s="76"/>
      <c r="D296" s="76"/>
      <c r="E296" s="76"/>
      <c r="F296" s="81">
        <v>58</v>
      </c>
      <c r="G296" s="82" t="s">
        <v>4</v>
      </c>
      <c r="H296" s="86" t="str">
        <f t="shared" si="10"/>
        <v>京都府</v>
      </c>
      <c r="I296" s="84">
        <v>1</v>
      </c>
      <c r="J296" s="85" t="str">
        <f t="shared" si="11"/>
        <v>京都府</v>
      </c>
      <c r="K296" s="85" t="s">
        <v>62</v>
      </c>
      <c r="M296" s="6"/>
      <c r="N296" s="6"/>
    </row>
    <row r="297" spans="1:14" s="9" customFormat="1" ht="13" x14ac:dyDescent="0.2">
      <c r="A297" s="6">
        <v>72</v>
      </c>
      <c r="B297" s="77" t="s">
        <v>181</v>
      </c>
      <c r="C297" s="76"/>
      <c r="D297" s="76"/>
      <c r="E297" s="76"/>
      <c r="F297" s="81">
        <v>56</v>
      </c>
      <c r="G297" s="82" t="s">
        <v>4</v>
      </c>
      <c r="H297" s="86" t="str">
        <f t="shared" si="10"/>
        <v>岐阜県</v>
      </c>
      <c r="I297" s="84">
        <v>21</v>
      </c>
      <c r="J297" s="85" t="str">
        <f t="shared" si="11"/>
        <v>岐阜県</v>
      </c>
      <c r="K297" s="85" t="s">
        <v>78</v>
      </c>
      <c r="M297" s="6"/>
      <c r="N297" s="6"/>
    </row>
    <row r="298" spans="1:14" s="9" customFormat="1" ht="13" x14ac:dyDescent="0.2">
      <c r="A298" s="6">
        <v>73</v>
      </c>
      <c r="B298" s="77" t="s">
        <v>181</v>
      </c>
      <c r="C298" s="76"/>
      <c r="D298" s="76"/>
      <c r="E298" s="76"/>
      <c r="F298" s="81">
        <v>54</v>
      </c>
      <c r="G298" s="82" t="s">
        <v>5</v>
      </c>
      <c r="H298" s="86" t="str">
        <f t="shared" si="10"/>
        <v>大阪府</v>
      </c>
      <c r="I298" s="84">
        <v>10</v>
      </c>
      <c r="J298" s="85" t="str">
        <f t="shared" si="11"/>
        <v>大阪府</v>
      </c>
      <c r="K298" s="85" t="s">
        <v>69</v>
      </c>
      <c r="M298" s="6"/>
      <c r="N298" s="6"/>
    </row>
    <row r="299" spans="1:14" s="9" customFormat="1" ht="13" x14ac:dyDescent="0.2">
      <c r="A299" s="6">
        <v>74</v>
      </c>
      <c r="B299" s="77" t="s">
        <v>232</v>
      </c>
      <c r="C299" s="76"/>
      <c r="D299" s="76"/>
      <c r="E299" s="76"/>
      <c r="F299" s="81">
        <v>47</v>
      </c>
      <c r="G299" s="82" t="s">
        <v>4</v>
      </c>
      <c r="H299" s="86" t="str">
        <f t="shared" si="10"/>
        <v>大阪府</v>
      </c>
      <c r="I299" s="84">
        <v>7</v>
      </c>
      <c r="J299" s="85" t="str">
        <f t="shared" si="11"/>
        <v>大阪府</v>
      </c>
      <c r="K299" s="85" t="s">
        <v>67</v>
      </c>
      <c r="M299" s="6"/>
      <c r="N299" s="6"/>
    </row>
    <row r="300" spans="1:14" s="9" customFormat="1" ht="13" x14ac:dyDescent="0.2">
      <c r="A300" s="6">
        <v>75</v>
      </c>
      <c r="B300" s="77" t="s">
        <v>208</v>
      </c>
      <c r="C300" s="76"/>
      <c r="D300" s="76"/>
      <c r="E300" s="76"/>
      <c r="F300" s="81">
        <v>19</v>
      </c>
      <c r="G300" s="82" t="s">
        <v>5</v>
      </c>
      <c r="H300" s="86" t="str">
        <f t="shared" si="10"/>
        <v>京都府</v>
      </c>
      <c r="I300" s="84">
        <v>4</v>
      </c>
      <c r="J300" s="85" t="str">
        <f t="shared" si="11"/>
        <v>京都府</v>
      </c>
      <c r="K300" s="85" t="s">
        <v>64</v>
      </c>
      <c r="M300" s="6"/>
      <c r="N300" s="6"/>
    </row>
    <row r="301" spans="1:14" s="9" customFormat="1" ht="13" x14ac:dyDescent="0.2">
      <c r="A301" s="6">
        <v>76</v>
      </c>
      <c r="B301" s="77" t="s">
        <v>208</v>
      </c>
      <c r="C301" s="76"/>
      <c r="D301" s="76"/>
      <c r="E301" s="76"/>
      <c r="F301" s="81">
        <v>65</v>
      </c>
      <c r="G301" s="82" t="s">
        <v>5</v>
      </c>
      <c r="H301" s="86" t="str">
        <f t="shared" si="10"/>
        <v>京都府</v>
      </c>
      <c r="I301" s="84">
        <v>2</v>
      </c>
      <c r="J301" s="85" t="str">
        <f t="shared" si="11"/>
        <v>京都府</v>
      </c>
      <c r="K301" s="85" t="s">
        <v>750</v>
      </c>
      <c r="M301" s="6"/>
      <c r="N301" s="6"/>
    </row>
    <row r="302" spans="1:14" s="9" customFormat="1" ht="13" x14ac:dyDescent="0.2">
      <c r="A302" s="6">
        <v>77</v>
      </c>
      <c r="B302" s="77" t="s">
        <v>302</v>
      </c>
      <c r="C302" s="76"/>
      <c r="D302" s="76"/>
      <c r="E302" s="76"/>
      <c r="F302" s="81">
        <v>45</v>
      </c>
      <c r="G302" s="82" t="s">
        <v>4</v>
      </c>
      <c r="H302" s="86" t="str">
        <f t="shared" si="10"/>
        <v>三重県</v>
      </c>
      <c r="I302" s="84">
        <v>17</v>
      </c>
      <c r="J302" s="85" t="str">
        <f t="shared" si="11"/>
        <v>三重県</v>
      </c>
      <c r="K302" s="85" t="s">
        <v>20</v>
      </c>
      <c r="M302" s="6"/>
      <c r="N302" s="6"/>
    </row>
    <row r="303" spans="1:14" s="9" customFormat="1" ht="13" x14ac:dyDescent="0.2">
      <c r="A303" s="6">
        <v>78</v>
      </c>
      <c r="B303" s="77" t="s">
        <v>420</v>
      </c>
      <c r="C303" s="76"/>
      <c r="D303" s="76"/>
      <c r="E303" s="76"/>
      <c r="F303" s="81">
        <v>51</v>
      </c>
      <c r="G303" s="82" t="s">
        <v>5</v>
      </c>
      <c r="H303" s="86" t="str">
        <f t="shared" si="10"/>
        <v>大阪府</v>
      </c>
      <c r="I303" s="84">
        <v>9</v>
      </c>
      <c r="J303" s="85" t="str">
        <f t="shared" si="11"/>
        <v>大阪府</v>
      </c>
      <c r="K303" s="85" t="s">
        <v>749</v>
      </c>
      <c r="M303" s="6"/>
      <c r="N303" s="6"/>
    </row>
    <row r="304" spans="1:14" s="9" customFormat="1" ht="13" x14ac:dyDescent="0.2">
      <c r="A304" s="6">
        <v>79</v>
      </c>
      <c r="B304" s="77" t="s">
        <v>743</v>
      </c>
      <c r="C304" s="76"/>
      <c r="D304" s="76"/>
      <c r="E304" s="76"/>
      <c r="F304" s="81">
        <v>49</v>
      </c>
      <c r="G304" s="82" t="s">
        <v>5</v>
      </c>
      <c r="H304" s="86" t="str">
        <f t="shared" si="10"/>
        <v>奈良県</v>
      </c>
      <c r="I304" s="84">
        <v>14</v>
      </c>
      <c r="J304" s="85" t="str">
        <f t="shared" si="11"/>
        <v>奈良県</v>
      </c>
      <c r="K304" s="85" t="s">
        <v>73</v>
      </c>
      <c r="M304" s="6"/>
      <c r="N304" s="6"/>
    </row>
    <row r="305" spans="1:14" s="9" customFormat="1" ht="13" x14ac:dyDescent="0.2">
      <c r="A305" s="6">
        <v>80</v>
      </c>
      <c r="B305" s="77" t="s">
        <v>583</v>
      </c>
      <c r="C305" s="76"/>
      <c r="D305" s="76"/>
      <c r="E305" s="76"/>
      <c r="F305" s="81">
        <v>63</v>
      </c>
      <c r="G305" s="82" t="s">
        <v>5</v>
      </c>
      <c r="H305" s="86" t="str">
        <f t="shared" si="10"/>
        <v>福井県</v>
      </c>
      <c r="I305" s="84">
        <v>19</v>
      </c>
      <c r="J305" s="85" t="str">
        <f t="shared" si="11"/>
        <v>福井県</v>
      </c>
      <c r="K305" s="85" t="s">
        <v>76</v>
      </c>
      <c r="M305" s="6"/>
      <c r="N305" s="6"/>
    </row>
    <row r="306" spans="1:14" s="9" customFormat="1" ht="13" x14ac:dyDescent="0.2">
      <c r="A306" s="6">
        <v>81</v>
      </c>
      <c r="B306" s="77" t="s">
        <v>604</v>
      </c>
      <c r="C306" s="76"/>
      <c r="D306" s="76"/>
      <c r="E306" s="76"/>
      <c r="F306" s="81">
        <v>37</v>
      </c>
      <c r="G306" s="82" t="s">
        <v>4</v>
      </c>
      <c r="H306" s="86" t="str">
        <f t="shared" si="10"/>
        <v>兵庫県</v>
      </c>
      <c r="I306" s="84">
        <v>11</v>
      </c>
      <c r="J306" s="85" t="str">
        <f t="shared" si="11"/>
        <v>兵庫県</v>
      </c>
      <c r="K306" s="85" t="s">
        <v>70</v>
      </c>
      <c r="M306" s="6"/>
      <c r="N306" s="6"/>
    </row>
    <row r="307" spans="1:14" s="9" customFormat="1" ht="13" x14ac:dyDescent="0.2">
      <c r="A307" s="6">
        <v>82</v>
      </c>
      <c r="B307" s="77" t="s">
        <v>538</v>
      </c>
      <c r="C307" s="76"/>
      <c r="D307" s="76"/>
      <c r="E307" s="76"/>
      <c r="F307" s="81">
        <v>38</v>
      </c>
      <c r="G307" s="82" t="s">
        <v>5</v>
      </c>
      <c r="H307" s="86" t="str">
        <f t="shared" si="10"/>
        <v>奈良県</v>
      </c>
      <c r="I307" s="84">
        <v>15</v>
      </c>
      <c r="J307" s="85" t="str">
        <f t="shared" si="11"/>
        <v>奈良県</v>
      </c>
      <c r="K307" s="85" t="s">
        <v>74</v>
      </c>
      <c r="M307" s="6"/>
      <c r="N307" s="6"/>
    </row>
    <row r="308" spans="1:14" s="9" customFormat="1" ht="13" x14ac:dyDescent="0.2">
      <c r="A308" s="6">
        <v>83</v>
      </c>
      <c r="B308" s="77" t="s">
        <v>410</v>
      </c>
      <c r="C308" s="76"/>
      <c r="D308" s="76"/>
      <c r="E308" s="76"/>
      <c r="F308" s="81">
        <v>53</v>
      </c>
      <c r="G308" s="82" t="s">
        <v>5</v>
      </c>
      <c r="H308" s="86" t="str">
        <f t="shared" si="10"/>
        <v>大阪府</v>
      </c>
      <c r="I308" s="84">
        <v>6</v>
      </c>
      <c r="J308" s="85" t="str">
        <f t="shared" si="11"/>
        <v>大阪府</v>
      </c>
      <c r="K308" s="85" t="s">
        <v>66</v>
      </c>
      <c r="M308" s="6"/>
      <c r="N308" s="6"/>
    </row>
    <row r="309" spans="1:14" s="9" customFormat="1" ht="13" x14ac:dyDescent="0.2">
      <c r="A309" s="6">
        <v>84</v>
      </c>
      <c r="B309" s="77" t="s">
        <v>379</v>
      </c>
      <c r="C309" s="76"/>
      <c r="D309" s="76"/>
      <c r="E309" s="76"/>
      <c r="F309" s="81">
        <v>45</v>
      </c>
      <c r="G309" s="82" t="s">
        <v>5</v>
      </c>
      <c r="H309" s="86" t="str">
        <f t="shared" si="10"/>
        <v>大阪府</v>
      </c>
      <c r="I309" s="84">
        <v>6</v>
      </c>
      <c r="J309" s="85" t="str">
        <f t="shared" si="11"/>
        <v>大阪府</v>
      </c>
      <c r="K309" s="85" t="s">
        <v>66</v>
      </c>
      <c r="M309" s="6"/>
      <c r="N309" s="6"/>
    </row>
    <row r="310" spans="1:14" s="9" customFormat="1" ht="13" x14ac:dyDescent="0.2">
      <c r="A310" s="6">
        <v>85</v>
      </c>
      <c r="B310" s="77" t="s">
        <v>638</v>
      </c>
      <c r="C310" s="76"/>
      <c r="D310" s="76"/>
      <c r="E310" s="76"/>
      <c r="F310" s="81">
        <v>53</v>
      </c>
      <c r="G310" s="82" t="s">
        <v>5</v>
      </c>
      <c r="H310" s="86" t="str">
        <f t="shared" si="10"/>
        <v>兵庫県</v>
      </c>
      <c r="I310" s="84">
        <v>11</v>
      </c>
      <c r="J310" s="85" t="str">
        <f t="shared" si="11"/>
        <v>兵庫県</v>
      </c>
      <c r="K310" s="85" t="s">
        <v>70</v>
      </c>
      <c r="M310" s="6"/>
      <c r="N310" s="6"/>
    </row>
    <row r="311" spans="1:14" s="9" customFormat="1" ht="13" x14ac:dyDescent="0.2">
      <c r="A311" s="6">
        <v>86</v>
      </c>
      <c r="B311" s="77" t="s">
        <v>556</v>
      </c>
      <c r="C311" s="76"/>
      <c r="D311" s="76"/>
      <c r="E311" s="76"/>
      <c r="F311" s="81">
        <v>77</v>
      </c>
      <c r="G311" s="82" t="s">
        <v>4</v>
      </c>
      <c r="H311" s="86" t="str">
        <f t="shared" si="10"/>
        <v>奈良県</v>
      </c>
      <c r="I311" s="84">
        <v>15</v>
      </c>
      <c r="J311" s="85" t="str">
        <f t="shared" si="11"/>
        <v>奈良県</v>
      </c>
      <c r="K311" s="85" t="s">
        <v>74</v>
      </c>
      <c r="M311" s="6"/>
      <c r="N311" s="6"/>
    </row>
    <row r="312" spans="1:14" s="9" customFormat="1" ht="13" x14ac:dyDescent="0.2">
      <c r="A312" s="6">
        <v>87</v>
      </c>
      <c r="B312" s="77" t="s">
        <v>556</v>
      </c>
      <c r="C312" s="76"/>
      <c r="D312" s="76"/>
      <c r="E312" s="76"/>
      <c r="F312" s="81">
        <v>27</v>
      </c>
      <c r="G312" s="82" t="s">
        <v>4</v>
      </c>
      <c r="H312" s="86" t="str">
        <f t="shared" si="10"/>
        <v>兵庫県</v>
      </c>
      <c r="I312" s="84">
        <v>11</v>
      </c>
      <c r="J312" s="85" t="str">
        <f t="shared" si="11"/>
        <v>兵庫県</v>
      </c>
      <c r="K312" s="85" t="s">
        <v>70</v>
      </c>
      <c r="M312" s="6"/>
      <c r="N312" s="6"/>
    </row>
    <row r="313" spans="1:14" s="9" customFormat="1" ht="13" x14ac:dyDescent="0.2">
      <c r="A313" s="6">
        <v>88</v>
      </c>
      <c r="B313" s="77" t="s">
        <v>519</v>
      </c>
      <c r="C313" s="76"/>
      <c r="D313" s="76"/>
      <c r="E313" s="76"/>
      <c r="F313" s="81">
        <v>75</v>
      </c>
      <c r="G313" s="82" t="s">
        <v>4</v>
      </c>
      <c r="H313" s="86" t="str">
        <f t="shared" si="10"/>
        <v>大阪府</v>
      </c>
      <c r="I313" s="84">
        <v>9</v>
      </c>
      <c r="J313" s="85" t="str">
        <f t="shared" si="11"/>
        <v>大阪府</v>
      </c>
      <c r="K313" s="85" t="s">
        <v>749</v>
      </c>
      <c r="M313" s="6"/>
      <c r="N313" s="6"/>
    </row>
    <row r="314" spans="1:14" s="9" customFormat="1" ht="13" x14ac:dyDescent="0.2">
      <c r="A314" s="6">
        <v>89</v>
      </c>
      <c r="B314" s="77" t="s">
        <v>468</v>
      </c>
      <c r="C314" s="76"/>
      <c r="D314" s="76"/>
      <c r="E314" s="76"/>
      <c r="F314" s="81">
        <v>61</v>
      </c>
      <c r="G314" s="82" t="s">
        <v>5</v>
      </c>
      <c r="H314" s="86" t="str">
        <f t="shared" si="10"/>
        <v>大阪府</v>
      </c>
      <c r="I314" s="84">
        <v>6</v>
      </c>
      <c r="J314" s="85" t="str">
        <f t="shared" si="11"/>
        <v>大阪府</v>
      </c>
      <c r="K314" s="85" t="s">
        <v>66</v>
      </c>
      <c r="M314" s="6"/>
      <c r="N314" s="6"/>
    </row>
    <row r="315" spans="1:14" s="9" customFormat="1" ht="13" x14ac:dyDescent="0.2">
      <c r="A315" s="6">
        <v>90</v>
      </c>
      <c r="B315" s="77" t="s">
        <v>262</v>
      </c>
      <c r="C315" s="76"/>
      <c r="D315" s="76"/>
      <c r="E315" s="76"/>
      <c r="F315" s="81">
        <v>67</v>
      </c>
      <c r="G315" s="82" t="s">
        <v>5</v>
      </c>
      <c r="H315" s="86" t="str">
        <f t="shared" si="10"/>
        <v>京都府</v>
      </c>
      <c r="I315" s="84">
        <v>1</v>
      </c>
      <c r="J315" s="85" t="str">
        <f t="shared" si="11"/>
        <v>京都府</v>
      </c>
      <c r="K315" s="85" t="s">
        <v>62</v>
      </c>
      <c r="M315" s="6"/>
      <c r="N315" s="6"/>
    </row>
    <row r="316" spans="1:14" s="9" customFormat="1" ht="13" x14ac:dyDescent="0.2">
      <c r="A316" s="6">
        <v>91</v>
      </c>
      <c r="B316" s="77" t="s">
        <v>727</v>
      </c>
      <c r="C316" s="76"/>
      <c r="D316" s="76"/>
      <c r="E316" s="76"/>
      <c r="F316" s="81">
        <v>48</v>
      </c>
      <c r="G316" s="82" t="s">
        <v>5</v>
      </c>
      <c r="H316" s="86" t="str">
        <f t="shared" si="10"/>
        <v>和歌山県</v>
      </c>
      <c r="I316" s="84">
        <v>16</v>
      </c>
      <c r="J316" s="85" t="str">
        <f>LEFT(K316,4)</f>
        <v>和歌山県</v>
      </c>
      <c r="K316" s="85" t="s">
        <v>25</v>
      </c>
      <c r="M316" s="6"/>
      <c r="N316" s="6"/>
    </row>
    <row r="317" spans="1:14" s="9" customFormat="1" ht="13" x14ac:dyDescent="0.2">
      <c r="A317" s="6">
        <v>92</v>
      </c>
      <c r="B317" s="77" t="s">
        <v>356</v>
      </c>
      <c r="C317" s="76"/>
      <c r="D317" s="76"/>
      <c r="E317" s="76"/>
      <c r="F317" s="81">
        <v>39</v>
      </c>
      <c r="G317" s="82" t="s">
        <v>4</v>
      </c>
      <c r="H317" s="86" t="str">
        <f t="shared" si="10"/>
        <v>大阪府</v>
      </c>
      <c r="I317" s="84">
        <v>6</v>
      </c>
      <c r="J317" s="85" t="str">
        <f t="shared" si="11"/>
        <v>大阪府</v>
      </c>
      <c r="K317" s="85" t="s">
        <v>66</v>
      </c>
      <c r="M317" s="6"/>
      <c r="N317" s="6"/>
    </row>
    <row r="318" spans="1:14" s="9" customFormat="1" ht="13" x14ac:dyDescent="0.2">
      <c r="A318" s="6">
        <v>93</v>
      </c>
      <c r="B318" s="77" t="s">
        <v>552</v>
      </c>
      <c r="C318" s="76"/>
      <c r="D318" s="76"/>
      <c r="E318" s="76"/>
      <c r="F318" s="81">
        <v>63</v>
      </c>
      <c r="G318" s="82" t="s">
        <v>4</v>
      </c>
      <c r="H318" s="86" t="str">
        <f t="shared" si="10"/>
        <v>奈良県</v>
      </c>
      <c r="I318" s="84">
        <v>15</v>
      </c>
      <c r="J318" s="85" t="str">
        <f t="shared" si="11"/>
        <v>奈良県</v>
      </c>
      <c r="K318" s="85" t="s">
        <v>74</v>
      </c>
      <c r="M318" s="6"/>
      <c r="N318" s="6"/>
    </row>
    <row r="319" spans="1:14" s="9" customFormat="1" ht="13" x14ac:dyDescent="0.2">
      <c r="A319" s="6">
        <v>94</v>
      </c>
      <c r="B319" s="77" t="s">
        <v>498</v>
      </c>
      <c r="C319" s="76"/>
      <c r="D319" s="76"/>
      <c r="E319" s="76"/>
      <c r="F319" s="81">
        <v>71</v>
      </c>
      <c r="G319" s="82" t="s">
        <v>4</v>
      </c>
      <c r="H319" s="86" t="str">
        <f t="shared" si="10"/>
        <v>大阪府</v>
      </c>
      <c r="I319" s="84">
        <v>10</v>
      </c>
      <c r="J319" s="85" t="str">
        <f t="shared" si="11"/>
        <v>大阪府</v>
      </c>
      <c r="K319" s="85" t="s">
        <v>69</v>
      </c>
      <c r="M319" s="6"/>
      <c r="N319" s="6"/>
    </row>
    <row r="320" spans="1:14" s="9" customFormat="1" ht="13" x14ac:dyDescent="0.2">
      <c r="A320" s="6">
        <v>95</v>
      </c>
      <c r="B320" s="77" t="s">
        <v>627</v>
      </c>
      <c r="C320" s="76"/>
      <c r="D320" s="76"/>
      <c r="E320" s="76"/>
      <c r="F320" s="81">
        <v>59</v>
      </c>
      <c r="G320" s="82" t="s">
        <v>4</v>
      </c>
      <c r="H320" s="86" t="str">
        <f t="shared" si="10"/>
        <v>兵庫県</v>
      </c>
      <c r="I320" s="84">
        <v>13</v>
      </c>
      <c r="J320" s="85" t="str">
        <f t="shared" si="11"/>
        <v>兵庫県</v>
      </c>
      <c r="K320" s="85" t="s">
        <v>72</v>
      </c>
      <c r="M320" s="6"/>
      <c r="N320" s="6"/>
    </row>
    <row r="321" spans="1:14" s="9" customFormat="1" ht="13" x14ac:dyDescent="0.2">
      <c r="A321" s="6">
        <v>96</v>
      </c>
      <c r="B321" s="77" t="s">
        <v>480</v>
      </c>
      <c r="C321" s="76"/>
      <c r="D321" s="76"/>
      <c r="E321" s="76"/>
      <c r="F321" s="81">
        <v>62</v>
      </c>
      <c r="G321" s="82" t="s">
        <v>4</v>
      </c>
      <c r="H321" s="86" t="str">
        <f t="shared" si="10"/>
        <v>大阪府</v>
      </c>
      <c r="I321" s="84">
        <v>10</v>
      </c>
      <c r="J321" s="85" t="str">
        <f t="shared" si="11"/>
        <v>大阪府</v>
      </c>
      <c r="K321" s="85" t="s">
        <v>69</v>
      </c>
      <c r="M321" s="6"/>
      <c r="N321" s="6"/>
    </row>
    <row r="322" spans="1:14" s="9" customFormat="1" ht="13" x14ac:dyDescent="0.2">
      <c r="A322" s="6">
        <v>97</v>
      </c>
      <c r="B322" s="77" t="s">
        <v>480</v>
      </c>
      <c r="C322" s="76"/>
      <c r="D322" s="76"/>
      <c r="E322" s="76"/>
      <c r="F322" s="81">
        <v>29</v>
      </c>
      <c r="G322" s="82" t="s">
        <v>5</v>
      </c>
      <c r="H322" s="86" t="str">
        <f t="shared" si="10"/>
        <v>兵庫県</v>
      </c>
      <c r="I322" s="84">
        <v>12</v>
      </c>
      <c r="J322" s="85" t="str">
        <f t="shared" si="11"/>
        <v>兵庫県</v>
      </c>
      <c r="K322" s="85" t="s">
        <v>71</v>
      </c>
      <c r="M322" s="6"/>
      <c r="N322" s="6"/>
    </row>
    <row r="323" spans="1:14" s="9" customFormat="1" ht="13" x14ac:dyDescent="0.2">
      <c r="A323" s="6">
        <v>98</v>
      </c>
      <c r="B323" s="77" t="s">
        <v>480</v>
      </c>
      <c r="C323" s="76"/>
      <c r="D323" s="76"/>
      <c r="E323" s="76"/>
      <c r="F323" s="81">
        <v>65</v>
      </c>
      <c r="G323" s="82" t="s">
        <v>4</v>
      </c>
      <c r="H323" s="86" t="str">
        <f t="shared" si="10"/>
        <v>兵庫県</v>
      </c>
      <c r="I323" s="84">
        <v>11</v>
      </c>
      <c r="J323" s="85" t="str">
        <f t="shared" si="11"/>
        <v>兵庫県</v>
      </c>
      <c r="K323" s="85" t="s">
        <v>70</v>
      </c>
      <c r="M323" s="6"/>
      <c r="N323" s="6"/>
    </row>
    <row r="324" spans="1:14" s="9" customFormat="1" ht="13" x14ac:dyDescent="0.2">
      <c r="A324" s="6">
        <v>99</v>
      </c>
      <c r="B324" s="77" t="s">
        <v>669</v>
      </c>
      <c r="C324" s="76"/>
      <c r="D324" s="76"/>
      <c r="E324" s="76"/>
      <c r="F324" s="81">
        <v>66</v>
      </c>
      <c r="G324" s="82" t="s">
        <v>4</v>
      </c>
      <c r="H324" s="86" t="str">
        <f t="shared" si="10"/>
        <v>兵庫県</v>
      </c>
      <c r="I324" s="84">
        <v>11</v>
      </c>
      <c r="J324" s="85" t="str">
        <f t="shared" si="11"/>
        <v>兵庫県</v>
      </c>
      <c r="K324" s="85" t="s">
        <v>70</v>
      </c>
      <c r="M324" s="6"/>
      <c r="N324" s="6"/>
    </row>
    <row r="325" spans="1:14" s="9" customFormat="1" ht="13" x14ac:dyDescent="0.2">
      <c r="A325" s="6">
        <v>100</v>
      </c>
      <c r="B325" s="77" t="s">
        <v>358</v>
      </c>
      <c r="C325" s="76"/>
      <c r="D325" s="76"/>
      <c r="E325" s="76"/>
      <c r="F325" s="81">
        <v>35</v>
      </c>
      <c r="G325" s="82" t="s">
        <v>4</v>
      </c>
      <c r="H325" s="86" t="str">
        <f t="shared" si="10"/>
        <v>大阪府</v>
      </c>
      <c r="I325" s="84">
        <v>6</v>
      </c>
      <c r="J325" s="85" t="str">
        <f t="shared" si="11"/>
        <v>大阪府</v>
      </c>
      <c r="K325" s="85" t="s">
        <v>66</v>
      </c>
      <c r="M325" s="6"/>
      <c r="N325" s="6"/>
    </row>
    <row r="326" spans="1:14" s="9" customFormat="1" ht="13" x14ac:dyDescent="0.2">
      <c r="A326" s="6">
        <v>101</v>
      </c>
      <c r="B326" s="77" t="s">
        <v>451</v>
      </c>
      <c r="C326" s="76"/>
      <c r="D326" s="76"/>
      <c r="E326" s="76"/>
      <c r="F326" s="81">
        <v>60</v>
      </c>
      <c r="G326" s="82" t="s">
        <v>5</v>
      </c>
      <c r="H326" s="86" t="str">
        <f t="shared" si="10"/>
        <v>大阪府</v>
      </c>
      <c r="I326" s="84">
        <v>7</v>
      </c>
      <c r="J326" s="85" t="str">
        <f t="shared" si="11"/>
        <v>大阪府</v>
      </c>
      <c r="K326" s="85" t="s">
        <v>67</v>
      </c>
      <c r="M326" s="6"/>
      <c r="N326" s="6"/>
    </row>
    <row r="327" spans="1:14" s="9" customFormat="1" ht="13" x14ac:dyDescent="0.2">
      <c r="A327" s="6">
        <v>102</v>
      </c>
      <c r="B327" s="77" t="s">
        <v>446</v>
      </c>
      <c r="C327" s="76"/>
      <c r="D327" s="76"/>
      <c r="E327" s="76"/>
      <c r="F327" s="81">
        <v>65</v>
      </c>
      <c r="G327" s="82" t="s">
        <v>4</v>
      </c>
      <c r="H327" s="86" t="str">
        <f t="shared" si="10"/>
        <v>大阪府</v>
      </c>
      <c r="I327" s="84">
        <v>10</v>
      </c>
      <c r="J327" s="85" t="str">
        <f t="shared" si="11"/>
        <v>大阪府</v>
      </c>
      <c r="K327" s="85" t="s">
        <v>69</v>
      </c>
      <c r="M327" s="6"/>
      <c r="N327" s="6"/>
    </row>
    <row r="328" spans="1:14" s="9" customFormat="1" ht="13" x14ac:dyDescent="0.2">
      <c r="A328" s="6">
        <v>103</v>
      </c>
      <c r="B328" s="77" t="s">
        <v>427</v>
      </c>
      <c r="C328" s="76"/>
      <c r="D328" s="76"/>
      <c r="E328" s="76"/>
      <c r="F328" s="81">
        <v>56</v>
      </c>
      <c r="G328" s="82" t="s">
        <v>4</v>
      </c>
      <c r="H328" s="86" t="str">
        <f t="shared" si="10"/>
        <v>大阪府</v>
      </c>
      <c r="I328" s="84">
        <v>10</v>
      </c>
      <c r="J328" s="85" t="str">
        <f t="shared" si="11"/>
        <v>大阪府</v>
      </c>
      <c r="K328" s="85" t="s">
        <v>69</v>
      </c>
      <c r="M328" s="6"/>
      <c r="N328" s="6"/>
    </row>
    <row r="329" spans="1:14" s="9" customFormat="1" ht="13" x14ac:dyDescent="0.2">
      <c r="A329" s="6">
        <v>104</v>
      </c>
      <c r="B329" s="77" t="s">
        <v>211</v>
      </c>
      <c r="C329" s="76"/>
      <c r="D329" s="76"/>
      <c r="E329" s="76"/>
      <c r="F329" s="81">
        <v>29</v>
      </c>
      <c r="G329" s="82" t="s">
        <v>5</v>
      </c>
      <c r="H329" s="86" t="str">
        <f t="shared" si="10"/>
        <v>京都府</v>
      </c>
      <c r="I329" s="84">
        <v>2</v>
      </c>
      <c r="J329" s="85" t="str">
        <f t="shared" si="11"/>
        <v>京都府</v>
      </c>
      <c r="K329" s="85" t="s">
        <v>750</v>
      </c>
      <c r="M329" s="6"/>
      <c r="N329" s="6"/>
    </row>
    <row r="330" spans="1:14" s="9" customFormat="1" ht="13" x14ac:dyDescent="0.2">
      <c r="A330" s="6">
        <v>105</v>
      </c>
      <c r="B330" s="77" t="s">
        <v>200</v>
      </c>
      <c r="C330" s="76"/>
      <c r="D330" s="76"/>
      <c r="E330" s="76"/>
      <c r="F330" s="81">
        <v>70</v>
      </c>
      <c r="G330" s="82" t="s">
        <v>4</v>
      </c>
      <c r="H330" s="86" t="str">
        <f t="shared" si="10"/>
        <v>岐阜県</v>
      </c>
      <c r="I330" s="84">
        <v>21</v>
      </c>
      <c r="J330" s="85" t="str">
        <f t="shared" si="11"/>
        <v>岐阜県</v>
      </c>
      <c r="K330" s="85" t="s">
        <v>78</v>
      </c>
      <c r="M330" s="6"/>
      <c r="N330" s="6"/>
    </row>
    <row r="331" spans="1:14" s="9" customFormat="1" ht="13" x14ac:dyDescent="0.2">
      <c r="A331" s="6">
        <v>106</v>
      </c>
      <c r="B331" s="77" t="s">
        <v>365</v>
      </c>
      <c r="C331" s="76"/>
      <c r="D331" s="76"/>
      <c r="E331" s="76"/>
      <c r="F331" s="81">
        <v>46</v>
      </c>
      <c r="G331" s="82" t="s">
        <v>5</v>
      </c>
      <c r="H331" s="86" t="str">
        <f t="shared" si="10"/>
        <v>大阪府</v>
      </c>
      <c r="I331" s="84">
        <v>8</v>
      </c>
      <c r="J331" s="85" t="str">
        <f t="shared" si="11"/>
        <v>大阪府</v>
      </c>
      <c r="K331" s="85" t="s">
        <v>68</v>
      </c>
      <c r="M331" s="6"/>
      <c r="N331" s="6"/>
    </row>
    <row r="332" spans="1:14" s="9" customFormat="1" ht="13" x14ac:dyDescent="0.2">
      <c r="A332" s="6">
        <v>107</v>
      </c>
      <c r="B332" s="77" t="s">
        <v>286</v>
      </c>
      <c r="C332" s="76"/>
      <c r="D332" s="76"/>
      <c r="E332" s="76"/>
      <c r="F332" s="81">
        <v>75</v>
      </c>
      <c r="G332" s="82" t="s">
        <v>4</v>
      </c>
      <c r="H332" s="86" t="str">
        <f t="shared" si="10"/>
        <v>京都府</v>
      </c>
      <c r="I332" s="84">
        <v>2</v>
      </c>
      <c r="J332" s="85" t="str">
        <f t="shared" si="11"/>
        <v>京都府</v>
      </c>
      <c r="K332" s="85" t="s">
        <v>750</v>
      </c>
      <c r="M332" s="6"/>
      <c r="N332" s="6"/>
    </row>
    <row r="333" spans="1:14" s="9" customFormat="1" ht="13" x14ac:dyDescent="0.2">
      <c r="A333" s="6">
        <v>108</v>
      </c>
      <c r="B333" s="77" t="s">
        <v>336</v>
      </c>
      <c r="C333" s="76"/>
      <c r="D333" s="76"/>
      <c r="E333" s="76"/>
      <c r="F333" s="81">
        <v>24</v>
      </c>
      <c r="G333" s="82" t="s">
        <v>5</v>
      </c>
      <c r="H333" s="86" t="str">
        <f t="shared" si="10"/>
        <v>大阪府</v>
      </c>
      <c r="I333" s="84">
        <v>6</v>
      </c>
      <c r="J333" s="85" t="str">
        <f t="shared" si="11"/>
        <v>大阪府</v>
      </c>
      <c r="K333" s="85" t="s">
        <v>66</v>
      </c>
      <c r="M333" s="6"/>
      <c r="N333" s="6"/>
    </row>
    <row r="334" spans="1:14" s="9" customFormat="1" ht="13" x14ac:dyDescent="0.2">
      <c r="A334" s="6">
        <v>109</v>
      </c>
      <c r="B334" s="77" t="s">
        <v>213</v>
      </c>
      <c r="C334" s="76"/>
      <c r="D334" s="76"/>
      <c r="E334" s="76"/>
      <c r="F334" s="81">
        <v>25</v>
      </c>
      <c r="G334" s="82" t="s">
        <v>4</v>
      </c>
      <c r="H334" s="86" t="str">
        <f t="shared" si="10"/>
        <v>京都府</v>
      </c>
      <c r="I334" s="84">
        <v>1</v>
      </c>
      <c r="J334" s="85" t="str">
        <f t="shared" si="11"/>
        <v>京都府</v>
      </c>
      <c r="K334" s="85" t="s">
        <v>62</v>
      </c>
      <c r="M334" s="6"/>
      <c r="N334" s="6"/>
    </row>
    <row r="335" spans="1:14" s="9" customFormat="1" ht="13" x14ac:dyDescent="0.2">
      <c r="A335" s="6">
        <v>110</v>
      </c>
      <c r="B335" s="77" t="s">
        <v>384</v>
      </c>
      <c r="C335" s="76"/>
      <c r="D335" s="76"/>
      <c r="E335" s="76"/>
      <c r="F335" s="81">
        <v>46</v>
      </c>
      <c r="G335" s="82" t="s">
        <v>4</v>
      </c>
      <c r="H335" s="86" t="str">
        <f t="shared" si="10"/>
        <v>その他</v>
      </c>
      <c r="I335" s="84">
        <v>22</v>
      </c>
      <c r="J335" s="85" t="str">
        <f t="shared" si="11"/>
        <v>その他</v>
      </c>
      <c r="K335" s="85" t="s">
        <v>6</v>
      </c>
      <c r="M335" s="6"/>
      <c r="N335" s="6"/>
    </row>
    <row r="336" spans="1:14" s="9" customFormat="1" ht="13" x14ac:dyDescent="0.2">
      <c r="A336" s="6">
        <v>111</v>
      </c>
      <c r="B336" s="77" t="s">
        <v>161</v>
      </c>
      <c r="C336" s="76"/>
      <c r="D336" s="76"/>
      <c r="E336" s="76"/>
      <c r="F336" s="81">
        <v>26</v>
      </c>
      <c r="G336" s="82" t="s">
        <v>4</v>
      </c>
      <c r="H336" s="86" t="str">
        <f t="shared" si="10"/>
        <v>岐阜県</v>
      </c>
      <c r="I336" s="84">
        <v>21</v>
      </c>
      <c r="J336" s="85" t="str">
        <f t="shared" si="11"/>
        <v>岐阜県</v>
      </c>
      <c r="K336" s="85" t="s">
        <v>78</v>
      </c>
      <c r="M336" s="6"/>
      <c r="N336" s="6"/>
    </row>
    <row r="337" spans="1:14" s="9" customFormat="1" ht="13" x14ac:dyDescent="0.2">
      <c r="A337" s="6">
        <v>112</v>
      </c>
      <c r="B337" s="77" t="s">
        <v>161</v>
      </c>
      <c r="C337" s="76"/>
      <c r="D337" s="76"/>
      <c r="E337" s="76"/>
      <c r="F337" s="81">
        <v>53</v>
      </c>
      <c r="G337" s="82" t="s">
        <v>5</v>
      </c>
      <c r="H337" s="86" t="str">
        <f t="shared" si="10"/>
        <v>岐阜県</v>
      </c>
      <c r="I337" s="84">
        <v>21</v>
      </c>
      <c r="J337" s="85" t="str">
        <f t="shared" si="11"/>
        <v>岐阜県</v>
      </c>
      <c r="K337" s="85" t="s">
        <v>78</v>
      </c>
      <c r="M337" s="6"/>
      <c r="N337" s="6"/>
    </row>
    <row r="338" spans="1:14" s="9" customFormat="1" ht="13" x14ac:dyDescent="0.2">
      <c r="A338" s="6">
        <v>113</v>
      </c>
      <c r="B338" s="77" t="s">
        <v>161</v>
      </c>
      <c r="C338" s="76"/>
      <c r="D338" s="76"/>
      <c r="E338" s="76"/>
      <c r="F338" s="81">
        <v>64</v>
      </c>
      <c r="G338" s="82" t="s">
        <v>5</v>
      </c>
      <c r="H338" s="86" t="str">
        <f t="shared" si="10"/>
        <v>岐阜県</v>
      </c>
      <c r="I338" s="84">
        <v>21</v>
      </c>
      <c r="J338" s="85" t="str">
        <f t="shared" si="11"/>
        <v>岐阜県</v>
      </c>
      <c r="K338" s="85" t="s">
        <v>78</v>
      </c>
      <c r="M338" s="6"/>
      <c r="N338" s="6"/>
    </row>
    <row r="339" spans="1:14" s="9" customFormat="1" ht="13" x14ac:dyDescent="0.2">
      <c r="A339" s="6">
        <v>114</v>
      </c>
      <c r="B339" s="77" t="s">
        <v>161</v>
      </c>
      <c r="C339" s="76"/>
      <c r="D339" s="76"/>
      <c r="E339" s="76"/>
      <c r="F339" s="81">
        <v>37</v>
      </c>
      <c r="G339" s="82" t="s">
        <v>4</v>
      </c>
      <c r="H339" s="86" t="str">
        <f t="shared" si="10"/>
        <v>京都府</v>
      </c>
      <c r="I339" s="84">
        <v>5</v>
      </c>
      <c r="J339" s="85" t="str">
        <f t="shared" si="11"/>
        <v>京都府</v>
      </c>
      <c r="K339" s="85" t="s">
        <v>65</v>
      </c>
      <c r="M339" s="6"/>
      <c r="N339" s="6"/>
    </row>
    <row r="340" spans="1:14" s="9" customFormat="1" ht="13" x14ac:dyDescent="0.2">
      <c r="A340" s="6">
        <v>115</v>
      </c>
      <c r="B340" s="77" t="s">
        <v>161</v>
      </c>
      <c r="C340" s="76"/>
      <c r="D340" s="76"/>
      <c r="E340" s="76"/>
      <c r="F340" s="81">
        <v>37</v>
      </c>
      <c r="G340" s="82" t="s">
        <v>4</v>
      </c>
      <c r="H340" s="86" t="str">
        <f t="shared" si="10"/>
        <v>京都府</v>
      </c>
      <c r="I340" s="84">
        <v>5</v>
      </c>
      <c r="J340" s="85" t="str">
        <f t="shared" si="11"/>
        <v>京都府</v>
      </c>
      <c r="K340" s="85" t="s">
        <v>65</v>
      </c>
      <c r="M340" s="6"/>
      <c r="N340" s="6"/>
    </row>
    <row r="341" spans="1:14" s="9" customFormat="1" ht="13" x14ac:dyDescent="0.2">
      <c r="A341" s="6">
        <v>116</v>
      </c>
      <c r="B341" s="77" t="s">
        <v>161</v>
      </c>
      <c r="C341" s="76"/>
      <c r="D341" s="76"/>
      <c r="E341" s="76"/>
      <c r="F341" s="81">
        <v>48</v>
      </c>
      <c r="G341" s="82" t="s">
        <v>5</v>
      </c>
      <c r="H341" s="86" t="str">
        <f t="shared" si="10"/>
        <v>三重県</v>
      </c>
      <c r="I341" s="84">
        <v>17</v>
      </c>
      <c r="J341" s="85" t="str">
        <f t="shared" si="11"/>
        <v>三重県</v>
      </c>
      <c r="K341" s="85" t="s">
        <v>20</v>
      </c>
      <c r="M341" s="6"/>
      <c r="N341" s="6"/>
    </row>
    <row r="342" spans="1:14" s="9" customFormat="1" ht="13" x14ac:dyDescent="0.2">
      <c r="A342" s="6">
        <v>117</v>
      </c>
      <c r="B342" s="77" t="s">
        <v>161</v>
      </c>
      <c r="C342" s="76"/>
      <c r="D342" s="76"/>
      <c r="E342" s="76"/>
      <c r="F342" s="81">
        <v>21</v>
      </c>
      <c r="G342" s="82" t="s">
        <v>4</v>
      </c>
      <c r="H342" s="86" t="str">
        <f t="shared" si="10"/>
        <v>大阪府</v>
      </c>
      <c r="I342" s="84">
        <v>6</v>
      </c>
      <c r="J342" s="85" t="str">
        <f t="shared" si="11"/>
        <v>大阪府</v>
      </c>
      <c r="K342" s="85" t="s">
        <v>66</v>
      </c>
      <c r="M342" s="6"/>
      <c r="N342" s="6"/>
    </row>
    <row r="343" spans="1:14" s="9" customFormat="1" ht="13" x14ac:dyDescent="0.2">
      <c r="A343" s="6">
        <v>118</v>
      </c>
      <c r="B343" s="77" t="s">
        <v>161</v>
      </c>
      <c r="C343" s="76"/>
      <c r="D343" s="76"/>
      <c r="E343" s="76"/>
      <c r="F343" s="81">
        <v>49</v>
      </c>
      <c r="G343" s="82" t="s">
        <v>4</v>
      </c>
      <c r="H343" s="86" t="str">
        <f t="shared" si="10"/>
        <v>奈良県</v>
      </c>
      <c r="I343" s="84">
        <v>15</v>
      </c>
      <c r="J343" s="85" t="str">
        <f t="shared" si="11"/>
        <v>奈良県</v>
      </c>
      <c r="K343" s="85" t="s">
        <v>74</v>
      </c>
      <c r="M343" s="6"/>
      <c r="N343" s="6"/>
    </row>
    <row r="344" spans="1:14" s="9" customFormat="1" ht="13" x14ac:dyDescent="0.2">
      <c r="A344" s="6">
        <v>119</v>
      </c>
      <c r="B344" s="77" t="s">
        <v>161</v>
      </c>
      <c r="C344" s="76"/>
      <c r="D344" s="76"/>
      <c r="E344" s="76"/>
      <c r="F344" s="81">
        <v>29</v>
      </c>
      <c r="G344" s="82" t="s">
        <v>4</v>
      </c>
      <c r="H344" s="86" t="str">
        <f t="shared" si="10"/>
        <v>福井県</v>
      </c>
      <c r="I344" s="84">
        <v>19</v>
      </c>
      <c r="J344" s="85" t="str">
        <f t="shared" si="11"/>
        <v>福井県</v>
      </c>
      <c r="K344" s="85" t="s">
        <v>76</v>
      </c>
      <c r="M344" s="6"/>
      <c r="N344" s="6"/>
    </row>
    <row r="345" spans="1:14" s="9" customFormat="1" ht="13" x14ac:dyDescent="0.2">
      <c r="A345" s="6">
        <v>120</v>
      </c>
      <c r="B345" s="77" t="s">
        <v>161</v>
      </c>
      <c r="C345" s="76"/>
      <c r="D345" s="76"/>
      <c r="E345" s="76"/>
      <c r="F345" s="81">
        <v>42</v>
      </c>
      <c r="G345" s="82" t="s">
        <v>4</v>
      </c>
      <c r="H345" s="86" t="str">
        <f t="shared" si="10"/>
        <v>兵庫県</v>
      </c>
      <c r="I345" s="84">
        <v>11</v>
      </c>
      <c r="J345" s="85" t="str">
        <f t="shared" si="11"/>
        <v>兵庫県</v>
      </c>
      <c r="K345" s="85" t="s">
        <v>70</v>
      </c>
      <c r="M345" s="6"/>
      <c r="N345" s="6"/>
    </row>
    <row r="346" spans="1:14" s="9" customFormat="1" ht="13" x14ac:dyDescent="0.2">
      <c r="A346" s="6">
        <v>121</v>
      </c>
      <c r="B346" s="77" t="s">
        <v>363</v>
      </c>
      <c r="C346" s="76"/>
      <c r="D346" s="76"/>
      <c r="E346" s="76"/>
      <c r="F346" s="81">
        <v>34</v>
      </c>
      <c r="G346" s="82" t="s">
        <v>4</v>
      </c>
      <c r="H346" s="86" t="str">
        <f t="shared" si="10"/>
        <v>大阪府</v>
      </c>
      <c r="I346" s="84">
        <v>6</v>
      </c>
      <c r="J346" s="85" t="str">
        <f t="shared" si="11"/>
        <v>大阪府</v>
      </c>
      <c r="K346" s="85" t="s">
        <v>66</v>
      </c>
      <c r="M346" s="6"/>
      <c r="N346" s="6"/>
    </row>
    <row r="347" spans="1:14" s="9" customFormat="1" ht="13" x14ac:dyDescent="0.2">
      <c r="A347" s="6">
        <v>122</v>
      </c>
      <c r="B347" s="77" t="s">
        <v>412</v>
      </c>
      <c r="C347" s="76"/>
      <c r="D347" s="76"/>
      <c r="E347" s="76"/>
      <c r="F347" s="81">
        <v>52</v>
      </c>
      <c r="G347" s="82" t="s">
        <v>5</v>
      </c>
      <c r="H347" s="86" t="str">
        <f t="shared" si="10"/>
        <v>大阪府</v>
      </c>
      <c r="I347" s="84">
        <v>9</v>
      </c>
      <c r="J347" s="85" t="str">
        <f t="shared" si="11"/>
        <v>大阪府</v>
      </c>
      <c r="K347" s="85" t="s">
        <v>749</v>
      </c>
      <c r="M347" s="6"/>
      <c r="N347" s="6"/>
    </row>
    <row r="348" spans="1:14" s="9" customFormat="1" ht="13" x14ac:dyDescent="0.2">
      <c r="A348" s="6">
        <v>123</v>
      </c>
      <c r="B348" s="77" t="s">
        <v>459</v>
      </c>
      <c r="C348" s="76"/>
      <c r="D348" s="76"/>
      <c r="E348" s="76"/>
      <c r="F348" s="81">
        <v>65</v>
      </c>
      <c r="G348" s="82" t="s">
        <v>4</v>
      </c>
      <c r="H348" s="86" t="str">
        <f t="shared" si="10"/>
        <v>大阪府</v>
      </c>
      <c r="I348" s="84">
        <v>9</v>
      </c>
      <c r="J348" s="85" t="str">
        <f t="shared" si="11"/>
        <v>大阪府</v>
      </c>
      <c r="K348" s="85" t="s">
        <v>749</v>
      </c>
      <c r="M348" s="6"/>
      <c r="N348" s="6"/>
    </row>
    <row r="349" spans="1:14" s="9" customFormat="1" ht="13" x14ac:dyDescent="0.2">
      <c r="A349" s="6">
        <v>124</v>
      </c>
      <c r="B349" s="77" t="s">
        <v>212</v>
      </c>
      <c r="C349" s="76"/>
      <c r="D349" s="76"/>
      <c r="E349" s="76"/>
      <c r="F349" s="81">
        <v>25</v>
      </c>
      <c r="G349" s="82" t="s">
        <v>4</v>
      </c>
      <c r="H349" s="86" t="str">
        <f t="shared" si="10"/>
        <v>京都府</v>
      </c>
      <c r="I349" s="84">
        <v>1</v>
      </c>
      <c r="J349" s="85" t="str">
        <f t="shared" si="11"/>
        <v>京都府</v>
      </c>
      <c r="K349" s="85" t="s">
        <v>62</v>
      </c>
      <c r="M349" s="6"/>
      <c r="N349" s="6"/>
    </row>
    <row r="350" spans="1:14" s="9" customFormat="1" ht="13" x14ac:dyDescent="0.2">
      <c r="A350" s="6">
        <v>125</v>
      </c>
      <c r="B350" s="77" t="s">
        <v>456</v>
      </c>
      <c r="C350" s="76"/>
      <c r="D350" s="76"/>
      <c r="E350" s="76"/>
      <c r="F350" s="81">
        <v>66</v>
      </c>
      <c r="G350" s="82" t="s">
        <v>4</v>
      </c>
      <c r="H350" s="86" t="str">
        <f t="shared" si="10"/>
        <v>大阪府</v>
      </c>
      <c r="I350" s="84">
        <v>10</v>
      </c>
      <c r="J350" s="85" t="str">
        <f t="shared" si="11"/>
        <v>大阪府</v>
      </c>
      <c r="K350" s="85" t="s">
        <v>69</v>
      </c>
      <c r="M350" s="6"/>
      <c r="N350" s="6"/>
    </row>
    <row r="351" spans="1:14" s="9" customFormat="1" ht="13" x14ac:dyDescent="0.2">
      <c r="A351" s="6">
        <v>126</v>
      </c>
      <c r="B351" s="77" t="s">
        <v>536</v>
      </c>
      <c r="C351" s="76"/>
      <c r="D351" s="76"/>
      <c r="E351" s="76"/>
      <c r="F351" s="81">
        <v>25</v>
      </c>
      <c r="G351" s="82" t="s">
        <v>4</v>
      </c>
      <c r="H351" s="86" t="str">
        <f t="shared" si="10"/>
        <v>奈良県</v>
      </c>
      <c r="I351" s="84">
        <v>15</v>
      </c>
      <c r="J351" s="85" t="str">
        <f t="shared" si="11"/>
        <v>奈良県</v>
      </c>
      <c r="K351" s="85" t="s">
        <v>74</v>
      </c>
      <c r="M351" s="6"/>
      <c r="N351" s="6"/>
    </row>
    <row r="352" spans="1:14" s="9" customFormat="1" ht="13" x14ac:dyDescent="0.2">
      <c r="A352" s="6">
        <v>127</v>
      </c>
      <c r="B352" s="77" t="s">
        <v>666</v>
      </c>
      <c r="C352" s="76"/>
      <c r="D352" s="76"/>
      <c r="E352" s="76"/>
      <c r="F352" s="81">
        <v>64</v>
      </c>
      <c r="G352" s="82" t="s">
        <v>4</v>
      </c>
      <c r="H352" s="86" t="str">
        <f t="shared" si="10"/>
        <v>兵庫県</v>
      </c>
      <c r="I352" s="84">
        <v>11</v>
      </c>
      <c r="J352" s="85" t="str">
        <f t="shared" si="11"/>
        <v>兵庫県</v>
      </c>
      <c r="K352" s="85" t="s">
        <v>70</v>
      </c>
      <c r="M352" s="6"/>
      <c r="N352" s="6"/>
    </row>
    <row r="353" spans="1:14" s="9" customFormat="1" ht="13" x14ac:dyDescent="0.2">
      <c r="A353" s="6">
        <v>128</v>
      </c>
      <c r="B353" s="77" t="s">
        <v>168</v>
      </c>
      <c r="C353" s="76"/>
      <c r="D353" s="76"/>
      <c r="E353" s="76"/>
      <c r="F353" s="81">
        <v>45</v>
      </c>
      <c r="G353" s="82" t="s">
        <v>4</v>
      </c>
      <c r="H353" s="86" t="str">
        <f t="shared" si="10"/>
        <v>岐阜県</v>
      </c>
      <c r="I353" s="84">
        <v>21</v>
      </c>
      <c r="J353" s="85" t="str">
        <f t="shared" si="11"/>
        <v>岐阜県</v>
      </c>
      <c r="K353" s="85" t="s">
        <v>78</v>
      </c>
      <c r="M353" s="6"/>
      <c r="N353" s="6"/>
    </row>
    <row r="354" spans="1:14" s="9" customFormat="1" ht="13" x14ac:dyDescent="0.2">
      <c r="A354" s="6">
        <v>129</v>
      </c>
      <c r="B354" s="77" t="s">
        <v>290</v>
      </c>
      <c r="C354" s="76"/>
      <c r="D354" s="76"/>
      <c r="E354" s="76"/>
      <c r="F354" s="81">
        <v>84</v>
      </c>
      <c r="G354" s="82" t="s">
        <v>4</v>
      </c>
      <c r="H354" s="86" t="str">
        <f t="shared" ref="H354:H417" si="12">J354</f>
        <v>京都府</v>
      </c>
      <c r="I354" s="84">
        <v>1</v>
      </c>
      <c r="J354" s="85" t="str">
        <f t="shared" ref="J354:J417" si="13">LEFT(K354,3)</f>
        <v>京都府</v>
      </c>
      <c r="K354" s="85" t="s">
        <v>62</v>
      </c>
      <c r="M354" s="6"/>
      <c r="N354" s="6"/>
    </row>
    <row r="355" spans="1:14" s="9" customFormat="1" ht="13" x14ac:dyDescent="0.2">
      <c r="A355" s="6">
        <v>130</v>
      </c>
      <c r="B355" s="77" t="s">
        <v>327</v>
      </c>
      <c r="C355" s="76"/>
      <c r="D355" s="76"/>
      <c r="E355" s="76"/>
      <c r="F355" s="81">
        <v>25</v>
      </c>
      <c r="G355" s="82" t="s">
        <v>5</v>
      </c>
      <c r="H355" s="86" t="str">
        <f t="shared" si="12"/>
        <v>大阪府</v>
      </c>
      <c r="I355" s="84">
        <v>6</v>
      </c>
      <c r="J355" s="85" t="str">
        <f t="shared" si="13"/>
        <v>大阪府</v>
      </c>
      <c r="K355" s="85" t="s">
        <v>66</v>
      </c>
      <c r="M355" s="6"/>
      <c r="N355" s="6"/>
    </row>
    <row r="356" spans="1:14" s="9" customFormat="1" ht="13" x14ac:dyDescent="0.2">
      <c r="A356" s="6">
        <v>131</v>
      </c>
      <c r="B356" s="77" t="s">
        <v>331</v>
      </c>
      <c r="C356" s="76"/>
      <c r="D356" s="76"/>
      <c r="E356" s="76"/>
      <c r="F356" s="81">
        <v>24</v>
      </c>
      <c r="G356" s="82" t="s">
        <v>5</v>
      </c>
      <c r="H356" s="86" t="str">
        <f t="shared" si="12"/>
        <v>大阪府</v>
      </c>
      <c r="I356" s="84">
        <v>6</v>
      </c>
      <c r="J356" s="85" t="str">
        <f t="shared" si="13"/>
        <v>大阪府</v>
      </c>
      <c r="K356" s="85" t="s">
        <v>66</v>
      </c>
      <c r="M356" s="6"/>
      <c r="N356" s="6"/>
    </row>
    <row r="357" spans="1:14" s="9" customFormat="1" ht="13" x14ac:dyDescent="0.2">
      <c r="A357" s="6">
        <v>132</v>
      </c>
      <c r="B357" s="77" t="s">
        <v>572</v>
      </c>
      <c r="C357" s="76"/>
      <c r="D357" s="76"/>
      <c r="E357" s="76"/>
      <c r="F357" s="81">
        <v>38</v>
      </c>
      <c r="G357" s="82" t="s">
        <v>5</v>
      </c>
      <c r="H357" s="86" t="str">
        <f t="shared" si="12"/>
        <v>大阪府</v>
      </c>
      <c r="I357" s="84">
        <v>7</v>
      </c>
      <c r="J357" s="85" t="str">
        <f t="shared" si="13"/>
        <v>大阪府</v>
      </c>
      <c r="K357" s="85" t="s">
        <v>67</v>
      </c>
      <c r="M357" s="6"/>
      <c r="N357" s="6"/>
    </row>
    <row r="358" spans="1:14" s="9" customFormat="1" ht="13" x14ac:dyDescent="0.2">
      <c r="A358" s="6">
        <v>133</v>
      </c>
      <c r="B358" s="77" t="s">
        <v>220</v>
      </c>
      <c r="C358" s="76"/>
      <c r="D358" s="76"/>
      <c r="E358" s="76"/>
      <c r="F358" s="81">
        <v>34</v>
      </c>
      <c r="G358" s="82" t="s">
        <v>5</v>
      </c>
      <c r="H358" s="86" t="str">
        <f t="shared" si="12"/>
        <v>京都府</v>
      </c>
      <c r="I358" s="84">
        <v>1</v>
      </c>
      <c r="J358" s="85" t="str">
        <f t="shared" si="13"/>
        <v>京都府</v>
      </c>
      <c r="K358" s="85" t="s">
        <v>62</v>
      </c>
      <c r="M358" s="6"/>
      <c r="N358" s="6"/>
    </row>
    <row r="359" spans="1:14" s="9" customFormat="1" ht="13" x14ac:dyDescent="0.2">
      <c r="A359" s="6">
        <v>134</v>
      </c>
      <c r="B359" s="77" t="s">
        <v>269</v>
      </c>
      <c r="C359" s="76"/>
      <c r="D359" s="76"/>
      <c r="E359" s="76"/>
      <c r="F359" s="81">
        <v>65</v>
      </c>
      <c r="G359" s="82" t="s">
        <v>5</v>
      </c>
      <c r="H359" s="86" t="str">
        <f t="shared" si="12"/>
        <v>京都府</v>
      </c>
      <c r="I359" s="84">
        <v>1</v>
      </c>
      <c r="J359" s="85" t="str">
        <f t="shared" si="13"/>
        <v>京都府</v>
      </c>
      <c r="K359" s="85" t="s">
        <v>62</v>
      </c>
      <c r="M359" s="6"/>
      <c r="N359" s="6"/>
    </row>
    <row r="360" spans="1:14" s="9" customFormat="1" ht="13" x14ac:dyDescent="0.2">
      <c r="A360" s="6">
        <v>135</v>
      </c>
      <c r="B360" s="77" t="s">
        <v>228</v>
      </c>
      <c r="C360" s="76"/>
      <c r="D360" s="76"/>
      <c r="E360" s="76"/>
      <c r="F360" s="81">
        <v>48</v>
      </c>
      <c r="G360" s="82" t="s">
        <v>5</v>
      </c>
      <c r="H360" s="86" t="str">
        <f t="shared" si="12"/>
        <v>京都府</v>
      </c>
      <c r="I360" s="84">
        <v>5</v>
      </c>
      <c r="J360" s="85" t="str">
        <f t="shared" si="13"/>
        <v>京都府</v>
      </c>
      <c r="K360" s="85" t="s">
        <v>65</v>
      </c>
      <c r="M360" s="6"/>
      <c r="N360" s="6"/>
    </row>
    <row r="361" spans="1:14" s="9" customFormat="1" ht="13" x14ac:dyDescent="0.2">
      <c r="A361" s="6">
        <v>136</v>
      </c>
      <c r="B361" s="77" t="s">
        <v>228</v>
      </c>
      <c r="C361" s="76"/>
      <c r="D361" s="76"/>
      <c r="E361" s="76"/>
      <c r="F361" s="81">
        <v>63</v>
      </c>
      <c r="G361" s="82" t="s">
        <v>4</v>
      </c>
      <c r="H361" s="86" t="str">
        <f t="shared" si="12"/>
        <v>三重県</v>
      </c>
      <c r="I361" s="84">
        <v>17</v>
      </c>
      <c r="J361" s="85" t="str">
        <f t="shared" si="13"/>
        <v>三重県</v>
      </c>
      <c r="K361" s="85" t="s">
        <v>20</v>
      </c>
      <c r="M361" s="6"/>
      <c r="N361" s="6"/>
    </row>
    <row r="362" spans="1:14" s="9" customFormat="1" ht="13" x14ac:dyDescent="0.2">
      <c r="A362" s="6">
        <v>137</v>
      </c>
      <c r="B362" s="77" t="s">
        <v>722</v>
      </c>
      <c r="C362" s="76"/>
      <c r="D362" s="76"/>
      <c r="E362" s="76"/>
      <c r="F362" s="81">
        <v>24</v>
      </c>
      <c r="G362" s="82" t="s">
        <v>4</v>
      </c>
      <c r="H362" s="86" t="str">
        <f t="shared" si="12"/>
        <v>京都府</v>
      </c>
      <c r="I362" s="84">
        <v>1</v>
      </c>
      <c r="J362" s="85" t="str">
        <f t="shared" si="13"/>
        <v>京都府</v>
      </c>
      <c r="K362" s="85" t="s">
        <v>62</v>
      </c>
      <c r="M362" s="6"/>
      <c r="N362" s="6"/>
    </row>
    <row r="363" spans="1:14" s="9" customFormat="1" ht="13" x14ac:dyDescent="0.2">
      <c r="A363" s="6">
        <v>138</v>
      </c>
      <c r="B363" s="77" t="s">
        <v>549</v>
      </c>
      <c r="C363" s="76"/>
      <c r="D363" s="76"/>
      <c r="E363" s="76"/>
      <c r="F363" s="81">
        <v>65</v>
      </c>
      <c r="G363" s="82" t="s">
        <v>5</v>
      </c>
      <c r="H363" s="86" t="str">
        <f t="shared" si="12"/>
        <v>奈良県</v>
      </c>
      <c r="I363" s="84">
        <v>15</v>
      </c>
      <c r="J363" s="85" t="str">
        <f t="shared" si="13"/>
        <v>奈良県</v>
      </c>
      <c r="K363" s="85" t="s">
        <v>74</v>
      </c>
      <c r="M363" s="6"/>
      <c r="N363" s="6"/>
    </row>
    <row r="364" spans="1:14" s="9" customFormat="1" ht="13" x14ac:dyDescent="0.2">
      <c r="A364" s="6">
        <v>139</v>
      </c>
      <c r="B364" s="77" t="s">
        <v>685</v>
      </c>
      <c r="C364" s="76"/>
      <c r="D364" s="76"/>
      <c r="E364" s="76"/>
      <c r="F364" s="81">
        <v>70</v>
      </c>
      <c r="G364" s="82" t="s">
        <v>5</v>
      </c>
      <c r="H364" s="86" t="str">
        <f t="shared" si="12"/>
        <v>兵庫県</v>
      </c>
      <c r="I364" s="84">
        <v>11</v>
      </c>
      <c r="J364" s="85" t="str">
        <f t="shared" si="13"/>
        <v>兵庫県</v>
      </c>
      <c r="K364" s="85" t="s">
        <v>70</v>
      </c>
      <c r="M364" s="6"/>
      <c r="N364" s="6"/>
    </row>
    <row r="365" spans="1:14" s="9" customFormat="1" ht="13" x14ac:dyDescent="0.2">
      <c r="A365" s="6">
        <v>140</v>
      </c>
      <c r="B365" s="77" t="s">
        <v>401</v>
      </c>
      <c r="C365" s="76"/>
      <c r="D365" s="76"/>
      <c r="E365" s="76"/>
      <c r="F365" s="81">
        <v>59</v>
      </c>
      <c r="G365" s="82" t="s">
        <v>5</v>
      </c>
      <c r="H365" s="86" t="str">
        <f t="shared" si="12"/>
        <v>大阪府</v>
      </c>
      <c r="I365" s="84">
        <v>6</v>
      </c>
      <c r="J365" s="85" t="str">
        <f t="shared" si="13"/>
        <v>大阪府</v>
      </c>
      <c r="K365" s="85" t="s">
        <v>66</v>
      </c>
      <c r="M365" s="6"/>
      <c r="N365" s="6"/>
    </row>
    <row r="366" spans="1:14" s="9" customFormat="1" ht="13" x14ac:dyDescent="0.2">
      <c r="A366" s="6">
        <v>141</v>
      </c>
      <c r="B366" s="77" t="s">
        <v>359</v>
      </c>
      <c r="C366" s="76"/>
      <c r="D366" s="76"/>
      <c r="E366" s="76"/>
      <c r="F366" s="81">
        <v>37</v>
      </c>
      <c r="G366" s="82" t="s">
        <v>4</v>
      </c>
      <c r="H366" s="86" t="str">
        <f t="shared" si="12"/>
        <v>大阪府</v>
      </c>
      <c r="I366" s="84">
        <v>6</v>
      </c>
      <c r="J366" s="85" t="str">
        <f t="shared" si="13"/>
        <v>大阪府</v>
      </c>
      <c r="K366" s="85" t="s">
        <v>66</v>
      </c>
      <c r="M366" s="6"/>
      <c r="N366" s="6"/>
    </row>
    <row r="367" spans="1:14" s="9" customFormat="1" ht="13" x14ac:dyDescent="0.2">
      <c r="A367" s="6">
        <v>142</v>
      </c>
      <c r="B367" s="77" t="s">
        <v>434</v>
      </c>
      <c r="C367" s="76"/>
      <c r="D367" s="76"/>
      <c r="E367" s="76"/>
      <c r="F367" s="81">
        <v>51</v>
      </c>
      <c r="G367" s="82" t="s">
        <v>4</v>
      </c>
      <c r="H367" s="86" t="str">
        <f t="shared" si="12"/>
        <v>大阪府</v>
      </c>
      <c r="I367" s="84">
        <v>8</v>
      </c>
      <c r="J367" s="85" t="str">
        <f t="shared" si="13"/>
        <v>大阪府</v>
      </c>
      <c r="K367" s="85" t="s">
        <v>68</v>
      </c>
      <c r="M367" s="6"/>
      <c r="N367" s="6"/>
    </row>
    <row r="368" spans="1:14" s="9" customFormat="1" ht="13" x14ac:dyDescent="0.2">
      <c r="A368" s="6">
        <v>143</v>
      </c>
      <c r="B368" s="77" t="s">
        <v>251</v>
      </c>
      <c r="C368" s="76"/>
      <c r="D368" s="76"/>
      <c r="E368" s="76"/>
      <c r="F368" s="81">
        <v>64</v>
      </c>
      <c r="G368" s="82" t="s">
        <v>5</v>
      </c>
      <c r="H368" s="86" t="str">
        <f t="shared" si="12"/>
        <v>京都府</v>
      </c>
      <c r="I368" s="84">
        <v>1</v>
      </c>
      <c r="J368" s="85" t="str">
        <f t="shared" si="13"/>
        <v>京都府</v>
      </c>
      <c r="K368" s="85" t="s">
        <v>62</v>
      </c>
      <c r="M368" s="6"/>
      <c r="N368" s="6"/>
    </row>
    <row r="369" spans="1:14" s="9" customFormat="1" ht="13" x14ac:dyDescent="0.2">
      <c r="A369" s="6">
        <v>144</v>
      </c>
      <c r="B369" s="77" t="s">
        <v>529</v>
      </c>
      <c r="C369" s="76"/>
      <c r="D369" s="76"/>
      <c r="E369" s="76"/>
      <c r="F369" s="81">
        <v>82</v>
      </c>
      <c r="G369" s="82" t="s">
        <v>4</v>
      </c>
      <c r="H369" s="86" t="str">
        <f t="shared" si="12"/>
        <v>大阪府</v>
      </c>
      <c r="I369" s="84">
        <v>6</v>
      </c>
      <c r="J369" s="85" t="str">
        <f t="shared" si="13"/>
        <v>大阪府</v>
      </c>
      <c r="K369" s="85" t="s">
        <v>66</v>
      </c>
      <c r="M369" s="6"/>
      <c r="N369" s="6"/>
    </row>
    <row r="370" spans="1:14" s="9" customFormat="1" ht="13" x14ac:dyDescent="0.2">
      <c r="A370" s="6">
        <v>145</v>
      </c>
      <c r="B370" s="77" t="s">
        <v>720</v>
      </c>
      <c r="C370" s="76"/>
      <c r="D370" s="76"/>
      <c r="E370" s="76"/>
      <c r="F370" s="81">
        <v>85</v>
      </c>
      <c r="G370" s="82" t="s">
        <v>4</v>
      </c>
      <c r="H370" s="86" t="str">
        <f t="shared" si="12"/>
        <v>兵庫県</v>
      </c>
      <c r="I370" s="84">
        <v>13</v>
      </c>
      <c r="J370" s="85" t="str">
        <f t="shared" si="13"/>
        <v>兵庫県</v>
      </c>
      <c r="K370" s="85" t="s">
        <v>72</v>
      </c>
      <c r="M370" s="6"/>
      <c r="N370" s="6"/>
    </row>
    <row r="371" spans="1:14" s="9" customFormat="1" ht="13" x14ac:dyDescent="0.2">
      <c r="A371" s="6">
        <v>146</v>
      </c>
      <c r="B371" s="77" t="s">
        <v>214</v>
      </c>
      <c r="C371" s="76"/>
      <c r="D371" s="76"/>
      <c r="E371" s="76"/>
      <c r="F371" s="81">
        <v>26</v>
      </c>
      <c r="G371" s="82" t="s">
        <v>4</v>
      </c>
      <c r="H371" s="86" t="str">
        <f t="shared" si="12"/>
        <v>京都府</v>
      </c>
      <c r="I371" s="84">
        <v>1</v>
      </c>
      <c r="J371" s="85" t="str">
        <f t="shared" si="13"/>
        <v>京都府</v>
      </c>
      <c r="K371" s="85" t="s">
        <v>62</v>
      </c>
      <c r="M371" s="6"/>
      <c r="N371" s="6"/>
    </row>
    <row r="372" spans="1:14" s="9" customFormat="1" ht="13" x14ac:dyDescent="0.2">
      <c r="A372" s="6">
        <v>147</v>
      </c>
      <c r="B372" s="77" t="s">
        <v>214</v>
      </c>
      <c r="C372" s="76"/>
      <c r="D372" s="76"/>
      <c r="E372" s="76"/>
      <c r="F372" s="81">
        <v>51</v>
      </c>
      <c r="G372" s="82" t="s">
        <v>5</v>
      </c>
      <c r="H372" s="86" t="str">
        <f t="shared" si="12"/>
        <v>兵庫県</v>
      </c>
      <c r="I372" s="84">
        <v>13</v>
      </c>
      <c r="J372" s="85" t="str">
        <f t="shared" si="13"/>
        <v>兵庫県</v>
      </c>
      <c r="K372" s="85" t="s">
        <v>72</v>
      </c>
      <c r="M372" s="6"/>
      <c r="N372" s="6"/>
    </row>
    <row r="373" spans="1:14" s="9" customFormat="1" ht="13" x14ac:dyDescent="0.2">
      <c r="A373" s="6">
        <v>148</v>
      </c>
      <c r="B373" s="77" t="s">
        <v>605</v>
      </c>
      <c r="C373" s="76"/>
      <c r="D373" s="76"/>
      <c r="E373" s="76"/>
      <c r="F373" s="81">
        <v>33</v>
      </c>
      <c r="G373" s="82" t="s">
        <v>5</v>
      </c>
      <c r="H373" s="86" t="str">
        <f t="shared" si="12"/>
        <v>兵庫県</v>
      </c>
      <c r="I373" s="84">
        <v>11</v>
      </c>
      <c r="J373" s="85" t="str">
        <f t="shared" si="13"/>
        <v>兵庫県</v>
      </c>
      <c r="K373" s="85" t="s">
        <v>70</v>
      </c>
      <c r="M373" s="6"/>
      <c r="N373" s="6"/>
    </row>
    <row r="374" spans="1:14" s="9" customFormat="1" ht="13" x14ac:dyDescent="0.2">
      <c r="A374" s="6">
        <v>149</v>
      </c>
      <c r="B374" s="77" t="s">
        <v>245</v>
      </c>
      <c r="C374" s="76"/>
      <c r="D374" s="76"/>
      <c r="E374" s="76"/>
      <c r="F374" s="81">
        <v>51</v>
      </c>
      <c r="G374" s="82" t="s">
        <v>5</v>
      </c>
      <c r="H374" s="86" t="str">
        <f t="shared" si="12"/>
        <v>京都府</v>
      </c>
      <c r="I374" s="84">
        <v>4</v>
      </c>
      <c r="J374" s="85" t="str">
        <f t="shared" si="13"/>
        <v>京都府</v>
      </c>
      <c r="K374" s="85" t="s">
        <v>64</v>
      </c>
      <c r="M374" s="6"/>
      <c r="N374" s="6"/>
    </row>
    <row r="375" spans="1:14" s="9" customFormat="1" ht="13" x14ac:dyDescent="0.2">
      <c r="A375" s="6">
        <v>150</v>
      </c>
      <c r="B375" s="77" t="s">
        <v>436</v>
      </c>
      <c r="C375" s="76"/>
      <c r="D375" s="76"/>
      <c r="E375" s="76"/>
      <c r="F375" s="81">
        <v>54</v>
      </c>
      <c r="G375" s="82" t="s">
        <v>4</v>
      </c>
      <c r="H375" s="86" t="str">
        <f t="shared" si="12"/>
        <v>大阪府</v>
      </c>
      <c r="I375" s="84">
        <v>6</v>
      </c>
      <c r="J375" s="85" t="str">
        <f t="shared" si="13"/>
        <v>大阪府</v>
      </c>
      <c r="K375" s="85" t="s">
        <v>66</v>
      </c>
      <c r="M375" s="6"/>
      <c r="N375" s="6"/>
    </row>
    <row r="376" spans="1:14" s="9" customFormat="1" ht="13" x14ac:dyDescent="0.2">
      <c r="A376" s="6">
        <v>151</v>
      </c>
      <c r="B376" s="77" t="s">
        <v>192</v>
      </c>
      <c r="C376" s="76"/>
      <c r="D376" s="76"/>
      <c r="E376" s="76"/>
      <c r="F376" s="81">
        <v>68</v>
      </c>
      <c r="G376" s="82" t="s">
        <v>4</v>
      </c>
      <c r="H376" s="86" t="str">
        <f t="shared" si="12"/>
        <v>岐阜県</v>
      </c>
      <c r="I376" s="84">
        <v>21</v>
      </c>
      <c r="J376" s="85" t="str">
        <f t="shared" si="13"/>
        <v>岐阜県</v>
      </c>
      <c r="K376" s="85" t="s">
        <v>78</v>
      </c>
      <c r="M376" s="6"/>
      <c r="N376" s="6"/>
    </row>
    <row r="377" spans="1:14" s="9" customFormat="1" ht="13" x14ac:dyDescent="0.2">
      <c r="A377" s="6">
        <v>152</v>
      </c>
      <c r="B377" s="77" t="s">
        <v>649</v>
      </c>
      <c r="C377" s="76"/>
      <c r="D377" s="76"/>
      <c r="E377" s="76"/>
      <c r="F377" s="81">
        <v>68</v>
      </c>
      <c r="G377" s="82" t="s">
        <v>5</v>
      </c>
      <c r="H377" s="86" t="str">
        <f t="shared" si="12"/>
        <v>兵庫県</v>
      </c>
      <c r="I377" s="84">
        <v>13</v>
      </c>
      <c r="J377" s="85" t="str">
        <f t="shared" si="13"/>
        <v>兵庫県</v>
      </c>
      <c r="K377" s="85" t="s">
        <v>72</v>
      </c>
      <c r="M377" s="6"/>
      <c r="N377" s="6"/>
    </row>
    <row r="378" spans="1:14" s="9" customFormat="1" ht="13" x14ac:dyDescent="0.2">
      <c r="A378" s="6">
        <v>153</v>
      </c>
      <c r="B378" s="77" t="s">
        <v>565</v>
      </c>
      <c r="C378" s="76"/>
      <c r="D378" s="76"/>
      <c r="E378" s="76"/>
      <c r="F378" s="81">
        <v>71</v>
      </c>
      <c r="G378" s="82" t="s">
        <v>4</v>
      </c>
      <c r="H378" s="86" t="str">
        <f t="shared" si="12"/>
        <v>奈良県</v>
      </c>
      <c r="I378" s="84">
        <v>15</v>
      </c>
      <c r="J378" s="85" t="str">
        <f t="shared" si="13"/>
        <v>奈良県</v>
      </c>
      <c r="K378" s="85" t="s">
        <v>74</v>
      </c>
      <c r="M378" s="6"/>
      <c r="N378" s="6"/>
    </row>
    <row r="379" spans="1:14" s="9" customFormat="1" ht="13" x14ac:dyDescent="0.2">
      <c r="A379" s="6">
        <v>154</v>
      </c>
      <c r="B379" s="77" t="s">
        <v>629</v>
      </c>
      <c r="C379" s="76"/>
      <c r="D379" s="76"/>
      <c r="E379" s="76"/>
      <c r="F379" s="81">
        <v>50</v>
      </c>
      <c r="G379" s="82" t="s">
        <v>5</v>
      </c>
      <c r="H379" s="86" t="str">
        <f t="shared" si="12"/>
        <v>兵庫県</v>
      </c>
      <c r="I379" s="84">
        <v>12</v>
      </c>
      <c r="J379" s="85" t="str">
        <f t="shared" si="13"/>
        <v>兵庫県</v>
      </c>
      <c r="K379" s="85" t="s">
        <v>71</v>
      </c>
      <c r="M379" s="6"/>
      <c r="N379" s="6"/>
    </row>
    <row r="380" spans="1:14" s="9" customFormat="1" ht="13" x14ac:dyDescent="0.2">
      <c r="A380" s="6">
        <v>155</v>
      </c>
      <c r="B380" s="77" t="s">
        <v>164</v>
      </c>
      <c r="C380" s="76"/>
      <c r="D380" s="76"/>
      <c r="E380" s="76"/>
      <c r="F380" s="81">
        <v>31</v>
      </c>
      <c r="G380" s="82" t="s">
        <v>4</v>
      </c>
      <c r="H380" s="86" t="str">
        <f t="shared" si="12"/>
        <v>岐阜県</v>
      </c>
      <c r="I380" s="84">
        <v>21</v>
      </c>
      <c r="J380" s="85" t="str">
        <f t="shared" si="13"/>
        <v>岐阜県</v>
      </c>
      <c r="K380" s="85" t="s">
        <v>78</v>
      </c>
      <c r="M380" s="6"/>
      <c r="N380" s="6"/>
    </row>
    <row r="381" spans="1:14" s="9" customFormat="1" ht="13" x14ac:dyDescent="0.2">
      <c r="A381" s="6">
        <v>156</v>
      </c>
      <c r="B381" s="77" t="s">
        <v>610</v>
      </c>
      <c r="C381" s="76"/>
      <c r="D381" s="76"/>
      <c r="E381" s="76"/>
      <c r="F381" s="81">
        <v>38</v>
      </c>
      <c r="G381" s="82" t="s">
        <v>4</v>
      </c>
      <c r="H381" s="86" t="str">
        <f t="shared" si="12"/>
        <v>兵庫県</v>
      </c>
      <c r="I381" s="84">
        <v>11</v>
      </c>
      <c r="J381" s="85" t="str">
        <f t="shared" si="13"/>
        <v>兵庫県</v>
      </c>
      <c r="K381" s="85" t="s">
        <v>70</v>
      </c>
      <c r="M381" s="6"/>
      <c r="N381" s="6"/>
    </row>
    <row r="382" spans="1:14" s="9" customFormat="1" ht="13" x14ac:dyDescent="0.2">
      <c r="A382" s="6">
        <v>157</v>
      </c>
      <c r="B382" s="77" t="s">
        <v>589</v>
      </c>
      <c r="C382" s="76"/>
      <c r="D382" s="76"/>
      <c r="E382" s="76"/>
      <c r="F382" s="81">
        <v>23</v>
      </c>
      <c r="G382" s="82" t="s">
        <v>5</v>
      </c>
      <c r="H382" s="86" t="str">
        <f t="shared" si="12"/>
        <v>兵庫県</v>
      </c>
      <c r="I382" s="84">
        <v>13</v>
      </c>
      <c r="J382" s="85" t="str">
        <f t="shared" si="13"/>
        <v>兵庫県</v>
      </c>
      <c r="K382" s="85" t="s">
        <v>72</v>
      </c>
      <c r="M382" s="6"/>
      <c r="N382" s="6"/>
    </row>
    <row r="383" spans="1:14" s="9" customFormat="1" ht="13" x14ac:dyDescent="0.2">
      <c r="A383" s="6">
        <v>158</v>
      </c>
      <c r="B383" s="77" t="s">
        <v>603</v>
      </c>
      <c r="C383" s="76"/>
      <c r="D383" s="76"/>
      <c r="E383" s="76"/>
      <c r="F383" s="81">
        <v>37</v>
      </c>
      <c r="G383" s="82" t="s">
        <v>5</v>
      </c>
      <c r="H383" s="86" t="str">
        <f t="shared" si="12"/>
        <v>兵庫県</v>
      </c>
      <c r="I383" s="84">
        <v>13</v>
      </c>
      <c r="J383" s="85" t="str">
        <f t="shared" si="13"/>
        <v>兵庫県</v>
      </c>
      <c r="K383" s="85" t="s">
        <v>72</v>
      </c>
      <c r="M383" s="6"/>
      <c r="N383" s="6"/>
    </row>
    <row r="384" spans="1:14" s="9" customFormat="1" ht="13" x14ac:dyDescent="0.2">
      <c r="A384" s="6">
        <v>159</v>
      </c>
      <c r="B384" s="77" t="s">
        <v>216</v>
      </c>
      <c r="C384" s="76"/>
      <c r="D384" s="76"/>
      <c r="E384" s="76"/>
      <c r="F384" s="81">
        <v>27</v>
      </c>
      <c r="G384" s="82" t="s">
        <v>4</v>
      </c>
      <c r="H384" s="86" t="str">
        <f t="shared" si="12"/>
        <v>京都府</v>
      </c>
      <c r="I384" s="84">
        <v>5</v>
      </c>
      <c r="J384" s="85" t="str">
        <f t="shared" si="13"/>
        <v>京都府</v>
      </c>
      <c r="K384" s="85" t="s">
        <v>65</v>
      </c>
      <c r="M384" s="6"/>
      <c r="N384" s="6"/>
    </row>
    <row r="385" spans="1:14" s="9" customFormat="1" ht="13" x14ac:dyDescent="0.2">
      <c r="A385" s="6">
        <v>160</v>
      </c>
      <c r="B385" s="77" t="s">
        <v>584</v>
      </c>
      <c r="C385" s="76"/>
      <c r="D385" s="76"/>
      <c r="E385" s="76"/>
      <c r="F385" s="81">
        <v>71</v>
      </c>
      <c r="G385" s="82" t="s">
        <v>4</v>
      </c>
      <c r="H385" s="86" t="str">
        <f t="shared" si="12"/>
        <v>福井県</v>
      </c>
      <c r="I385" s="84">
        <v>18</v>
      </c>
      <c r="J385" s="85" t="str">
        <f t="shared" si="13"/>
        <v>福井県</v>
      </c>
      <c r="K385" s="85" t="s">
        <v>75</v>
      </c>
      <c r="M385" s="6"/>
      <c r="N385" s="6"/>
    </row>
    <row r="386" spans="1:14" s="9" customFormat="1" ht="13" x14ac:dyDescent="0.2">
      <c r="A386" s="6">
        <v>161</v>
      </c>
      <c r="B386" s="77" t="s">
        <v>680</v>
      </c>
      <c r="C386" s="76"/>
      <c r="D386" s="76"/>
      <c r="E386" s="76"/>
      <c r="F386" s="81">
        <v>63</v>
      </c>
      <c r="G386" s="82" t="s">
        <v>4</v>
      </c>
      <c r="H386" s="86" t="str">
        <f t="shared" si="12"/>
        <v>兵庫県</v>
      </c>
      <c r="I386" s="84">
        <v>13</v>
      </c>
      <c r="J386" s="85" t="str">
        <f t="shared" si="13"/>
        <v>兵庫県</v>
      </c>
      <c r="K386" s="85" t="s">
        <v>72</v>
      </c>
      <c r="M386" s="6"/>
      <c r="N386" s="6"/>
    </row>
    <row r="387" spans="1:14" s="9" customFormat="1" ht="13" x14ac:dyDescent="0.2">
      <c r="A387" s="6">
        <v>162</v>
      </c>
      <c r="B387" s="77" t="s">
        <v>643</v>
      </c>
      <c r="C387" s="76"/>
      <c r="D387" s="76"/>
      <c r="E387" s="76"/>
      <c r="F387" s="81">
        <v>53</v>
      </c>
      <c r="G387" s="82" t="s">
        <v>4</v>
      </c>
      <c r="H387" s="86" t="str">
        <f t="shared" si="12"/>
        <v>兵庫県</v>
      </c>
      <c r="I387" s="84">
        <v>11</v>
      </c>
      <c r="J387" s="85" t="str">
        <f t="shared" si="13"/>
        <v>兵庫県</v>
      </c>
      <c r="K387" s="85" t="s">
        <v>70</v>
      </c>
      <c r="M387" s="6"/>
      <c r="N387" s="6"/>
    </row>
    <row r="388" spans="1:14" s="9" customFormat="1" ht="13" x14ac:dyDescent="0.2">
      <c r="A388" s="6">
        <v>163</v>
      </c>
      <c r="B388" s="77" t="s">
        <v>582</v>
      </c>
      <c r="C388" s="76"/>
      <c r="D388" s="76"/>
      <c r="E388" s="76"/>
      <c r="F388" s="81">
        <v>60</v>
      </c>
      <c r="G388" s="82" t="s">
        <v>5</v>
      </c>
      <c r="H388" s="86" t="str">
        <f t="shared" si="12"/>
        <v>福井県</v>
      </c>
      <c r="I388" s="84">
        <v>19</v>
      </c>
      <c r="J388" s="85" t="str">
        <f t="shared" si="13"/>
        <v>福井県</v>
      </c>
      <c r="K388" s="85" t="s">
        <v>76</v>
      </c>
      <c r="M388" s="6"/>
      <c r="N388" s="6"/>
    </row>
    <row r="389" spans="1:14" s="9" customFormat="1" ht="13" x14ac:dyDescent="0.2">
      <c r="A389" s="6">
        <v>164</v>
      </c>
      <c r="B389" s="77" t="s">
        <v>413</v>
      </c>
      <c r="C389" s="76"/>
      <c r="D389" s="76"/>
      <c r="E389" s="76"/>
      <c r="F389" s="81">
        <v>55</v>
      </c>
      <c r="G389" s="82" t="s">
        <v>5</v>
      </c>
      <c r="H389" s="86" t="str">
        <f t="shared" si="12"/>
        <v>大阪府</v>
      </c>
      <c r="I389" s="84">
        <v>10</v>
      </c>
      <c r="J389" s="85" t="str">
        <f t="shared" si="13"/>
        <v>大阪府</v>
      </c>
      <c r="K389" s="85" t="s">
        <v>69</v>
      </c>
      <c r="M389" s="6"/>
      <c r="N389" s="6"/>
    </row>
    <row r="390" spans="1:14" s="9" customFormat="1" ht="13" x14ac:dyDescent="0.2">
      <c r="A390" s="6">
        <v>165</v>
      </c>
      <c r="B390" s="77" t="s">
        <v>283</v>
      </c>
      <c r="C390" s="76"/>
      <c r="D390" s="76"/>
      <c r="E390" s="76"/>
      <c r="F390" s="81">
        <v>74</v>
      </c>
      <c r="G390" s="82" t="s">
        <v>4</v>
      </c>
      <c r="H390" s="86" t="str">
        <f t="shared" si="12"/>
        <v>京都府</v>
      </c>
      <c r="I390" s="84">
        <v>1</v>
      </c>
      <c r="J390" s="85" t="str">
        <f t="shared" si="13"/>
        <v>京都府</v>
      </c>
      <c r="K390" s="85" t="s">
        <v>62</v>
      </c>
      <c r="M390" s="6"/>
      <c r="N390" s="6"/>
    </row>
    <row r="391" spans="1:14" s="9" customFormat="1" ht="13" x14ac:dyDescent="0.2">
      <c r="A391" s="6">
        <v>166</v>
      </c>
      <c r="B391" s="77" t="s">
        <v>287</v>
      </c>
      <c r="C391" s="76"/>
      <c r="D391" s="76"/>
      <c r="E391" s="76"/>
      <c r="F391" s="81">
        <v>70</v>
      </c>
      <c r="G391" s="82" t="s">
        <v>5</v>
      </c>
      <c r="H391" s="86" t="str">
        <f t="shared" si="12"/>
        <v>京都府</v>
      </c>
      <c r="I391" s="84">
        <v>1</v>
      </c>
      <c r="J391" s="85" t="str">
        <f t="shared" si="13"/>
        <v>京都府</v>
      </c>
      <c r="K391" s="85" t="s">
        <v>62</v>
      </c>
      <c r="M391" s="6"/>
      <c r="N391" s="6"/>
    </row>
    <row r="392" spans="1:14" s="9" customFormat="1" ht="26" customHeight="1" x14ac:dyDescent="0.2">
      <c r="A392" s="6">
        <v>167</v>
      </c>
      <c r="B392" s="93" t="s">
        <v>546</v>
      </c>
      <c r="C392" s="96"/>
      <c r="D392" s="96"/>
      <c r="E392" s="97"/>
      <c r="F392" s="81">
        <v>55</v>
      </c>
      <c r="G392" s="82" t="s">
        <v>4</v>
      </c>
      <c r="H392" s="86" t="str">
        <f t="shared" si="12"/>
        <v>奈良県</v>
      </c>
      <c r="I392" s="84">
        <v>14</v>
      </c>
      <c r="J392" s="85" t="str">
        <f t="shared" si="13"/>
        <v>奈良県</v>
      </c>
      <c r="K392" s="85" t="s">
        <v>73</v>
      </c>
      <c r="M392" s="6"/>
      <c r="N392" s="6"/>
    </row>
    <row r="393" spans="1:14" s="9" customFormat="1" ht="13" x14ac:dyDescent="0.2">
      <c r="A393" s="6">
        <v>168</v>
      </c>
      <c r="B393" s="77" t="s">
        <v>395</v>
      </c>
      <c r="C393" s="76"/>
      <c r="D393" s="76"/>
      <c r="E393" s="76"/>
      <c r="F393" s="81">
        <v>47</v>
      </c>
      <c r="G393" s="82" t="s">
        <v>5</v>
      </c>
      <c r="H393" s="86" t="str">
        <f t="shared" si="12"/>
        <v>大阪府</v>
      </c>
      <c r="I393" s="84">
        <v>6</v>
      </c>
      <c r="J393" s="85" t="str">
        <f t="shared" si="13"/>
        <v>大阪府</v>
      </c>
      <c r="K393" s="85" t="s">
        <v>66</v>
      </c>
      <c r="M393" s="6"/>
      <c r="N393" s="6"/>
    </row>
    <row r="394" spans="1:14" s="9" customFormat="1" ht="13" x14ac:dyDescent="0.2">
      <c r="A394" s="6">
        <v>169</v>
      </c>
      <c r="B394" s="77" t="s">
        <v>534</v>
      </c>
      <c r="C394" s="76"/>
      <c r="D394" s="76"/>
      <c r="E394" s="76"/>
      <c r="F394" s="81">
        <v>28</v>
      </c>
      <c r="G394" s="82" t="s">
        <v>4</v>
      </c>
      <c r="H394" s="86" t="str">
        <f t="shared" si="12"/>
        <v>奈良県</v>
      </c>
      <c r="I394" s="84">
        <v>15</v>
      </c>
      <c r="J394" s="85" t="str">
        <f t="shared" si="13"/>
        <v>奈良県</v>
      </c>
      <c r="K394" s="85" t="s">
        <v>74</v>
      </c>
      <c r="M394" s="6"/>
      <c r="N394" s="6"/>
    </row>
    <row r="395" spans="1:14" s="9" customFormat="1" ht="13" x14ac:dyDescent="0.2">
      <c r="A395" s="6">
        <v>170</v>
      </c>
      <c r="B395" s="77" t="s">
        <v>230</v>
      </c>
      <c r="C395" s="76"/>
      <c r="D395" s="76"/>
      <c r="E395" s="76"/>
      <c r="F395" s="81">
        <v>44</v>
      </c>
      <c r="G395" s="82" t="s">
        <v>5</v>
      </c>
      <c r="H395" s="86" t="str">
        <f t="shared" si="12"/>
        <v>京都府</v>
      </c>
      <c r="I395" s="84">
        <v>4</v>
      </c>
      <c r="J395" s="85" t="str">
        <f t="shared" si="13"/>
        <v>京都府</v>
      </c>
      <c r="K395" s="85" t="s">
        <v>64</v>
      </c>
      <c r="M395" s="6"/>
      <c r="N395" s="6"/>
    </row>
    <row r="396" spans="1:14" s="9" customFormat="1" ht="13" x14ac:dyDescent="0.2">
      <c r="A396" s="6">
        <v>171</v>
      </c>
      <c r="B396" s="77" t="s">
        <v>499</v>
      </c>
      <c r="C396" s="76"/>
      <c r="D396" s="76"/>
      <c r="E396" s="76"/>
      <c r="F396" s="81">
        <v>70</v>
      </c>
      <c r="G396" s="82" t="s">
        <v>4</v>
      </c>
      <c r="H396" s="86" t="str">
        <f t="shared" si="12"/>
        <v>大阪府</v>
      </c>
      <c r="I396" s="84">
        <v>9</v>
      </c>
      <c r="J396" s="85" t="str">
        <f t="shared" si="13"/>
        <v>大阪府</v>
      </c>
      <c r="K396" s="85" t="s">
        <v>749</v>
      </c>
      <c r="M396" s="6"/>
      <c r="N396" s="6"/>
    </row>
    <row r="397" spans="1:14" s="9" customFormat="1" ht="13" x14ac:dyDescent="0.2">
      <c r="A397" s="6">
        <v>172</v>
      </c>
      <c r="B397" s="77" t="s">
        <v>172</v>
      </c>
      <c r="C397" s="76"/>
      <c r="D397" s="76"/>
      <c r="E397" s="76"/>
      <c r="F397" s="81">
        <v>45</v>
      </c>
      <c r="G397" s="82" t="s">
        <v>5</v>
      </c>
      <c r="H397" s="86" t="str">
        <f t="shared" si="12"/>
        <v>岐阜県</v>
      </c>
      <c r="I397" s="84">
        <v>21</v>
      </c>
      <c r="J397" s="85" t="str">
        <f t="shared" si="13"/>
        <v>岐阜県</v>
      </c>
      <c r="K397" s="85" t="s">
        <v>78</v>
      </c>
      <c r="M397" s="6"/>
      <c r="N397" s="6"/>
    </row>
    <row r="398" spans="1:14" s="9" customFormat="1" ht="13" x14ac:dyDescent="0.2">
      <c r="A398" s="6">
        <v>173</v>
      </c>
      <c r="B398" s="77" t="s">
        <v>642</v>
      </c>
      <c r="C398" s="76"/>
      <c r="D398" s="76"/>
      <c r="E398" s="76"/>
      <c r="F398" s="81">
        <v>53</v>
      </c>
      <c r="G398" s="82" t="s">
        <v>4</v>
      </c>
      <c r="H398" s="86" t="str">
        <f t="shared" si="12"/>
        <v>兵庫県</v>
      </c>
      <c r="I398" s="84">
        <v>11</v>
      </c>
      <c r="J398" s="85" t="str">
        <f t="shared" si="13"/>
        <v>兵庫県</v>
      </c>
      <c r="K398" s="85" t="s">
        <v>70</v>
      </c>
      <c r="M398" s="6"/>
      <c r="N398" s="6"/>
    </row>
    <row r="399" spans="1:14" s="9" customFormat="1" ht="13" x14ac:dyDescent="0.2">
      <c r="A399" s="6">
        <v>174</v>
      </c>
      <c r="B399" s="77" t="s">
        <v>706</v>
      </c>
      <c r="C399" s="76"/>
      <c r="D399" s="76"/>
      <c r="E399" s="76"/>
      <c r="F399" s="81">
        <v>70</v>
      </c>
      <c r="G399" s="82" t="s">
        <v>4</v>
      </c>
      <c r="H399" s="86" t="str">
        <f t="shared" si="12"/>
        <v>兵庫県</v>
      </c>
      <c r="I399" s="84">
        <v>11</v>
      </c>
      <c r="J399" s="85" t="str">
        <f t="shared" si="13"/>
        <v>兵庫県</v>
      </c>
      <c r="K399" s="85" t="s">
        <v>70</v>
      </c>
      <c r="M399" s="6"/>
      <c r="N399" s="6"/>
    </row>
    <row r="400" spans="1:14" s="9" customFormat="1" ht="13" x14ac:dyDescent="0.2">
      <c r="A400" s="6">
        <v>175</v>
      </c>
      <c r="B400" s="77" t="s">
        <v>665</v>
      </c>
      <c r="C400" s="76"/>
      <c r="D400" s="76"/>
      <c r="E400" s="76"/>
      <c r="F400" s="81">
        <v>68</v>
      </c>
      <c r="G400" s="82" t="s">
        <v>5</v>
      </c>
      <c r="H400" s="86" t="str">
        <f t="shared" si="12"/>
        <v>兵庫県</v>
      </c>
      <c r="I400" s="84">
        <v>11</v>
      </c>
      <c r="J400" s="85" t="str">
        <f t="shared" si="13"/>
        <v>兵庫県</v>
      </c>
      <c r="K400" s="85" t="s">
        <v>70</v>
      </c>
      <c r="M400" s="6"/>
      <c r="N400" s="6"/>
    </row>
    <row r="401" spans="1:14" s="9" customFormat="1" ht="13" x14ac:dyDescent="0.2">
      <c r="A401" s="6">
        <v>176</v>
      </c>
      <c r="B401" s="77" t="s">
        <v>171</v>
      </c>
      <c r="C401" s="76"/>
      <c r="D401" s="76"/>
      <c r="E401" s="76"/>
      <c r="F401" s="81">
        <v>46</v>
      </c>
      <c r="G401" s="82" t="s">
        <v>4</v>
      </c>
      <c r="H401" s="86" t="str">
        <f t="shared" si="12"/>
        <v>岐阜県</v>
      </c>
      <c r="I401" s="84">
        <v>20</v>
      </c>
      <c r="J401" s="85" t="str">
        <f t="shared" si="13"/>
        <v>岐阜県</v>
      </c>
      <c r="K401" s="85" t="s">
        <v>77</v>
      </c>
      <c r="M401" s="6"/>
      <c r="N401" s="6"/>
    </row>
    <row r="402" spans="1:14" s="9" customFormat="1" ht="13" x14ac:dyDescent="0.2">
      <c r="A402" s="6">
        <v>177</v>
      </c>
      <c r="B402" s="77" t="s">
        <v>505</v>
      </c>
      <c r="C402" s="76"/>
      <c r="D402" s="76"/>
      <c r="E402" s="76"/>
      <c r="F402" s="81">
        <v>74</v>
      </c>
      <c r="G402" s="82" t="s">
        <v>5</v>
      </c>
      <c r="H402" s="86" t="str">
        <f t="shared" si="12"/>
        <v>大阪府</v>
      </c>
      <c r="I402" s="84">
        <v>10</v>
      </c>
      <c r="J402" s="85" t="str">
        <f t="shared" si="13"/>
        <v>大阪府</v>
      </c>
      <c r="K402" s="85" t="s">
        <v>69</v>
      </c>
      <c r="M402" s="6"/>
      <c r="N402" s="6"/>
    </row>
    <row r="403" spans="1:14" s="9" customFormat="1" ht="13" x14ac:dyDescent="0.2">
      <c r="A403" s="6">
        <v>178</v>
      </c>
      <c r="B403" s="77" t="s">
        <v>367</v>
      </c>
      <c r="C403" s="76"/>
      <c r="D403" s="76"/>
      <c r="E403" s="76"/>
      <c r="F403" s="81">
        <v>45</v>
      </c>
      <c r="G403" s="82" t="s">
        <v>4</v>
      </c>
      <c r="H403" s="86" t="str">
        <f t="shared" si="12"/>
        <v>大阪府</v>
      </c>
      <c r="I403" s="84">
        <v>6</v>
      </c>
      <c r="J403" s="85" t="str">
        <f t="shared" si="13"/>
        <v>大阪府</v>
      </c>
      <c r="K403" s="85" t="s">
        <v>66</v>
      </c>
      <c r="M403" s="6"/>
      <c r="N403" s="6"/>
    </row>
    <row r="404" spans="1:14" s="9" customFormat="1" ht="13" x14ac:dyDescent="0.2">
      <c r="A404" s="6">
        <v>179</v>
      </c>
      <c r="B404" s="77" t="s">
        <v>564</v>
      </c>
      <c r="C404" s="76"/>
      <c r="D404" s="76"/>
      <c r="E404" s="76"/>
      <c r="F404" s="81">
        <v>75</v>
      </c>
      <c r="G404" s="82" t="s">
        <v>4</v>
      </c>
      <c r="H404" s="86" t="str">
        <f t="shared" si="12"/>
        <v>奈良県</v>
      </c>
      <c r="I404" s="84">
        <v>14</v>
      </c>
      <c r="J404" s="85" t="str">
        <f t="shared" si="13"/>
        <v>奈良県</v>
      </c>
      <c r="K404" s="85" t="s">
        <v>73</v>
      </c>
      <c r="M404" s="6"/>
      <c r="N404" s="6"/>
    </row>
    <row r="405" spans="1:14" s="9" customFormat="1" ht="13" x14ac:dyDescent="0.2">
      <c r="A405" s="6">
        <v>180</v>
      </c>
      <c r="B405" s="77" t="s">
        <v>663</v>
      </c>
      <c r="C405" s="76"/>
      <c r="D405" s="76"/>
      <c r="E405" s="76"/>
      <c r="F405" s="81">
        <v>66</v>
      </c>
      <c r="G405" s="82" t="s">
        <v>4</v>
      </c>
      <c r="H405" s="86" t="str">
        <f t="shared" si="12"/>
        <v>兵庫県</v>
      </c>
      <c r="I405" s="84">
        <v>11</v>
      </c>
      <c r="J405" s="85" t="str">
        <f t="shared" si="13"/>
        <v>兵庫県</v>
      </c>
      <c r="K405" s="85" t="s">
        <v>70</v>
      </c>
      <c r="M405" s="6"/>
      <c r="N405" s="6"/>
    </row>
    <row r="406" spans="1:14" s="9" customFormat="1" ht="13" x14ac:dyDescent="0.2">
      <c r="A406" s="6">
        <v>181</v>
      </c>
      <c r="B406" s="77" t="s">
        <v>248</v>
      </c>
      <c r="C406" s="76"/>
      <c r="D406" s="76"/>
      <c r="E406" s="76"/>
      <c r="F406" s="81">
        <v>54</v>
      </c>
      <c r="G406" s="82" t="s">
        <v>4</v>
      </c>
      <c r="H406" s="86" t="str">
        <f t="shared" si="12"/>
        <v>京都府</v>
      </c>
      <c r="I406" s="84">
        <v>1</v>
      </c>
      <c r="J406" s="85" t="str">
        <f t="shared" si="13"/>
        <v>京都府</v>
      </c>
      <c r="K406" s="85" t="s">
        <v>62</v>
      </c>
      <c r="M406" s="6"/>
      <c r="N406" s="6"/>
    </row>
    <row r="407" spans="1:14" s="9" customFormat="1" ht="13" x14ac:dyDescent="0.2">
      <c r="A407" s="6">
        <v>182</v>
      </c>
      <c r="B407" s="77" t="s">
        <v>418</v>
      </c>
      <c r="C407" s="76"/>
      <c r="D407" s="76"/>
      <c r="E407" s="76"/>
      <c r="F407" s="81">
        <v>56</v>
      </c>
      <c r="G407" s="82" t="s">
        <v>4</v>
      </c>
      <c r="H407" s="86" t="str">
        <f t="shared" si="12"/>
        <v>大阪府</v>
      </c>
      <c r="I407" s="84">
        <v>6</v>
      </c>
      <c r="J407" s="85" t="str">
        <f t="shared" si="13"/>
        <v>大阪府</v>
      </c>
      <c r="K407" s="85" t="s">
        <v>66</v>
      </c>
      <c r="M407" s="6"/>
      <c r="N407" s="6"/>
    </row>
    <row r="408" spans="1:14" s="9" customFormat="1" ht="13" x14ac:dyDescent="0.2">
      <c r="A408" s="6">
        <v>183</v>
      </c>
      <c r="B408" s="77" t="s">
        <v>368</v>
      </c>
      <c r="C408" s="76"/>
      <c r="D408" s="76"/>
      <c r="E408" s="76"/>
      <c r="F408" s="81">
        <v>46</v>
      </c>
      <c r="G408" s="82" t="s">
        <v>5</v>
      </c>
      <c r="H408" s="86" t="str">
        <f t="shared" si="12"/>
        <v>大阪府</v>
      </c>
      <c r="I408" s="84">
        <v>10</v>
      </c>
      <c r="J408" s="85" t="str">
        <f t="shared" si="13"/>
        <v>大阪府</v>
      </c>
      <c r="K408" s="85" t="s">
        <v>69</v>
      </c>
      <c r="M408" s="6"/>
      <c r="N408" s="6"/>
    </row>
    <row r="409" spans="1:14" s="9" customFormat="1" ht="13" x14ac:dyDescent="0.2">
      <c r="A409" s="6">
        <v>184</v>
      </c>
      <c r="B409" s="77" t="s">
        <v>625</v>
      </c>
      <c r="C409" s="76"/>
      <c r="D409" s="76"/>
      <c r="E409" s="76"/>
      <c r="F409" s="81">
        <v>52</v>
      </c>
      <c r="G409" s="82" t="s">
        <v>5</v>
      </c>
      <c r="H409" s="86" t="str">
        <f t="shared" si="12"/>
        <v>兵庫県</v>
      </c>
      <c r="I409" s="84">
        <v>11</v>
      </c>
      <c r="J409" s="85" t="str">
        <f t="shared" si="13"/>
        <v>兵庫県</v>
      </c>
      <c r="K409" s="85" t="s">
        <v>70</v>
      </c>
      <c r="M409" s="6"/>
      <c r="N409" s="6"/>
    </row>
    <row r="410" spans="1:14" s="9" customFormat="1" ht="13" customHeight="1" x14ac:dyDescent="0.2">
      <c r="A410" s="6">
        <v>185</v>
      </c>
      <c r="B410" s="93" t="s">
        <v>362</v>
      </c>
      <c r="C410" s="94"/>
      <c r="D410" s="94"/>
      <c r="E410" s="95"/>
      <c r="F410" s="81">
        <v>36</v>
      </c>
      <c r="G410" s="82" t="s">
        <v>5</v>
      </c>
      <c r="H410" s="86" t="str">
        <f t="shared" si="12"/>
        <v>大阪府</v>
      </c>
      <c r="I410" s="84">
        <v>8</v>
      </c>
      <c r="J410" s="85" t="str">
        <f t="shared" si="13"/>
        <v>大阪府</v>
      </c>
      <c r="K410" s="85" t="s">
        <v>68</v>
      </c>
      <c r="M410" s="6"/>
      <c r="N410" s="6"/>
    </row>
    <row r="411" spans="1:14" s="9" customFormat="1" ht="13" x14ac:dyDescent="0.2">
      <c r="A411" s="6">
        <v>186</v>
      </c>
      <c r="B411" s="77" t="s">
        <v>428</v>
      </c>
      <c r="C411" s="76"/>
      <c r="D411" s="76"/>
      <c r="E411" s="76"/>
      <c r="F411" s="81">
        <v>53</v>
      </c>
      <c r="G411" s="82" t="s">
        <v>5</v>
      </c>
      <c r="H411" s="86" t="str">
        <f t="shared" si="12"/>
        <v>大阪府</v>
      </c>
      <c r="I411" s="84">
        <v>6</v>
      </c>
      <c r="J411" s="85" t="str">
        <f t="shared" si="13"/>
        <v>大阪府</v>
      </c>
      <c r="K411" s="85" t="s">
        <v>66</v>
      </c>
      <c r="M411" s="6"/>
      <c r="N411" s="6"/>
    </row>
    <row r="412" spans="1:14" s="9" customFormat="1" ht="13" x14ac:dyDescent="0.2">
      <c r="A412" s="6">
        <v>187</v>
      </c>
      <c r="B412" s="77" t="s">
        <v>337</v>
      </c>
      <c r="C412" s="76"/>
      <c r="D412" s="76"/>
      <c r="E412" s="76"/>
      <c r="F412" s="81">
        <v>26</v>
      </c>
      <c r="G412" s="82" t="s">
        <v>5</v>
      </c>
      <c r="H412" s="86" t="str">
        <f t="shared" si="12"/>
        <v>大阪府</v>
      </c>
      <c r="I412" s="84">
        <v>10</v>
      </c>
      <c r="J412" s="85" t="str">
        <f t="shared" si="13"/>
        <v>大阪府</v>
      </c>
      <c r="K412" s="85" t="s">
        <v>69</v>
      </c>
      <c r="M412" s="6"/>
      <c r="N412" s="6"/>
    </row>
    <row r="413" spans="1:14" s="9" customFormat="1" ht="13" x14ac:dyDescent="0.2">
      <c r="A413" s="6">
        <v>188</v>
      </c>
      <c r="B413" s="77" t="s">
        <v>337</v>
      </c>
      <c r="C413" s="76"/>
      <c r="D413" s="76"/>
      <c r="E413" s="76"/>
      <c r="F413" s="81">
        <v>23</v>
      </c>
      <c r="G413" s="82" t="s">
        <v>5</v>
      </c>
      <c r="H413" s="86" t="str">
        <f t="shared" si="12"/>
        <v>大阪府</v>
      </c>
      <c r="I413" s="84">
        <v>10</v>
      </c>
      <c r="J413" s="85" t="str">
        <f t="shared" si="13"/>
        <v>大阪府</v>
      </c>
      <c r="K413" s="85" t="s">
        <v>69</v>
      </c>
      <c r="M413" s="6"/>
      <c r="N413" s="6"/>
    </row>
    <row r="414" spans="1:14" s="9" customFormat="1" ht="13" x14ac:dyDescent="0.2">
      <c r="A414" s="6">
        <v>189</v>
      </c>
      <c r="B414" s="77" t="s">
        <v>241</v>
      </c>
      <c r="C414" s="76"/>
      <c r="D414" s="76"/>
      <c r="E414" s="76"/>
      <c r="F414" s="81">
        <v>57</v>
      </c>
      <c r="G414" s="82" t="s">
        <v>5</v>
      </c>
      <c r="H414" s="86" t="str">
        <f t="shared" si="12"/>
        <v>京都府</v>
      </c>
      <c r="I414" s="84">
        <v>5</v>
      </c>
      <c r="J414" s="85" t="str">
        <f t="shared" si="13"/>
        <v>京都府</v>
      </c>
      <c r="K414" s="85" t="s">
        <v>65</v>
      </c>
      <c r="M414" s="6"/>
      <c r="N414" s="6"/>
    </row>
    <row r="415" spans="1:14" s="9" customFormat="1" ht="13" x14ac:dyDescent="0.2">
      <c r="A415" s="6">
        <v>190</v>
      </c>
      <c r="B415" s="77" t="s">
        <v>377</v>
      </c>
      <c r="C415" s="76"/>
      <c r="D415" s="76"/>
      <c r="E415" s="76"/>
      <c r="F415" s="81">
        <v>48</v>
      </c>
      <c r="G415" s="82" t="s">
        <v>5</v>
      </c>
      <c r="H415" s="86" t="str">
        <f t="shared" si="12"/>
        <v>大阪府</v>
      </c>
      <c r="I415" s="84">
        <v>10</v>
      </c>
      <c r="J415" s="85" t="str">
        <f t="shared" si="13"/>
        <v>大阪府</v>
      </c>
      <c r="K415" s="85" t="s">
        <v>69</v>
      </c>
      <c r="M415" s="6"/>
      <c r="N415" s="6"/>
    </row>
    <row r="416" spans="1:14" s="9" customFormat="1" ht="13" x14ac:dyDescent="0.2">
      <c r="A416" s="6">
        <v>191</v>
      </c>
      <c r="B416" s="77" t="s">
        <v>274</v>
      </c>
      <c r="C416" s="76"/>
      <c r="D416" s="76"/>
      <c r="E416" s="76"/>
      <c r="F416" s="81">
        <v>61</v>
      </c>
      <c r="G416" s="82" t="s">
        <v>4</v>
      </c>
      <c r="H416" s="86" t="str">
        <f t="shared" si="12"/>
        <v>京都府</v>
      </c>
      <c r="I416" s="84">
        <v>1</v>
      </c>
      <c r="J416" s="85" t="str">
        <f t="shared" si="13"/>
        <v>京都府</v>
      </c>
      <c r="K416" s="85" t="s">
        <v>62</v>
      </c>
      <c r="M416" s="6"/>
      <c r="N416" s="6"/>
    </row>
    <row r="417" spans="1:14" s="9" customFormat="1" ht="13" x14ac:dyDescent="0.2">
      <c r="A417" s="6">
        <v>192</v>
      </c>
      <c r="B417" s="77" t="s">
        <v>496</v>
      </c>
      <c r="C417" s="76"/>
      <c r="D417" s="76"/>
      <c r="E417" s="76"/>
      <c r="F417" s="81">
        <v>71</v>
      </c>
      <c r="G417" s="82" t="s">
        <v>5</v>
      </c>
      <c r="H417" s="86" t="str">
        <f t="shared" si="12"/>
        <v>大阪府</v>
      </c>
      <c r="I417" s="84">
        <v>10</v>
      </c>
      <c r="J417" s="85" t="str">
        <f t="shared" si="13"/>
        <v>大阪府</v>
      </c>
      <c r="K417" s="85" t="s">
        <v>69</v>
      </c>
      <c r="M417" s="6"/>
      <c r="N417" s="6"/>
    </row>
    <row r="418" spans="1:14" s="9" customFormat="1" ht="13" x14ac:dyDescent="0.2">
      <c r="A418" s="6">
        <v>193</v>
      </c>
      <c r="B418" s="77" t="s">
        <v>364</v>
      </c>
      <c r="C418" s="76"/>
      <c r="D418" s="76"/>
      <c r="E418" s="76"/>
      <c r="F418" s="81">
        <v>39</v>
      </c>
      <c r="G418" s="82" t="s">
        <v>5</v>
      </c>
      <c r="H418" s="86" t="str">
        <f t="shared" ref="H418:H481" si="14">J418</f>
        <v>大阪府</v>
      </c>
      <c r="I418" s="84">
        <v>10</v>
      </c>
      <c r="J418" s="85" t="str">
        <f t="shared" ref="J418:J481" si="15">LEFT(K418,3)</f>
        <v>大阪府</v>
      </c>
      <c r="K418" s="85" t="s">
        <v>69</v>
      </c>
      <c r="M418" s="6"/>
      <c r="N418" s="6"/>
    </row>
    <row r="419" spans="1:14" s="9" customFormat="1" ht="13" x14ac:dyDescent="0.2">
      <c r="A419" s="6">
        <v>194</v>
      </c>
      <c r="B419" s="77" t="s">
        <v>705</v>
      </c>
      <c r="C419" s="76"/>
      <c r="D419" s="76"/>
      <c r="E419" s="76"/>
      <c r="F419" s="81">
        <v>72</v>
      </c>
      <c r="G419" s="82" t="s">
        <v>5</v>
      </c>
      <c r="H419" s="86" t="str">
        <f t="shared" si="14"/>
        <v>兵庫県</v>
      </c>
      <c r="I419" s="84">
        <v>13</v>
      </c>
      <c r="J419" s="85" t="str">
        <f t="shared" si="15"/>
        <v>兵庫県</v>
      </c>
      <c r="K419" s="85" t="s">
        <v>72</v>
      </c>
      <c r="M419" s="6"/>
      <c r="N419" s="6"/>
    </row>
    <row r="420" spans="1:14" s="9" customFormat="1" ht="13" x14ac:dyDescent="0.2">
      <c r="A420" s="6">
        <v>195</v>
      </c>
      <c r="B420" s="77" t="s">
        <v>622</v>
      </c>
      <c r="C420" s="76"/>
      <c r="D420" s="76"/>
      <c r="E420" s="76"/>
      <c r="F420" s="81">
        <v>41</v>
      </c>
      <c r="G420" s="82" t="s">
        <v>4</v>
      </c>
      <c r="H420" s="86" t="str">
        <f t="shared" si="14"/>
        <v>兵庫県</v>
      </c>
      <c r="I420" s="84">
        <v>13</v>
      </c>
      <c r="J420" s="85" t="str">
        <f t="shared" si="15"/>
        <v>兵庫県</v>
      </c>
      <c r="K420" s="85" t="s">
        <v>72</v>
      </c>
      <c r="M420" s="6"/>
      <c r="N420" s="6"/>
    </row>
    <row r="421" spans="1:14" s="9" customFormat="1" ht="13" x14ac:dyDescent="0.2">
      <c r="A421" s="6">
        <v>196</v>
      </c>
      <c r="B421" s="77" t="s">
        <v>256</v>
      </c>
      <c r="C421" s="76"/>
      <c r="D421" s="76"/>
      <c r="E421" s="76"/>
      <c r="F421" s="81">
        <v>63</v>
      </c>
      <c r="G421" s="82" t="s">
        <v>5</v>
      </c>
      <c r="H421" s="86" t="str">
        <f t="shared" si="14"/>
        <v>京都府</v>
      </c>
      <c r="I421" s="84">
        <v>4</v>
      </c>
      <c r="J421" s="85" t="str">
        <f t="shared" si="15"/>
        <v>京都府</v>
      </c>
      <c r="K421" s="85" t="s">
        <v>64</v>
      </c>
      <c r="M421" s="6"/>
      <c r="N421" s="6"/>
    </row>
    <row r="422" spans="1:14" s="9" customFormat="1" ht="13" x14ac:dyDescent="0.2">
      <c r="A422" s="6">
        <v>197</v>
      </c>
      <c r="B422" s="77" t="s">
        <v>399</v>
      </c>
      <c r="C422" s="76"/>
      <c r="D422" s="76"/>
      <c r="E422" s="76"/>
      <c r="F422" s="81">
        <v>56</v>
      </c>
      <c r="G422" s="82" t="s">
        <v>5</v>
      </c>
      <c r="H422" s="86" t="str">
        <f t="shared" si="14"/>
        <v>大阪府</v>
      </c>
      <c r="I422" s="84">
        <v>10</v>
      </c>
      <c r="J422" s="85" t="str">
        <f t="shared" si="15"/>
        <v>大阪府</v>
      </c>
      <c r="K422" s="85" t="s">
        <v>69</v>
      </c>
      <c r="M422" s="6"/>
      <c r="N422" s="6"/>
    </row>
    <row r="423" spans="1:14" s="9" customFormat="1" ht="13" x14ac:dyDescent="0.2">
      <c r="A423" s="6">
        <v>198</v>
      </c>
      <c r="B423" s="77" t="s">
        <v>566</v>
      </c>
      <c r="C423" s="76"/>
      <c r="D423" s="76"/>
      <c r="E423" s="76"/>
      <c r="F423" s="81">
        <v>70</v>
      </c>
      <c r="G423" s="82" t="s">
        <v>4</v>
      </c>
      <c r="H423" s="86" t="str">
        <f t="shared" si="14"/>
        <v>奈良県</v>
      </c>
      <c r="I423" s="84">
        <v>15</v>
      </c>
      <c r="J423" s="85" t="str">
        <f t="shared" si="15"/>
        <v>奈良県</v>
      </c>
      <c r="K423" s="85" t="s">
        <v>74</v>
      </c>
      <c r="M423" s="6"/>
      <c r="N423" s="6"/>
    </row>
    <row r="424" spans="1:14" s="9" customFormat="1" ht="13" x14ac:dyDescent="0.2">
      <c r="A424" s="6">
        <v>199</v>
      </c>
      <c r="B424" s="77" t="s">
        <v>525</v>
      </c>
      <c r="C424" s="76"/>
      <c r="D424" s="76"/>
      <c r="E424" s="76"/>
      <c r="F424" s="81">
        <v>70</v>
      </c>
      <c r="G424" s="82" t="s">
        <v>4</v>
      </c>
      <c r="H424" s="86" t="str">
        <f t="shared" si="14"/>
        <v>大阪府</v>
      </c>
      <c r="I424" s="84">
        <v>8</v>
      </c>
      <c r="J424" s="85" t="str">
        <f t="shared" si="15"/>
        <v>大阪府</v>
      </c>
      <c r="K424" s="85" t="s">
        <v>68</v>
      </c>
      <c r="M424" s="6"/>
      <c r="N424" s="6"/>
    </row>
    <row r="425" spans="1:14" s="9" customFormat="1" ht="13" x14ac:dyDescent="0.2">
      <c r="A425" s="6">
        <v>200</v>
      </c>
      <c r="B425" s="77" t="s">
        <v>719</v>
      </c>
      <c r="C425" s="76"/>
      <c r="D425" s="76"/>
      <c r="E425" s="76"/>
      <c r="F425" s="81">
        <v>84</v>
      </c>
      <c r="G425" s="82" t="s">
        <v>4</v>
      </c>
      <c r="H425" s="86" t="str">
        <f t="shared" si="14"/>
        <v>兵庫県</v>
      </c>
      <c r="I425" s="84">
        <v>13</v>
      </c>
      <c r="J425" s="85" t="str">
        <f t="shared" si="15"/>
        <v>兵庫県</v>
      </c>
      <c r="K425" s="85" t="s">
        <v>72</v>
      </c>
      <c r="M425" s="6"/>
      <c r="N425" s="6"/>
    </row>
    <row r="426" spans="1:14" s="9" customFormat="1" ht="13" x14ac:dyDescent="0.2">
      <c r="A426" s="6">
        <v>201</v>
      </c>
      <c r="B426" s="77" t="s">
        <v>560</v>
      </c>
      <c r="C426" s="76"/>
      <c r="D426" s="76"/>
      <c r="E426" s="76"/>
      <c r="F426" s="81">
        <v>76</v>
      </c>
      <c r="G426" s="82" t="s">
        <v>4</v>
      </c>
      <c r="H426" s="86" t="str">
        <f t="shared" si="14"/>
        <v>奈良県</v>
      </c>
      <c r="I426" s="84">
        <v>14</v>
      </c>
      <c r="J426" s="85" t="str">
        <f t="shared" si="15"/>
        <v>奈良県</v>
      </c>
      <c r="K426" s="85" t="s">
        <v>73</v>
      </c>
      <c r="M426" s="6"/>
      <c r="N426" s="6"/>
    </row>
    <row r="427" spans="1:14" s="9" customFormat="1" ht="13" x14ac:dyDescent="0.2">
      <c r="A427" s="6">
        <v>202</v>
      </c>
      <c r="B427" s="77" t="s">
        <v>467</v>
      </c>
      <c r="C427" s="76"/>
      <c r="D427" s="76"/>
      <c r="E427" s="76"/>
      <c r="F427" s="81">
        <v>63</v>
      </c>
      <c r="G427" s="82" t="s">
        <v>4</v>
      </c>
      <c r="H427" s="86" t="str">
        <f t="shared" si="14"/>
        <v>大阪府</v>
      </c>
      <c r="I427" s="84">
        <v>9</v>
      </c>
      <c r="J427" s="85" t="str">
        <f t="shared" si="15"/>
        <v>大阪府</v>
      </c>
      <c r="K427" s="85" t="s">
        <v>749</v>
      </c>
      <c r="M427" s="6"/>
      <c r="N427" s="6"/>
    </row>
    <row r="428" spans="1:14" s="9" customFormat="1" ht="13" x14ac:dyDescent="0.2">
      <c r="A428" s="6">
        <v>203</v>
      </c>
      <c r="B428" s="77" t="s">
        <v>330</v>
      </c>
      <c r="C428" s="76"/>
      <c r="D428" s="76"/>
      <c r="E428" s="76"/>
      <c r="F428" s="81">
        <v>27</v>
      </c>
      <c r="G428" s="82" t="s">
        <v>5</v>
      </c>
      <c r="H428" s="86" t="str">
        <f t="shared" si="14"/>
        <v>大阪府</v>
      </c>
      <c r="I428" s="84">
        <v>6</v>
      </c>
      <c r="J428" s="85" t="str">
        <f t="shared" si="15"/>
        <v>大阪府</v>
      </c>
      <c r="K428" s="85" t="s">
        <v>66</v>
      </c>
      <c r="M428" s="6"/>
      <c r="N428" s="6"/>
    </row>
    <row r="429" spans="1:14" s="9" customFormat="1" ht="13" x14ac:dyDescent="0.2">
      <c r="A429" s="6">
        <v>204</v>
      </c>
      <c r="B429" s="77" t="s">
        <v>670</v>
      </c>
      <c r="C429" s="76"/>
      <c r="D429" s="76"/>
      <c r="E429" s="76"/>
      <c r="F429" s="81">
        <v>67</v>
      </c>
      <c r="G429" s="82" t="s">
        <v>4</v>
      </c>
      <c r="H429" s="86" t="str">
        <f t="shared" si="14"/>
        <v>兵庫県</v>
      </c>
      <c r="I429" s="84">
        <v>11</v>
      </c>
      <c r="J429" s="85" t="str">
        <f t="shared" si="15"/>
        <v>兵庫県</v>
      </c>
      <c r="K429" s="85" t="s">
        <v>70</v>
      </c>
      <c r="M429" s="6"/>
      <c r="N429" s="6"/>
    </row>
    <row r="430" spans="1:14" s="9" customFormat="1" ht="13" x14ac:dyDescent="0.2">
      <c r="A430" s="6">
        <v>205</v>
      </c>
      <c r="B430" s="77" t="s">
        <v>716</v>
      </c>
      <c r="C430" s="76"/>
      <c r="D430" s="76"/>
      <c r="E430" s="76"/>
      <c r="F430" s="81">
        <v>81</v>
      </c>
      <c r="G430" s="82" t="s">
        <v>5</v>
      </c>
      <c r="H430" s="86" t="str">
        <f t="shared" si="14"/>
        <v>兵庫県</v>
      </c>
      <c r="I430" s="84">
        <v>12</v>
      </c>
      <c r="J430" s="85" t="str">
        <f t="shared" si="15"/>
        <v>兵庫県</v>
      </c>
      <c r="K430" s="85" t="s">
        <v>71</v>
      </c>
      <c r="M430" s="6"/>
      <c r="N430" s="6"/>
    </row>
    <row r="431" spans="1:14" s="9" customFormat="1" ht="13" x14ac:dyDescent="0.2">
      <c r="A431" s="6">
        <v>206</v>
      </c>
      <c r="B431" s="77" t="s">
        <v>355</v>
      </c>
      <c r="C431" s="76"/>
      <c r="D431" s="76"/>
      <c r="E431" s="76"/>
      <c r="F431" s="81">
        <v>33</v>
      </c>
      <c r="G431" s="82" t="s">
        <v>5</v>
      </c>
      <c r="H431" s="86" t="str">
        <f t="shared" si="14"/>
        <v>大阪府</v>
      </c>
      <c r="I431" s="84">
        <v>8</v>
      </c>
      <c r="J431" s="85" t="str">
        <f t="shared" si="15"/>
        <v>大阪府</v>
      </c>
      <c r="K431" s="85" t="s">
        <v>68</v>
      </c>
      <c r="M431" s="6"/>
      <c r="N431" s="6"/>
    </row>
    <row r="432" spans="1:14" s="9" customFormat="1" ht="13" x14ac:dyDescent="0.2">
      <c r="A432" s="6">
        <v>207</v>
      </c>
      <c r="B432" s="77" t="s">
        <v>335</v>
      </c>
      <c r="C432" s="76"/>
      <c r="D432" s="76"/>
      <c r="E432" s="76"/>
      <c r="F432" s="81">
        <v>23</v>
      </c>
      <c r="G432" s="82" t="s">
        <v>5</v>
      </c>
      <c r="H432" s="86" t="str">
        <f t="shared" si="14"/>
        <v>大阪府</v>
      </c>
      <c r="I432" s="84">
        <v>10</v>
      </c>
      <c r="J432" s="85" t="str">
        <f t="shared" si="15"/>
        <v>大阪府</v>
      </c>
      <c r="K432" s="85" t="s">
        <v>69</v>
      </c>
      <c r="M432" s="6"/>
      <c r="N432" s="6"/>
    </row>
    <row r="433" spans="1:14" s="9" customFormat="1" ht="13" x14ac:dyDescent="0.2">
      <c r="A433" s="6">
        <v>208</v>
      </c>
      <c r="B433" s="77" t="s">
        <v>419</v>
      </c>
      <c r="C433" s="76"/>
      <c r="D433" s="76"/>
      <c r="E433" s="76"/>
      <c r="F433" s="81">
        <v>55</v>
      </c>
      <c r="G433" s="82" t="s">
        <v>4</v>
      </c>
      <c r="H433" s="86" t="str">
        <f t="shared" si="14"/>
        <v>大阪府</v>
      </c>
      <c r="I433" s="84">
        <v>10</v>
      </c>
      <c r="J433" s="85" t="str">
        <f t="shared" si="15"/>
        <v>大阪府</v>
      </c>
      <c r="K433" s="85" t="s">
        <v>69</v>
      </c>
      <c r="M433" s="6"/>
      <c r="N433" s="6"/>
    </row>
    <row r="434" spans="1:14" s="9" customFormat="1" ht="13" x14ac:dyDescent="0.2">
      <c r="A434" s="6">
        <v>209</v>
      </c>
      <c r="B434" s="77" t="s">
        <v>513</v>
      </c>
      <c r="C434" s="76"/>
      <c r="D434" s="76"/>
      <c r="E434" s="76"/>
      <c r="F434" s="81">
        <v>76</v>
      </c>
      <c r="G434" s="82" t="s">
        <v>5</v>
      </c>
      <c r="H434" s="86" t="str">
        <f t="shared" si="14"/>
        <v>大阪府</v>
      </c>
      <c r="I434" s="84">
        <v>8</v>
      </c>
      <c r="J434" s="85" t="str">
        <f t="shared" si="15"/>
        <v>大阪府</v>
      </c>
      <c r="K434" s="85" t="s">
        <v>68</v>
      </c>
      <c r="M434" s="6"/>
      <c r="N434" s="6"/>
    </row>
    <row r="435" spans="1:14" s="9" customFormat="1" ht="13" x14ac:dyDescent="0.2">
      <c r="A435" s="6">
        <v>210</v>
      </c>
      <c r="B435" s="77" t="s">
        <v>724</v>
      </c>
      <c r="C435" s="76"/>
      <c r="D435" s="76"/>
      <c r="E435" s="76"/>
      <c r="F435" s="81">
        <v>30</v>
      </c>
      <c r="G435" s="82" t="s">
        <v>4</v>
      </c>
      <c r="H435" s="86" t="str">
        <f t="shared" si="14"/>
        <v>和歌山県</v>
      </c>
      <c r="I435" s="84">
        <v>16</v>
      </c>
      <c r="J435" s="85" t="str">
        <f>LEFT(K435,4)</f>
        <v>和歌山県</v>
      </c>
      <c r="K435" s="85" t="s">
        <v>25</v>
      </c>
      <c r="M435" s="6"/>
      <c r="N435" s="6"/>
    </row>
    <row r="436" spans="1:14" s="9" customFormat="1" ht="13" x14ac:dyDescent="0.2">
      <c r="A436" s="6">
        <v>211</v>
      </c>
      <c r="B436" s="77" t="s">
        <v>574</v>
      </c>
      <c r="C436" s="76"/>
      <c r="D436" s="76"/>
      <c r="E436" s="76"/>
      <c r="F436" s="81">
        <v>41</v>
      </c>
      <c r="G436" s="82" t="s">
        <v>5</v>
      </c>
      <c r="H436" s="86" t="str">
        <f t="shared" si="14"/>
        <v>福井県</v>
      </c>
      <c r="I436" s="84">
        <v>19</v>
      </c>
      <c r="J436" s="85" t="str">
        <f t="shared" si="15"/>
        <v>福井県</v>
      </c>
      <c r="K436" s="85" t="s">
        <v>76</v>
      </c>
      <c r="M436" s="6"/>
      <c r="N436" s="6"/>
    </row>
    <row r="437" spans="1:14" s="9" customFormat="1" ht="13" x14ac:dyDescent="0.2">
      <c r="A437" s="6">
        <v>212</v>
      </c>
      <c r="B437" s="77" t="s">
        <v>577</v>
      </c>
      <c r="C437" s="76"/>
      <c r="D437" s="76"/>
      <c r="E437" s="76"/>
      <c r="F437" s="81">
        <v>56</v>
      </c>
      <c r="G437" s="82" t="s">
        <v>5</v>
      </c>
      <c r="H437" s="86" t="str">
        <f t="shared" si="14"/>
        <v>福井県</v>
      </c>
      <c r="I437" s="84">
        <v>19</v>
      </c>
      <c r="J437" s="85" t="str">
        <f t="shared" si="15"/>
        <v>福井県</v>
      </c>
      <c r="K437" s="85" t="s">
        <v>76</v>
      </c>
      <c r="M437" s="6"/>
      <c r="N437" s="6"/>
    </row>
    <row r="438" spans="1:14" s="9" customFormat="1" ht="13" x14ac:dyDescent="0.2">
      <c r="A438" s="6">
        <v>213</v>
      </c>
      <c r="B438" s="77" t="s">
        <v>675</v>
      </c>
      <c r="C438" s="76"/>
      <c r="D438" s="76"/>
      <c r="E438" s="76"/>
      <c r="F438" s="81">
        <v>68</v>
      </c>
      <c r="G438" s="82" t="s">
        <v>5</v>
      </c>
      <c r="H438" s="86" t="str">
        <f t="shared" si="14"/>
        <v>兵庫県</v>
      </c>
      <c r="I438" s="84">
        <v>11</v>
      </c>
      <c r="J438" s="85" t="str">
        <f t="shared" si="15"/>
        <v>兵庫県</v>
      </c>
      <c r="K438" s="85" t="s">
        <v>70</v>
      </c>
      <c r="M438" s="6"/>
      <c r="N438" s="6"/>
    </row>
    <row r="439" spans="1:14" s="9" customFormat="1" ht="13" x14ac:dyDescent="0.2">
      <c r="A439" s="6">
        <v>214</v>
      </c>
      <c r="B439" s="77" t="s">
        <v>329</v>
      </c>
      <c r="C439" s="76"/>
      <c r="D439" s="76"/>
      <c r="E439" s="76"/>
      <c r="F439" s="81">
        <v>24</v>
      </c>
      <c r="G439" s="82" t="s">
        <v>4</v>
      </c>
      <c r="H439" s="86" t="str">
        <f t="shared" si="14"/>
        <v>大阪府</v>
      </c>
      <c r="I439" s="84">
        <v>10</v>
      </c>
      <c r="J439" s="85" t="str">
        <f t="shared" si="15"/>
        <v>大阪府</v>
      </c>
      <c r="K439" s="85" t="s">
        <v>69</v>
      </c>
      <c r="M439" s="6"/>
      <c r="N439" s="6"/>
    </row>
    <row r="440" spans="1:14" s="9" customFormat="1" ht="13" x14ac:dyDescent="0.2">
      <c r="A440" s="6">
        <v>215</v>
      </c>
      <c r="B440" s="77" t="s">
        <v>600</v>
      </c>
      <c r="C440" s="76"/>
      <c r="D440" s="76"/>
      <c r="E440" s="76"/>
      <c r="F440" s="81">
        <v>30</v>
      </c>
      <c r="G440" s="82" t="s">
        <v>4</v>
      </c>
      <c r="H440" s="86" t="str">
        <f t="shared" si="14"/>
        <v>大阪府</v>
      </c>
      <c r="I440" s="84">
        <v>8</v>
      </c>
      <c r="J440" s="85" t="str">
        <f t="shared" si="15"/>
        <v>大阪府</v>
      </c>
      <c r="K440" s="85" t="s">
        <v>68</v>
      </c>
      <c r="M440" s="6"/>
      <c r="N440" s="6"/>
    </row>
    <row r="441" spans="1:14" s="9" customFormat="1" ht="13" x14ac:dyDescent="0.2">
      <c r="A441" s="6">
        <v>216</v>
      </c>
      <c r="B441" s="77" t="s">
        <v>593</v>
      </c>
      <c r="C441" s="76"/>
      <c r="D441" s="76"/>
      <c r="E441" s="76"/>
      <c r="F441" s="81">
        <v>25</v>
      </c>
      <c r="G441" s="82" t="s">
        <v>5</v>
      </c>
      <c r="H441" s="86" t="str">
        <f t="shared" si="14"/>
        <v>兵庫県</v>
      </c>
      <c r="I441" s="84">
        <v>11</v>
      </c>
      <c r="J441" s="85" t="str">
        <f t="shared" si="15"/>
        <v>兵庫県</v>
      </c>
      <c r="K441" s="85" t="s">
        <v>70</v>
      </c>
      <c r="M441" s="6"/>
      <c r="N441" s="6"/>
    </row>
    <row r="442" spans="1:14" s="9" customFormat="1" ht="13" x14ac:dyDescent="0.2">
      <c r="A442" s="6">
        <v>217</v>
      </c>
      <c r="B442" s="77" t="s">
        <v>733</v>
      </c>
      <c r="C442" s="76"/>
      <c r="D442" s="76"/>
      <c r="E442" s="76"/>
      <c r="F442" s="81">
        <v>70</v>
      </c>
      <c r="G442" s="82" t="s">
        <v>4</v>
      </c>
      <c r="H442" s="86" t="str">
        <f t="shared" si="14"/>
        <v>和歌山県</v>
      </c>
      <c r="I442" s="84">
        <v>16</v>
      </c>
      <c r="J442" s="85" t="str">
        <f>LEFT(K442,4)</f>
        <v>和歌山県</v>
      </c>
      <c r="K442" s="85" t="s">
        <v>25</v>
      </c>
      <c r="M442" s="6"/>
      <c r="N442" s="6"/>
    </row>
    <row r="443" spans="1:14" s="9" customFormat="1" ht="13" x14ac:dyDescent="0.2">
      <c r="A443" s="6">
        <v>218</v>
      </c>
      <c r="B443" s="77" t="s">
        <v>657</v>
      </c>
      <c r="C443" s="76"/>
      <c r="D443" s="76"/>
      <c r="E443" s="76"/>
      <c r="F443" s="81">
        <v>69</v>
      </c>
      <c r="G443" s="82" t="s">
        <v>4</v>
      </c>
      <c r="H443" s="86" t="str">
        <f t="shared" si="14"/>
        <v>兵庫県</v>
      </c>
      <c r="I443" s="84">
        <v>12</v>
      </c>
      <c r="J443" s="85" t="str">
        <f t="shared" si="15"/>
        <v>兵庫県</v>
      </c>
      <c r="K443" s="85" t="s">
        <v>71</v>
      </c>
      <c r="M443" s="6"/>
      <c r="N443" s="6"/>
    </row>
    <row r="444" spans="1:14" s="9" customFormat="1" ht="13" x14ac:dyDescent="0.2">
      <c r="A444" s="6">
        <v>219</v>
      </c>
      <c r="B444" s="77" t="s">
        <v>740</v>
      </c>
      <c r="C444" s="76"/>
      <c r="D444" s="76"/>
      <c r="E444" s="76"/>
      <c r="F444" s="81">
        <v>37</v>
      </c>
      <c r="G444" s="82" t="s">
        <v>5</v>
      </c>
      <c r="H444" s="86" t="str">
        <f t="shared" si="14"/>
        <v>大阪府</v>
      </c>
      <c r="I444" s="84">
        <v>8</v>
      </c>
      <c r="J444" s="85" t="str">
        <f t="shared" si="15"/>
        <v>大阪府</v>
      </c>
      <c r="K444" s="85" t="s">
        <v>68</v>
      </c>
      <c r="M444" s="6"/>
      <c r="N444" s="6"/>
    </row>
    <row r="445" spans="1:14" s="9" customFormat="1" ht="13" x14ac:dyDescent="0.2">
      <c r="A445" s="6">
        <v>220</v>
      </c>
      <c r="B445" s="77" t="s">
        <v>714</v>
      </c>
      <c r="C445" s="76"/>
      <c r="D445" s="76"/>
      <c r="E445" s="76"/>
      <c r="F445" s="81">
        <v>88</v>
      </c>
      <c r="G445" s="82" t="s">
        <v>4</v>
      </c>
      <c r="H445" s="86" t="str">
        <f t="shared" si="14"/>
        <v>兵庫県</v>
      </c>
      <c r="I445" s="84">
        <v>13</v>
      </c>
      <c r="J445" s="85" t="str">
        <f t="shared" si="15"/>
        <v>兵庫県</v>
      </c>
      <c r="K445" s="85" t="s">
        <v>72</v>
      </c>
      <c r="M445" s="6"/>
      <c r="N445" s="6"/>
    </row>
    <row r="446" spans="1:14" s="9" customFormat="1" ht="13" x14ac:dyDescent="0.2">
      <c r="A446" s="6">
        <v>221</v>
      </c>
      <c r="B446" s="77" t="s">
        <v>646</v>
      </c>
      <c r="C446" s="76"/>
      <c r="D446" s="76"/>
      <c r="E446" s="76"/>
      <c r="F446" s="81">
        <v>57</v>
      </c>
      <c r="G446" s="82" t="s">
        <v>4</v>
      </c>
      <c r="H446" s="86" t="str">
        <f t="shared" si="14"/>
        <v>兵庫県</v>
      </c>
      <c r="I446" s="84">
        <v>13</v>
      </c>
      <c r="J446" s="85" t="str">
        <f t="shared" si="15"/>
        <v>兵庫県</v>
      </c>
      <c r="K446" s="85" t="s">
        <v>72</v>
      </c>
      <c r="M446" s="6"/>
      <c r="N446" s="6"/>
    </row>
    <row r="447" spans="1:14" s="9" customFormat="1" ht="13" x14ac:dyDescent="0.2">
      <c r="A447" s="6">
        <v>222</v>
      </c>
      <c r="B447" s="77" t="s">
        <v>339</v>
      </c>
      <c r="C447" s="76"/>
      <c r="D447" s="76"/>
      <c r="E447" s="76"/>
      <c r="F447" s="81">
        <v>29</v>
      </c>
      <c r="G447" s="82" t="s">
        <v>5</v>
      </c>
      <c r="H447" s="86" t="str">
        <f t="shared" si="14"/>
        <v>大阪府</v>
      </c>
      <c r="I447" s="84">
        <v>8</v>
      </c>
      <c r="J447" s="85" t="str">
        <f t="shared" si="15"/>
        <v>大阪府</v>
      </c>
      <c r="K447" s="85" t="s">
        <v>68</v>
      </c>
      <c r="M447" s="6"/>
      <c r="N447" s="6"/>
    </row>
    <row r="448" spans="1:14" s="9" customFormat="1" ht="13" x14ac:dyDescent="0.2">
      <c r="A448" s="6">
        <v>223</v>
      </c>
      <c r="B448" s="77" t="s">
        <v>601</v>
      </c>
      <c r="C448" s="76"/>
      <c r="D448" s="76"/>
      <c r="E448" s="76"/>
      <c r="F448" s="81">
        <v>35</v>
      </c>
      <c r="G448" s="82" t="s">
        <v>5</v>
      </c>
      <c r="H448" s="86" t="str">
        <f t="shared" si="14"/>
        <v>兵庫県</v>
      </c>
      <c r="I448" s="84">
        <v>13</v>
      </c>
      <c r="J448" s="85" t="str">
        <f t="shared" si="15"/>
        <v>兵庫県</v>
      </c>
      <c r="K448" s="85" t="s">
        <v>72</v>
      </c>
      <c r="M448" s="6"/>
      <c r="N448" s="6"/>
    </row>
    <row r="449" spans="1:14" s="9" customFormat="1" ht="13" x14ac:dyDescent="0.2">
      <c r="A449" s="6">
        <v>224</v>
      </c>
      <c r="B449" s="77" t="s">
        <v>293</v>
      </c>
      <c r="C449" s="76"/>
      <c r="D449" s="76"/>
      <c r="E449" s="76"/>
      <c r="F449" s="81">
        <v>25</v>
      </c>
      <c r="G449" s="82" t="s">
        <v>5</v>
      </c>
      <c r="H449" s="86" t="str">
        <f t="shared" si="14"/>
        <v>三重県</v>
      </c>
      <c r="I449" s="84">
        <v>17</v>
      </c>
      <c r="J449" s="85" t="str">
        <f t="shared" si="15"/>
        <v>三重県</v>
      </c>
      <c r="K449" s="85" t="s">
        <v>20</v>
      </c>
      <c r="M449" s="6"/>
      <c r="N449" s="6"/>
    </row>
    <row r="450" spans="1:14" s="9" customFormat="1" ht="13" x14ac:dyDescent="0.2">
      <c r="A450" s="6">
        <v>225</v>
      </c>
      <c r="B450" s="77" t="s">
        <v>268</v>
      </c>
      <c r="C450" s="76"/>
      <c r="D450" s="76"/>
      <c r="E450" s="76"/>
      <c r="F450" s="81">
        <v>61</v>
      </c>
      <c r="G450" s="82" t="s">
        <v>4</v>
      </c>
      <c r="H450" s="86" t="str">
        <f t="shared" si="14"/>
        <v>京都府</v>
      </c>
      <c r="I450" s="84">
        <v>3</v>
      </c>
      <c r="J450" s="85" t="str">
        <f t="shared" si="15"/>
        <v>京都府</v>
      </c>
      <c r="K450" s="85" t="s">
        <v>63</v>
      </c>
      <c r="M450" s="6"/>
      <c r="N450" s="6"/>
    </row>
    <row r="451" spans="1:14" s="9" customFormat="1" ht="13" x14ac:dyDescent="0.2">
      <c r="A451" s="6">
        <v>226</v>
      </c>
      <c r="B451" s="77" t="s">
        <v>342</v>
      </c>
      <c r="C451" s="76"/>
      <c r="D451" s="76"/>
      <c r="E451" s="76"/>
      <c r="F451" s="81">
        <v>29</v>
      </c>
      <c r="G451" s="82" t="s">
        <v>4</v>
      </c>
      <c r="H451" s="86" t="str">
        <f t="shared" si="14"/>
        <v>大阪府</v>
      </c>
      <c r="I451" s="84">
        <v>10</v>
      </c>
      <c r="J451" s="85" t="str">
        <f t="shared" si="15"/>
        <v>大阪府</v>
      </c>
      <c r="K451" s="85" t="s">
        <v>69</v>
      </c>
      <c r="M451" s="6"/>
      <c r="N451" s="6"/>
    </row>
    <row r="452" spans="1:14" s="9" customFormat="1" ht="13" x14ac:dyDescent="0.2">
      <c r="A452" s="6">
        <v>227</v>
      </c>
      <c r="B452" s="77" t="s">
        <v>682</v>
      </c>
      <c r="C452" s="76"/>
      <c r="D452" s="76"/>
      <c r="E452" s="76"/>
      <c r="F452" s="81">
        <v>73</v>
      </c>
      <c r="G452" s="82" t="s">
        <v>5</v>
      </c>
      <c r="H452" s="86" t="str">
        <f t="shared" si="14"/>
        <v>兵庫県</v>
      </c>
      <c r="I452" s="84">
        <v>13</v>
      </c>
      <c r="J452" s="85" t="str">
        <f t="shared" si="15"/>
        <v>兵庫県</v>
      </c>
      <c r="K452" s="85" t="s">
        <v>72</v>
      </c>
      <c r="M452" s="6"/>
      <c r="N452" s="6"/>
    </row>
    <row r="453" spans="1:14" s="9" customFormat="1" ht="13" x14ac:dyDescent="0.2">
      <c r="A453" s="6">
        <v>228</v>
      </c>
      <c r="B453" s="77" t="s">
        <v>491</v>
      </c>
      <c r="C453" s="76"/>
      <c r="D453" s="76"/>
      <c r="E453" s="76"/>
      <c r="F453" s="81">
        <v>71</v>
      </c>
      <c r="G453" s="82" t="s">
        <v>4</v>
      </c>
      <c r="H453" s="86" t="str">
        <f t="shared" si="14"/>
        <v>大阪府</v>
      </c>
      <c r="I453" s="84">
        <v>10</v>
      </c>
      <c r="J453" s="85" t="str">
        <f t="shared" si="15"/>
        <v>大阪府</v>
      </c>
      <c r="K453" s="85" t="s">
        <v>69</v>
      </c>
      <c r="M453" s="6"/>
      <c r="N453" s="6"/>
    </row>
    <row r="454" spans="1:14" s="9" customFormat="1" ht="13" x14ac:dyDescent="0.2">
      <c r="A454" s="6">
        <v>229</v>
      </c>
      <c r="B454" s="77" t="s">
        <v>353</v>
      </c>
      <c r="C454" s="76"/>
      <c r="D454" s="76"/>
      <c r="E454" s="76"/>
      <c r="F454" s="81">
        <v>33</v>
      </c>
      <c r="G454" s="82" t="s">
        <v>4</v>
      </c>
      <c r="H454" s="86" t="str">
        <f t="shared" si="14"/>
        <v>大阪府</v>
      </c>
      <c r="I454" s="84">
        <v>7</v>
      </c>
      <c r="J454" s="85" t="str">
        <f t="shared" si="15"/>
        <v>大阪府</v>
      </c>
      <c r="K454" s="85" t="s">
        <v>67</v>
      </c>
      <c r="M454" s="6"/>
      <c r="N454" s="6"/>
    </row>
    <row r="455" spans="1:14" s="9" customFormat="1" ht="13" x14ac:dyDescent="0.2">
      <c r="A455" s="6">
        <v>230</v>
      </c>
      <c r="B455" s="77" t="s">
        <v>162</v>
      </c>
      <c r="C455" s="76"/>
      <c r="D455" s="76"/>
      <c r="E455" s="76"/>
      <c r="F455" s="81">
        <v>27</v>
      </c>
      <c r="G455" s="82" t="s">
        <v>4</v>
      </c>
      <c r="H455" s="86" t="str">
        <f t="shared" si="14"/>
        <v>岐阜県</v>
      </c>
      <c r="I455" s="84">
        <v>21</v>
      </c>
      <c r="J455" s="85" t="str">
        <f t="shared" si="15"/>
        <v>岐阜県</v>
      </c>
      <c r="K455" s="85" t="s">
        <v>78</v>
      </c>
      <c r="M455" s="6"/>
      <c r="N455" s="6"/>
    </row>
    <row r="456" spans="1:14" s="9" customFormat="1" ht="13" x14ac:dyDescent="0.2">
      <c r="A456" s="6">
        <v>231</v>
      </c>
      <c r="B456" s="77" t="s">
        <v>438</v>
      </c>
      <c r="C456" s="76"/>
      <c r="D456" s="76"/>
      <c r="E456" s="76"/>
      <c r="F456" s="81">
        <v>55</v>
      </c>
      <c r="G456" s="82" t="s">
        <v>4</v>
      </c>
      <c r="H456" s="86" t="str">
        <f t="shared" si="14"/>
        <v>大阪府</v>
      </c>
      <c r="I456" s="84">
        <v>10</v>
      </c>
      <c r="J456" s="85" t="str">
        <f t="shared" si="15"/>
        <v>大阪府</v>
      </c>
      <c r="K456" s="85" t="s">
        <v>69</v>
      </c>
      <c r="M456" s="6"/>
      <c r="N456" s="6"/>
    </row>
    <row r="457" spans="1:14" s="9" customFormat="1" ht="13" x14ac:dyDescent="0.2">
      <c r="A457" s="6">
        <v>232</v>
      </c>
      <c r="B457" s="77" t="s">
        <v>201</v>
      </c>
      <c r="C457" s="76"/>
      <c r="D457" s="76"/>
      <c r="E457" s="76"/>
      <c r="F457" s="81">
        <v>71</v>
      </c>
      <c r="G457" s="82" t="s">
        <v>4</v>
      </c>
      <c r="H457" s="86" t="str">
        <f t="shared" si="14"/>
        <v>岐阜県</v>
      </c>
      <c r="I457" s="84">
        <v>21</v>
      </c>
      <c r="J457" s="85" t="str">
        <f t="shared" si="15"/>
        <v>岐阜県</v>
      </c>
      <c r="K457" s="85" t="s">
        <v>78</v>
      </c>
      <c r="M457" s="6"/>
      <c r="N457" s="6"/>
    </row>
    <row r="458" spans="1:14" s="9" customFormat="1" ht="13" x14ac:dyDescent="0.2">
      <c r="A458" s="6">
        <v>233</v>
      </c>
      <c r="B458" s="77" t="s">
        <v>677</v>
      </c>
      <c r="C458" s="76"/>
      <c r="D458" s="76"/>
      <c r="E458" s="76"/>
      <c r="F458" s="81">
        <v>69</v>
      </c>
      <c r="G458" s="82" t="s">
        <v>4</v>
      </c>
      <c r="H458" s="86" t="str">
        <f t="shared" si="14"/>
        <v>兵庫県</v>
      </c>
      <c r="I458" s="84">
        <v>13</v>
      </c>
      <c r="J458" s="85" t="str">
        <f t="shared" si="15"/>
        <v>兵庫県</v>
      </c>
      <c r="K458" s="85" t="s">
        <v>72</v>
      </c>
      <c r="M458" s="6"/>
      <c r="N458" s="6"/>
    </row>
    <row r="459" spans="1:14" s="9" customFormat="1" ht="13" x14ac:dyDescent="0.2">
      <c r="A459" s="6">
        <v>234</v>
      </c>
      <c r="B459" s="77" t="s">
        <v>606</v>
      </c>
      <c r="C459" s="76"/>
      <c r="D459" s="76"/>
      <c r="E459" s="76"/>
      <c r="F459" s="81">
        <v>32</v>
      </c>
      <c r="G459" s="82" t="s">
        <v>4</v>
      </c>
      <c r="H459" s="86" t="str">
        <f t="shared" si="14"/>
        <v>兵庫県</v>
      </c>
      <c r="I459" s="84">
        <v>13</v>
      </c>
      <c r="J459" s="85" t="str">
        <f t="shared" si="15"/>
        <v>兵庫県</v>
      </c>
      <c r="K459" s="85" t="s">
        <v>72</v>
      </c>
      <c r="M459" s="6"/>
      <c r="N459" s="6"/>
    </row>
    <row r="460" spans="1:14" s="9" customFormat="1" ht="13" x14ac:dyDescent="0.2">
      <c r="A460" s="6">
        <v>235</v>
      </c>
      <c r="B460" s="77" t="s">
        <v>493</v>
      </c>
      <c r="C460" s="76"/>
      <c r="D460" s="76"/>
      <c r="E460" s="76"/>
      <c r="F460" s="81">
        <v>74</v>
      </c>
      <c r="G460" s="82" t="s">
        <v>5</v>
      </c>
      <c r="H460" s="86" t="str">
        <f t="shared" si="14"/>
        <v>大阪府</v>
      </c>
      <c r="I460" s="84">
        <v>10</v>
      </c>
      <c r="J460" s="85" t="str">
        <f t="shared" si="15"/>
        <v>大阪府</v>
      </c>
      <c r="K460" s="85" t="s">
        <v>69</v>
      </c>
      <c r="M460" s="6"/>
      <c r="N460" s="6"/>
    </row>
    <row r="461" spans="1:14" s="9" customFormat="1" ht="13" x14ac:dyDescent="0.2">
      <c r="A461" s="6">
        <v>236</v>
      </c>
      <c r="B461" s="77" t="s">
        <v>708</v>
      </c>
      <c r="C461" s="76"/>
      <c r="D461" s="76"/>
      <c r="E461" s="76"/>
      <c r="F461" s="81">
        <v>77</v>
      </c>
      <c r="G461" s="82" t="s">
        <v>4</v>
      </c>
      <c r="H461" s="86" t="str">
        <f t="shared" si="14"/>
        <v>兵庫県</v>
      </c>
      <c r="I461" s="84">
        <v>13</v>
      </c>
      <c r="J461" s="85" t="str">
        <f t="shared" si="15"/>
        <v>兵庫県</v>
      </c>
      <c r="K461" s="85" t="s">
        <v>72</v>
      </c>
      <c r="M461" s="6"/>
      <c r="N461" s="6"/>
    </row>
    <row r="462" spans="1:14" s="9" customFormat="1" ht="13" x14ac:dyDescent="0.2">
      <c r="A462" s="6">
        <v>237</v>
      </c>
      <c r="B462" s="77" t="s">
        <v>474</v>
      </c>
      <c r="C462" s="76"/>
      <c r="D462" s="76"/>
      <c r="E462" s="76"/>
      <c r="F462" s="81">
        <v>68</v>
      </c>
      <c r="G462" s="82" t="s">
        <v>5</v>
      </c>
      <c r="H462" s="86" t="str">
        <f t="shared" si="14"/>
        <v>大阪府</v>
      </c>
      <c r="I462" s="84">
        <v>10</v>
      </c>
      <c r="J462" s="85" t="str">
        <f t="shared" si="15"/>
        <v>大阪府</v>
      </c>
      <c r="K462" s="85" t="s">
        <v>69</v>
      </c>
      <c r="M462" s="6"/>
      <c r="N462" s="6"/>
    </row>
    <row r="463" spans="1:14" s="9" customFormat="1" ht="13" x14ac:dyDescent="0.2">
      <c r="A463" s="6">
        <v>238</v>
      </c>
      <c r="B463" s="77" t="s">
        <v>592</v>
      </c>
      <c r="C463" s="76"/>
      <c r="D463" s="76"/>
      <c r="E463" s="76"/>
      <c r="F463" s="81">
        <v>28</v>
      </c>
      <c r="G463" s="82" t="s">
        <v>5</v>
      </c>
      <c r="H463" s="86" t="str">
        <f t="shared" si="14"/>
        <v>兵庫県</v>
      </c>
      <c r="I463" s="84">
        <v>12</v>
      </c>
      <c r="J463" s="85" t="str">
        <f t="shared" si="15"/>
        <v>兵庫県</v>
      </c>
      <c r="K463" s="85" t="s">
        <v>71</v>
      </c>
      <c r="M463" s="6"/>
      <c r="N463" s="6"/>
    </row>
    <row r="464" spans="1:14" s="9" customFormat="1" ht="13" x14ac:dyDescent="0.2">
      <c r="A464" s="6">
        <v>239</v>
      </c>
      <c r="B464" s="77" t="s">
        <v>296</v>
      </c>
      <c r="C464" s="76"/>
      <c r="D464" s="76"/>
      <c r="E464" s="76"/>
      <c r="F464" s="81">
        <v>31</v>
      </c>
      <c r="G464" s="82" t="s">
        <v>4</v>
      </c>
      <c r="H464" s="86" t="str">
        <f t="shared" si="14"/>
        <v>三重県</v>
      </c>
      <c r="I464" s="84">
        <v>17</v>
      </c>
      <c r="J464" s="85" t="str">
        <f t="shared" si="15"/>
        <v>三重県</v>
      </c>
      <c r="K464" s="85" t="s">
        <v>20</v>
      </c>
      <c r="M464" s="6"/>
      <c r="N464" s="6"/>
    </row>
    <row r="465" spans="1:14" s="9" customFormat="1" ht="13" x14ac:dyDescent="0.2">
      <c r="A465" s="6">
        <v>240</v>
      </c>
      <c r="B465" s="77" t="s">
        <v>392</v>
      </c>
      <c r="C465" s="76"/>
      <c r="D465" s="76"/>
      <c r="E465" s="76"/>
      <c r="F465" s="81">
        <v>42</v>
      </c>
      <c r="G465" s="82" t="s">
        <v>5</v>
      </c>
      <c r="H465" s="86" t="str">
        <f t="shared" si="14"/>
        <v>大阪府</v>
      </c>
      <c r="I465" s="84">
        <v>10</v>
      </c>
      <c r="J465" s="85" t="str">
        <f t="shared" si="15"/>
        <v>大阪府</v>
      </c>
      <c r="K465" s="85" t="s">
        <v>69</v>
      </c>
      <c r="M465" s="6"/>
      <c r="N465" s="6"/>
    </row>
    <row r="466" spans="1:14" s="9" customFormat="1" ht="13" x14ac:dyDescent="0.2">
      <c r="A466" s="6">
        <v>241</v>
      </c>
      <c r="B466" s="77" t="s">
        <v>653</v>
      </c>
      <c r="C466" s="76"/>
      <c r="D466" s="76"/>
      <c r="E466" s="76"/>
      <c r="F466" s="81">
        <v>65</v>
      </c>
      <c r="G466" s="82" t="s">
        <v>5</v>
      </c>
      <c r="H466" s="86" t="str">
        <f t="shared" si="14"/>
        <v>兵庫県</v>
      </c>
      <c r="I466" s="84">
        <v>13</v>
      </c>
      <c r="J466" s="85" t="str">
        <f t="shared" si="15"/>
        <v>兵庫県</v>
      </c>
      <c r="K466" s="85" t="s">
        <v>72</v>
      </c>
      <c r="M466" s="6"/>
      <c r="N466" s="6"/>
    </row>
    <row r="467" spans="1:14" s="9" customFormat="1" ht="13" x14ac:dyDescent="0.2">
      <c r="A467" s="6">
        <v>242</v>
      </c>
      <c r="B467" s="77" t="s">
        <v>678</v>
      </c>
      <c r="C467" s="76"/>
      <c r="D467" s="76"/>
      <c r="E467" s="76"/>
      <c r="F467" s="81">
        <v>62</v>
      </c>
      <c r="G467" s="82" t="s">
        <v>4</v>
      </c>
      <c r="H467" s="86" t="str">
        <f t="shared" si="14"/>
        <v>兵庫県</v>
      </c>
      <c r="I467" s="84">
        <v>13</v>
      </c>
      <c r="J467" s="85" t="str">
        <f t="shared" si="15"/>
        <v>兵庫県</v>
      </c>
      <c r="K467" s="85" t="s">
        <v>72</v>
      </c>
      <c r="M467" s="6"/>
      <c r="N467" s="6"/>
    </row>
    <row r="468" spans="1:14" s="9" customFormat="1" ht="13" x14ac:dyDescent="0.2">
      <c r="A468" s="6">
        <v>243</v>
      </c>
      <c r="B468" s="77" t="s">
        <v>466</v>
      </c>
      <c r="C468" s="76"/>
      <c r="D468" s="76"/>
      <c r="E468" s="76"/>
      <c r="F468" s="81">
        <v>69</v>
      </c>
      <c r="G468" s="82" t="s">
        <v>5</v>
      </c>
      <c r="H468" s="86" t="str">
        <f t="shared" si="14"/>
        <v>大阪府</v>
      </c>
      <c r="I468" s="84">
        <v>10</v>
      </c>
      <c r="J468" s="85" t="str">
        <f t="shared" si="15"/>
        <v>大阪府</v>
      </c>
      <c r="K468" s="85" t="s">
        <v>69</v>
      </c>
      <c r="M468" s="6"/>
      <c r="N468" s="6"/>
    </row>
    <row r="469" spans="1:14" s="9" customFormat="1" ht="26" customHeight="1" x14ac:dyDescent="0.2">
      <c r="A469" s="6">
        <v>244</v>
      </c>
      <c r="B469" s="93" t="s">
        <v>281</v>
      </c>
      <c r="C469" s="96"/>
      <c r="D469" s="96"/>
      <c r="E469" s="97"/>
      <c r="F469" s="81">
        <v>76</v>
      </c>
      <c r="G469" s="82" t="s">
        <v>5</v>
      </c>
      <c r="H469" s="86" t="str">
        <f t="shared" si="14"/>
        <v>京都府</v>
      </c>
      <c r="I469" s="84">
        <v>1</v>
      </c>
      <c r="J469" s="85" t="str">
        <f t="shared" si="15"/>
        <v>京都府</v>
      </c>
      <c r="K469" s="85" t="s">
        <v>62</v>
      </c>
      <c r="M469" s="6"/>
      <c r="N469" s="6"/>
    </row>
    <row r="470" spans="1:14" s="9" customFormat="1" ht="13" x14ac:dyDescent="0.2">
      <c r="A470" s="6">
        <v>245</v>
      </c>
      <c r="B470" s="77" t="s">
        <v>177</v>
      </c>
      <c r="C470" s="76"/>
      <c r="D470" s="76"/>
      <c r="E470" s="76"/>
      <c r="F470" s="81">
        <v>54</v>
      </c>
      <c r="G470" s="82" t="s">
        <v>5</v>
      </c>
      <c r="H470" s="86" t="str">
        <f t="shared" si="14"/>
        <v>岐阜県</v>
      </c>
      <c r="I470" s="84">
        <v>21</v>
      </c>
      <c r="J470" s="85" t="str">
        <f t="shared" si="15"/>
        <v>岐阜県</v>
      </c>
      <c r="K470" s="85" t="s">
        <v>78</v>
      </c>
      <c r="M470" s="6"/>
      <c r="N470" s="6"/>
    </row>
    <row r="471" spans="1:14" s="9" customFormat="1" ht="13" x14ac:dyDescent="0.2">
      <c r="A471" s="6">
        <v>246</v>
      </c>
      <c r="B471" s="77" t="s">
        <v>723</v>
      </c>
      <c r="C471" s="76"/>
      <c r="D471" s="76"/>
      <c r="E471" s="76"/>
      <c r="F471" s="81">
        <v>26</v>
      </c>
      <c r="G471" s="82" t="s">
        <v>5</v>
      </c>
      <c r="H471" s="86" t="str">
        <f t="shared" si="14"/>
        <v>和歌山県</v>
      </c>
      <c r="I471" s="84">
        <v>16</v>
      </c>
      <c r="J471" s="85" t="str">
        <f>LEFT(K471,4)</f>
        <v>和歌山県</v>
      </c>
      <c r="K471" s="85" t="s">
        <v>25</v>
      </c>
      <c r="M471" s="6"/>
      <c r="N471" s="6"/>
    </row>
    <row r="472" spans="1:14" s="9" customFormat="1" ht="13" x14ac:dyDescent="0.2">
      <c r="A472" s="6">
        <v>247</v>
      </c>
      <c r="B472" s="77" t="s">
        <v>713</v>
      </c>
      <c r="C472" s="76"/>
      <c r="D472" s="76"/>
      <c r="E472" s="76"/>
      <c r="F472" s="81">
        <v>78</v>
      </c>
      <c r="G472" s="82" t="s">
        <v>4</v>
      </c>
      <c r="H472" s="86" t="str">
        <f t="shared" si="14"/>
        <v>兵庫県</v>
      </c>
      <c r="I472" s="84">
        <v>13</v>
      </c>
      <c r="J472" s="85" t="str">
        <f t="shared" si="15"/>
        <v>兵庫県</v>
      </c>
      <c r="K472" s="85" t="s">
        <v>72</v>
      </c>
      <c r="M472" s="6"/>
      <c r="N472" s="6"/>
    </row>
    <row r="473" spans="1:14" s="9" customFormat="1" ht="13" x14ac:dyDescent="0.2">
      <c r="A473" s="6">
        <v>248</v>
      </c>
      <c r="B473" s="77" t="s">
        <v>656</v>
      </c>
      <c r="C473" s="76"/>
      <c r="D473" s="76"/>
      <c r="E473" s="76"/>
      <c r="F473" s="81">
        <v>66</v>
      </c>
      <c r="G473" s="82" t="s">
        <v>5</v>
      </c>
      <c r="H473" s="86" t="str">
        <f t="shared" si="14"/>
        <v>兵庫県</v>
      </c>
      <c r="I473" s="84">
        <v>13</v>
      </c>
      <c r="J473" s="85" t="str">
        <f t="shared" si="15"/>
        <v>兵庫県</v>
      </c>
      <c r="K473" s="85" t="s">
        <v>72</v>
      </c>
      <c r="M473" s="6"/>
      <c r="N473" s="6"/>
    </row>
    <row r="474" spans="1:14" s="9" customFormat="1" ht="13" x14ac:dyDescent="0.2">
      <c r="A474" s="6">
        <v>249</v>
      </c>
      <c r="B474" s="77" t="s">
        <v>543</v>
      </c>
      <c r="C474" s="76"/>
      <c r="D474" s="76"/>
      <c r="E474" s="76"/>
      <c r="F474" s="81">
        <v>41</v>
      </c>
      <c r="G474" s="82" t="s">
        <v>5</v>
      </c>
      <c r="H474" s="86" t="str">
        <f t="shared" si="14"/>
        <v>奈良県</v>
      </c>
      <c r="I474" s="84">
        <v>15</v>
      </c>
      <c r="J474" s="85" t="str">
        <f t="shared" si="15"/>
        <v>奈良県</v>
      </c>
      <c r="K474" s="85" t="s">
        <v>74</v>
      </c>
      <c r="M474" s="6"/>
      <c r="N474" s="6"/>
    </row>
    <row r="475" spans="1:14" s="9" customFormat="1" ht="13" x14ac:dyDescent="0.2">
      <c r="A475" s="6">
        <v>250</v>
      </c>
      <c r="B475" s="77" t="s">
        <v>394</v>
      </c>
      <c r="C475" s="76"/>
      <c r="D475" s="76"/>
      <c r="E475" s="76"/>
      <c r="F475" s="81">
        <v>47</v>
      </c>
      <c r="G475" s="82" t="s">
        <v>5</v>
      </c>
      <c r="H475" s="86" t="str">
        <f t="shared" si="14"/>
        <v>大阪府</v>
      </c>
      <c r="I475" s="84">
        <v>6</v>
      </c>
      <c r="J475" s="85" t="str">
        <f t="shared" si="15"/>
        <v>大阪府</v>
      </c>
      <c r="K475" s="85" t="s">
        <v>66</v>
      </c>
      <c r="M475" s="6"/>
      <c r="N475" s="6"/>
    </row>
    <row r="476" spans="1:14" s="9" customFormat="1" ht="13" x14ac:dyDescent="0.2">
      <c r="A476" s="6">
        <v>251</v>
      </c>
      <c r="B476" s="77" t="s">
        <v>588</v>
      </c>
      <c r="C476" s="76"/>
      <c r="D476" s="76"/>
      <c r="E476" s="76"/>
      <c r="F476" s="81">
        <v>26</v>
      </c>
      <c r="G476" s="82" t="s">
        <v>4</v>
      </c>
      <c r="H476" s="86" t="str">
        <f t="shared" si="14"/>
        <v>兵庫県</v>
      </c>
      <c r="I476" s="84">
        <v>13</v>
      </c>
      <c r="J476" s="85" t="str">
        <f t="shared" si="15"/>
        <v>兵庫県</v>
      </c>
      <c r="K476" s="85" t="s">
        <v>72</v>
      </c>
      <c r="M476" s="6"/>
      <c r="N476" s="6"/>
    </row>
    <row r="477" spans="1:14" s="9" customFormat="1" ht="13" x14ac:dyDescent="0.2">
      <c r="A477" s="6">
        <v>252</v>
      </c>
      <c r="B477" s="77" t="s">
        <v>350</v>
      </c>
      <c r="C477" s="76"/>
      <c r="D477" s="76"/>
      <c r="E477" s="76"/>
      <c r="F477" s="81">
        <v>30</v>
      </c>
      <c r="G477" s="82" t="s">
        <v>5</v>
      </c>
      <c r="H477" s="86" t="str">
        <f t="shared" si="14"/>
        <v>大阪府</v>
      </c>
      <c r="I477" s="84">
        <v>6</v>
      </c>
      <c r="J477" s="85" t="str">
        <f t="shared" si="15"/>
        <v>大阪府</v>
      </c>
      <c r="K477" s="85" t="s">
        <v>66</v>
      </c>
      <c r="M477" s="6"/>
      <c r="N477" s="6"/>
    </row>
    <row r="478" spans="1:14" s="9" customFormat="1" ht="13" x14ac:dyDescent="0.2">
      <c r="A478" s="6">
        <v>253</v>
      </c>
      <c r="B478" s="77" t="s">
        <v>186</v>
      </c>
      <c r="C478" s="76"/>
      <c r="D478" s="76"/>
      <c r="E478" s="76"/>
      <c r="F478" s="81">
        <v>61</v>
      </c>
      <c r="G478" s="82" t="s">
        <v>5</v>
      </c>
      <c r="H478" s="86" t="str">
        <f t="shared" si="14"/>
        <v>岐阜県</v>
      </c>
      <c r="I478" s="84">
        <v>21</v>
      </c>
      <c r="J478" s="85" t="str">
        <f t="shared" si="15"/>
        <v>岐阜県</v>
      </c>
      <c r="K478" s="85" t="s">
        <v>78</v>
      </c>
      <c r="M478" s="6"/>
      <c r="N478" s="6"/>
    </row>
    <row r="479" spans="1:14" s="9" customFormat="1" ht="13" x14ac:dyDescent="0.2">
      <c r="A479" s="6">
        <v>254</v>
      </c>
      <c r="B479" s="77" t="s">
        <v>664</v>
      </c>
      <c r="C479" s="76"/>
      <c r="D479" s="76"/>
      <c r="E479" s="76"/>
      <c r="F479" s="81">
        <v>66</v>
      </c>
      <c r="G479" s="82" t="s">
        <v>5</v>
      </c>
      <c r="H479" s="86" t="str">
        <f t="shared" si="14"/>
        <v>兵庫県</v>
      </c>
      <c r="I479" s="84">
        <v>11</v>
      </c>
      <c r="J479" s="85" t="str">
        <f t="shared" si="15"/>
        <v>兵庫県</v>
      </c>
      <c r="K479" s="85" t="s">
        <v>70</v>
      </c>
      <c r="M479" s="6"/>
      <c r="N479" s="6"/>
    </row>
    <row r="480" spans="1:14" s="9" customFormat="1" ht="13" x14ac:dyDescent="0.2">
      <c r="A480" s="6">
        <v>255</v>
      </c>
      <c r="B480" s="77" t="s">
        <v>317</v>
      </c>
      <c r="C480" s="76"/>
      <c r="D480" s="76"/>
      <c r="E480" s="76"/>
      <c r="F480" s="81">
        <v>63</v>
      </c>
      <c r="G480" s="82" t="s">
        <v>5</v>
      </c>
      <c r="H480" s="86" t="str">
        <f t="shared" si="14"/>
        <v>三重県</v>
      </c>
      <c r="I480" s="84">
        <v>17</v>
      </c>
      <c r="J480" s="85" t="str">
        <f t="shared" si="15"/>
        <v>三重県</v>
      </c>
      <c r="K480" s="85" t="s">
        <v>20</v>
      </c>
      <c r="M480" s="6"/>
      <c r="N480" s="6"/>
    </row>
    <row r="481" spans="1:14" s="9" customFormat="1" ht="13" x14ac:dyDescent="0.2">
      <c r="A481" s="6">
        <v>256</v>
      </c>
      <c r="B481" s="77" t="s">
        <v>218</v>
      </c>
      <c r="C481" s="76"/>
      <c r="D481" s="76"/>
      <c r="E481" s="76"/>
      <c r="F481" s="81">
        <v>30</v>
      </c>
      <c r="G481" s="82" t="s">
        <v>5</v>
      </c>
      <c r="H481" s="86" t="str">
        <f t="shared" si="14"/>
        <v>京都府</v>
      </c>
      <c r="I481" s="84">
        <v>1</v>
      </c>
      <c r="J481" s="85" t="str">
        <f t="shared" si="15"/>
        <v>京都府</v>
      </c>
      <c r="K481" s="85" t="s">
        <v>62</v>
      </c>
      <c r="M481" s="6"/>
      <c r="N481" s="6"/>
    </row>
    <row r="482" spans="1:14" s="9" customFormat="1" ht="13" x14ac:dyDescent="0.2">
      <c r="A482" s="6">
        <v>257</v>
      </c>
      <c r="B482" s="77" t="s">
        <v>623</v>
      </c>
      <c r="C482" s="76"/>
      <c r="D482" s="76"/>
      <c r="E482" s="76"/>
      <c r="F482" s="81">
        <v>41</v>
      </c>
      <c r="G482" s="82" t="s">
        <v>5</v>
      </c>
      <c r="H482" s="86" t="str">
        <f t="shared" ref="H482:H545" si="16">J482</f>
        <v>兵庫県</v>
      </c>
      <c r="I482" s="84">
        <v>11</v>
      </c>
      <c r="J482" s="85" t="str">
        <f t="shared" ref="J482:J545" si="17">LEFT(K482,3)</f>
        <v>兵庫県</v>
      </c>
      <c r="K482" s="85" t="s">
        <v>70</v>
      </c>
      <c r="M482" s="6"/>
      <c r="N482" s="6"/>
    </row>
    <row r="483" spans="1:14" s="9" customFormat="1" ht="13" x14ac:dyDescent="0.2">
      <c r="A483" s="6">
        <v>258</v>
      </c>
      <c r="B483" s="77" t="s">
        <v>581</v>
      </c>
      <c r="C483" s="76"/>
      <c r="D483" s="76"/>
      <c r="E483" s="76"/>
      <c r="F483" s="81">
        <v>60</v>
      </c>
      <c r="G483" s="82" t="s">
        <v>5</v>
      </c>
      <c r="H483" s="86" t="str">
        <f t="shared" si="16"/>
        <v>福井県</v>
      </c>
      <c r="I483" s="84">
        <v>19</v>
      </c>
      <c r="J483" s="85" t="str">
        <f t="shared" si="17"/>
        <v>福井県</v>
      </c>
      <c r="K483" s="85" t="s">
        <v>76</v>
      </c>
      <c r="M483" s="6"/>
      <c r="N483" s="6"/>
    </row>
    <row r="484" spans="1:14" s="9" customFormat="1" ht="13" x14ac:dyDescent="0.2">
      <c r="A484" s="6">
        <v>259</v>
      </c>
      <c r="B484" s="77" t="s">
        <v>242</v>
      </c>
      <c r="C484" s="76"/>
      <c r="D484" s="76"/>
      <c r="E484" s="76"/>
      <c r="F484" s="81">
        <v>54</v>
      </c>
      <c r="G484" s="82" t="s">
        <v>5</v>
      </c>
      <c r="H484" s="86" t="str">
        <f t="shared" si="16"/>
        <v>京都府</v>
      </c>
      <c r="I484" s="84">
        <v>1</v>
      </c>
      <c r="J484" s="85" t="str">
        <f t="shared" si="17"/>
        <v>京都府</v>
      </c>
      <c r="K484" s="85" t="s">
        <v>62</v>
      </c>
      <c r="M484" s="6"/>
      <c r="N484" s="6"/>
    </row>
    <row r="485" spans="1:14" s="9" customFormat="1" ht="13" x14ac:dyDescent="0.2">
      <c r="A485" s="6">
        <v>260</v>
      </c>
      <c r="B485" s="77" t="s">
        <v>602</v>
      </c>
      <c r="C485" s="76"/>
      <c r="D485" s="76"/>
      <c r="E485" s="76"/>
      <c r="F485" s="81">
        <v>37</v>
      </c>
      <c r="G485" s="82" t="s">
        <v>5</v>
      </c>
      <c r="H485" s="86" t="str">
        <f t="shared" si="16"/>
        <v>兵庫県</v>
      </c>
      <c r="I485" s="84">
        <v>11</v>
      </c>
      <c r="J485" s="85" t="str">
        <f t="shared" si="17"/>
        <v>兵庫県</v>
      </c>
      <c r="K485" s="85" t="s">
        <v>70</v>
      </c>
      <c r="M485" s="6"/>
      <c r="N485" s="6"/>
    </row>
    <row r="486" spans="1:14" s="9" customFormat="1" ht="13" x14ac:dyDescent="0.2">
      <c r="A486" s="6">
        <v>261</v>
      </c>
      <c r="B486" s="77" t="s">
        <v>432</v>
      </c>
      <c r="C486" s="76"/>
      <c r="D486" s="76"/>
      <c r="E486" s="76"/>
      <c r="F486" s="81">
        <v>59</v>
      </c>
      <c r="G486" s="82" t="s">
        <v>5</v>
      </c>
      <c r="H486" s="86" t="str">
        <f t="shared" si="16"/>
        <v>大阪府</v>
      </c>
      <c r="I486" s="84">
        <v>9</v>
      </c>
      <c r="J486" s="85" t="str">
        <f t="shared" si="17"/>
        <v>大阪府</v>
      </c>
      <c r="K486" s="85" t="s">
        <v>749</v>
      </c>
      <c r="M486" s="6"/>
      <c r="N486" s="6"/>
    </row>
    <row r="487" spans="1:14" s="9" customFormat="1" ht="13" x14ac:dyDescent="0.2">
      <c r="A487" s="6">
        <v>262</v>
      </c>
      <c r="B487" s="77" t="s">
        <v>280</v>
      </c>
      <c r="C487" s="76"/>
      <c r="D487" s="76"/>
      <c r="E487" s="76"/>
      <c r="F487" s="81">
        <v>71</v>
      </c>
      <c r="G487" s="82" t="s">
        <v>5</v>
      </c>
      <c r="H487" s="86" t="str">
        <f t="shared" si="16"/>
        <v>京都府</v>
      </c>
      <c r="I487" s="84">
        <v>5</v>
      </c>
      <c r="J487" s="85" t="str">
        <f t="shared" si="17"/>
        <v>京都府</v>
      </c>
      <c r="K487" s="85" t="s">
        <v>65</v>
      </c>
      <c r="M487" s="6"/>
      <c r="N487" s="6"/>
    </row>
    <row r="488" spans="1:14" s="9" customFormat="1" ht="13" x14ac:dyDescent="0.2">
      <c r="A488" s="6">
        <v>263</v>
      </c>
      <c r="B488" s="77" t="s">
        <v>391</v>
      </c>
      <c r="C488" s="76"/>
      <c r="D488" s="76"/>
      <c r="E488" s="76"/>
      <c r="F488" s="81">
        <v>46</v>
      </c>
      <c r="G488" s="82" t="s">
        <v>4</v>
      </c>
      <c r="H488" s="86" t="str">
        <f t="shared" si="16"/>
        <v>大阪府</v>
      </c>
      <c r="I488" s="84">
        <v>6</v>
      </c>
      <c r="J488" s="85" t="str">
        <f t="shared" si="17"/>
        <v>大阪府</v>
      </c>
      <c r="K488" s="85" t="s">
        <v>66</v>
      </c>
      <c r="M488" s="6"/>
      <c r="N488" s="6"/>
    </row>
    <row r="489" spans="1:14" s="9" customFormat="1" ht="13" x14ac:dyDescent="0.2">
      <c r="A489" s="6">
        <v>264</v>
      </c>
      <c r="B489" s="77" t="s">
        <v>699</v>
      </c>
      <c r="C489" s="76"/>
      <c r="D489" s="76"/>
      <c r="E489" s="76"/>
      <c r="F489" s="81">
        <v>72</v>
      </c>
      <c r="G489" s="82" t="s">
        <v>5</v>
      </c>
      <c r="H489" s="86" t="str">
        <f t="shared" si="16"/>
        <v>兵庫県</v>
      </c>
      <c r="I489" s="84">
        <v>11</v>
      </c>
      <c r="J489" s="85" t="str">
        <f t="shared" si="17"/>
        <v>兵庫県</v>
      </c>
      <c r="K489" s="85" t="s">
        <v>70</v>
      </c>
      <c r="M489" s="6"/>
      <c r="N489" s="6"/>
    </row>
    <row r="490" spans="1:14" s="9" customFormat="1" ht="13" x14ac:dyDescent="0.2">
      <c r="A490" s="6">
        <v>265</v>
      </c>
      <c r="B490" s="77" t="s">
        <v>458</v>
      </c>
      <c r="C490" s="76"/>
      <c r="D490" s="76"/>
      <c r="E490" s="76"/>
      <c r="F490" s="81">
        <v>62</v>
      </c>
      <c r="G490" s="82" t="s">
        <v>5</v>
      </c>
      <c r="H490" s="86" t="str">
        <f t="shared" si="16"/>
        <v>大阪府</v>
      </c>
      <c r="I490" s="84">
        <v>9</v>
      </c>
      <c r="J490" s="85" t="str">
        <f t="shared" si="17"/>
        <v>大阪府</v>
      </c>
      <c r="K490" s="85" t="s">
        <v>749</v>
      </c>
      <c r="M490" s="6"/>
      <c r="N490" s="6"/>
    </row>
    <row r="491" spans="1:14" s="9" customFormat="1" ht="13" x14ac:dyDescent="0.2">
      <c r="A491" s="6">
        <v>266</v>
      </c>
      <c r="B491" s="77" t="s">
        <v>458</v>
      </c>
      <c r="C491" s="76"/>
      <c r="D491" s="76"/>
      <c r="E491" s="76"/>
      <c r="F491" s="81">
        <v>62</v>
      </c>
      <c r="G491" s="82" t="s">
        <v>5</v>
      </c>
      <c r="H491" s="86" t="str">
        <f t="shared" si="16"/>
        <v>大阪府</v>
      </c>
      <c r="I491" s="84">
        <v>9</v>
      </c>
      <c r="J491" s="85" t="str">
        <f t="shared" si="17"/>
        <v>大阪府</v>
      </c>
      <c r="K491" s="85" t="s">
        <v>749</v>
      </c>
      <c r="M491" s="6"/>
      <c r="N491" s="6"/>
    </row>
    <row r="492" spans="1:14" s="9" customFormat="1" ht="13" x14ac:dyDescent="0.2">
      <c r="A492" s="6">
        <v>267</v>
      </c>
      <c r="B492" s="77" t="s">
        <v>426</v>
      </c>
      <c r="C492" s="76"/>
      <c r="D492" s="76"/>
      <c r="E492" s="76"/>
      <c r="F492" s="81">
        <v>52</v>
      </c>
      <c r="G492" s="82" t="s">
        <v>5</v>
      </c>
      <c r="H492" s="86" t="str">
        <f t="shared" si="16"/>
        <v>大阪府</v>
      </c>
      <c r="I492" s="84">
        <v>8</v>
      </c>
      <c r="J492" s="85" t="str">
        <f t="shared" si="17"/>
        <v>大阪府</v>
      </c>
      <c r="K492" s="85" t="s">
        <v>68</v>
      </c>
      <c r="M492" s="6"/>
      <c r="N492" s="6"/>
    </row>
    <row r="493" spans="1:14" s="9" customFormat="1" ht="13" x14ac:dyDescent="0.2">
      <c r="A493" s="6">
        <v>268</v>
      </c>
      <c r="B493" s="77" t="s">
        <v>345</v>
      </c>
      <c r="C493" s="76"/>
      <c r="D493" s="76"/>
      <c r="E493" s="76"/>
      <c r="F493" s="81">
        <v>22</v>
      </c>
      <c r="G493" s="82" t="s">
        <v>4</v>
      </c>
      <c r="H493" s="86" t="str">
        <f t="shared" si="16"/>
        <v>大阪府</v>
      </c>
      <c r="I493" s="84">
        <v>9</v>
      </c>
      <c r="J493" s="85" t="str">
        <f t="shared" si="17"/>
        <v>大阪府</v>
      </c>
      <c r="K493" s="85" t="s">
        <v>749</v>
      </c>
      <c r="M493" s="6"/>
      <c r="N493" s="6"/>
    </row>
    <row r="494" spans="1:14" s="9" customFormat="1" ht="13" x14ac:dyDescent="0.2">
      <c r="A494" s="6">
        <v>269</v>
      </c>
      <c r="B494" s="77" t="s">
        <v>594</v>
      </c>
      <c r="C494" s="76"/>
      <c r="D494" s="76"/>
      <c r="E494" s="76"/>
      <c r="F494" s="81">
        <v>25</v>
      </c>
      <c r="G494" s="82" t="s">
        <v>4</v>
      </c>
      <c r="H494" s="86" t="str">
        <f t="shared" si="16"/>
        <v>兵庫県</v>
      </c>
      <c r="I494" s="84">
        <v>11</v>
      </c>
      <c r="J494" s="85" t="str">
        <f t="shared" si="17"/>
        <v>兵庫県</v>
      </c>
      <c r="K494" s="85" t="s">
        <v>70</v>
      </c>
      <c r="M494" s="6"/>
      <c r="N494" s="6"/>
    </row>
    <row r="495" spans="1:14" s="9" customFormat="1" ht="13" x14ac:dyDescent="0.2">
      <c r="A495" s="6">
        <v>270</v>
      </c>
      <c r="B495" s="77" t="s">
        <v>453</v>
      </c>
      <c r="C495" s="76"/>
      <c r="D495" s="76"/>
      <c r="E495" s="76"/>
      <c r="F495" s="81">
        <v>61</v>
      </c>
      <c r="G495" s="82" t="s">
        <v>5</v>
      </c>
      <c r="H495" s="86" t="str">
        <f t="shared" si="16"/>
        <v>大阪府</v>
      </c>
      <c r="I495" s="84">
        <v>9</v>
      </c>
      <c r="J495" s="85" t="str">
        <f t="shared" si="17"/>
        <v>大阪府</v>
      </c>
      <c r="K495" s="85" t="s">
        <v>749</v>
      </c>
      <c r="M495" s="6"/>
      <c r="N495" s="6"/>
    </row>
    <row r="496" spans="1:14" s="9" customFormat="1" ht="13" x14ac:dyDescent="0.2">
      <c r="A496" s="6">
        <v>271</v>
      </c>
      <c r="B496" s="77" t="s">
        <v>512</v>
      </c>
      <c r="C496" s="76"/>
      <c r="D496" s="76"/>
      <c r="E496" s="76"/>
      <c r="F496" s="81">
        <v>75</v>
      </c>
      <c r="G496" s="82" t="s">
        <v>5</v>
      </c>
      <c r="H496" s="86" t="str">
        <f t="shared" si="16"/>
        <v>大阪府</v>
      </c>
      <c r="I496" s="84">
        <v>10</v>
      </c>
      <c r="J496" s="85" t="str">
        <f t="shared" si="17"/>
        <v>大阪府</v>
      </c>
      <c r="K496" s="85" t="s">
        <v>69</v>
      </c>
      <c r="M496" s="6"/>
      <c r="N496" s="6"/>
    </row>
    <row r="497" spans="1:14" s="9" customFormat="1" ht="13" x14ac:dyDescent="0.2">
      <c r="A497" s="6">
        <v>272</v>
      </c>
      <c r="B497" s="77" t="s">
        <v>344</v>
      </c>
      <c r="C497" s="76"/>
      <c r="D497" s="76"/>
      <c r="E497" s="76"/>
      <c r="F497" s="81">
        <v>25</v>
      </c>
      <c r="G497" s="82" t="s">
        <v>4</v>
      </c>
      <c r="H497" s="86" t="str">
        <f t="shared" si="16"/>
        <v>大阪府</v>
      </c>
      <c r="I497" s="84">
        <v>9</v>
      </c>
      <c r="J497" s="85" t="str">
        <f t="shared" si="17"/>
        <v>大阪府</v>
      </c>
      <c r="K497" s="85" t="s">
        <v>749</v>
      </c>
      <c r="M497" s="6"/>
      <c r="N497" s="6"/>
    </row>
    <row r="498" spans="1:14" s="9" customFormat="1" ht="13" x14ac:dyDescent="0.2">
      <c r="A498" s="6">
        <v>273</v>
      </c>
      <c r="B498" s="77" t="s">
        <v>210</v>
      </c>
      <c r="C498" s="76"/>
      <c r="D498" s="76"/>
      <c r="E498" s="76"/>
      <c r="F498" s="81">
        <v>28</v>
      </c>
      <c r="G498" s="82" t="s">
        <v>4</v>
      </c>
      <c r="H498" s="86" t="str">
        <f t="shared" si="16"/>
        <v>京都府</v>
      </c>
      <c r="I498" s="84">
        <v>3</v>
      </c>
      <c r="J498" s="85" t="str">
        <f t="shared" si="17"/>
        <v>京都府</v>
      </c>
      <c r="K498" s="85" t="s">
        <v>63</v>
      </c>
      <c r="M498" s="6"/>
      <c r="N498" s="6"/>
    </row>
    <row r="499" spans="1:14" s="9" customFormat="1" ht="13" x14ac:dyDescent="0.2">
      <c r="A499" s="6">
        <v>274</v>
      </c>
      <c r="B499" s="77" t="s">
        <v>683</v>
      </c>
      <c r="C499" s="76"/>
      <c r="D499" s="76"/>
      <c r="E499" s="76"/>
      <c r="F499" s="81">
        <v>79</v>
      </c>
      <c r="G499" s="82" t="s">
        <v>5</v>
      </c>
      <c r="H499" s="86" t="str">
        <f t="shared" si="16"/>
        <v>兵庫県</v>
      </c>
      <c r="I499" s="84">
        <v>13</v>
      </c>
      <c r="J499" s="85" t="str">
        <f t="shared" si="17"/>
        <v>兵庫県</v>
      </c>
      <c r="K499" s="85" t="s">
        <v>72</v>
      </c>
      <c r="M499" s="6"/>
      <c r="N499" s="6"/>
    </row>
    <row r="500" spans="1:14" s="9" customFormat="1" ht="13" x14ac:dyDescent="0.2">
      <c r="A500" s="6">
        <v>275</v>
      </c>
      <c r="B500" s="77" t="s">
        <v>415</v>
      </c>
      <c r="C500" s="76"/>
      <c r="D500" s="76"/>
      <c r="E500" s="76"/>
      <c r="F500" s="81">
        <v>59</v>
      </c>
      <c r="G500" s="82" t="s">
        <v>5</v>
      </c>
      <c r="H500" s="86" t="str">
        <f t="shared" si="16"/>
        <v>大阪府</v>
      </c>
      <c r="I500" s="84">
        <v>9</v>
      </c>
      <c r="J500" s="85" t="str">
        <f t="shared" si="17"/>
        <v>大阪府</v>
      </c>
      <c r="K500" s="85" t="s">
        <v>749</v>
      </c>
      <c r="M500" s="6"/>
      <c r="N500" s="6"/>
    </row>
    <row r="501" spans="1:14" s="9" customFormat="1" ht="13" x14ac:dyDescent="0.2">
      <c r="A501" s="6">
        <v>276</v>
      </c>
      <c r="B501" s="77" t="s">
        <v>511</v>
      </c>
      <c r="C501" s="76"/>
      <c r="D501" s="76"/>
      <c r="E501" s="76"/>
      <c r="F501" s="81">
        <v>79</v>
      </c>
      <c r="G501" s="82" t="s">
        <v>5</v>
      </c>
      <c r="H501" s="86" t="str">
        <f t="shared" si="16"/>
        <v>大阪府</v>
      </c>
      <c r="I501" s="84">
        <v>6</v>
      </c>
      <c r="J501" s="85" t="str">
        <f t="shared" si="17"/>
        <v>大阪府</v>
      </c>
      <c r="K501" s="85" t="s">
        <v>66</v>
      </c>
      <c r="M501" s="6"/>
      <c r="N501" s="6"/>
    </row>
    <row r="502" spans="1:14" s="9" customFormat="1" ht="13" x14ac:dyDescent="0.2">
      <c r="A502" s="6">
        <v>277</v>
      </c>
      <c r="B502" s="77" t="s">
        <v>662</v>
      </c>
      <c r="C502" s="76"/>
      <c r="D502" s="76"/>
      <c r="E502" s="76"/>
      <c r="F502" s="81">
        <v>69</v>
      </c>
      <c r="G502" s="82" t="s">
        <v>5</v>
      </c>
      <c r="H502" s="86" t="str">
        <f t="shared" si="16"/>
        <v>兵庫県</v>
      </c>
      <c r="I502" s="84">
        <v>13</v>
      </c>
      <c r="J502" s="85" t="str">
        <f t="shared" si="17"/>
        <v>兵庫県</v>
      </c>
      <c r="K502" s="85" t="s">
        <v>72</v>
      </c>
      <c r="M502" s="6"/>
      <c r="N502" s="6"/>
    </row>
    <row r="503" spans="1:14" s="9" customFormat="1" ht="13" x14ac:dyDescent="0.2">
      <c r="A503" s="6">
        <v>278</v>
      </c>
      <c r="B503" s="77" t="s">
        <v>667</v>
      </c>
      <c r="C503" s="76"/>
      <c r="D503" s="76"/>
      <c r="E503" s="76"/>
      <c r="F503" s="81">
        <v>63</v>
      </c>
      <c r="G503" s="82" t="s">
        <v>5</v>
      </c>
      <c r="H503" s="86" t="str">
        <f t="shared" si="16"/>
        <v>兵庫県</v>
      </c>
      <c r="I503" s="84">
        <v>13</v>
      </c>
      <c r="J503" s="85" t="str">
        <f t="shared" si="17"/>
        <v>兵庫県</v>
      </c>
      <c r="K503" s="85" t="s">
        <v>72</v>
      </c>
      <c r="M503" s="6"/>
      <c r="N503" s="6"/>
    </row>
    <row r="504" spans="1:14" s="9" customFormat="1" ht="13" x14ac:dyDescent="0.2">
      <c r="A504" s="6">
        <v>279</v>
      </c>
      <c r="B504" s="77" t="s">
        <v>548</v>
      </c>
      <c r="C504" s="76"/>
      <c r="D504" s="76"/>
      <c r="E504" s="76"/>
      <c r="F504" s="81">
        <v>69</v>
      </c>
      <c r="G504" s="82" t="s">
        <v>5</v>
      </c>
      <c r="H504" s="86" t="str">
        <f t="shared" si="16"/>
        <v>奈良県</v>
      </c>
      <c r="I504" s="84">
        <v>15</v>
      </c>
      <c r="J504" s="85" t="str">
        <f t="shared" si="17"/>
        <v>奈良県</v>
      </c>
      <c r="K504" s="85" t="s">
        <v>74</v>
      </c>
      <c r="M504" s="6"/>
      <c r="N504" s="6"/>
    </row>
    <row r="505" spans="1:14" s="9" customFormat="1" ht="13" x14ac:dyDescent="0.2">
      <c r="A505" s="6">
        <v>280</v>
      </c>
      <c r="B505" s="77" t="s">
        <v>585</v>
      </c>
      <c r="C505" s="76"/>
      <c r="D505" s="76"/>
      <c r="E505" s="76"/>
      <c r="F505" s="81">
        <v>19</v>
      </c>
      <c r="G505" s="82" t="s">
        <v>4</v>
      </c>
      <c r="H505" s="86" t="str">
        <f t="shared" si="16"/>
        <v>兵庫県</v>
      </c>
      <c r="I505" s="84">
        <v>11</v>
      </c>
      <c r="J505" s="85" t="str">
        <f t="shared" si="17"/>
        <v>兵庫県</v>
      </c>
      <c r="K505" s="85" t="s">
        <v>70</v>
      </c>
      <c r="M505" s="6"/>
      <c r="N505" s="6"/>
    </row>
    <row r="506" spans="1:14" s="9" customFormat="1" ht="13" x14ac:dyDescent="0.2">
      <c r="A506" s="6">
        <v>281</v>
      </c>
      <c r="B506" s="77" t="s">
        <v>321</v>
      </c>
      <c r="C506" s="76"/>
      <c r="D506" s="76"/>
      <c r="E506" s="76"/>
      <c r="F506" s="81">
        <v>67</v>
      </c>
      <c r="G506" s="82" t="s">
        <v>4</v>
      </c>
      <c r="H506" s="86" t="str">
        <f t="shared" si="16"/>
        <v>三重県</v>
      </c>
      <c r="I506" s="84">
        <v>17</v>
      </c>
      <c r="J506" s="85" t="str">
        <f t="shared" si="17"/>
        <v>三重県</v>
      </c>
      <c r="K506" s="85" t="s">
        <v>20</v>
      </c>
      <c r="M506" s="6"/>
      <c r="N506" s="6"/>
    </row>
    <row r="507" spans="1:14" s="9" customFormat="1" ht="13" x14ac:dyDescent="0.2">
      <c r="A507" s="6">
        <v>282</v>
      </c>
      <c r="B507" s="77" t="s">
        <v>437</v>
      </c>
      <c r="C507" s="76"/>
      <c r="D507" s="76"/>
      <c r="E507" s="76"/>
      <c r="F507" s="81">
        <v>52</v>
      </c>
      <c r="G507" s="82" t="s">
        <v>4</v>
      </c>
      <c r="H507" s="86" t="str">
        <f t="shared" si="16"/>
        <v>大阪府</v>
      </c>
      <c r="I507" s="84">
        <v>7</v>
      </c>
      <c r="J507" s="85" t="str">
        <f t="shared" si="17"/>
        <v>大阪府</v>
      </c>
      <c r="K507" s="85" t="s">
        <v>67</v>
      </c>
      <c r="M507" s="6"/>
      <c r="N507" s="6"/>
    </row>
    <row r="508" spans="1:14" s="9" customFormat="1" ht="13" x14ac:dyDescent="0.2">
      <c r="A508" s="6">
        <v>283</v>
      </c>
      <c r="B508" s="77" t="s">
        <v>595</v>
      </c>
      <c r="C508" s="76"/>
      <c r="D508" s="76"/>
      <c r="E508" s="76"/>
      <c r="F508" s="81">
        <v>22</v>
      </c>
      <c r="G508" s="82" t="s">
        <v>4</v>
      </c>
      <c r="H508" s="86" t="str">
        <f t="shared" si="16"/>
        <v>兵庫県</v>
      </c>
      <c r="I508" s="84">
        <v>13</v>
      </c>
      <c r="J508" s="85" t="str">
        <f t="shared" si="17"/>
        <v>兵庫県</v>
      </c>
      <c r="K508" s="85" t="s">
        <v>72</v>
      </c>
      <c r="M508" s="6"/>
      <c r="N508" s="6"/>
    </row>
    <row r="509" spans="1:14" s="9" customFormat="1" ht="13" x14ac:dyDescent="0.2">
      <c r="A509" s="6">
        <v>284</v>
      </c>
      <c r="B509" s="77" t="s">
        <v>710</v>
      </c>
      <c r="C509" s="76"/>
      <c r="D509" s="76"/>
      <c r="E509" s="76"/>
      <c r="F509" s="81">
        <v>72</v>
      </c>
      <c r="G509" s="82" t="s">
        <v>4</v>
      </c>
      <c r="H509" s="86" t="str">
        <f t="shared" si="16"/>
        <v>兵庫県</v>
      </c>
      <c r="I509" s="84">
        <v>13</v>
      </c>
      <c r="J509" s="85" t="str">
        <f t="shared" si="17"/>
        <v>兵庫県</v>
      </c>
      <c r="K509" s="85" t="s">
        <v>72</v>
      </c>
      <c r="M509" s="6"/>
      <c r="N509" s="6"/>
    </row>
    <row r="510" spans="1:14" s="9" customFormat="1" ht="13" x14ac:dyDescent="0.2">
      <c r="A510" s="6">
        <v>285</v>
      </c>
      <c r="B510" s="77" t="s">
        <v>387</v>
      </c>
      <c r="C510" s="76"/>
      <c r="D510" s="76"/>
      <c r="E510" s="76"/>
      <c r="F510" s="81">
        <v>41</v>
      </c>
      <c r="G510" s="82" t="s">
        <v>4</v>
      </c>
      <c r="H510" s="86" t="str">
        <f t="shared" si="16"/>
        <v>大阪府</v>
      </c>
      <c r="I510" s="84">
        <v>6</v>
      </c>
      <c r="J510" s="85" t="str">
        <f t="shared" si="17"/>
        <v>大阪府</v>
      </c>
      <c r="K510" s="85" t="s">
        <v>66</v>
      </c>
      <c r="M510" s="6"/>
      <c r="N510" s="6"/>
    </row>
    <row r="511" spans="1:14" s="9" customFormat="1" ht="13" x14ac:dyDescent="0.2">
      <c r="A511" s="6">
        <v>286</v>
      </c>
      <c r="B511" s="77" t="s">
        <v>544</v>
      </c>
      <c r="C511" s="76"/>
      <c r="D511" s="76"/>
      <c r="E511" s="76"/>
      <c r="F511" s="81">
        <v>46</v>
      </c>
      <c r="G511" s="82" t="s">
        <v>4</v>
      </c>
      <c r="H511" s="86" t="str">
        <f t="shared" si="16"/>
        <v>奈良県</v>
      </c>
      <c r="I511" s="84">
        <v>15</v>
      </c>
      <c r="J511" s="85" t="str">
        <f t="shared" si="17"/>
        <v>奈良県</v>
      </c>
      <c r="K511" s="85" t="s">
        <v>74</v>
      </c>
      <c r="M511" s="6"/>
      <c r="N511" s="6"/>
    </row>
    <row r="512" spans="1:14" s="9" customFormat="1" ht="13" x14ac:dyDescent="0.2">
      <c r="A512" s="6">
        <v>287</v>
      </c>
      <c r="B512" s="77" t="s">
        <v>495</v>
      </c>
      <c r="C512" s="76"/>
      <c r="D512" s="76"/>
      <c r="E512" s="76"/>
      <c r="F512" s="81">
        <v>72</v>
      </c>
      <c r="G512" s="82" t="s">
        <v>5</v>
      </c>
      <c r="H512" s="86" t="str">
        <f t="shared" si="16"/>
        <v>大阪府</v>
      </c>
      <c r="I512" s="84">
        <v>10</v>
      </c>
      <c r="J512" s="85" t="str">
        <f t="shared" si="17"/>
        <v>大阪府</v>
      </c>
      <c r="K512" s="85" t="s">
        <v>69</v>
      </c>
      <c r="M512" s="6"/>
      <c r="N512" s="6"/>
    </row>
    <row r="513" spans="1:14" s="9" customFormat="1" ht="13" x14ac:dyDescent="0.2">
      <c r="A513" s="6">
        <v>288</v>
      </c>
      <c r="B513" s="77" t="s">
        <v>591</v>
      </c>
      <c r="C513" s="76"/>
      <c r="D513" s="76"/>
      <c r="E513" s="76"/>
      <c r="F513" s="81">
        <v>21</v>
      </c>
      <c r="G513" s="82" t="s">
        <v>5</v>
      </c>
      <c r="H513" s="86" t="str">
        <f t="shared" si="16"/>
        <v>兵庫県</v>
      </c>
      <c r="I513" s="84">
        <v>11</v>
      </c>
      <c r="J513" s="85" t="str">
        <f t="shared" si="17"/>
        <v>兵庫県</v>
      </c>
      <c r="K513" s="85" t="s">
        <v>70</v>
      </c>
      <c r="M513" s="6"/>
      <c r="N513" s="6"/>
    </row>
    <row r="514" spans="1:14" s="9" customFormat="1" ht="13" x14ac:dyDescent="0.2">
      <c r="A514" s="6">
        <v>289</v>
      </c>
      <c r="B514" s="77" t="s">
        <v>235</v>
      </c>
      <c r="C514" s="76"/>
      <c r="D514" s="76"/>
      <c r="E514" s="76"/>
      <c r="F514" s="81">
        <v>58</v>
      </c>
      <c r="G514" s="82" t="s">
        <v>5</v>
      </c>
      <c r="H514" s="86" t="str">
        <f t="shared" si="16"/>
        <v>京都府</v>
      </c>
      <c r="I514" s="84">
        <v>1</v>
      </c>
      <c r="J514" s="85" t="str">
        <f t="shared" si="17"/>
        <v>京都府</v>
      </c>
      <c r="K514" s="85" t="s">
        <v>62</v>
      </c>
      <c r="M514" s="6"/>
      <c r="N514" s="6"/>
    </row>
    <row r="515" spans="1:14" s="9" customFormat="1" ht="13" x14ac:dyDescent="0.2">
      <c r="A515" s="6">
        <v>290</v>
      </c>
      <c r="B515" s="77" t="s">
        <v>729</v>
      </c>
      <c r="C515" s="76"/>
      <c r="D515" s="76"/>
      <c r="E515" s="76"/>
      <c r="F515" s="81">
        <v>62</v>
      </c>
      <c r="G515" s="82" t="s">
        <v>4</v>
      </c>
      <c r="H515" s="86" t="str">
        <f t="shared" si="16"/>
        <v>和歌山県</v>
      </c>
      <c r="I515" s="84">
        <v>16</v>
      </c>
      <c r="J515" s="85" t="str">
        <f>LEFT(K515,4)</f>
        <v>和歌山県</v>
      </c>
      <c r="K515" s="85" t="s">
        <v>25</v>
      </c>
      <c r="M515" s="6"/>
      <c r="N515" s="6"/>
    </row>
    <row r="516" spans="1:14" s="9" customFormat="1" ht="13" x14ac:dyDescent="0.2">
      <c r="A516" s="6">
        <v>291</v>
      </c>
      <c r="B516" s="77" t="s">
        <v>450</v>
      </c>
      <c r="C516" s="76"/>
      <c r="D516" s="76"/>
      <c r="E516" s="76"/>
      <c r="F516" s="81">
        <v>64</v>
      </c>
      <c r="G516" s="82" t="s">
        <v>4</v>
      </c>
      <c r="H516" s="86" t="str">
        <f t="shared" si="16"/>
        <v>大阪府</v>
      </c>
      <c r="I516" s="84">
        <v>6</v>
      </c>
      <c r="J516" s="85" t="str">
        <f t="shared" si="17"/>
        <v>大阪府</v>
      </c>
      <c r="K516" s="85" t="s">
        <v>66</v>
      </c>
      <c r="M516" s="6"/>
      <c r="N516" s="6"/>
    </row>
    <row r="517" spans="1:14" s="9" customFormat="1" ht="13" x14ac:dyDescent="0.2">
      <c r="A517" s="6">
        <v>292</v>
      </c>
      <c r="B517" s="77" t="s">
        <v>676</v>
      </c>
      <c r="C517" s="76"/>
      <c r="D517" s="76"/>
      <c r="E517" s="76"/>
      <c r="F517" s="81">
        <v>66</v>
      </c>
      <c r="G517" s="82" t="s">
        <v>4</v>
      </c>
      <c r="H517" s="86" t="str">
        <f t="shared" si="16"/>
        <v>兵庫県</v>
      </c>
      <c r="I517" s="84">
        <v>11</v>
      </c>
      <c r="J517" s="85" t="str">
        <f t="shared" si="17"/>
        <v>兵庫県</v>
      </c>
      <c r="K517" s="85" t="s">
        <v>70</v>
      </c>
      <c r="M517" s="6"/>
      <c r="N517" s="6"/>
    </row>
    <row r="518" spans="1:14" s="9" customFormat="1" ht="13" x14ac:dyDescent="0.2">
      <c r="A518" s="6">
        <v>293</v>
      </c>
      <c r="B518" s="77" t="s">
        <v>553</v>
      </c>
      <c r="C518" s="76"/>
      <c r="D518" s="76"/>
      <c r="E518" s="76"/>
      <c r="F518" s="81">
        <v>67</v>
      </c>
      <c r="G518" s="82" t="s">
        <v>5</v>
      </c>
      <c r="H518" s="86" t="str">
        <f t="shared" si="16"/>
        <v>奈良県</v>
      </c>
      <c r="I518" s="84">
        <v>15</v>
      </c>
      <c r="J518" s="85" t="str">
        <f t="shared" si="17"/>
        <v>奈良県</v>
      </c>
      <c r="K518" s="85" t="s">
        <v>74</v>
      </c>
      <c r="M518" s="6"/>
      <c r="N518" s="6"/>
    </row>
    <row r="519" spans="1:14" s="9" customFormat="1" ht="13" x14ac:dyDescent="0.2">
      <c r="A519" s="6">
        <v>294</v>
      </c>
      <c r="B519" s="77" t="s">
        <v>502</v>
      </c>
      <c r="C519" s="76"/>
      <c r="D519" s="76"/>
      <c r="E519" s="76"/>
      <c r="F519" s="81">
        <v>78</v>
      </c>
      <c r="G519" s="82" t="s">
        <v>4</v>
      </c>
      <c r="H519" s="86" t="str">
        <f t="shared" si="16"/>
        <v>大阪府</v>
      </c>
      <c r="I519" s="84">
        <v>6</v>
      </c>
      <c r="J519" s="85" t="str">
        <f t="shared" si="17"/>
        <v>大阪府</v>
      </c>
      <c r="K519" s="85" t="s">
        <v>66</v>
      </c>
      <c r="M519" s="6"/>
      <c r="N519" s="6"/>
    </row>
    <row r="520" spans="1:14" s="9" customFormat="1" ht="13" x14ac:dyDescent="0.2">
      <c r="A520" s="6">
        <v>295</v>
      </c>
      <c r="B520" s="77" t="s">
        <v>541</v>
      </c>
      <c r="C520" s="76"/>
      <c r="D520" s="76"/>
      <c r="E520" s="76"/>
      <c r="F520" s="81">
        <v>47</v>
      </c>
      <c r="G520" s="82" t="s">
        <v>4</v>
      </c>
      <c r="H520" s="86" t="str">
        <f t="shared" si="16"/>
        <v>奈良県</v>
      </c>
      <c r="I520" s="84">
        <v>15</v>
      </c>
      <c r="J520" s="85" t="str">
        <f t="shared" si="17"/>
        <v>奈良県</v>
      </c>
      <c r="K520" s="85" t="s">
        <v>74</v>
      </c>
      <c r="M520" s="6"/>
      <c r="N520" s="6"/>
    </row>
    <row r="521" spans="1:14" s="9" customFormat="1" ht="13" x14ac:dyDescent="0.2">
      <c r="A521" s="6">
        <v>296</v>
      </c>
      <c r="B521" s="77" t="s">
        <v>187</v>
      </c>
      <c r="C521" s="76"/>
      <c r="D521" s="76"/>
      <c r="E521" s="76"/>
      <c r="F521" s="81">
        <v>64</v>
      </c>
      <c r="G521" s="82" t="s">
        <v>5</v>
      </c>
      <c r="H521" s="86" t="str">
        <f t="shared" si="16"/>
        <v>岐阜県</v>
      </c>
      <c r="I521" s="84">
        <v>21</v>
      </c>
      <c r="J521" s="85" t="str">
        <f t="shared" si="17"/>
        <v>岐阜県</v>
      </c>
      <c r="K521" s="85" t="s">
        <v>78</v>
      </c>
      <c r="M521" s="6"/>
      <c r="N521" s="6"/>
    </row>
    <row r="522" spans="1:14" s="9" customFormat="1" ht="13" x14ac:dyDescent="0.2">
      <c r="A522" s="6">
        <v>297</v>
      </c>
      <c r="B522" s="77" t="s">
        <v>299</v>
      </c>
      <c r="C522" s="76"/>
      <c r="D522" s="76"/>
      <c r="E522" s="76"/>
      <c r="F522" s="81">
        <v>41</v>
      </c>
      <c r="G522" s="82" t="s">
        <v>4</v>
      </c>
      <c r="H522" s="86" t="str">
        <f t="shared" si="16"/>
        <v>三重県</v>
      </c>
      <c r="I522" s="84">
        <v>17</v>
      </c>
      <c r="J522" s="85" t="str">
        <f t="shared" si="17"/>
        <v>三重県</v>
      </c>
      <c r="K522" s="85" t="s">
        <v>20</v>
      </c>
      <c r="M522" s="6"/>
      <c r="N522" s="6"/>
    </row>
    <row r="523" spans="1:14" s="9" customFormat="1" ht="13" x14ac:dyDescent="0.2">
      <c r="A523" s="6">
        <v>298</v>
      </c>
      <c r="B523" s="77" t="s">
        <v>299</v>
      </c>
      <c r="C523" s="76"/>
      <c r="D523" s="76"/>
      <c r="E523" s="76"/>
      <c r="F523" s="81">
        <v>42</v>
      </c>
      <c r="G523" s="82" t="s">
        <v>4</v>
      </c>
      <c r="H523" s="86" t="str">
        <f t="shared" si="16"/>
        <v>大阪府</v>
      </c>
      <c r="I523" s="84">
        <v>10</v>
      </c>
      <c r="J523" s="85" t="str">
        <f t="shared" si="17"/>
        <v>大阪府</v>
      </c>
      <c r="K523" s="85" t="s">
        <v>69</v>
      </c>
      <c r="M523" s="6"/>
      <c r="N523" s="6"/>
    </row>
    <row r="524" spans="1:14" s="9" customFormat="1" ht="13" x14ac:dyDescent="0.2">
      <c r="A524" s="6">
        <v>299</v>
      </c>
      <c r="B524" s="77" t="s">
        <v>524</v>
      </c>
      <c r="C524" s="76"/>
      <c r="D524" s="76"/>
      <c r="E524" s="76"/>
      <c r="F524" s="81">
        <v>77</v>
      </c>
      <c r="G524" s="82" t="s">
        <v>4</v>
      </c>
      <c r="H524" s="86" t="str">
        <f t="shared" si="16"/>
        <v>大阪府</v>
      </c>
      <c r="I524" s="84">
        <v>7</v>
      </c>
      <c r="J524" s="85" t="str">
        <f t="shared" si="17"/>
        <v>大阪府</v>
      </c>
      <c r="K524" s="85" t="s">
        <v>67</v>
      </c>
      <c r="M524" s="6"/>
      <c r="N524" s="6"/>
    </row>
    <row r="525" spans="1:14" s="9" customFormat="1" ht="13" x14ac:dyDescent="0.2">
      <c r="A525" s="6">
        <v>300</v>
      </c>
      <c r="B525" s="77" t="s">
        <v>674</v>
      </c>
      <c r="C525" s="76"/>
      <c r="D525" s="76"/>
      <c r="E525" s="76"/>
      <c r="F525" s="81">
        <v>63</v>
      </c>
      <c r="G525" s="82" t="s">
        <v>5</v>
      </c>
      <c r="H525" s="86" t="str">
        <f t="shared" si="16"/>
        <v>兵庫県</v>
      </c>
      <c r="I525" s="84">
        <v>13</v>
      </c>
      <c r="J525" s="85" t="str">
        <f t="shared" si="17"/>
        <v>兵庫県</v>
      </c>
      <c r="K525" s="85" t="s">
        <v>72</v>
      </c>
      <c r="M525" s="6"/>
      <c r="N525" s="6"/>
    </row>
    <row r="526" spans="1:14" s="9" customFormat="1" ht="13" x14ac:dyDescent="0.2">
      <c r="A526" s="6">
        <v>301</v>
      </c>
      <c r="B526" s="77" t="s">
        <v>195</v>
      </c>
      <c r="C526" s="76"/>
      <c r="D526" s="76"/>
      <c r="E526" s="76"/>
      <c r="F526" s="81">
        <v>61</v>
      </c>
      <c r="G526" s="82" t="s">
        <v>5</v>
      </c>
      <c r="H526" s="86" t="str">
        <f t="shared" si="16"/>
        <v>岐阜県</v>
      </c>
      <c r="I526" s="84">
        <v>21</v>
      </c>
      <c r="J526" s="85" t="str">
        <f t="shared" si="17"/>
        <v>岐阜県</v>
      </c>
      <c r="K526" s="85" t="s">
        <v>78</v>
      </c>
      <c r="M526" s="6"/>
      <c r="N526" s="6"/>
    </row>
    <row r="527" spans="1:14" s="9" customFormat="1" ht="13" x14ac:dyDescent="0.2">
      <c r="A527" s="6">
        <v>302</v>
      </c>
      <c r="B527" s="77" t="s">
        <v>694</v>
      </c>
      <c r="C527" s="76"/>
      <c r="D527" s="76"/>
      <c r="E527" s="76"/>
      <c r="F527" s="81">
        <v>70</v>
      </c>
      <c r="G527" s="82" t="s">
        <v>4</v>
      </c>
      <c r="H527" s="86" t="str">
        <f t="shared" si="16"/>
        <v>兵庫県</v>
      </c>
      <c r="I527" s="84">
        <v>11</v>
      </c>
      <c r="J527" s="85" t="str">
        <f t="shared" si="17"/>
        <v>兵庫県</v>
      </c>
      <c r="K527" s="85" t="s">
        <v>70</v>
      </c>
      <c r="M527" s="6"/>
      <c r="N527" s="6"/>
    </row>
    <row r="528" spans="1:14" s="9" customFormat="1" ht="13" x14ac:dyDescent="0.2">
      <c r="A528" s="6">
        <v>303</v>
      </c>
      <c r="B528" s="77" t="s">
        <v>323</v>
      </c>
      <c r="C528" s="76"/>
      <c r="D528" s="76"/>
      <c r="E528" s="76"/>
      <c r="F528" s="81">
        <v>74</v>
      </c>
      <c r="G528" s="82" t="s">
        <v>5</v>
      </c>
      <c r="H528" s="86" t="str">
        <f t="shared" si="16"/>
        <v>三重県</v>
      </c>
      <c r="I528" s="84">
        <v>17</v>
      </c>
      <c r="J528" s="85" t="str">
        <f t="shared" si="17"/>
        <v>三重県</v>
      </c>
      <c r="K528" s="85" t="s">
        <v>20</v>
      </c>
      <c r="M528" s="6"/>
      <c r="N528" s="6"/>
    </row>
    <row r="529" spans="1:14" s="9" customFormat="1" ht="13" x14ac:dyDescent="0.2">
      <c r="A529" s="6">
        <v>304</v>
      </c>
      <c r="B529" s="77" t="s">
        <v>526</v>
      </c>
      <c r="C529" s="76"/>
      <c r="D529" s="76"/>
      <c r="E529" s="76"/>
      <c r="F529" s="81">
        <v>79</v>
      </c>
      <c r="G529" s="82" t="s">
        <v>4</v>
      </c>
      <c r="H529" s="86" t="str">
        <f t="shared" si="16"/>
        <v>大阪府</v>
      </c>
      <c r="I529" s="84">
        <v>6</v>
      </c>
      <c r="J529" s="85" t="str">
        <f t="shared" si="17"/>
        <v>大阪府</v>
      </c>
      <c r="K529" s="85" t="s">
        <v>66</v>
      </c>
      <c r="M529" s="6"/>
      <c r="N529" s="6"/>
    </row>
    <row r="530" spans="1:14" s="9" customFormat="1" ht="13" x14ac:dyDescent="0.2">
      <c r="A530" s="6">
        <v>305</v>
      </c>
      <c r="B530" s="77" t="s">
        <v>510</v>
      </c>
      <c r="C530" s="76"/>
      <c r="D530" s="76"/>
      <c r="E530" s="76"/>
      <c r="F530" s="81">
        <v>78</v>
      </c>
      <c r="G530" s="82" t="s">
        <v>5</v>
      </c>
      <c r="H530" s="86" t="str">
        <f t="shared" si="16"/>
        <v>大阪府</v>
      </c>
      <c r="I530" s="84">
        <v>6</v>
      </c>
      <c r="J530" s="85" t="str">
        <f t="shared" si="17"/>
        <v>大阪府</v>
      </c>
      <c r="K530" s="85" t="s">
        <v>66</v>
      </c>
      <c r="M530" s="6"/>
      <c r="N530" s="6"/>
    </row>
    <row r="531" spans="1:14" s="9" customFormat="1" ht="13" x14ac:dyDescent="0.2">
      <c r="A531" s="6">
        <v>306</v>
      </c>
      <c r="B531" s="77" t="s">
        <v>640</v>
      </c>
      <c r="C531" s="76"/>
      <c r="D531" s="76"/>
      <c r="E531" s="76"/>
      <c r="F531" s="81">
        <v>56</v>
      </c>
      <c r="G531" s="82" t="s">
        <v>5</v>
      </c>
      <c r="H531" s="86" t="str">
        <f t="shared" si="16"/>
        <v>兵庫県</v>
      </c>
      <c r="I531" s="84">
        <v>11</v>
      </c>
      <c r="J531" s="85" t="str">
        <f t="shared" si="17"/>
        <v>兵庫県</v>
      </c>
      <c r="K531" s="85" t="s">
        <v>70</v>
      </c>
      <c r="M531" s="6"/>
      <c r="N531" s="6"/>
    </row>
    <row r="532" spans="1:14" s="9" customFormat="1" ht="13" x14ac:dyDescent="0.2">
      <c r="A532" s="6">
        <v>307</v>
      </c>
      <c r="B532" s="77" t="s">
        <v>484</v>
      </c>
      <c r="C532" s="76"/>
      <c r="D532" s="76"/>
      <c r="E532" s="76"/>
      <c r="F532" s="81">
        <v>69</v>
      </c>
      <c r="G532" s="82" t="s">
        <v>4</v>
      </c>
      <c r="H532" s="86" t="str">
        <f t="shared" si="16"/>
        <v>大阪府</v>
      </c>
      <c r="I532" s="84">
        <v>7</v>
      </c>
      <c r="J532" s="85" t="str">
        <f t="shared" si="17"/>
        <v>大阪府</v>
      </c>
      <c r="K532" s="85" t="s">
        <v>67</v>
      </c>
      <c r="M532" s="6"/>
      <c r="N532" s="6"/>
    </row>
    <row r="533" spans="1:14" s="9" customFormat="1" ht="13" x14ac:dyDescent="0.2">
      <c r="A533" s="6">
        <v>308</v>
      </c>
      <c r="B533" s="77" t="s">
        <v>263</v>
      </c>
      <c r="C533" s="76"/>
      <c r="D533" s="76"/>
      <c r="E533" s="76"/>
      <c r="F533" s="81">
        <v>64</v>
      </c>
      <c r="G533" s="82" t="s">
        <v>5</v>
      </c>
      <c r="H533" s="86" t="str">
        <f t="shared" si="16"/>
        <v>京都府</v>
      </c>
      <c r="I533" s="84">
        <v>1</v>
      </c>
      <c r="J533" s="85" t="str">
        <f t="shared" si="17"/>
        <v>京都府</v>
      </c>
      <c r="K533" s="85" t="s">
        <v>62</v>
      </c>
      <c r="M533" s="6"/>
      <c r="N533" s="6"/>
    </row>
    <row r="534" spans="1:14" s="9" customFormat="1" ht="13" x14ac:dyDescent="0.2">
      <c r="A534" s="6">
        <v>309</v>
      </c>
      <c r="B534" s="77" t="s">
        <v>307</v>
      </c>
      <c r="C534" s="76"/>
      <c r="D534" s="76"/>
      <c r="E534" s="76"/>
      <c r="F534" s="81">
        <v>68</v>
      </c>
      <c r="G534" s="82" t="s">
        <v>5</v>
      </c>
      <c r="H534" s="86" t="str">
        <f t="shared" si="16"/>
        <v>三重県</v>
      </c>
      <c r="I534" s="84">
        <v>17</v>
      </c>
      <c r="J534" s="85" t="str">
        <f t="shared" si="17"/>
        <v>三重県</v>
      </c>
      <c r="K534" s="85" t="s">
        <v>20</v>
      </c>
      <c r="M534" s="6"/>
      <c r="N534" s="6"/>
    </row>
    <row r="535" spans="1:14" s="9" customFormat="1" ht="13" x14ac:dyDescent="0.2">
      <c r="A535" s="6">
        <v>310</v>
      </c>
      <c r="B535" s="77" t="s">
        <v>469</v>
      </c>
      <c r="C535" s="76"/>
      <c r="D535" s="76"/>
      <c r="E535" s="76"/>
      <c r="F535" s="81">
        <v>60</v>
      </c>
      <c r="G535" s="82" t="s">
        <v>5</v>
      </c>
      <c r="H535" s="86" t="str">
        <f t="shared" si="16"/>
        <v>大阪府</v>
      </c>
      <c r="I535" s="84">
        <v>7</v>
      </c>
      <c r="J535" s="85" t="str">
        <f t="shared" si="17"/>
        <v>大阪府</v>
      </c>
      <c r="K535" s="85" t="s">
        <v>67</v>
      </c>
      <c r="M535" s="6"/>
      <c r="N535" s="6"/>
    </row>
    <row r="536" spans="1:14" s="9" customFormat="1" ht="13" x14ac:dyDescent="0.2">
      <c r="A536" s="6">
        <v>311</v>
      </c>
      <c r="B536" s="77" t="s">
        <v>763</v>
      </c>
      <c r="C536" s="76"/>
      <c r="D536" s="76"/>
      <c r="E536" s="76"/>
      <c r="F536" s="81">
        <v>60</v>
      </c>
      <c r="G536" s="82" t="s">
        <v>4</v>
      </c>
      <c r="H536" s="86" t="str">
        <f t="shared" si="16"/>
        <v>大阪府</v>
      </c>
      <c r="I536" s="84">
        <v>9</v>
      </c>
      <c r="J536" s="85" t="str">
        <f t="shared" si="17"/>
        <v>大阪府</v>
      </c>
      <c r="K536" s="85" t="s">
        <v>749</v>
      </c>
      <c r="M536" s="6"/>
      <c r="N536" s="6"/>
    </row>
    <row r="537" spans="1:14" s="9" customFormat="1" ht="13" x14ac:dyDescent="0.2">
      <c r="A537" s="6">
        <v>312</v>
      </c>
      <c r="B537" s="77" t="s">
        <v>271</v>
      </c>
      <c r="C537" s="76"/>
      <c r="D537" s="76"/>
      <c r="E537" s="76"/>
      <c r="F537" s="81">
        <v>69</v>
      </c>
      <c r="G537" s="82" t="s">
        <v>4</v>
      </c>
      <c r="H537" s="86" t="str">
        <f t="shared" si="16"/>
        <v>京都府</v>
      </c>
      <c r="I537" s="84">
        <v>5</v>
      </c>
      <c r="J537" s="85" t="str">
        <f t="shared" si="17"/>
        <v>京都府</v>
      </c>
      <c r="K537" s="85" t="s">
        <v>65</v>
      </c>
      <c r="M537" s="6"/>
      <c r="N537" s="6"/>
    </row>
    <row r="538" spans="1:14" s="9" customFormat="1" ht="13" x14ac:dyDescent="0.2">
      <c r="A538" s="6">
        <v>313</v>
      </c>
      <c r="B538" s="77" t="s">
        <v>508</v>
      </c>
      <c r="C538" s="76"/>
      <c r="D538" s="76"/>
      <c r="E538" s="76"/>
      <c r="F538" s="81">
        <v>74</v>
      </c>
      <c r="G538" s="82" t="s">
        <v>4</v>
      </c>
      <c r="H538" s="86" t="str">
        <f t="shared" si="16"/>
        <v>大阪府</v>
      </c>
      <c r="I538" s="84">
        <v>9</v>
      </c>
      <c r="J538" s="85" t="str">
        <f t="shared" si="17"/>
        <v>大阪府</v>
      </c>
      <c r="K538" s="85" t="s">
        <v>749</v>
      </c>
      <c r="M538" s="6"/>
      <c r="N538" s="6"/>
    </row>
    <row r="539" spans="1:14" s="9" customFormat="1" ht="13" x14ac:dyDescent="0.2">
      <c r="A539" s="6">
        <v>314</v>
      </c>
      <c r="B539" s="77" t="s">
        <v>497</v>
      </c>
      <c r="C539" s="76"/>
      <c r="D539" s="76"/>
      <c r="E539" s="76"/>
      <c r="F539" s="81">
        <v>71</v>
      </c>
      <c r="G539" s="82" t="s">
        <v>5</v>
      </c>
      <c r="H539" s="86" t="str">
        <f t="shared" si="16"/>
        <v>大阪府</v>
      </c>
      <c r="I539" s="84">
        <v>8</v>
      </c>
      <c r="J539" s="85" t="str">
        <f t="shared" si="17"/>
        <v>大阪府</v>
      </c>
      <c r="K539" s="85" t="s">
        <v>68</v>
      </c>
      <c r="M539" s="6"/>
      <c r="N539" s="6"/>
    </row>
    <row r="540" spans="1:14" s="9" customFormat="1" ht="13" x14ac:dyDescent="0.2">
      <c r="A540" s="6">
        <v>315</v>
      </c>
      <c r="B540" s="77" t="s">
        <v>357</v>
      </c>
      <c r="C540" s="76"/>
      <c r="D540" s="76"/>
      <c r="E540" s="76"/>
      <c r="F540" s="81">
        <v>34</v>
      </c>
      <c r="G540" s="82" t="s">
        <v>5</v>
      </c>
      <c r="H540" s="86" t="str">
        <f t="shared" si="16"/>
        <v>大阪府</v>
      </c>
      <c r="I540" s="84">
        <v>7</v>
      </c>
      <c r="J540" s="85" t="str">
        <f t="shared" si="17"/>
        <v>大阪府</v>
      </c>
      <c r="K540" s="85" t="s">
        <v>67</v>
      </c>
      <c r="M540" s="6"/>
      <c r="N540" s="6"/>
    </row>
    <row r="541" spans="1:14" s="9" customFormat="1" ht="13" x14ac:dyDescent="0.2">
      <c r="A541" s="6">
        <v>316</v>
      </c>
      <c r="B541" s="77" t="s">
        <v>504</v>
      </c>
      <c r="C541" s="76"/>
      <c r="D541" s="76"/>
      <c r="E541" s="76"/>
      <c r="F541" s="81">
        <v>78</v>
      </c>
      <c r="G541" s="82" t="s">
        <v>5</v>
      </c>
      <c r="H541" s="86" t="str">
        <f t="shared" si="16"/>
        <v>大阪府</v>
      </c>
      <c r="I541" s="84">
        <v>10</v>
      </c>
      <c r="J541" s="85" t="str">
        <f t="shared" si="17"/>
        <v>大阪府</v>
      </c>
      <c r="K541" s="85" t="s">
        <v>69</v>
      </c>
      <c r="M541" s="6"/>
      <c r="N541" s="6"/>
    </row>
    <row r="542" spans="1:14" s="9" customFormat="1" ht="13" x14ac:dyDescent="0.2">
      <c r="A542" s="6">
        <v>317</v>
      </c>
      <c r="B542" s="77" t="s">
        <v>614</v>
      </c>
      <c r="C542" s="76"/>
      <c r="D542" s="76"/>
      <c r="E542" s="76"/>
      <c r="F542" s="81">
        <v>47</v>
      </c>
      <c r="G542" s="82" t="s">
        <v>5</v>
      </c>
      <c r="H542" s="86" t="str">
        <f t="shared" si="16"/>
        <v>兵庫県</v>
      </c>
      <c r="I542" s="84">
        <v>13</v>
      </c>
      <c r="J542" s="85" t="str">
        <f t="shared" si="17"/>
        <v>兵庫県</v>
      </c>
      <c r="K542" s="85" t="s">
        <v>72</v>
      </c>
      <c r="M542" s="6"/>
      <c r="N542" s="6"/>
    </row>
    <row r="543" spans="1:14" s="9" customFormat="1" ht="13" x14ac:dyDescent="0.2">
      <c r="A543" s="6">
        <v>318</v>
      </c>
      <c r="B543" s="77" t="s">
        <v>444</v>
      </c>
      <c r="C543" s="76"/>
      <c r="D543" s="76"/>
      <c r="E543" s="76"/>
      <c r="F543" s="81">
        <v>66</v>
      </c>
      <c r="G543" s="82" t="s">
        <v>5</v>
      </c>
      <c r="H543" s="86" t="str">
        <f t="shared" si="16"/>
        <v>大阪府</v>
      </c>
      <c r="I543" s="84">
        <v>10</v>
      </c>
      <c r="J543" s="85" t="str">
        <f t="shared" si="17"/>
        <v>大阪府</v>
      </c>
      <c r="K543" s="85" t="s">
        <v>69</v>
      </c>
      <c r="M543" s="6"/>
      <c r="N543" s="6"/>
    </row>
    <row r="544" spans="1:14" s="9" customFormat="1" ht="13" x14ac:dyDescent="0.2">
      <c r="A544" s="6">
        <v>319</v>
      </c>
      <c r="B544" s="77" t="s">
        <v>326</v>
      </c>
      <c r="C544" s="76"/>
      <c r="D544" s="76"/>
      <c r="E544" s="76"/>
      <c r="F544" s="81">
        <v>80</v>
      </c>
      <c r="G544" s="82" t="s">
        <v>5</v>
      </c>
      <c r="H544" s="86" t="str">
        <f t="shared" si="16"/>
        <v>三重県</v>
      </c>
      <c r="I544" s="84">
        <v>17</v>
      </c>
      <c r="J544" s="85" t="str">
        <f t="shared" si="17"/>
        <v>三重県</v>
      </c>
      <c r="K544" s="85" t="s">
        <v>20</v>
      </c>
      <c r="M544" s="6"/>
      <c r="N544" s="6"/>
    </row>
    <row r="545" spans="1:14" s="9" customFormat="1" ht="13" x14ac:dyDescent="0.2">
      <c r="A545" s="6">
        <v>320</v>
      </c>
      <c r="B545" s="77" t="s">
        <v>332</v>
      </c>
      <c r="C545" s="76"/>
      <c r="D545" s="76"/>
      <c r="E545" s="76"/>
      <c r="F545" s="81">
        <v>24</v>
      </c>
      <c r="G545" s="82" t="s">
        <v>5</v>
      </c>
      <c r="H545" s="86" t="str">
        <f t="shared" si="16"/>
        <v>大阪府</v>
      </c>
      <c r="I545" s="84">
        <v>7</v>
      </c>
      <c r="J545" s="85" t="str">
        <f t="shared" si="17"/>
        <v>大阪府</v>
      </c>
      <c r="K545" s="85" t="s">
        <v>67</v>
      </c>
      <c r="M545" s="6"/>
      <c r="N545" s="6"/>
    </row>
    <row r="546" spans="1:14" s="9" customFormat="1" ht="13" x14ac:dyDescent="0.2">
      <c r="A546" s="6">
        <v>321</v>
      </c>
      <c r="B546" s="77" t="s">
        <v>671</v>
      </c>
      <c r="C546" s="76"/>
      <c r="D546" s="76"/>
      <c r="E546" s="76"/>
      <c r="F546" s="81">
        <v>62</v>
      </c>
      <c r="G546" s="82" t="s">
        <v>4</v>
      </c>
      <c r="H546" s="86" t="str">
        <f t="shared" ref="H546:H609" si="18">J546</f>
        <v>兵庫県</v>
      </c>
      <c r="I546" s="84">
        <v>13</v>
      </c>
      <c r="J546" s="85" t="str">
        <f t="shared" ref="J546:J609" si="19">LEFT(K546,3)</f>
        <v>兵庫県</v>
      </c>
      <c r="K546" s="85" t="s">
        <v>72</v>
      </c>
      <c r="M546" s="6"/>
      <c r="N546" s="6"/>
    </row>
    <row r="547" spans="1:14" s="9" customFormat="1" ht="13" x14ac:dyDescent="0.2">
      <c r="A547" s="6">
        <v>322</v>
      </c>
      <c r="B547" s="77" t="s">
        <v>294</v>
      </c>
      <c r="C547" s="76"/>
      <c r="D547" s="76"/>
      <c r="E547" s="76"/>
      <c r="F547" s="81">
        <v>24</v>
      </c>
      <c r="G547" s="82" t="s">
        <v>4</v>
      </c>
      <c r="H547" s="86" t="str">
        <f t="shared" si="18"/>
        <v>三重県</v>
      </c>
      <c r="I547" s="84">
        <v>17</v>
      </c>
      <c r="J547" s="85" t="str">
        <f t="shared" si="19"/>
        <v>三重県</v>
      </c>
      <c r="K547" s="85" t="s">
        <v>20</v>
      </c>
      <c r="M547" s="6"/>
      <c r="N547" s="6"/>
    </row>
    <row r="548" spans="1:14" s="9" customFormat="1" ht="13" x14ac:dyDescent="0.2">
      <c r="A548" s="6">
        <v>323</v>
      </c>
      <c r="B548" s="77" t="s">
        <v>654</v>
      </c>
      <c r="C548" s="76"/>
      <c r="D548" s="76"/>
      <c r="E548" s="76"/>
      <c r="F548" s="81">
        <v>67</v>
      </c>
      <c r="G548" s="82" t="s">
        <v>5</v>
      </c>
      <c r="H548" s="86" t="str">
        <f t="shared" si="18"/>
        <v>兵庫県</v>
      </c>
      <c r="I548" s="84">
        <v>11</v>
      </c>
      <c r="J548" s="85" t="str">
        <f t="shared" si="19"/>
        <v>兵庫県</v>
      </c>
      <c r="K548" s="85" t="s">
        <v>70</v>
      </c>
      <c r="M548" s="6"/>
      <c r="N548" s="6"/>
    </row>
    <row r="549" spans="1:14" s="9" customFormat="1" ht="26" customHeight="1" x14ac:dyDescent="0.2">
      <c r="A549" s="6">
        <v>324</v>
      </c>
      <c r="B549" s="93" t="s">
        <v>732</v>
      </c>
      <c r="C549" s="96"/>
      <c r="D549" s="96"/>
      <c r="E549" s="97"/>
      <c r="F549" s="81">
        <v>65</v>
      </c>
      <c r="G549" s="82" t="s">
        <v>4</v>
      </c>
      <c r="H549" s="86" t="str">
        <f t="shared" si="18"/>
        <v>和歌山県</v>
      </c>
      <c r="I549" s="84">
        <v>16</v>
      </c>
      <c r="J549" s="85" t="str">
        <f>LEFT(K549,4)</f>
        <v>和歌山県</v>
      </c>
      <c r="K549" s="85" t="s">
        <v>25</v>
      </c>
      <c r="M549" s="6"/>
      <c r="N549" s="6"/>
    </row>
    <row r="550" spans="1:14" s="9" customFormat="1" ht="13" x14ac:dyDescent="0.2">
      <c r="A550" s="6">
        <v>325</v>
      </c>
      <c r="B550" s="77" t="s">
        <v>688</v>
      </c>
      <c r="C550" s="76"/>
      <c r="D550" s="76"/>
      <c r="E550" s="76"/>
      <c r="F550" s="81">
        <v>79</v>
      </c>
      <c r="G550" s="82" t="s">
        <v>4</v>
      </c>
      <c r="H550" s="86" t="str">
        <f t="shared" si="18"/>
        <v>兵庫県</v>
      </c>
      <c r="I550" s="84">
        <v>11</v>
      </c>
      <c r="J550" s="85" t="str">
        <f t="shared" si="19"/>
        <v>兵庫県</v>
      </c>
      <c r="K550" s="85" t="s">
        <v>70</v>
      </c>
      <c r="M550" s="6"/>
      <c r="N550" s="6"/>
    </row>
    <row r="551" spans="1:14" s="9" customFormat="1" ht="13" x14ac:dyDescent="0.2">
      <c r="A551" s="6">
        <v>326</v>
      </c>
      <c r="B551" s="77" t="s">
        <v>322</v>
      </c>
      <c r="C551" s="76"/>
      <c r="D551" s="76"/>
      <c r="E551" s="76"/>
      <c r="F551" s="81">
        <v>63</v>
      </c>
      <c r="G551" s="82" t="s">
        <v>4</v>
      </c>
      <c r="H551" s="86" t="str">
        <f t="shared" si="18"/>
        <v>三重県</v>
      </c>
      <c r="I551" s="84">
        <v>17</v>
      </c>
      <c r="J551" s="85" t="str">
        <f t="shared" si="19"/>
        <v>三重県</v>
      </c>
      <c r="K551" s="85" t="s">
        <v>20</v>
      </c>
      <c r="M551" s="6"/>
      <c r="N551" s="6"/>
    </row>
    <row r="552" spans="1:14" s="9" customFormat="1" ht="13" x14ac:dyDescent="0.2">
      <c r="A552" s="6">
        <v>327</v>
      </c>
      <c r="B552" s="77" t="s">
        <v>277</v>
      </c>
      <c r="C552" s="76"/>
      <c r="D552" s="76"/>
      <c r="E552" s="76"/>
      <c r="F552" s="81">
        <v>74</v>
      </c>
      <c r="G552" s="82" t="s">
        <v>5</v>
      </c>
      <c r="H552" s="86" t="str">
        <f t="shared" si="18"/>
        <v>京都府</v>
      </c>
      <c r="I552" s="84">
        <v>1</v>
      </c>
      <c r="J552" s="85" t="str">
        <f t="shared" si="19"/>
        <v>京都府</v>
      </c>
      <c r="K552" s="85" t="s">
        <v>62</v>
      </c>
      <c r="M552" s="6"/>
      <c r="N552" s="6"/>
    </row>
    <row r="553" spans="1:14" s="9" customFormat="1" ht="13" x14ac:dyDescent="0.2">
      <c r="A553" s="6">
        <v>328</v>
      </c>
      <c r="B553" s="77" t="s">
        <v>314</v>
      </c>
      <c r="C553" s="76"/>
      <c r="D553" s="76"/>
      <c r="E553" s="76"/>
      <c r="F553" s="81">
        <v>60</v>
      </c>
      <c r="G553" s="82" t="s">
        <v>4</v>
      </c>
      <c r="H553" s="86" t="str">
        <f t="shared" si="18"/>
        <v>三重県</v>
      </c>
      <c r="I553" s="84">
        <v>17</v>
      </c>
      <c r="J553" s="85" t="str">
        <f t="shared" si="19"/>
        <v>三重県</v>
      </c>
      <c r="K553" s="85" t="s">
        <v>20</v>
      </c>
      <c r="M553" s="6"/>
      <c r="N553" s="6"/>
    </row>
    <row r="554" spans="1:14" s="9" customFormat="1" ht="13" x14ac:dyDescent="0.2">
      <c r="A554" s="6">
        <v>329</v>
      </c>
      <c r="B554" s="77" t="s">
        <v>407</v>
      </c>
      <c r="C554" s="76"/>
      <c r="D554" s="76"/>
      <c r="E554" s="76"/>
      <c r="F554" s="81">
        <v>59</v>
      </c>
      <c r="G554" s="82" t="s">
        <v>4</v>
      </c>
      <c r="H554" s="86" t="str">
        <f t="shared" si="18"/>
        <v>大阪府</v>
      </c>
      <c r="I554" s="84">
        <v>10</v>
      </c>
      <c r="J554" s="85" t="str">
        <f t="shared" si="19"/>
        <v>大阪府</v>
      </c>
      <c r="K554" s="85" t="s">
        <v>69</v>
      </c>
      <c r="M554" s="6"/>
      <c r="N554" s="6"/>
    </row>
    <row r="555" spans="1:14" s="9" customFormat="1" ht="13" x14ac:dyDescent="0.2">
      <c r="A555" s="6">
        <v>330</v>
      </c>
      <c r="B555" s="77" t="s">
        <v>693</v>
      </c>
      <c r="C555" s="76"/>
      <c r="D555" s="76"/>
      <c r="E555" s="76"/>
      <c r="F555" s="81">
        <v>78</v>
      </c>
      <c r="G555" s="82" t="s">
        <v>5</v>
      </c>
      <c r="H555" s="86" t="str">
        <f t="shared" si="18"/>
        <v>兵庫県</v>
      </c>
      <c r="I555" s="84">
        <v>13</v>
      </c>
      <c r="J555" s="85" t="str">
        <f t="shared" si="19"/>
        <v>兵庫県</v>
      </c>
      <c r="K555" s="85" t="s">
        <v>72</v>
      </c>
      <c r="M555" s="6"/>
      <c r="N555" s="6"/>
    </row>
    <row r="556" spans="1:14" s="9" customFormat="1" ht="13" x14ac:dyDescent="0.2">
      <c r="A556" s="6">
        <v>331</v>
      </c>
      <c r="B556" s="77" t="s">
        <v>658</v>
      </c>
      <c r="C556" s="76"/>
      <c r="D556" s="76"/>
      <c r="E556" s="76"/>
      <c r="F556" s="81">
        <v>68</v>
      </c>
      <c r="G556" s="82" t="s">
        <v>5</v>
      </c>
      <c r="H556" s="86" t="str">
        <f t="shared" si="18"/>
        <v>兵庫県</v>
      </c>
      <c r="I556" s="84">
        <v>11</v>
      </c>
      <c r="J556" s="85" t="str">
        <f t="shared" si="19"/>
        <v>兵庫県</v>
      </c>
      <c r="K556" s="85" t="s">
        <v>70</v>
      </c>
      <c r="M556" s="6"/>
      <c r="N556" s="6"/>
    </row>
    <row r="557" spans="1:14" s="9" customFormat="1" ht="13" x14ac:dyDescent="0.2">
      <c r="A557" s="6">
        <v>332</v>
      </c>
      <c r="B557" s="77" t="s">
        <v>352</v>
      </c>
      <c r="C557" s="76"/>
      <c r="D557" s="76"/>
      <c r="E557" s="76"/>
      <c r="F557" s="81">
        <v>31</v>
      </c>
      <c r="G557" s="82" t="s">
        <v>5</v>
      </c>
      <c r="H557" s="86" t="str">
        <f t="shared" si="18"/>
        <v>大阪府</v>
      </c>
      <c r="I557" s="84">
        <v>6</v>
      </c>
      <c r="J557" s="85" t="str">
        <f t="shared" si="19"/>
        <v>大阪府</v>
      </c>
      <c r="K557" s="85" t="s">
        <v>66</v>
      </c>
      <c r="M557" s="6"/>
      <c r="N557" s="6"/>
    </row>
    <row r="558" spans="1:14" s="9" customFormat="1" ht="13" x14ac:dyDescent="0.2">
      <c r="A558" s="6">
        <v>333</v>
      </c>
      <c r="B558" s="77" t="s">
        <v>310</v>
      </c>
      <c r="C558" s="76"/>
      <c r="D558" s="76"/>
      <c r="E558" s="76"/>
      <c r="F558" s="81">
        <v>60</v>
      </c>
      <c r="G558" s="82" t="s">
        <v>5</v>
      </c>
      <c r="H558" s="86" t="str">
        <f t="shared" si="18"/>
        <v>三重県</v>
      </c>
      <c r="I558" s="84">
        <v>17</v>
      </c>
      <c r="J558" s="85" t="str">
        <f t="shared" si="19"/>
        <v>三重県</v>
      </c>
      <c r="K558" s="85" t="s">
        <v>20</v>
      </c>
      <c r="M558" s="6"/>
      <c r="N558" s="6"/>
    </row>
    <row r="559" spans="1:14" s="9" customFormat="1" ht="13" x14ac:dyDescent="0.2">
      <c r="A559" s="6">
        <v>334</v>
      </c>
      <c r="B559" s="77" t="s">
        <v>478</v>
      </c>
      <c r="C559" s="76"/>
      <c r="D559" s="76"/>
      <c r="E559" s="76"/>
      <c r="F559" s="81">
        <v>63</v>
      </c>
      <c r="G559" s="82" t="s">
        <v>4</v>
      </c>
      <c r="H559" s="86" t="str">
        <f t="shared" si="18"/>
        <v>大阪府</v>
      </c>
      <c r="I559" s="84">
        <v>6</v>
      </c>
      <c r="J559" s="85" t="str">
        <f t="shared" si="19"/>
        <v>大阪府</v>
      </c>
      <c r="K559" s="85" t="s">
        <v>66</v>
      </c>
      <c r="M559" s="6"/>
      <c r="N559" s="6"/>
    </row>
    <row r="560" spans="1:14" s="9" customFormat="1" ht="13" x14ac:dyDescent="0.2">
      <c r="A560" s="6">
        <v>335</v>
      </c>
      <c r="B560" s="77" t="s">
        <v>709</v>
      </c>
      <c r="C560" s="76"/>
      <c r="D560" s="76"/>
      <c r="E560" s="76"/>
      <c r="F560" s="81">
        <v>75</v>
      </c>
      <c r="G560" s="82" t="s">
        <v>4</v>
      </c>
      <c r="H560" s="86" t="str">
        <f t="shared" si="18"/>
        <v>兵庫県</v>
      </c>
      <c r="I560" s="84">
        <v>11</v>
      </c>
      <c r="J560" s="85" t="str">
        <f t="shared" si="19"/>
        <v>兵庫県</v>
      </c>
      <c r="K560" s="85" t="s">
        <v>70</v>
      </c>
      <c r="M560" s="6"/>
      <c r="N560" s="6"/>
    </row>
    <row r="561" spans="1:14" s="9" customFormat="1" ht="13" customHeight="1" x14ac:dyDescent="0.2">
      <c r="A561" s="6">
        <v>336</v>
      </c>
      <c r="B561" s="93" t="s">
        <v>503</v>
      </c>
      <c r="C561" s="96"/>
      <c r="D561" s="96"/>
      <c r="E561" s="97"/>
      <c r="F561" s="81">
        <v>73</v>
      </c>
      <c r="G561" s="82" t="s">
        <v>4</v>
      </c>
      <c r="H561" s="86" t="str">
        <f t="shared" si="18"/>
        <v>大阪府</v>
      </c>
      <c r="I561" s="84">
        <v>6</v>
      </c>
      <c r="J561" s="85" t="str">
        <f t="shared" si="19"/>
        <v>大阪府</v>
      </c>
      <c r="K561" s="85" t="s">
        <v>66</v>
      </c>
      <c r="M561" s="6"/>
      <c r="N561" s="6"/>
    </row>
    <row r="562" spans="1:14" s="9" customFormat="1" ht="13" x14ac:dyDescent="0.2">
      <c r="A562" s="6">
        <v>337</v>
      </c>
      <c r="B562" s="77" t="s">
        <v>397</v>
      </c>
      <c r="C562" s="76"/>
      <c r="D562" s="76"/>
      <c r="E562" s="76"/>
      <c r="F562" s="81">
        <v>41</v>
      </c>
      <c r="G562" s="82" t="s">
        <v>4</v>
      </c>
      <c r="H562" s="86" t="str">
        <f t="shared" si="18"/>
        <v>大阪府</v>
      </c>
      <c r="I562" s="84">
        <v>10</v>
      </c>
      <c r="J562" s="85" t="str">
        <f t="shared" si="19"/>
        <v>大阪府</v>
      </c>
      <c r="K562" s="85" t="s">
        <v>69</v>
      </c>
      <c r="M562" s="6"/>
      <c r="N562" s="6"/>
    </row>
    <row r="563" spans="1:14" s="9" customFormat="1" ht="13" x14ac:dyDescent="0.2">
      <c r="A563" s="6">
        <v>338</v>
      </c>
      <c r="B563" s="77" t="s">
        <v>397</v>
      </c>
      <c r="C563" s="76"/>
      <c r="D563" s="76"/>
      <c r="E563" s="76"/>
      <c r="F563" s="81">
        <v>65</v>
      </c>
      <c r="G563" s="82" t="s">
        <v>5</v>
      </c>
      <c r="H563" s="86" t="str">
        <f t="shared" si="18"/>
        <v>大阪府</v>
      </c>
      <c r="I563" s="84">
        <v>8</v>
      </c>
      <c r="J563" s="85" t="str">
        <f t="shared" si="19"/>
        <v>大阪府</v>
      </c>
      <c r="K563" s="85" t="s">
        <v>68</v>
      </c>
      <c r="M563" s="6"/>
      <c r="N563" s="6"/>
    </row>
    <row r="564" spans="1:14" s="9" customFormat="1" ht="13" x14ac:dyDescent="0.2">
      <c r="A564" s="6">
        <v>339</v>
      </c>
      <c r="B564" s="77" t="s">
        <v>224</v>
      </c>
      <c r="C564" s="76"/>
      <c r="D564" s="76"/>
      <c r="E564" s="76"/>
      <c r="F564" s="81">
        <v>42</v>
      </c>
      <c r="G564" s="82" t="s">
        <v>5</v>
      </c>
      <c r="H564" s="86" t="str">
        <f t="shared" si="18"/>
        <v>京都府</v>
      </c>
      <c r="I564" s="84">
        <v>3</v>
      </c>
      <c r="J564" s="85" t="str">
        <f t="shared" si="19"/>
        <v>京都府</v>
      </c>
      <c r="K564" s="85" t="s">
        <v>63</v>
      </c>
      <c r="M564" s="6"/>
      <c r="N564" s="6"/>
    </row>
    <row r="565" spans="1:14" s="9" customFormat="1" ht="13" x14ac:dyDescent="0.2">
      <c r="A565" s="6">
        <v>340</v>
      </c>
      <c r="B565" s="77" t="s">
        <v>689</v>
      </c>
      <c r="C565" s="76"/>
      <c r="D565" s="76"/>
      <c r="E565" s="76"/>
      <c r="F565" s="81">
        <v>72</v>
      </c>
      <c r="G565" s="82" t="s">
        <v>5</v>
      </c>
      <c r="H565" s="86" t="str">
        <f t="shared" si="18"/>
        <v>兵庫県</v>
      </c>
      <c r="I565" s="84">
        <v>12</v>
      </c>
      <c r="J565" s="85" t="str">
        <f t="shared" si="19"/>
        <v>兵庫県</v>
      </c>
      <c r="K565" s="85" t="s">
        <v>71</v>
      </c>
      <c r="M565" s="6"/>
      <c r="N565" s="6"/>
    </row>
    <row r="566" spans="1:14" s="9" customFormat="1" ht="13" x14ac:dyDescent="0.2">
      <c r="A566" s="6">
        <v>341</v>
      </c>
      <c r="B566" s="77" t="s">
        <v>621</v>
      </c>
      <c r="C566" s="76"/>
      <c r="D566" s="76"/>
      <c r="E566" s="76"/>
      <c r="F566" s="81">
        <v>43</v>
      </c>
      <c r="G566" s="82" t="s">
        <v>4</v>
      </c>
      <c r="H566" s="86" t="str">
        <f t="shared" si="18"/>
        <v>兵庫県</v>
      </c>
      <c r="I566" s="84">
        <v>13</v>
      </c>
      <c r="J566" s="85" t="str">
        <f t="shared" si="19"/>
        <v>兵庫県</v>
      </c>
      <c r="K566" s="85" t="s">
        <v>72</v>
      </c>
      <c r="M566" s="6"/>
      <c r="N566" s="6"/>
    </row>
    <row r="567" spans="1:14" s="9" customFormat="1" ht="13" x14ac:dyDescent="0.2">
      <c r="A567" s="6">
        <v>342</v>
      </c>
      <c r="B567" s="77" t="s">
        <v>334</v>
      </c>
      <c r="C567" s="76"/>
      <c r="D567" s="76"/>
      <c r="E567" s="76"/>
      <c r="F567" s="81">
        <v>26</v>
      </c>
      <c r="G567" s="82" t="s">
        <v>4</v>
      </c>
      <c r="H567" s="86" t="str">
        <f t="shared" si="18"/>
        <v>大阪府</v>
      </c>
      <c r="I567" s="84">
        <v>7</v>
      </c>
      <c r="J567" s="85" t="str">
        <f t="shared" si="19"/>
        <v>大阪府</v>
      </c>
      <c r="K567" s="85" t="s">
        <v>67</v>
      </c>
      <c r="M567" s="6"/>
      <c r="N567" s="6"/>
    </row>
    <row r="568" spans="1:14" s="9" customFormat="1" ht="13" x14ac:dyDescent="0.2">
      <c r="A568" s="6">
        <v>343</v>
      </c>
      <c r="B568" s="77" t="s">
        <v>597</v>
      </c>
      <c r="C568" s="76"/>
      <c r="D568" s="76"/>
      <c r="E568" s="76"/>
      <c r="F568" s="81">
        <v>34</v>
      </c>
      <c r="G568" s="82" t="s">
        <v>5</v>
      </c>
      <c r="H568" s="86" t="str">
        <f t="shared" si="18"/>
        <v>兵庫県</v>
      </c>
      <c r="I568" s="84">
        <v>11</v>
      </c>
      <c r="J568" s="85" t="str">
        <f t="shared" si="19"/>
        <v>兵庫県</v>
      </c>
      <c r="K568" s="85" t="s">
        <v>70</v>
      </c>
      <c r="M568" s="6"/>
      <c r="N568" s="6"/>
    </row>
    <row r="569" spans="1:14" s="9" customFormat="1" ht="13" x14ac:dyDescent="0.2">
      <c r="A569" s="6">
        <v>344</v>
      </c>
      <c r="B569" s="77" t="s">
        <v>191</v>
      </c>
      <c r="C569" s="76"/>
      <c r="D569" s="76"/>
      <c r="E569" s="76"/>
      <c r="F569" s="81">
        <v>63</v>
      </c>
      <c r="G569" s="82" t="s">
        <v>4</v>
      </c>
      <c r="H569" s="86" t="str">
        <f t="shared" si="18"/>
        <v>岐阜県</v>
      </c>
      <c r="I569" s="84">
        <v>21</v>
      </c>
      <c r="J569" s="85" t="str">
        <f t="shared" si="19"/>
        <v>岐阜県</v>
      </c>
      <c r="K569" s="85" t="s">
        <v>78</v>
      </c>
      <c r="M569" s="6"/>
      <c r="N569" s="6"/>
    </row>
    <row r="570" spans="1:14" s="9" customFormat="1" ht="13" x14ac:dyDescent="0.2">
      <c r="A570" s="6">
        <v>345</v>
      </c>
      <c r="B570" s="77" t="s">
        <v>206</v>
      </c>
      <c r="C570" s="76"/>
      <c r="D570" s="76"/>
      <c r="E570" s="76"/>
      <c r="F570" s="81">
        <v>81</v>
      </c>
      <c r="G570" s="82" t="s">
        <v>4</v>
      </c>
      <c r="H570" s="86" t="str">
        <f t="shared" si="18"/>
        <v>岐阜県</v>
      </c>
      <c r="I570" s="84">
        <v>21</v>
      </c>
      <c r="J570" s="85" t="str">
        <f t="shared" si="19"/>
        <v>岐阜県</v>
      </c>
      <c r="K570" s="85" t="s">
        <v>78</v>
      </c>
      <c r="M570" s="6"/>
      <c r="N570" s="6"/>
    </row>
    <row r="571" spans="1:14" s="9" customFormat="1" ht="13" x14ac:dyDescent="0.2">
      <c r="A571" s="6">
        <v>346</v>
      </c>
      <c r="B571" s="77" t="s">
        <v>443</v>
      </c>
      <c r="C571" s="76"/>
      <c r="D571" s="76"/>
      <c r="E571" s="76"/>
      <c r="F571" s="81">
        <v>61</v>
      </c>
      <c r="G571" s="82" t="s">
        <v>5</v>
      </c>
      <c r="H571" s="86" t="str">
        <f t="shared" si="18"/>
        <v>京都府</v>
      </c>
      <c r="I571" s="84">
        <v>1</v>
      </c>
      <c r="J571" s="85" t="str">
        <f t="shared" si="19"/>
        <v>京都府</v>
      </c>
      <c r="K571" s="85" t="s">
        <v>62</v>
      </c>
      <c r="M571" s="6"/>
      <c r="N571" s="6"/>
    </row>
    <row r="572" spans="1:14" s="9" customFormat="1" ht="13" x14ac:dyDescent="0.2">
      <c r="A572" s="6">
        <v>347</v>
      </c>
      <c r="B572" s="77" t="s">
        <v>318</v>
      </c>
      <c r="C572" s="76"/>
      <c r="D572" s="76"/>
      <c r="E572" s="76"/>
      <c r="F572" s="81">
        <v>61</v>
      </c>
      <c r="G572" s="82" t="s">
        <v>4</v>
      </c>
      <c r="H572" s="86" t="str">
        <f t="shared" si="18"/>
        <v>三重県</v>
      </c>
      <c r="I572" s="84">
        <v>17</v>
      </c>
      <c r="J572" s="85" t="str">
        <f t="shared" si="19"/>
        <v>三重県</v>
      </c>
      <c r="K572" s="85" t="s">
        <v>20</v>
      </c>
      <c r="M572" s="6"/>
      <c r="N572" s="6"/>
    </row>
    <row r="573" spans="1:14" s="9" customFormat="1" ht="13" x14ac:dyDescent="0.2">
      <c r="A573" s="6">
        <v>348</v>
      </c>
      <c r="B573" s="77" t="s">
        <v>292</v>
      </c>
      <c r="C573" s="76"/>
      <c r="D573" s="76"/>
      <c r="E573" s="76"/>
      <c r="F573" s="81">
        <v>21</v>
      </c>
      <c r="G573" s="82" t="s">
        <v>5</v>
      </c>
      <c r="H573" s="86" t="str">
        <f t="shared" si="18"/>
        <v>三重県</v>
      </c>
      <c r="I573" s="84">
        <v>17</v>
      </c>
      <c r="J573" s="85" t="str">
        <f t="shared" si="19"/>
        <v>三重県</v>
      </c>
      <c r="K573" s="85" t="s">
        <v>20</v>
      </c>
      <c r="M573" s="6"/>
      <c r="N573" s="6"/>
    </row>
    <row r="574" spans="1:14" s="9" customFormat="1" ht="13" x14ac:dyDescent="0.2">
      <c r="A574" s="6">
        <v>349</v>
      </c>
      <c r="B574" s="77" t="s">
        <v>183</v>
      </c>
      <c r="C574" s="76"/>
      <c r="D574" s="76"/>
      <c r="E574" s="76"/>
      <c r="F574" s="81">
        <v>53</v>
      </c>
      <c r="G574" s="82" t="s">
        <v>4</v>
      </c>
      <c r="H574" s="86" t="str">
        <f t="shared" si="18"/>
        <v>岐阜県</v>
      </c>
      <c r="I574" s="84">
        <v>21</v>
      </c>
      <c r="J574" s="85" t="str">
        <f t="shared" si="19"/>
        <v>岐阜県</v>
      </c>
      <c r="K574" s="85" t="s">
        <v>78</v>
      </c>
      <c r="M574" s="6"/>
      <c r="N574" s="6"/>
    </row>
    <row r="575" spans="1:14" s="9" customFormat="1" ht="13" x14ac:dyDescent="0.2">
      <c r="A575" s="6">
        <v>350</v>
      </c>
      <c r="B575" s="77" t="s">
        <v>731</v>
      </c>
      <c r="C575" s="76"/>
      <c r="D575" s="76"/>
      <c r="E575" s="76"/>
      <c r="F575" s="81">
        <v>63</v>
      </c>
      <c r="G575" s="82" t="s">
        <v>5</v>
      </c>
      <c r="H575" s="86" t="str">
        <f t="shared" si="18"/>
        <v>和歌山県</v>
      </c>
      <c r="I575" s="84">
        <v>16</v>
      </c>
      <c r="J575" s="85" t="str">
        <f>LEFT(K575,4)</f>
        <v>和歌山県</v>
      </c>
      <c r="K575" s="85" t="s">
        <v>25</v>
      </c>
      <c r="M575" s="6"/>
      <c r="N575" s="6"/>
    </row>
    <row r="576" spans="1:14" s="9" customFormat="1" ht="13" x14ac:dyDescent="0.2">
      <c r="A576" s="6">
        <v>351</v>
      </c>
      <c r="B576" s="77" t="s">
        <v>730</v>
      </c>
      <c r="C576" s="76"/>
      <c r="D576" s="76"/>
      <c r="E576" s="76"/>
      <c r="F576" s="81">
        <v>60</v>
      </c>
      <c r="G576" s="82" t="s">
        <v>4</v>
      </c>
      <c r="H576" s="86" t="str">
        <f t="shared" si="18"/>
        <v>和歌山県</v>
      </c>
      <c r="I576" s="84">
        <v>16</v>
      </c>
      <c r="J576" s="85" t="str">
        <f>LEFT(K576,4)</f>
        <v>和歌山県</v>
      </c>
      <c r="K576" s="85" t="s">
        <v>25</v>
      </c>
      <c r="M576" s="6"/>
      <c r="N576" s="6"/>
    </row>
    <row r="577" spans="1:14" s="9" customFormat="1" ht="13" x14ac:dyDescent="0.2">
      <c r="A577" s="6">
        <v>352</v>
      </c>
      <c r="B577" s="77" t="s">
        <v>481</v>
      </c>
      <c r="C577" s="76"/>
      <c r="D577" s="76"/>
      <c r="E577" s="76"/>
      <c r="F577" s="81">
        <v>66</v>
      </c>
      <c r="G577" s="82" t="s">
        <v>4</v>
      </c>
      <c r="H577" s="86" t="str">
        <f t="shared" si="18"/>
        <v>大阪府</v>
      </c>
      <c r="I577" s="84">
        <v>6</v>
      </c>
      <c r="J577" s="85" t="str">
        <f t="shared" si="19"/>
        <v>大阪府</v>
      </c>
      <c r="K577" s="85" t="s">
        <v>66</v>
      </c>
      <c r="M577" s="6"/>
      <c r="N577" s="6"/>
    </row>
    <row r="578" spans="1:14" s="9" customFormat="1" ht="13" x14ac:dyDescent="0.2">
      <c r="A578" s="6">
        <v>353</v>
      </c>
      <c r="B578" s="77" t="s">
        <v>481</v>
      </c>
      <c r="C578" s="76"/>
      <c r="D578" s="76"/>
      <c r="E578" s="76"/>
      <c r="F578" s="81">
        <v>38</v>
      </c>
      <c r="G578" s="82" t="s">
        <v>4</v>
      </c>
      <c r="H578" s="86" t="str">
        <f t="shared" si="18"/>
        <v>奈良県</v>
      </c>
      <c r="I578" s="84">
        <v>14</v>
      </c>
      <c r="J578" s="85" t="str">
        <f t="shared" si="19"/>
        <v>奈良県</v>
      </c>
      <c r="K578" s="85" t="s">
        <v>73</v>
      </c>
      <c r="M578" s="6"/>
      <c r="N578" s="6"/>
    </row>
    <row r="579" spans="1:14" s="9" customFormat="1" ht="13" x14ac:dyDescent="0.2">
      <c r="A579" s="6">
        <v>354</v>
      </c>
      <c r="B579" s="77" t="s">
        <v>766</v>
      </c>
      <c r="C579" s="76"/>
      <c r="D579" s="76"/>
      <c r="E579" s="76"/>
      <c r="F579" s="81">
        <v>71</v>
      </c>
      <c r="G579" s="82" t="s">
        <v>5</v>
      </c>
      <c r="H579" s="86" t="str">
        <f t="shared" si="18"/>
        <v>兵庫県</v>
      </c>
      <c r="I579" s="84">
        <v>11</v>
      </c>
      <c r="J579" s="85" t="str">
        <f t="shared" si="19"/>
        <v>兵庫県</v>
      </c>
      <c r="K579" s="85" t="s">
        <v>70</v>
      </c>
      <c r="M579" s="6"/>
      <c r="N579" s="6"/>
    </row>
    <row r="580" spans="1:14" s="9" customFormat="1" ht="13" x14ac:dyDescent="0.2">
      <c r="A580" s="6">
        <v>355</v>
      </c>
      <c r="B580" s="77" t="s">
        <v>405</v>
      </c>
      <c r="C580" s="76"/>
      <c r="D580" s="76"/>
      <c r="E580" s="76"/>
      <c r="F580" s="81">
        <v>55</v>
      </c>
      <c r="G580" s="82" t="s">
        <v>5</v>
      </c>
      <c r="H580" s="86" t="str">
        <f t="shared" si="18"/>
        <v>大阪府</v>
      </c>
      <c r="I580" s="84">
        <v>10</v>
      </c>
      <c r="J580" s="85" t="str">
        <f t="shared" si="19"/>
        <v>大阪府</v>
      </c>
      <c r="K580" s="85" t="s">
        <v>69</v>
      </c>
      <c r="M580" s="6"/>
      <c r="N580" s="6"/>
    </row>
    <row r="581" spans="1:14" s="9" customFormat="1" ht="13" x14ac:dyDescent="0.2">
      <c r="A581" s="6">
        <v>356</v>
      </c>
      <c r="B581" s="77" t="s">
        <v>425</v>
      </c>
      <c r="C581" s="76"/>
      <c r="D581" s="76"/>
      <c r="E581" s="76"/>
      <c r="F581" s="81">
        <v>59</v>
      </c>
      <c r="G581" s="82" t="s">
        <v>5</v>
      </c>
      <c r="H581" s="86" t="str">
        <f t="shared" si="18"/>
        <v>大阪府</v>
      </c>
      <c r="I581" s="84">
        <v>10</v>
      </c>
      <c r="J581" s="85" t="str">
        <f t="shared" si="19"/>
        <v>大阪府</v>
      </c>
      <c r="K581" s="85" t="s">
        <v>69</v>
      </c>
      <c r="M581" s="6"/>
      <c r="N581" s="6"/>
    </row>
    <row r="582" spans="1:14" s="9" customFormat="1" ht="13" x14ac:dyDescent="0.2">
      <c r="A582" s="6">
        <v>357</v>
      </c>
      <c r="B582" s="77" t="s">
        <v>634</v>
      </c>
      <c r="C582" s="76"/>
      <c r="D582" s="76"/>
      <c r="E582" s="76"/>
      <c r="F582" s="81">
        <v>51</v>
      </c>
      <c r="G582" s="82" t="s">
        <v>5</v>
      </c>
      <c r="H582" s="86" t="str">
        <f t="shared" si="18"/>
        <v>兵庫県</v>
      </c>
      <c r="I582" s="84">
        <v>11</v>
      </c>
      <c r="J582" s="85" t="str">
        <f t="shared" si="19"/>
        <v>兵庫県</v>
      </c>
      <c r="K582" s="85" t="s">
        <v>70</v>
      </c>
      <c r="M582" s="6"/>
      <c r="N582" s="6"/>
    </row>
    <row r="583" spans="1:14" s="9" customFormat="1" ht="13" x14ac:dyDescent="0.2">
      <c r="A583" s="6">
        <v>358</v>
      </c>
      <c r="B583" s="77" t="s">
        <v>554</v>
      </c>
      <c r="C583" s="76"/>
      <c r="D583" s="76"/>
      <c r="E583" s="76"/>
      <c r="F583" s="81">
        <v>60</v>
      </c>
      <c r="G583" s="82" t="s">
        <v>5</v>
      </c>
      <c r="H583" s="86" t="str">
        <f t="shared" si="18"/>
        <v>奈良県</v>
      </c>
      <c r="I583" s="84">
        <v>15</v>
      </c>
      <c r="J583" s="85" t="str">
        <f t="shared" si="19"/>
        <v>奈良県</v>
      </c>
      <c r="K583" s="85" t="s">
        <v>74</v>
      </c>
      <c r="M583" s="6"/>
      <c r="N583" s="6"/>
    </row>
    <row r="584" spans="1:14" s="9" customFormat="1" ht="13" x14ac:dyDescent="0.2">
      <c r="A584" s="6">
        <v>359</v>
      </c>
      <c r="B584" s="77" t="s">
        <v>261</v>
      </c>
      <c r="C584" s="76"/>
      <c r="D584" s="76"/>
      <c r="E584" s="76"/>
      <c r="F584" s="81">
        <v>66</v>
      </c>
      <c r="G584" s="82" t="s">
        <v>5</v>
      </c>
      <c r="H584" s="86" t="str">
        <f t="shared" si="18"/>
        <v>京都府</v>
      </c>
      <c r="I584" s="84">
        <v>2</v>
      </c>
      <c r="J584" s="85" t="str">
        <f t="shared" si="19"/>
        <v>京都府</v>
      </c>
      <c r="K584" s="85" t="s">
        <v>750</v>
      </c>
      <c r="M584" s="6"/>
      <c r="N584" s="6"/>
    </row>
    <row r="585" spans="1:14" s="9" customFormat="1" ht="13" x14ac:dyDescent="0.2">
      <c r="A585" s="6">
        <v>360</v>
      </c>
      <c r="B585" s="77" t="s">
        <v>389</v>
      </c>
      <c r="C585" s="76"/>
      <c r="D585" s="76"/>
      <c r="E585" s="76"/>
      <c r="F585" s="81">
        <v>45</v>
      </c>
      <c r="G585" s="82" t="s">
        <v>5</v>
      </c>
      <c r="H585" s="86" t="str">
        <f t="shared" si="18"/>
        <v>大阪府</v>
      </c>
      <c r="I585" s="84">
        <v>10</v>
      </c>
      <c r="J585" s="85" t="str">
        <f t="shared" si="19"/>
        <v>大阪府</v>
      </c>
      <c r="K585" s="85" t="s">
        <v>69</v>
      </c>
      <c r="M585" s="6"/>
      <c r="N585" s="6"/>
    </row>
    <row r="586" spans="1:14" s="9" customFormat="1" ht="13" x14ac:dyDescent="0.2">
      <c r="A586" s="6">
        <v>361</v>
      </c>
      <c r="B586" s="77" t="s">
        <v>383</v>
      </c>
      <c r="C586" s="76"/>
      <c r="D586" s="76"/>
      <c r="E586" s="76"/>
      <c r="F586" s="81">
        <v>48</v>
      </c>
      <c r="G586" s="82" t="s">
        <v>5</v>
      </c>
      <c r="H586" s="86" t="str">
        <f t="shared" si="18"/>
        <v>大阪府</v>
      </c>
      <c r="I586" s="84">
        <v>10</v>
      </c>
      <c r="J586" s="85" t="str">
        <f t="shared" si="19"/>
        <v>大阪府</v>
      </c>
      <c r="K586" s="85" t="s">
        <v>69</v>
      </c>
      <c r="M586" s="6"/>
      <c r="N586" s="6"/>
    </row>
    <row r="587" spans="1:14" s="9" customFormat="1" ht="13" x14ac:dyDescent="0.2">
      <c r="A587" s="6">
        <v>362</v>
      </c>
      <c r="B587" s="77" t="s">
        <v>485</v>
      </c>
      <c r="C587" s="76"/>
      <c r="D587" s="76"/>
      <c r="E587" s="76"/>
      <c r="F587" s="81">
        <v>61</v>
      </c>
      <c r="G587" s="82" t="s">
        <v>4</v>
      </c>
      <c r="H587" s="86" t="str">
        <f t="shared" si="18"/>
        <v>大阪府</v>
      </c>
      <c r="I587" s="84">
        <v>10</v>
      </c>
      <c r="J587" s="85" t="str">
        <f t="shared" si="19"/>
        <v>大阪府</v>
      </c>
      <c r="K587" s="85" t="s">
        <v>69</v>
      </c>
      <c r="M587" s="6"/>
      <c r="N587" s="6"/>
    </row>
    <row r="588" spans="1:14" s="9" customFormat="1" ht="13" x14ac:dyDescent="0.2">
      <c r="A588" s="6">
        <v>363</v>
      </c>
      <c r="B588" s="77" t="s">
        <v>531</v>
      </c>
      <c r="C588" s="76"/>
      <c r="D588" s="76"/>
      <c r="E588" s="76"/>
      <c r="F588" s="81">
        <v>20</v>
      </c>
      <c r="G588" s="82" t="s">
        <v>5</v>
      </c>
      <c r="H588" s="86" t="str">
        <f t="shared" si="18"/>
        <v>奈良県</v>
      </c>
      <c r="I588" s="84">
        <v>15</v>
      </c>
      <c r="J588" s="85" t="str">
        <f t="shared" si="19"/>
        <v>奈良県</v>
      </c>
      <c r="K588" s="85" t="s">
        <v>74</v>
      </c>
      <c r="M588" s="6"/>
      <c r="N588" s="6"/>
    </row>
    <row r="589" spans="1:14" s="9" customFormat="1" ht="13" x14ac:dyDescent="0.2">
      <c r="A589" s="6">
        <v>364</v>
      </c>
      <c r="B589" s="77" t="s">
        <v>673</v>
      </c>
      <c r="C589" s="76"/>
      <c r="D589" s="76"/>
      <c r="E589" s="76"/>
      <c r="F589" s="81">
        <v>64</v>
      </c>
      <c r="G589" s="82" t="s">
        <v>5</v>
      </c>
      <c r="H589" s="86" t="str">
        <f t="shared" si="18"/>
        <v>兵庫県</v>
      </c>
      <c r="I589" s="84">
        <v>13</v>
      </c>
      <c r="J589" s="85" t="str">
        <f t="shared" si="19"/>
        <v>兵庫県</v>
      </c>
      <c r="K589" s="85" t="s">
        <v>72</v>
      </c>
      <c r="M589" s="6"/>
      <c r="N589" s="6"/>
    </row>
    <row r="590" spans="1:14" s="9" customFormat="1" ht="13" x14ac:dyDescent="0.2">
      <c r="A590" s="6">
        <v>365</v>
      </c>
      <c r="B590" s="77" t="s">
        <v>431</v>
      </c>
      <c r="C590" s="76"/>
      <c r="D590" s="76"/>
      <c r="E590" s="76"/>
      <c r="F590" s="81">
        <v>54</v>
      </c>
      <c r="G590" s="82" t="s">
        <v>5</v>
      </c>
      <c r="H590" s="86" t="str">
        <f t="shared" si="18"/>
        <v>大阪府</v>
      </c>
      <c r="I590" s="84">
        <v>9</v>
      </c>
      <c r="J590" s="85" t="str">
        <f t="shared" si="19"/>
        <v>大阪府</v>
      </c>
      <c r="K590" s="85" t="s">
        <v>749</v>
      </c>
      <c r="M590" s="6"/>
      <c r="N590" s="6"/>
    </row>
    <row r="591" spans="1:14" s="9" customFormat="1" ht="13" x14ac:dyDescent="0.2">
      <c r="A591" s="6">
        <v>366</v>
      </c>
      <c r="B591" s="77" t="s">
        <v>301</v>
      </c>
      <c r="C591" s="76"/>
      <c r="D591" s="76"/>
      <c r="E591" s="76"/>
      <c r="F591" s="81">
        <v>47</v>
      </c>
      <c r="G591" s="82" t="s">
        <v>4</v>
      </c>
      <c r="H591" s="86" t="str">
        <f t="shared" si="18"/>
        <v>三重県</v>
      </c>
      <c r="I591" s="84">
        <v>17</v>
      </c>
      <c r="J591" s="85" t="str">
        <f t="shared" si="19"/>
        <v>三重県</v>
      </c>
      <c r="K591" s="85" t="s">
        <v>20</v>
      </c>
      <c r="M591" s="6"/>
      <c r="N591" s="6"/>
    </row>
    <row r="592" spans="1:14" s="9" customFormat="1" ht="13" x14ac:dyDescent="0.2">
      <c r="A592" s="6">
        <v>367</v>
      </c>
      <c r="B592" s="77" t="s">
        <v>550</v>
      </c>
      <c r="C592" s="76"/>
      <c r="D592" s="76"/>
      <c r="E592" s="76"/>
      <c r="F592" s="81">
        <v>65</v>
      </c>
      <c r="G592" s="82" t="s">
        <v>5</v>
      </c>
      <c r="H592" s="86" t="str">
        <f t="shared" si="18"/>
        <v>奈良県</v>
      </c>
      <c r="I592" s="84">
        <v>14</v>
      </c>
      <c r="J592" s="85" t="str">
        <f t="shared" si="19"/>
        <v>奈良県</v>
      </c>
      <c r="K592" s="85" t="s">
        <v>73</v>
      </c>
      <c r="M592" s="6"/>
      <c r="N592" s="6"/>
    </row>
    <row r="593" spans="1:14" s="9" customFormat="1" ht="13" x14ac:dyDescent="0.2">
      <c r="A593" s="6">
        <v>368</v>
      </c>
      <c r="B593" s="77" t="s">
        <v>430</v>
      </c>
      <c r="C593" s="76"/>
      <c r="D593" s="76"/>
      <c r="E593" s="76"/>
      <c r="F593" s="81">
        <v>54</v>
      </c>
      <c r="G593" s="82" t="s">
        <v>5</v>
      </c>
      <c r="H593" s="86" t="str">
        <f t="shared" si="18"/>
        <v>大阪府</v>
      </c>
      <c r="I593" s="84">
        <v>7</v>
      </c>
      <c r="J593" s="85" t="str">
        <f t="shared" si="19"/>
        <v>大阪府</v>
      </c>
      <c r="K593" s="85" t="s">
        <v>67</v>
      </c>
      <c r="M593" s="6"/>
      <c r="N593" s="6"/>
    </row>
    <row r="594" spans="1:14" s="9" customFormat="1" ht="13" x14ac:dyDescent="0.2">
      <c r="A594" s="6">
        <v>369</v>
      </c>
      <c r="B594" s="77" t="s">
        <v>697</v>
      </c>
      <c r="C594" s="76"/>
      <c r="D594" s="76"/>
      <c r="E594" s="76"/>
      <c r="F594" s="81">
        <v>77</v>
      </c>
      <c r="G594" s="82" t="s">
        <v>5</v>
      </c>
      <c r="H594" s="86" t="str">
        <f t="shared" si="18"/>
        <v>兵庫県</v>
      </c>
      <c r="I594" s="84">
        <v>13</v>
      </c>
      <c r="J594" s="85" t="str">
        <f t="shared" si="19"/>
        <v>兵庫県</v>
      </c>
      <c r="K594" s="85" t="s">
        <v>72</v>
      </c>
      <c r="M594" s="6"/>
      <c r="N594" s="6"/>
    </row>
    <row r="595" spans="1:14" s="9" customFormat="1" ht="13" x14ac:dyDescent="0.2">
      <c r="A595" s="6">
        <v>370</v>
      </c>
      <c r="B595" s="77" t="s">
        <v>698</v>
      </c>
      <c r="C595" s="76"/>
      <c r="D595" s="76"/>
      <c r="E595" s="76"/>
      <c r="F595" s="81">
        <v>71</v>
      </c>
      <c r="G595" s="82" t="s">
        <v>5</v>
      </c>
      <c r="H595" s="86" t="str">
        <f t="shared" si="18"/>
        <v>兵庫県</v>
      </c>
      <c r="I595" s="84">
        <v>11</v>
      </c>
      <c r="J595" s="85" t="str">
        <f t="shared" si="19"/>
        <v>兵庫県</v>
      </c>
      <c r="K595" s="85" t="s">
        <v>70</v>
      </c>
      <c r="M595" s="6"/>
      <c r="N595" s="6"/>
    </row>
    <row r="596" spans="1:14" s="9" customFormat="1" ht="13" x14ac:dyDescent="0.2">
      <c r="A596" s="6">
        <v>371</v>
      </c>
      <c r="B596" s="77" t="s">
        <v>312</v>
      </c>
      <c r="C596" s="76"/>
      <c r="D596" s="76"/>
      <c r="E596" s="76"/>
      <c r="F596" s="81">
        <v>65</v>
      </c>
      <c r="G596" s="82" t="s">
        <v>5</v>
      </c>
      <c r="H596" s="86" t="str">
        <f t="shared" si="18"/>
        <v>三重県</v>
      </c>
      <c r="I596" s="84">
        <v>17</v>
      </c>
      <c r="J596" s="85" t="str">
        <f t="shared" si="19"/>
        <v>三重県</v>
      </c>
      <c r="K596" s="85" t="s">
        <v>20</v>
      </c>
      <c r="M596" s="6"/>
      <c r="N596" s="6"/>
    </row>
    <row r="597" spans="1:14" s="9" customFormat="1" ht="13" x14ac:dyDescent="0.2">
      <c r="A597" s="6">
        <v>372</v>
      </c>
      <c r="B597" s="77" t="s">
        <v>648</v>
      </c>
      <c r="C597" s="76"/>
      <c r="D597" s="76"/>
      <c r="E597" s="76"/>
      <c r="F597" s="81">
        <v>60</v>
      </c>
      <c r="G597" s="82" t="s">
        <v>5</v>
      </c>
      <c r="H597" s="86" t="str">
        <f t="shared" si="18"/>
        <v>兵庫県</v>
      </c>
      <c r="I597" s="84">
        <v>12</v>
      </c>
      <c r="J597" s="85" t="str">
        <f t="shared" si="19"/>
        <v>兵庫県</v>
      </c>
      <c r="K597" s="85" t="s">
        <v>71</v>
      </c>
      <c r="M597" s="6"/>
      <c r="N597" s="6"/>
    </row>
    <row r="598" spans="1:14" s="9" customFormat="1" ht="13" x14ac:dyDescent="0.2">
      <c r="A598" s="6">
        <v>373</v>
      </c>
      <c r="B598" s="77" t="s">
        <v>393</v>
      </c>
      <c r="C598" s="76"/>
      <c r="D598" s="76"/>
      <c r="E598" s="76"/>
      <c r="F598" s="81">
        <v>45</v>
      </c>
      <c r="G598" s="82" t="s">
        <v>5</v>
      </c>
      <c r="H598" s="86" t="str">
        <f t="shared" si="18"/>
        <v>大阪府</v>
      </c>
      <c r="I598" s="84">
        <v>9</v>
      </c>
      <c r="J598" s="85" t="str">
        <f t="shared" si="19"/>
        <v>大阪府</v>
      </c>
      <c r="K598" s="85" t="s">
        <v>749</v>
      </c>
      <c r="M598" s="6"/>
      <c r="N598" s="6"/>
    </row>
    <row r="599" spans="1:14" s="9" customFormat="1" ht="13" x14ac:dyDescent="0.2">
      <c r="A599" s="6">
        <v>374</v>
      </c>
      <c r="B599" s="77" t="s">
        <v>494</v>
      </c>
      <c r="C599" s="76"/>
      <c r="D599" s="76"/>
      <c r="E599" s="76"/>
      <c r="F599" s="81">
        <v>77</v>
      </c>
      <c r="G599" s="82" t="s">
        <v>4</v>
      </c>
      <c r="H599" s="86" t="str">
        <f t="shared" si="18"/>
        <v>大阪府</v>
      </c>
      <c r="I599" s="84">
        <v>10</v>
      </c>
      <c r="J599" s="85" t="str">
        <f t="shared" si="19"/>
        <v>大阪府</v>
      </c>
      <c r="K599" s="85" t="s">
        <v>69</v>
      </c>
      <c r="M599" s="6"/>
      <c r="N599" s="6"/>
    </row>
    <row r="600" spans="1:14" s="9" customFormat="1" ht="13" x14ac:dyDescent="0.2">
      <c r="A600" s="6">
        <v>375</v>
      </c>
      <c r="B600" s="77" t="s">
        <v>470</v>
      </c>
      <c r="C600" s="76"/>
      <c r="D600" s="76"/>
      <c r="E600" s="76"/>
      <c r="F600" s="81">
        <v>65</v>
      </c>
      <c r="G600" s="82" t="s">
        <v>5</v>
      </c>
      <c r="H600" s="86" t="str">
        <f t="shared" si="18"/>
        <v>大阪府</v>
      </c>
      <c r="I600" s="84">
        <v>6</v>
      </c>
      <c r="J600" s="85" t="str">
        <f t="shared" si="19"/>
        <v>大阪府</v>
      </c>
      <c r="K600" s="85" t="s">
        <v>66</v>
      </c>
      <c r="M600" s="6"/>
      <c r="N600" s="6"/>
    </row>
    <row r="601" spans="1:14" s="9" customFormat="1" ht="26" customHeight="1" x14ac:dyDescent="0.2">
      <c r="A601" s="6">
        <v>376</v>
      </c>
      <c r="B601" s="93" t="s">
        <v>433</v>
      </c>
      <c r="C601" s="94"/>
      <c r="D601" s="94"/>
      <c r="E601" s="95"/>
      <c r="F601" s="81">
        <v>54</v>
      </c>
      <c r="G601" s="82" t="s">
        <v>5</v>
      </c>
      <c r="H601" s="86" t="str">
        <f t="shared" si="18"/>
        <v>大阪府</v>
      </c>
      <c r="I601" s="84">
        <v>6</v>
      </c>
      <c r="J601" s="85" t="str">
        <f t="shared" si="19"/>
        <v>大阪府</v>
      </c>
      <c r="K601" s="85" t="s">
        <v>66</v>
      </c>
      <c r="M601" s="6"/>
      <c r="N601" s="6"/>
    </row>
    <row r="602" spans="1:14" s="9" customFormat="1" ht="13" x14ac:dyDescent="0.2">
      <c r="A602" s="6">
        <v>377</v>
      </c>
      <c r="B602" s="77" t="s">
        <v>239</v>
      </c>
      <c r="C602" s="76"/>
      <c r="D602" s="76"/>
      <c r="E602" s="76"/>
      <c r="F602" s="81">
        <v>57</v>
      </c>
      <c r="G602" s="82" t="s">
        <v>4</v>
      </c>
      <c r="H602" s="86" t="str">
        <f t="shared" si="18"/>
        <v>京都府</v>
      </c>
      <c r="I602" s="84">
        <v>1</v>
      </c>
      <c r="J602" s="85" t="str">
        <f t="shared" si="19"/>
        <v>京都府</v>
      </c>
      <c r="K602" s="85" t="s">
        <v>62</v>
      </c>
      <c r="M602" s="6"/>
      <c r="N602" s="6"/>
    </row>
    <row r="603" spans="1:14" s="9" customFormat="1" ht="13" x14ac:dyDescent="0.2">
      <c r="A603" s="6">
        <v>378</v>
      </c>
      <c r="B603" s="77" t="s">
        <v>522</v>
      </c>
      <c r="C603" s="76"/>
      <c r="D603" s="76"/>
      <c r="E603" s="76"/>
      <c r="F603" s="81">
        <v>73</v>
      </c>
      <c r="G603" s="82" t="s">
        <v>4</v>
      </c>
      <c r="H603" s="86" t="str">
        <f t="shared" si="18"/>
        <v>大阪府</v>
      </c>
      <c r="I603" s="84">
        <v>6</v>
      </c>
      <c r="J603" s="85" t="str">
        <f t="shared" si="19"/>
        <v>大阪府</v>
      </c>
      <c r="K603" s="85" t="s">
        <v>66</v>
      </c>
      <c r="M603" s="6"/>
      <c r="N603" s="6"/>
    </row>
    <row r="604" spans="1:14" s="9" customFormat="1" ht="13" x14ac:dyDescent="0.2">
      <c r="A604" s="6">
        <v>379</v>
      </c>
      <c r="B604" s="77" t="s">
        <v>628</v>
      </c>
      <c r="C604" s="76"/>
      <c r="D604" s="76"/>
      <c r="E604" s="76"/>
      <c r="F604" s="81">
        <v>55</v>
      </c>
      <c r="G604" s="82" t="s">
        <v>5</v>
      </c>
      <c r="H604" s="86" t="str">
        <f t="shared" si="18"/>
        <v>兵庫県</v>
      </c>
      <c r="I604" s="84">
        <v>11</v>
      </c>
      <c r="J604" s="85" t="str">
        <f t="shared" si="19"/>
        <v>兵庫県</v>
      </c>
      <c r="K604" s="85" t="s">
        <v>70</v>
      </c>
      <c r="M604" s="6"/>
      <c r="N604" s="6"/>
    </row>
    <row r="605" spans="1:14" s="9" customFormat="1" ht="13" x14ac:dyDescent="0.2">
      <c r="A605" s="6">
        <v>380</v>
      </c>
      <c r="B605" s="77" t="s">
        <v>628</v>
      </c>
      <c r="C605" s="76"/>
      <c r="D605" s="76"/>
      <c r="E605" s="76"/>
      <c r="F605" s="81">
        <v>68</v>
      </c>
      <c r="G605" s="82" t="s">
        <v>4</v>
      </c>
      <c r="H605" s="86" t="str">
        <f t="shared" si="18"/>
        <v>兵庫県</v>
      </c>
      <c r="I605" s="84">
        <v>13</v>
      </c>
      <c r="J605" s="85" t="str">
        <f t="shared" si="19"/>
        <v>兵庫県</v>
      </c>
      <c r="K605" s="85" t="s">
        <v>72</v>
      </c>
      <c r="M605" s="6"/>
      <c r="N605" s="6"/>
    </row>
    <row r="606" spans="1:14" s="9" customFormat="1" ht="13" x14ac:dyDescent="0.2">
      <c r="A606" s="6">
        <v>381</v>
      </c>
      <c r="B606" s="77" t="s">
        <v>628</v>
      </c>
      <c r="C606" s="76"/>
      <c r="D606" s="76"/>
      <c r="E606" s="76"/>
      <c r="F606" s="81">
        <v>69</v>
      </c>
      <c r="G606" s="82" t="s">
        <v>4</v>
      </c>
      <c r="H606" s="86" t="str">
        <f t="shared" si="18"/>
        <v>兵庫県</v>
      </c>
      <c r="I606" s="84">
        <v>11</v>
      </c>
      <c r="J606" s="85" t="str">
        <f t="shared" si="19"/>
        <v>兵庫県</v>
      </c>
      <c r="K606" s="85" t="s">
        <v>70</v>
      </c>
      <c r="M606" s="6"/>
      <c r="N606" s="6"/>
    </row>
    <row r="607" spans="1:14" s="9" customFormat="1" ht="13" x14ac:dyDescent="0.2">
      <c r="A607" s="6">
        <v>382</v>
      </c>
      <c r="B607" s="77" t="s">
        <v>234</v>
      </c>
      <c r="C607" s="76"/>
      <c r="D607" s="76"/>
      <c r="E607" s="76"/>
      <c r="F607" s="81">
        <v>55</v>
      </c>
      <c r="G607" s="82" t="s">
        <v>4</v>
      </c>
      <c r="H607" s="86" t="str">
        <f t="shared" si="18"/>
        <v>京都府</v>
      </c>
      <c r="I607" s="84">
        <v>1</v>
      </c>
      <c r="J607" s="85" t="str">
        <f t="shared" si="19"/>
        <v>京都府</v>
      </c>
      <c r="K607" s="85" t="s">
        <v>62</v>
      </c>
      <c r="M607" s="6"/>
      <c r="N607" s="6"/>
    </row>
    <row r="608" spans="1:14" s="9" customFormat="1" ht="13" x14ac:dyDescent="0.2">
      <c r="A608" s="6">
        <v>383</v>
      </c>
      <c r="B608" s="77" t="s">
        <v>463</v>
      </c>
      <c r="C608" s="76"/>
      <c r="D608" s="76"/>
      <c r="E608" s="76"/>
      <c r="F608" s="81">
        <v>65</v>
      </c>
      <c r="G608" s="82" t="s">
        <v>4</v>
      </c>
      <c r="H608" s="86" t="str">
        <f t="shared" si="18"/>
        <v>大阪府</v>
      </c>
      <c r="I608" s="84">
        <v>6</v>
      </c>
      <c r="J608" s="85" t="str">
        <f t="shared" si="19"/>
        <v>大阪府</v>
      </c>
      <c r="K608" s="85" t="s">
        <v>66</v>
      </c>
      <c r="M608" s="6"/>
      <c r="N608" s="6"/>
    </row>
    <row r="609" spans="1:14" s="9" customFormat="1" ht="13" x14ac:dyDescent="0.2">
      <c r="A609" s="6">
        <v>384</v>
      </c>
      <c r="B609" s="77" t="s">
        <v>463</v>
      </c>
      <c r="C609" s="76"/>
      <c r="D609" s="76"/>
      <c r="E609" s="76"/>
      <c r="F609" s="81">
        <v>75</v>
      </c>
      <c r="G609" s="82" t="s">
        <v>4</v>
      </c>
      <c r="H609" s="86" t="str">
        <f t="shared" si="18"/>
        <v>大阪府</v>
      </c>
      <c r="I609" s="84">
        <v>9</v>
      </c>
      <c r="J609" s="85" t="str">
        <f t="shared" si="19"/>
        <v>大阪府</v>
      </c>
      <c r="K609" s="85" t="s">
        <v>749</v>
      </c>
      <c r="M609" s="6"/>
      <c r="N609" s="6"/>
    </row>
    <row r="610" spans="1:14" s="9" customFormat="1" ht="13" x14ac:dyDescent="0.2">
      <c r="A610" s="6">
        <v>385</v>
      </c>
      <c r="B610" s="77" t="s">
        <v>205</v>
      </c>
      <c r="C610" s="76"/>
      <c r="D610" s="76"/>
      <c r="E610" s="76"/>
      <c r="F610" s="81">
        <v>75</v>
      </c>
      <c r="G610" s="82" t="s">
        <v>4</v>
      </c>
      <c r="H610" s="86" t="str">
        <f t="shared" ref="H610:H673" si="20">J610</f>
        <v>岐阜県</v>
      </c>
      <c r="I610" s="84">
        <v>21</v>
      </c>
      <c r="J610" s="85" t="str">
        <f t="shared" ref="J610:J673" si="21">LEFT(K610,3)</f>
        <v>岐阜県</v>
      </c>
      <c r="K610" s="85" t="s">
        <v>78</v>
      </c>
      <c r="M610" s="6"/>
      <c r="N610" s="6"/>
    </row>
    <row r="611" spans="1:14" s="9" customFormat="1" ht="13" x14ac:dyDescent="0.2">
      <c r="A611" s="6">
        <v>386</v>
      </c>
      <c r="B611" s="77" t="s">
        <v>452</v>
      </c>
      <c r="C611" s="76"/>
      <c r="D611" s="76"/>
      <c r="E611" s="76"/>
      <c r="F611" s="81">
        <v>68</v>
      </c>
      <c r="G611" s="82" t="s">
        <v>5</v>
      </c>
      <c r="H611" s="86" t="str">
        <f t="shared" si="20"/>
        <v>大阪府</v>
      </c>
      <c r="I611" s="84">
        <v>10</v>
      </c>
      <c r="J611" s="85" t="str">
        <f t="shared" si="21"/>
        <v>大阪府</v>
      </c>
      <c r="K611" s="85" t="s">
        <v>69</v>
      </c>
      <c r="M611" s="6"/>
      <c r="N611" s="6"/>
    </row>
    <row r="612" spans="1:14" s="9" customFormat="1" ht="13" x14ac:dyDescent="0.2">
      <c r="A612" s="6">
        <v>387</v>
      </c>
      <c r="B612" s="77" t="s">
        <v>607</v>
      </c>
      <c r="C612" s="76"/>
      <c r="D612" s="76"/>
      <c r="E612" s="76"/>
      <c r="F612" s="81">
        <v>35</v>
      </c>
      <c r="G612" s="82" t="s">
        <v>5</v>
      </c>
      <c r="H612" s="86" t="str">
        <f t="shared" si="20"/>
        <v>兵庫県</v>
      </c>
      <c r="I612" s="84">
        <v>13</v>
      </c>
      <c r="J612" s="85" t="str">
        <f t="shared" si="21"/>
        <v>兵庫県</v>
      </c>
      <c r="K612" s="85" t="s">
        <v>72</v>
      </c>
      <c r="M612" s="6"/>
      <c r="N612" s="6"/>
    </row>
    <row r="613" spans="1:14" s="9" customFormat="1" ht="13" x14ac:dyDescent="0.2">
      <c r="A613" s="6">
        <v>388</v>
      </c>
      <c r="B613" s="77" t="s">
        <v>483</v>
      </c>
      <c r="C613" s="76"/>
      <c r="D613" s="76"/>
      <c r="E613" s="76"/>
      <c r="F613" s="81">
        <v>63</v>
      </c>
      <c r="G613" s="82" t="s">
        <v>5</v>
      </c>
      <c r="H613" s="86" t="str">
        <f t="shared" si="20"/>
        <v>大阪府</v>
      </c>
      <c r="I613" s="84">
        <v>10</v>
      </c>
      <c r="J613" s="85" t="str">
        <f t="shared" si="21"/>
        <v>大阪府</v>
      </c>
      <c r="K613" s="85" t="s">
        <v>69</v>
      </c>
      <c r="M613" s="6"/>
      <c r="N613" s="6"/>
    </row>
    <row r="614" spans="1:14" s="9" customFormat="1" ht="13" x14ac:dyDescent="0.2">
      <c r="A614" s="6">
        <v>389</v>
      </c>
      <c r="B614" s="77" t="s">
        <v>501</v>
      </c>
      <c r="C614" s="76"/>
      <c r="D614" s="76"/>
      <c r="E614" s="76"/>
      <c r="F614" s="81">
        <v>72</v>
      </c>
      <c r="G614" s="82" t="s">
        <v>4</v>
      </c>
      <c r="H614" s="86" t="str">
        <f t="shared" si="20"/>
        <v>大阪府</v>
      </c>
      <c r="I614" s="84">
        <v>10</v>
      </c>
      <c r="J614" s="85" t="str">
        <f t="shared" si="21"/>
        <v>大阪府</v>
      </c>
      <c r="K614" s="85" t="s">
        <v>69</v>
      </c>
      <c r="M614" s="6"/>
      <c r="N614" s="6"/>
    </row>
    <row r="615" spans="1:14" s="9" customFormat="1" ht="13" x14ac:dyDescent="0.2">
      <c r="A615" s="6">
        <v>390</v>
      </c>
      <c r="B615" s="77" t="s">
        <v>551</v>
      </c>
      <c r="C615" s="76"/>
      <c r="D615" s="76"/>
      <c r="E615" s="76"/>
      <c r="F615" s="81">
        <v>69</v>
      </c>
      <c r="G615" s="82" t="s">
        <v>5</v>
      </c>
      <c r="H615" s="86" t="str">
        <f t="shared" si="20"/>
        <v>奈良県</v>
      </c>
      <c r="I615" s="84">
        <v>15</v>
      </c>
      <c r="J615" s="85" t="str">
        <f t="shared" si="21"/>
        <v>奈良県</v>
      </c>
      <c r="K615" s="85" t="s">
        <v>74</v>
      </c>
      <c r="M615" s="6"/>
      <c r="N615" s="6"/>
    </row>
    <row r="616" spans="1:14" s="9" customFormat="1" ht="13" x14ac:dyDescent="0.2">
      <c r="A616" s="6">
        <v>391</v>
      </c>
      <c r="B616" s="77" t="s">
        <v>319</v>
      </c>
      <c r="C616" s="76"/>
      <c r="D616" s="76"/>
      <c r="E616" s="76"/>
      <c r="F616" s="81">
        <v>66</v>
      </c>
      <c r="G616" s="82" t="s">
        <v>5</v>
      </c>
      <c r="H616" s="86" t="str">
        <f t="shared" si="20"/>
        <v>三重県</v>
      </c>
      <c r="I616" s="84">
        <v>17</v>
      </c>
      <c r="J616" s="85" t="str">
        <f t="shared" si="21"/>
        <v>三重県</v>
      </c>
      <c r="K616" s="85" t="s">
        <v>20</v>
      </c>
      <c r="M616" s="6"/>
      <c r="N616" s="6"/>
    </row>
    <row r="617" spans="1:14" s="9" customFormat="1" ht="13" x14ac:dyDescent="0.2">
      <c r="A617" s="6">
        <v>392</v>
      </c>
      <c r="B617" s="77" t="s">
        <v>267</v>
      </c>
      <c r="C617" s="76"/>
      <c r="D617" s="76"/>
      <c r="E617" s="76"/>
      <c r="F617" s="81">
        <v>62</v>
      </c>
      <c r="G617" s="82" t="s">
        <v>5</v>
      </c>
      <c r="H617" s="86" t="str">
        <f t="shared" si="20"/>
        <v>京都府</v>
      </c>
      <c r="I617" s="84">
        <v>2</v>
      </c>
      <c r="J617" s="85" t="str">
        <f t="shared" si="21"/>
        <v>京都府</v>
      </c>
      <c r="K617" s="85" t="s">
        <v>750</v>
      </c>
      <c r="M617" s="6"/>
      <c r="N617" s="6"/>
    </row>
    <row r="618" spans="1:14" s="9" customFormat="1" ht="13" x14ac:dyDescent="0.2">
      <c r="A618" s="6">
        <v>393</v>
      </c>
      <c r="B618" s="77" t="s">
        <v>473</v>
      </c>
      <c r="C618" s="76"/>
      <c r="D618" s="76"/>
      <c r="E618" s="76"/>
      <c r="F618" s="81">
        <v>64</v>
      </c>
      <c r="G618" s="82" t="s">
        <v>5</v>
      </c>
      <c r="H618" s="86" t="str">
        <f t="shared" si="20"/>
        <v>大阪府</v>
      </c>
      <c r="I618" s="84">
        <v>7</v>
      </c>
      <c r="J618" s="85" t="str">
        <f t="shared" si="21"/>
        <v>大阪府</v>
      </c>
      <c r="K618" s="85" t="s">
        <v>67</v>
      </c>
      <c r="M618" s="6"/>
      <c r="N618" s="6"/>
    </row>
    <row r="619" spans="1:14" s="9" customFormat="1" ht="13" x14ac:dyDescent="0.2">
      <c r="A619" s="6">
        <v>394</v>
      </c>
      <c r="B619" s="77" t="s">
        <v>473</v>
      </c>
      <c r="C619" s="76"/>
      <c r="D619" s="76"/>
      <c r="E619" s="76"/>
      <c r="F619" s="81">
        <v>71</v>
      </c>
      <c r="G619" s="82" t="s">
        <v>5</v>
      </c>
      <c r="H619" s="86" t="str">
        <f t="shared" si="20"/>
        <v>奈良県</v>
      </c>
      <c r="I619" s="84">
        <v>14</v>
      </c>
      <c r="J619" s="85" t="str">
        <f t="shared" si="21"/>
        <v>奈良県</v>
      </c>
      <c r="K619" s="85" t="s">
        <v>73</v>
      </c>
      <c r="M619" s="6"/>
      <c r="N619" s="6"/>
    </row>
    <row r="620" spans="1:14" s="9" customFormat="1" ht="13" x14ac:dyDescent="0.2">
      <c r="A620" s="6">
        <v>395</v>
      </c>
      <c r="B620" s="77" t="s">
        <v>473</v>
      </c>
      <c r="C620" s="76"/>
      <c r="D620" s="76"/>
      <c r="E620" s="76"/>
      <c r="F620" s="81">
        <v>72</v>
      </c>
      <c r="G620" s="82" t="s">
        <v>4</v>
      </c>
      <c r="H620" s="86" t="str">
        <f t="shared" si="20"/>
        <v>兵庫県</v>
      </c>
      <c r="I620" s="84">
        <v>13</v>
      </c>
      <c r="J620" s="85" t="str">
        <f t="shared" si="21"/>
        <v>兵庫県</v>
      </c>
      <c r="K620" s="85" t="s">
        <v>72</v>
      </c>
      <c r="M620" s="6"/>
      <c r="N620" s="6"/>
    </row>
    <row r="621" spans="1:14" s="9" customFormat="1" ht="13" x14ac:dyDescent="0.2">
      <c r="A621" s="6">
        <v>396</v>
      </c>
      <c r="B621" s="77" t="s">
        <v>707</v>
      </c>
      <c r="C621" s="76"/>
      <c r="D621" s="76"/>
      <c r="E621" s="76"/>
      <c r="F621" s="81">
        <v>76</v>
      </c>
      <c r="G621" s="82" t="s">
        <v>4</v>
      </c>
      <c r="H621" s="86" t="str">
        <f t="shared" si="20"/>
        <v>兵庫県</v>
      </c>
      <c r="I621" s="84">
        <v>11</v>
      </c>
      <c r="J621" s="85" t="str">
        <f t="shared" si="21"/>
        <v>兵庫県</v>
      </c>
      <c r="K621" s="85" t="s">
        <v>70</v>
      </c>
      <c r="M621" s="6"/>
      <c r="N621" s="6"/>
    </row>
    <row r="622" spans="1:14" s="9" customFormat="1" ht="13" x14ac:dyDescent="0.2">
      <c r="A622" s="6">
        <v>397</v>
      </c>
      <c r="B622" s="77" t="s">
        <v>578</v>
      </c>
      <c r="C622" s="76"/>
      <c r="D622" s="76"/>
      <c r="E622" s="76"/>
      <c r="F622" s="81">
        <v>50</v>
      </c>
      <c r="G622" s="82" t="s">
        <v>5</v>
      </c>
      <c r="H622" s="86" t="str">
        <f t="shared" si="20"/>
        <v>福井県</v>
      </c>
      <c r="I622" s="84">
        <v>19</v>
      </c>
      <c r="J622" s="85" t="str">
        <f t="shared" si="21"/>
        <v>福井県</v>
      </c>
      <c r="K622" s="85" t="s">
        <v>76</v>
      </c>
      <c r="M622" s="6"/>
      <c r="N622" s="6"/>
    </row>
    <row r="623" spans="1:14" s="9" customFormat="1" ht="13" x14ac:dyDescent="0.2">
      <c r="A623" s="6">
        <v>398</v>
      </c>
      <c r="B623" s="77" t="s">
        <v>196</v>
      </c>
      <c r="C623" s="76"/>
      <c r="D623" s="76"/>
      <c r="E623" s="76"/>
      <c r="F623" s="81">
        <v>61</v>
      </c>
      <c r="G623" s="82" t="s">
        <v>5</v>
      </c>
      <c r="H623" s="86" t="str">
        <f t="shared" si="20"/>
        <v>岐阜県</v>
      </c>
      <c r="I623" s="84">
        <v>21</v>
      </c>
      <c r="J623" s="85" t="str">
        <f t="shared" si="21"/>
        <v>岐阜県</v>
      </c>
      <c r="K623" s="85" t="s">
        <v>78</v>
      </c>
      <c r="M623" s="6"/>
      <c r="N623" s="6"/>
    </row>
    <row r="624" spans="1:14" s="9" customFormat="1" ht="13" x14ac:dyDescent="0.2">
      <c r="A624" s="6">
        <v>399</v>
      </c>
      <c r="B624" s="77" t="s">
        <v>284</v>
      </c>
      <c r="C624" s="76"/>
      <c r="D624" s="76"/>
      <c r="E624" s="76"/>
      <c r="F624" s="81">
        <v>73</v>
      </c>
      <c r="G624" s="82" t="s">
        <v>4</v>
      </c>
      <c r="H624" s="86" t="str">
        <f t="shared" si="20"/>
        <v>京都府</v>
      </c>
      <c r="I624" s="84">
        <v>1</v>
      </c>
      <c r="J624" s="85" t="str">
        <f t="shared" si="21"/>
        <v>京都府</v>
      </c>
      <c r="K624" s="85" t="s">
        <v>62</v>
      </c>
      <c r="M624" s="6"/>
      <c r="N624" s="6"/>
    </row>
    <row r="625" spans="1:14" s="9" customFormat="1" ht="13" x14ac:dyDescent="0.2">
      <c r="A625" s="6">
        <v>400</v>
      </c>
      <c r="B625" s="77" t="s">
        <v>652</v>
      </c>
      <c r="C625" s="76"/>
      <c r="D625" s="76"/>
      <c r="E625" s="76"/>
      <c r="F625" s="81">
        <v>65</v>
      </c>
      <c r="G625" s="82" t="s">
        <v>5</v>
      </c>
      <c r="H625" s="86" t="str">
        <f t="shared" si="20"/>
        <v>兵庫県</v>
      </c>
      <c r="I625" s="84">
        <v>11</v>
      </c>
      <c r="J625" s="85" t="str">
        <f t="shared" si="21"/>
        <v>兵庫県</v>
      </c>
      <c r="K625" s="85" t="s">
        <v>70</v>
      </c>
      <c r="M625" s="6"/>
      <c r="N625" s="6"/>
    </row>
    <row r="626" spans="1:14" s="9" customFormat="1" ht="13" x14ac:dyDescent="0.2">
      <c r="A626" s="6">
        <v>401</v>
      </c>
      <c r="B626" s="77" t="s">
        <v>288</v>
      </c>
      <c r="C626" s="76"/>
      <c r="D626" s="76"/>
      <c r="E626" s="76"/>
      <c r="F626" s="81">
        <v>74</v>
      </c>
      <c r="G626" s="82" t="s">
        <v>5</v>
      </c>
      <c r="H626" s="86" t="str">
        <f t="shared" si="20"/>
        <v>京都府</v>
      </c>
      <c r="I626" s="84">
        <v>1</v>
      </c>
      <c r="J626" s="85" t="str">
        <f t="shared" si="21"/>
        <v>京都府</v>
      </c>
      <c r="K626" s="85" t="s">
        <v>62</v>
      </c>
      <c r="M626" s="6"/>
      <c r="N626" s="6"/>
    </row>
    <row r="627" spans="1:14" s="9" customFormat="1" ht="13" x14ac:dyDescent="0.2">
      <c r="A627" s="6">
        <v>402</v>
      </c>
      <c r="B627" s="77" t="s">
        <v>219</v>
      </c>
      <c r="C627" s="76"/>
      <c r="D627" s="76"/>
      <c r="E627" s="76"/>
      <c r="F627" s="81">
        <v>39</v>
      </c>
      <c r="G627" s="82" t="s">
        <v>5</v>
      </c>
      <c r="H627" s="86" t="str">
        <f t="shared" si="20"/>
        <v>京都府</v>
      </c>
      <c r="I627" s="84">
        <v>1</v>
      </c>
      <c r="J627" s="85" t="str">
        <f t="shared" si="21"/>
        <v>京都府</v>
      </c>
      <c r="K627" s="85" t="s">
        <v>62</v>
      </c>
      <c r="M627" s="6"/>
      <c r="N627" s="6"/>
    </row>
    <row r="628" spans="1:14" s="9" customFormat="1" ht="13" x14ac:dyDescent="0.2">
      <c r="A628" s="6">
        <v>403</v>
      </c>
      <c r="B628" s="77" t="s">
        <v>514</v>
      </c>
      <c r="C628" s="76"/>
      <c r="D628" s="76"/>
      <c r="E628" s="76"/>
      <c r="F628" s="81">
        <v>71</v>
      </c>
      <c r="G628" s="82" t="s">
        <v>4</v>
      </c>
      <c r="H628" s="86" t="str">
        <f t="shared" si="20"/>
        <v>大阪府</v>
      </c>
      <c r="I628" s="84">
        <v>7</v>
      </c>
      <c r="J628" s="85" t="str">
        <f t="shared" si="21"/>
        <v>大阪府</v>
      </c>
      <c r="K628" s="85" t="s">
        <v>67</v>
      </c>
      <c r="M628" s="6"/>
      <c r="N628" s="6"/>
    </row>
    <row r="629" spans="1:14" s="9" customFormat="1" ht="13" x14ac:dyDescent="0.2">
      <c r="A629" s="6">
        <v>404</v>
      </c>
      <c r="B629" s="77" t="s">
        <v>620</v>
      </c>
      <c r="C629" s="76"/>
      <c r="D629" s="76"/>
      <c r="E629" s="76"/>
      <c r="F629" s="81">
        <v>47</v>
      </c>
      <c r="G629" s="82" t="s">
        <v>5</v>
      </c>
      <c r="H629" s="86" t="str">
        <f t="shared" si="20"/>
        <v>兵庫県</v>
      </c>
      <c r="I629" s="84">
        <v>13</v>
      </c>
      <c r="J629" s="85" t="str">
        <f t="shared" si="21"/>
        <v>兵庫県</v>
      </c>
      <c r="K629" s="85" t="s">
        <v>72</v>
      </c>
      <c r="M629" s="6"/>
      <c r="N629" s="6"/>
    </row>
    <row r="630" spans="1:14" s="9" customFormat="1" ht="13" x14ac:dyDescent="0.2">
      <c r="A630" s="6">
        <v>405</v>
      </c>
      <c r="B630" s="77" t="s">
        <v>417</v>
      </c>
      <c r="C630" s="76"/>
      <c r="D630" s="76"/>
      <c r="E630" s="76"/>
      <c r="F630" s="81">
        <v>58</v>
      </c>
      <c r="G630" s="82" t="s">
        <v>5</v>
      </c>
      <c r="H630" s="86" t="str">
        <f t="shared" si="20"/>
        <v>大阪府</v>
      </c>
      <c r="I630" s="84">
        <v>9</v>
      </c>
      <c r="J630" s="85" t="str">
        <f t="shared" si="21"/>
        <v>大阪府</v>
      </c>
      <c r="K630" s="85" t="s">
        <v>749</v>
      </c>
      <c r="M630" s="6"/>
      <c r="N630" s="6"/>
    </row>
    <row r="631" spans="1:14" s="9" customFormat="1" ht="13" x14ac:dyDescent="0.2">
      <c r="A631" s="6">
        <v>406</v>
      </c>
      <c r="B631" s="77" t="s">
        <v>530</v>
      </c>
      <c r="C631" s="76"/>
      <c r="D631" s="76"/>
      <c r="E631" s="76"/>
      <c r="F631" s="81">
        <v>85</v>
      </c>
      <c r="G631" s="82" t="s">
        <v>4</v>
      </c>
      <c r="H631" s="86" t="str">
        <f t="shared" si="20"/>
        <v>大阪府</v>
      </c>
      <c r="I631" s="84">
        <v>10</v>
      </c>
      <c r="J631" s="85" t="str">
        <f t="shared" si="21"/>
        <v>大阪府</v>
      </c>
      <c r="K631" s="85" t="s">
        <v>69</v>
      </c>
      <c r="M631" s="6"/>
      <c r="N631" s="6"/>
    </row>
    <row r="632" spans="1:14" s="9" customFormat="1" ht="13" x14ac:dyDescent="0.2">
      <c r="A632" s="6">
        <v>407</v>
      </c>
      <c r="B632" s="77" t="s">
        <v>236</v>
      </c>
      <c r="C632" s="76"/>
      <c r="D632" s="76"/>
      <c r="E632" s="76"/>
      <c r="F632" s="81">
        <v>52</v>
      </c>
      <c r="G632" s="82" t="s">
        <v>5</v>
      </c>
      <c r="H632" s="86" t="str">
        <f t="shared" si="20"/>
        <v>京都府</v>
      </c>
      <c r="I632" s="84">
        <v>1</v>
      </c>
      <c r="J632" s="85" t="str">
        <f t="shared" si="21"/>
        <v>京都府</v>
      </c>
      <c r="K632" s="85" t="s">
        <v>62</v>
      </c>
      <c r="M632" s="6"/>
      <c r="N632" s="6"/>
    </row>
    <row r="633" spans="1:14" s="9" customFormat="1" ht="13" x14ac:dyDescent="0.2">
      <c r="A633" s="6">
        <v>408</v>
      </c>
      <c r="B633" s="77" t="s">
        <v>728</v>
      </c>
      <c r="C633" s="76"/>
      <c r="D633" s="76"/>
      <c r="E633" s="76"/>
      <c r="F633" s="81">
        <v>47</v>
      </c>
      <c r="G633" s="82" t="s">
        <v>4</v>
      </c>
      <c r="H633" s="86" t="str">
        <f t="shared" si="20"/>
        <v>和歌山県</v>
      </c>
      <c r="I633" s="84">
        <v>16</v>
      </c>
      <c r="J633" s="85" t="str">
        <f>LEFT(K633,4)</f>
        <v>和歌山県</v>
      </c>
      <c r="K633" s="85" t="s">
        <v>25</v>
      </c>
      <c r="M633" s="6"/>
      <c r="N633" s="6"/>
    </row>
    <row r="634" spans="1:14" s="9" customFormat="1" ht="13" x14ac:dyDescent="0.2">
      <c r="A634" s="6">
        <v>409</v>
      </c>
      <c r="B634" s="77" t="s">
        <v>562</v>
      </c>
      <c r="C634" s="76"/>
      <c r="D634" s="76"/>
      <c r="E634" s="76"/>
      <c r="F634" s="81">
        <v>71</v>
      </c>
      <c r="G634" s="82" t="s">
        <v>5</v>
      </c>
      <c r="H634" s="86" t="str">
        <f t="shared" si="20"/>
        <v>奈良県</v>
      </c>
      <c r="I634" s="84">
        <v>14</v>
      </c>
      <c r="J634" s="85" t="str">
        <f t="shared" si="21"/>
        <v>奈良県</v>
      </c>
      <c r="K634" s="85" t="s">
        <v>73</v>
      </c>
      <c r="M634" s="6"/>
      <c r="N634" s="6"/>
    </row>
    <row r="635" spans="1:14" s="9" customFormat="1" ht="13" x14ac:dyDescent="0.2">
      <c r="A635" s="6">
        <v>410</v>
      </c>
      <c r="B635" s="77" t="s">
        <v>226</v>
      </c>
      <c r="C635" s="76"/>
      <c r="D635" s="76"/>
      <c r="E635" s="76"/>
      <c r="F635" s="81">
        <v>46</v>
      </c>
      <c r="G635" s="82" t="s">
        <v>4</v>
      </c>
      <c r="H635" s="86" t="str">
        <f t="shared" si="20"/>
        <v>京都府</v>
      </c>
      <c r="I635" s="84">
        <v>1</v>
      </c>
      <c r="J635" s="85" t="str">
        <f t="shared" si="21"/>
        <v>京都府</v>
      </c>
      <c r="K635" s="85" t="s">
        <v>62</v>
      </c>
      <c r="M635" s="6"/>
      <c r="N635" s="6"/>
    </row>
    <row r="636" spans="1:14" s="9" customFormat="1" ht="13" x14ac:dyDescent="0.2">
      <c r="A636" s="6">
        <v>411</v>
      </c>
      <c r="B636" s="77" t="s">
        <v>487</v>
      </c>
      <c r="C636" s="76"/>
      <c r="D636" s="76"/>
      <c r="E636" s="76"/>
      <c r="F636" s="81">
        <v>64</v>
      </c>
      <c r="G636" s="82" t="s">
        <v>4</v>
      </c>
      <c r="H636" s="86" t="str">
        <f t="shared" si="20"/>
        <v>大阪府</v>
      </c>
      <c r="I636" s="84">
        <v>10</v>
      </c>
      <c r="J636" s="85" t="str">
        <f t="shared" si="21"/>
        <v>大阪府</v>
      </c>
      <c r="K636" s="85" t="s">
        <v>69</v>
      </c>
      <c r="M636" s="6"/>
      <c r="N636" s="6"/>
    </row>
    <row r="637" spans="1:14" s="9" customFormat="1" ht="13" x14ac:dyDescent="0.2">
      <c r="A637" s="6">
        <v>412</v>
      </c>
      <c r="B637" s="77" t="s">
        <v>381</v>
      </c>
      <c r="C637" s="76"/>
      <c r="D637" s="76"/>
      <c r="E637" s="76"/>
      <c r="F637" s="81">
        <v>45</v>
      </c>
      <c r="G637" s="82" t="s">
        <v>5</v>
      </c>
      <c r="H637" s="86" t="str">
        <f t="shared" si="20"/>
        <v>大阪府</v>
      </c>
      <c r="I637" s="84">
        <v>10</v>
      </c>
      <c r="J637" s="85" t="str">
        <f t="shared" si="21"/>
        <v>大阪府</v>
      </c>
      <c r="K637" s="85" t="s">
        <v>69</v>
      </c>
      <c r="M637" s="6"/>
      <c r="N637" s="6"/>
    </row>
    <row r="638" spans="1:14" s="9" customFormat="1" ht="13" x14ac:dyDescent="0.2">
      <c r="A638" s="6">
        <v>413</v>
      </c>
      <c r="B638" s="77" t="s">
        <v>615</v>
      </c>
      <c r="C638" s="76"/>
      <c r="D638" s="76"/>
      <c r="E638" s="76"/>
      <c r="F638" s="81">
        <v>42</v>
      </c>
      <c r="G638" s="82" t="s">
        <v>5</v>
      </c>
      <c r="H638" s="86" t="str">
        <f t="shared" si="20"/>
        <v>三重県</v>
      </c>
      <c r="I638" s="84">
        <v>17</v>
      </c>
      <c r="J638" s="85" t="str">
        <f t="shared" si="21"/>
        <v>三重県</v>
      </c>
      <c r="K638" s="85" t="s">
        <v>20</v>
      </c>
      <c r="M638" s="6"/>
      <c r="N638" s="6"/>
    </row>
    <row r="639" spans="1:14" s="9" customFormat="1" ht="13" x14ac:dyDescent="0.2">
      <c r="A639" s="6">
        <v>414</v>
      </c>
      <c r="B639" s="77" t="s">
        <v>291</v>
      </c>
      <c r="C639" s="76"/>
      <c r="D639" s="76"/>
      <c r="E639" s="76"/>
      <c r="F639" s="81">
        <v>24</v>
      </c>
      <c r="G639" s="82" t="s">
        <v>4</v>
      </c>
      <c r="H639" s="86" t="str">
        <f t="shared" si="20"/>
        <v>三重県</v>
      </c>
      <c r="I639" s="84">
        <v>17</v>
      </c>
      <c r="J639" s="85" t="str">
        <f t="shared" si="21"/>
        <v>三重県</v>
      </c>
      <c r="K639" s="85" t="s">
        <v>20</v>
      </c>
      <c r="M639" s="6"/>
      <c r="N639" s="6"/>
    </row>
    <row r="640" spans="1:14" s="9" customFormat="1" ht="13" x14ac:dyDescent="0.2">
      <c r="A640" s="6">
        <v>415</v>
      </c>
      <c r="B640" s="77" t="s">
        <v>659</v>
      </c>
      <c r="C640" s="76"/>
      <c r="D640" s="76"/>
      <c r="E640" s="76"/>
      <c r="F640" s="81">
        <v>65</v>
      </c>
      <c r="G640" s="82" t="s">
        <v>5</v>
      </c>
      <c r="H640" s="86" t="str">
        <f t="shared" si="20"/>
        <v>兵庫県</v>
      </c>
      <c r="I640" s="84">
        <v>11</v>
      </c>
      <c r="J640" s="85" t="str">
        <f t="shared" si="21"/>
        <v>兵庫県</v>
      </c>
      <c r="K640" s="85" t="s">
        <v>70</v>
      </c>
      <c r="M640" s="6"/>
      <c r="N640" s="6"/>
    </row>
    <row r="641" spans="1:14" s="9" customFormat="1" ht="13" x14ac:dyDescent="0.2">
      <c r="A641" s="6">
        <v>416</v>
      </c>
      <c r="B641" s="77" t="s">
        <v>612</v>
      </c>
      <c r="C641" s="76"/>
      <c r="D641" s="76"/>
      <c r="E641" s="76"/>
      <c r="F641" s="81">
        <v>49</v>
      </c>
      <c r="G641" s="82" t="s">
        <v>5</v>
      </c>
      <c r="H641" s="86" t="str">
        <f t="shared" si="20"/>
        <v>兵庫県</v>
      </c>
      <c r="I641" s="84">
        <v>11</v>
      </c>
      <c r="J641" s="85" t="str">
        <f t="shared" si="21"/>
        <v>兵庫県</v>
      </c>
      <c r="K641" s="85" t="s">
        <v>70</v>
      </c>
      <c r="M641" s="6"/>
      <c r="N641" s="6"/>
    </row>
    <row r="642" spans="1:14" s="9" customFormat="1" ht="13" x14ac:dyDescent="0.2">
      <c r="A642" s="6">
        <v>417</v>
      </c>
      <c r="B642" s="77" t="s">
        <v>455</v>
      </c>
      <c r="C642" s="76"/>
      <c r="D642" s="76"/>
      <c r="E642" s="76"/>
      <c r="F642" s="81">
        <v>63</v>
      </c>
      <c r="G642" s="82" t="s">
        <v>5</v>
      </c>
      <c r="H642" s="86" t="str">
        <f t="shared" si="20"/>
        <v>大阪府</v>
      </c>
      <c r="I642" s="84">
        <v>6</v>
      </c>
      <c r="J642" s="85" t="str">
        <f t="shared" si="21"/>
        <v>大阪府</v>
      </c>
      <c r="K642" s="85" t="s">
        <v>66</v>
      </c>
      <c r="M642" s="6"/>
      <c r="N642" s="6"/>
    </row>
    <row r="643" spans="1:14" s="9" customFormat="1" ht="13" x14ac:dyDescent="0.2">
      <c r="A643" s="6">
        <v>418</v>
      </c>
      <c r="B643" s="77" t="s">
        <v>547</v>
      </c>
      <c r="C643" s="76"/>
      <c r="D643" s="76"/>
      <c r="E643" s="76"/>
      <c r="F643" s="81">
        <v>68</v>
      </c>
      <c r="G643" s="82" t="s">
        <v>4</v>
      </c>
      <c r="H643" s="86" t="str">
        <f t="shared" si="20"/>
        <v>奈良県</v>
      </c>
      <c r="I643" s="84">
        <v>15</v>
      </c>
      <c r="J643" s="85" t="str">
        <f t="shared" si="21"/>
        <v>奈良県</v>
      </c>
      <c r="K643" s="85" t="s">
        <v>74</v>
      </c>
      <c r="M643" s="6"/>
      <c r="N643" s="6"/>
    </row>
    <row r="644" spans="1:14" s="9" customFormat="1" ht="13" x14ac:dyDescent="0.2">
      <c r="A644" s="6">
        <v>419</v>
      </c>
      <c r="B644" s="77" t="s">
        <v>180</v>
      </c>
      <c r="C644" s="76"/>
      <c r="D644" s="76"/>
      <c r="E644" s="76"/>
      <c r="F644" s="81">
        <v>52</v>
      </c>
      <c r="G644" s="82" t="s">
        <v>5</v>
      </c>
      <c r="H644" s="86" t="str">
        <f t="shared" si="20"/>
        <v>岐阜県</v>
      </c>
      <c r="I644" s="84">
        <v>21</v>
      </c>
      <c r="J644" s="85" t="str">
        <f t="shared" si="21"/>
        <v>岐阜県</v>
      </c>
      <c r="K644" s="85" t="s">
        <v>78</v>
      </c>
      <c r="M644" s="6"/>
      <c r="N644" s="6"/>
    </row>
    <row r="645" spans="1:14" s="9" customFormat="1" ht="13" x14ac:dyDescent="0.2">
      <c r="A645" s="6">
        <v>420</v>
      </c>
      <c r="B645" s="77" t="s">
        <v>180</v>
      </c>
      <c r="C645" s="76"/>
      <c r="D645" s="76"/>
      <c r="E645" s="76"/>
      <c r="F645" s="81">
        <v>58</v>
      </c>
      <c r="G645" s="82" t="s">
        <v>4</v>
      </c>
      <c r="H645" s="86" t="str">
        <f t="shared" si="20"/>
        <v>大阪府</v>
      </c>
      <c r="I645" s="84">
        <v>9</v>
      </c>
      <c r="J645" s="85" t="str">
        <f t="shared" si="21"/>
        <v>大阪府</v>
      </c>
      <c r="K645" s="85" t="s">
        <v>749</v>
      </c>
      <c r="M645" s="6"/>
      <c r="N645" s="6"/>
    </row>
    <row r="646" spans="1:14" s="9" customFormat="1" ht="13" x14ac:dyDescent="0.2">
      <c r="A646" s="6">
        <v>421</v>
      </c>
      <c r="B646" s="77" t="s">
        <v>180</v>
      </c>
      <c r="C646" s="76"/>
      <c r="D646" s="76"/>
      <c r="E646" s="76"/>
      <c r="F646" s="81">
        <v>64</v>
      </c>
      <c r="G646" s="82" t="s">
        <v>5</v>
      </c>
      <c r="H646" s="86" t="str">
        <f t="shared" si="20"/>
        <v>大阪府</v>
      </c>
      <c r="I646" s="84">
        <v>10</v>
      </c>
      <c r="J646" s="85" t="str">
        <f t="shared" si="21"/>
        <v>大阪府</v>
      </c>
      <c r="K646" s="85" t="s">
        <v>69</v>
      </c>
      <c r="M646" s="6"/>
      <c r="N646" s="6"/>
    </row>
    <row r="647" spans="1:14" s="9" customFormat="1" ht="13" x14ac:dyDescent="0.2">
      <c r="A647" s="6">
        <v>422</v>
      </c>
      <c r="B647" s="77" t="s">
        <v>180</v>
      </c>
      <c r="C647" s="76"/>
      <c r="D647" s="76"/>
      <c r="E647" s="76"/>
      <c r="F647" s="81">
        <v>67</v>
      </c>
      <c r="G647" s="82" t="s">
        <v>4</v>
      </c>
      <c r="H647" s="86" t="str">
        <f t="shared" si="20"/>
        <v>大阪府</v>
      </c>
      <c r="I647" s="84">
        <v>8</v>
      </c>
      <c r="J647" s="85" t="str">
        <f t="shared" si="21"/>
        <v>大阪府</v>
      </c>
      <c r="K647" s="85" t="s">
        <v>68</v>
      </c>
      <c r="M647" s="6"/>
      <c r="N647" s="6"/>
    </row>
    <row r="648" spans="1:14" s="9" customFormat="1" ht="13" x14ac:dyDescent="0.2">
      <c r="A648" s="6">
        <v>423</v>
      </c>
      <c r="B648" s="77" t="s">
        <v>180</v>
      </c>
      <c r="C648" s="76"/>
      <c r="D648" s="76"/>
      <c r="E648" s="76"/>
      <c r="F648" s="81">
        <v>73</v>
      </c>
      <c r="G648" s="82" t="s">
        <v>4</v>
      </c>
      <c r="H648" s="86" t="str">
        <f t="shared" si="20"/>
        <v>奈良県</v>
      </c>
      <c r="I648" s="84">
        <v>14</v>
      </c>
      <c r="J648" s="85" t="str">
        <f t="shared" si="21"/>
        <v>奈良県</v>
      </c>
      <c r="K648" s="85" t="s">
        <v>73</v>
      </c>
      <c r="M648" s="6"/>
      <c r="N648" s="6"/>
    </row>
    <row r="649" spans="1:14" s="9" customFormat="1" ht="13" x14ac:dyDescent="0.2">
      <c r="A649" s="6">
        <v>424</v>
      </c>
      <c r="B649" s="77" t="s">
        <v>180</v>
      </c>
      <c r="C649" s="76"/>
      <c r="D649" s="76"/>
      <c r="E649" s="76"/>
      <c r="F649" s="81">
        <v>64</v>
      </c>
      <c r="G649" s="82" t="s">
        <v>4</v>
      </c>
      <c r="H649" s="86" t="str">
        <f t="shared" si="20"/>
        <v>福井県</v>
      </c>
      <c r="I649" s="84">
        <v>19</v>
      </c>
      <c r="J649" s="85" t="str">
        <f t="shared" si="21"/>
        <v>福井県</v>
      </c>
      <c r="K649" s="85" t="s">
        <v>76</v>
      </c>
      <c r="M649" s="6"/>
      <c r="N649" s="6"/>
    </row>
    <row r="650" spans="1:14" s="9" customFormat="1" ht="13" x14ac:dyDescent="0.2">
      <c r="A650" s="6">
        <v>425</v>
      </c>
      <c r="B650" s="77" t="s">
        <v>180</v>
      </c>
      <c r="C650" s="76"/>
      <c r="D650" s="76"/>
      <c r="E650" s="76"/>
      <c r="F650" s="81">
        <v>49</v>
      </c>
      <c r="G650" s="82" t="s">
        <v>4</v>
      </c>
      <c r="H650" s="86" t="str">
        <f t="shared" si="20"/>
        <v>兵庫県</v>
      </c>
      <c r="I650" s="84">
        <v>12</v>
      </c>
      <c r="J650" s="85" t="str">
        <f t="shared" si="21"/>
        <v>兵庫県</v>
      </c>
      <c r="K650" s="85" t="s">
        <v>71</v>
      </c>
      <c r="M650" s="6"/>
      <c r="N650" s="6"/>
    </row>
    <row r="651" spans="1:14" s="9" customFormat="1" ht="13" x14ac:dyDescent="0.2">
      <c r="A651" s="6">
        <v>426</v>
      </c>
      <c r="B651" s="77" t="s">
        <v>180</v>
      </c>
      <c r="C651" s="76"/>
      <c r="D651" s="76"/>
      <c r="E651" s="76"/>
      <c r="F651" s="81">
        <v>78</v>
      </c>
      <c r="G651" s="82" t="s">
        <v>5</v>
      </c>
      <c r="H651" s="86" t="str">
        <f t="shared" si="20"/>
        <v>和歌山県</v>
      </c>
      <c r="I651" s="84">
        <v>16</v>
      </c>
      <c r="J651" s="85" t="str">
        <f>LEFT(K651,4)</f>
        <v>和歌山県</v>
      </c>
      <c r="K651" s="85" t="s">
        <v>25</v>
      </c>
      <c r="M651" s="6"/>
      <c r="N651" s="6"/>
    </row>
    <row r="652" spans="1:14" s="9" customFormat="1" ht="13" x14ac:dyDescent="0.2">
      <c r="A652" s="6">
        <v>427</v>
      </c>
      <c r="B652" s="77" t="s">
        <v>257</v>
      </c>
      <c r="C652" s="76"/>
      <c r="D652" s="76"/>
      <c r="E652" s="76"/>
      <c r="F652" s="81">
        <v>69</v>
      </c>
      <c r="G652" s="82" t="s">
        <v>5</v>
      </c>
      <c r="H652" s="86" t="str">
        <f t="shared" si="20"/>
        <v>京都府</v>
      </c>
      <c r="I652" s="84">
        <v>1</v>
      </c>
      <c r="J652" s="85" t="str">
        <f t="shared" si="21"/>
        <v>京都府</v>
      </c>
      <c r="K652" s="85" t="s">
        <v>62</v>
      </c>
      <c r="M652" s="6"/>
      <c r="N652" s="6"/>
    </row>
    <row r="653" spans="1:14" s="9" customFormat="1" ht="13" x14ac:dyDescent="0.2">
      <c r="A653" s="6">
        <v>428</v>
      </c>
      <c r="B653" s="77" t="s">
        <v>447</v>
      </c>
      <c r="C653" s="76"/>
      <c r="D653" s="76"/>
      <c r="E653" s="76"/>
      <c r="F653" s="81">
        <v>66</v>
      </c>
      <c r="G653" s="82" t="s">
        <v>5</v>
      </c>
      <c r="H653" s="86" t="str">
        <f t="shared" si="20"/>
        <v>大阪府</v>
      </c>
      <c r="I653" s="84">
        <v>10</v>
      </c>
      <c r="J653" s="85" t="str">
        <f t="shared" si="21"/>
        <v>大阪府</v>
      </c>
      <c r="K653" s="85" t="s">
        <v>69</v>
      </c>
      <c r="M653" s="6"/>
      <c r="N653" s="6"/>
    </row>
    <row r="654" spans="1:14" s="9" customFormat="1" ht="13" x14ac:dyDescent="0.2">
      <c r="A654" s="6">
        <v>429</v>
      </c>
      <c r="B654" s="77" t="s">
        <v>190</v>
      </c>
      <c r="C654" s="76"/>
      <c r="D654" s="76"/>
      <c r="E654" s="76"/>
      <c r="F654" s="81">
        <v>65</v>
      </c>
      <c r="G654" s="82" t="s">
        <v>5</v>
      </c>
      <c r="H654" s="86" t="str">
        <f t="shared" si="20"/>
        <v>岐阜県</v>
      </c>
      <c r="I654" s="84">
        <v>21</v>
      </c>
      <c r="J654" s="85" t="str">
        <f t="shared" si="21"/>
        <v>岐阜県</v>
      </c>
      <c r="K654" s="85" t="s">
        <v>78</v>
      </c>
      <c r="M654" s="6"/>
      <c r="N654" s="6"/>
    </row>
    <row r="655" spans="1:14" s="9" customFormat="1" ht="13" x14ac:dyDescent="0.2">
      <c r="A655" s="6">
        <v>430</v>
      </c>
      <c r="B655" s="77" t="s">
        <v>608</v>
      </c>
      <c r="C655" s="76"/>
      <c r="D655" s="76"/>
      <c r="E655" s="76"/>
      <c r="F655" s="81">
        <v>39</v>
      </c>
      <c r="G655" s="82" t="s">
        <v>5</v>
      </c>
      <c r="H655" s="86" t="str">
        <f t="shared" si="20"/>
        <v>兵庫県</v>
      </c>
      <c r="I655" s="84">
        <v>11</v>
      </c>
      <c r="J655" s="85" t="str">
        <f t="shared" si="21"/>
        <v>兵庫県</v>
      </c>
      <c r="K655" s="85" t="s">
        <v>70</v>
      </c>
      <c r="M655" s="6"/>
      <c r="N655" s="6"/>
    </row>
    <row r="656" spans="1:14" s="9" customFormat="1" ht="13" x14ac:dyDescent="0.2">
      <c r="A656" s="6">
        <v>431</v>
      </c>
      <c r="B656" s="77" t="s">
        <v>421</v>
      </c>
      <c r="C656" s="76"/>
      <c r="D656" s="76"/>
      <c r="E656" s="76"/>
      <c r="F656" s="81">
        <v>52</v>
      </c>
      <c r="G656" s="82" t="s">
        <v>5</v>
      </c>
      <c r="H656" s="86" t="str">
        <f t="shared" si="20"/>
        <v>大阪府</v>
      </c>
      <c r="I656" s="84">
        <v>10</v>
      </c>
      <c r="J656" s="85" t="str">
        <f t="shared" si="21"/>
        <v>大阪府</v>
      </c>
      <c r="K656" s="85" t="s">
        <v>69</v>
      </c>
      <c r="M656" s="6"/>
      <c r="N656" s="6"/>
    </row>
    <row r="657" spans="1:14" s="9" customFormat="1" ht="13" x14ac:dyDescent="0.2">
      <c r="A657" s="6">
        <v>432</v>
      </c>
      <c r="B657" s="77" t="s">
        <v>374</v>
      </c>
      <c r="C657" s="76"/>
      <c r="D657" s="76"/>
      <c r="E657" s="76"/>
      <c r="F657" s="81">
        <v>47</v>
      </c>
      <c r="G657" s="82" t="s">
        <v>4</v>
      </c>
      <c r="H657" s="86" t="str">
        <f t="shared" si="20"/>
        <v>大阪府</v>
      </c>
      <c r="I657" s="84">
        <v>6</v>
      </c>
      <c r="J657" s="85" t="str">
        <f t="shared" si="21"/>
        <v>大阪府</v>
      </c>
      <c r="K657" s="85" t="s">
        <v>66</v>
      </c>
      <c r="M657" s="6"/>
      <c r="N657" s="6"/>
    </row>
    <row r="658" spans="1:14" s="9" customFormat="1" ht="13" x14ac:dyDescent="0.2">
      <c r="A658" s="6">
        <v>433</v>
      </c>
      <c r="B658" s="77" t="s">
        <v>374</v>
      </c>
      <c r="C658" s="76"/>
      <c r="D658" s="76"/>
      <c r="E658" s="76"/>
      <c r="F658" s="81">
        <v>83</v>
      </c>
      <c r="G658" s="82" t="s">
        <v>4</v>
      </c>
      <c r="H658" s="86" t="str">
        <f t="shared" si="20"/>
        <v>大阪府</v>
      </c>
      <c r="I658" s="84">
        <v>6</v>
      </c>
      <c r="J658" s="85" t="str">
        <f t="shared" si="21"/>
        <v>大阪府</v>
      </c>
      <c r="K658" s="85" t="s">
        <v>66</v>
      </c>
      <c r="M658" s="6"/>
      <c r="N658" s="6"/>
    </row>
    <row r="659" spans="1:14" s="9" customFormat="1" ht="13" x14ac:dyDescent="0.2">
      <c r="A659" s="6">
        <v>434</v>
      </c>
      <c r="B659" s="77" t="s">
        <v>374</v>
      </c>
      <c r="C659" s="76"/>
      <c r="D659" s="76"/>
      <c r="E659" s="76"/>
      <c r="F659" s="81">
        <v>38</v>
      </c>
      <c r="G659" s="82" t="s">
        <v>4</v>
      </c>
      <c r="H659" s="86" t="str">
        <f t="shared" si="20"/>
        <v>兵庫県</v>
      </c>
      <c r="I659" s="84">
        <v>13</v>
      </c>
      <c r="J659" s="85" t="str">
        <f t="shared" si="21"/>
        <v>兵庫県</v>
      </c>
      <c r="K659" s="85" t="s">
        <v>72</v>
      </c>
      <c r="M659" s="6"/>
      <c r="N659" s="6"/>
    </row>
    <row r="660" spans="1:14" s="9" customFormat="1" ht="13" x14ac:dyDescent="0.2">
      <c r="A660" s="6">
        <v>435</v>
      </c>
      <c r="B660" s="77" t="s">
        <v>374</v>
      </c>
      <c r="C660" s="76"/>
      <c r="D660" s="76"/>
      <c r="E660" s="76"/>
      <c r="F660" s="81">
        <v>53</v>
      </c>
      <c r="G660" s="82" t="s">
        <v>4</v>
      </c>
      <c r="H660" s="86" t="str">
        <f t="shared" si="20"/>
        <v>兵庫県</v>
      </c>
      <c r="I660" s="84">
        <v>11</v>
      </c>
      <c r="J660" s="85" t="str">
        <f t="shared" si="21"/>
        <v>兵庫県</v>
      </c>
      <c r="K660" s="85" t="s">
        <v>70</v>
      </c>
      <c r="M660" s="6"/>
      <c r="N660" s="6"/>
    </row>
    <row r="661" spans="1:14" s="9" customFormat="1" ht="13" x14ac:dyDescent="0.2">
      <c r="A661" s="6">
        <v>436</v>
      </c>
      <c r="B661" s="77" t="s">
        <v>374</v>
      </c>
      <c r="C661" s="76"/>
      <c r="D661" s="76"/>
      <c r="E661" s="76"/>
      <c r="F661" s="81">
        <v>62</v>
      </c>
      <c r="G661" s="82" t="s">
        <v>4</v>
      </c>
      <c r="H661" s="86" t="str">
        <f t="shared" si="20"/>
        <v>兵庫県</v>
      </c>
      <c r="I661" s="84">
        <v>11</v>
      </c>
      <c r="J661" s="85" t="str">
        <f t="shared" si="21"/>
        <v>兵庫県</v>
      </c>
      <c r="K661" s="85" t="s">
        <v>70</v>
      </c>
      <c r="M661" s="6"/>
      <c r="N661" s="6"/>
    </row>
    <row r="662" spans="1:14" s="9" customFormat="1" ht="13" x14ac:dyDescent="0.2">
      <c r="A662" s="6">
        <v>437</v>
      </c>
      <c r="B662" s="77" t="s">
        <v>374</v>
      </c>
      <c r="C662" s="76"/>
      <c r="D662" s="76"/>
      <c r="E662" s="76"/>
      <c r="F662" s="81">
        <v>78</v>
      </c>
      <c r="G662" s="82" t="s">
        <v>4</v>
      </c>
      <c r="H662" s="86" t="str">
        <f t="shared" si="20"/>
        <v>兵庫県</v>
      </c>
      <c r="I662" s="84">
        <v>13</v>
      </c>
      <c r="J662" s="85" t="str">
        <f t="shared" si="21"/>
        <v>兵庫県</v>
      </c>
      <c r="K662" s="85" t="s">
        <v>72</v>
      </c>
      <c r="M662" s="6"/>
      <c r="N662" s="6"/>
    </row>
    <row r="663" spans="1:14" s="9" customFormat="1" ht="13" x14ac:dyDescent="0.2">
      <c r="A663" s="6">
        <v>438</v>
      </c>
      <c r="B663" s="77" t="s">
        <v>488</v>
      </c>
      <c r="C663" s="76"/>
      <c r="D663" s="76"/>
      <c r="E663" s="76"/>
      <c r="F663" s="81">
        <v>62</v>
      </c>
      <c r="G663" s="82" t="s">
        <v>4</v>
      </c>
      <c r="H663" s="86" t="str">
        <f t="shared" si="20"/>
        <v>大阪府</v>
      </c>
      <c r="I663" s="84">
        <v>10</v>
      </c>
      <c r="J663" s="85" t="str">
        <f t="shared" si="21"/>
        <v>大阪府</v>
      </c>
      <c r="K663" s="85" t="s">
        <v>69</v>
      </c>
      <c r="M663" s="6"/>
      <c r="N663" s="6"/>
    </row>
    <row r="664" spans="1:14" s="9" customFormat="1" ht="13" x14ac:dyDescent="0.2">
      <c r="A664" s="6">
        <v>439</v>
      </c>
      <c r="B664" s="77" t="s">
        <v>527</v>
      </c>
      <c r="C664" s="76"/>
      <c r="D664" s="76"/>
      <c r="E664" s="76"/>
      <c r="F664" s="81">
        <v>85</v>
      </c>
      <c r="G664" s="82" t="s">
        <v>4</v>
      </c>
      <c r="H664" s="86" t="str">
        <f t="shared" si="20"/>
        <v>大阪府</v>
      </c>
      <c r="I664" s="84">
        <v>10</v>
      </c>
      <c r="J664" s="85" t="str">
        <f t="shared" si="21"/>
        <v>大阪府</v>
      </c>
      <c r="K664" s="85" t="s">
        <v>69</v>
      </c>
      <c r="M664" s="6"/>
      <c r="N664" s="6"/>
    </row>
    <row r="665" spans="1:14" s="9" customFormat="1" ht="13" x14ac:dyDescent="0.2">
      <c r="A665" s="6">
        <v>440</v>
      </c>
      <c r="B665" s="77" t="s">
        <v>535</v>
      </c>
      <c r="C665" s="76"/>
      <c r="D665" s="76"/>
      <c r="E665" s="76"/>
      <c r="F665" s="81">
        <v>28</v>
      </c>
      <c r="G665" s="82" t="s">
        <v>4</v>
      </c>
      <c r="H665" s="86" t="str">
        <f t="shared" si="20"/>
        <v>奈良県</v>
      </c>
      <c r="I665" s="84">
        <v>15</v>
      </c>
      <c r="J665" s="85" t="str">
        <f t="shared" si="21"/>
        <v>奈良県</v>
      </c>
      <c r="K665" s="85" t="s">
        <v>74</v>
      </c>
      <c r="M665" s="6"/>
      <c r="N665" s="6"/>
    </row>
    <row r="666" spans="1:14" s="9" customFormat="1" ht="13" x14ac:dyDescent="0.2">
      <c r="A666" s="6">
        <v>441</v>
      </c>
      <c r="B666" s="77" t="s">
        <v>174</v>
      </c>
      <c r="C666" s="76"/>
      <c r="D666" s="76"/>
      <c r="E666" s="76"/>
      <c r="F666" s="81">
        <v>44</v>
      </c>
      <c r="G666" s="82" t="s">
        <v>5</v>
      </c>
      <c r="H666" s="86" t="str">
        <f t="shared" si="20"/>
        <v>岐阜県</v>
      </c>
      <c r="I666" s="84">
        <v>21</v>
      </c>
      <c r="J666" s="85" t="str">
        <f t="shared" si="21"/>
        <v>岐阜県</v>
      </c>
      <c r="K666" s="85" t="s">
        <v>78</v>
      </c>
      <c r="M666" s="6"/>
      <c r="N666" s="6"/>
    </row>
    <row r="667" spans="1:14" s="9" customFormat="1" ht="13" x14ac:dyDescent="0.2">
      <c r="A667" s="6">
        <v>442</v>
      </c>
      <c r="B667" s="77" t="s">
        <v>273</v>
      </c>
      <c r="C667" s="76"/>
      <c r="D667" s="76"/>
      <c r="E667" s="76"/>
      <c r="F667" s="81">
        <v>66</v>
      </c>
      <c r="G667" s="82" t="s">
        <v>4</v>
      </c>
      <c r="H667" s="86" t="str">
        <f t="shared" si="20"/>
        <v>京都府</v>
      </c>
      <c r="I667" s="84">
        <v>1</v>
      </c>
      <c r="J667" s="85" t="str">
        <f t="shared" si="21"/>
        <v>京都府</v>
      </c>
      <c r="K667" s="85" t="s">
        <v>62</v>
      </c>
      <c r="M667" s="6"/>
      <c r="N667" s="6"/>
    </row>
    <row r="668" spans="1:14" s="9" customFormat="1" ht="13" x14ac:dyDescent="0.2">
      <c r="A668" s="6">
        <v>443</v>
      </c>
      <c r="B668" s="77" t="s">
        <v>222</v>
      </c>
      <c r="C668" s="76"/>
      <c r="D668" s="76"/>
      <c r="E668" s="76"/>
      <c r="F668" s="81">
        <v>48</v>
      </c>
      <c r="G668" s="82" t="s">
        <v>4</v>
      </c>
      <c r="H668" s="86" t="str">
        <f t="shared" si="20"/>
        <v>京都府</v>
      </c>
      <c r="I668" s="84">
        <v>1</v>
      </c>
      <c r="J668" s="85" t="str">
        <f t="shared" si="21"/>
        <v>京都府</v>
      </c>
      <c r="K668" s="85" t="s">
        <v>62</v>
      </c>
      <c r="M668" s="6"/>
      <c r="N668" s="6"/>
    </row>
    <row r="669" spans="1:14" s="9" customFormat="1" ht="13" x14ac:dyDescent="0.2">
      <c r="A669" s="6">
        <v>444</v>
      </c>
      <c r="B669" s="77" t="s">
        <v>324</v>
      </c>
      <c r="C669" s="76"/>
      <c r="D669" s="76"/>
      <c r="E669" s="76"/>
      <c r="F669" s="81">
        <v>72</v>
      </c>
      <c r="G669" s="82" t="s">
        <v>4</v>
      </c>
      <c r="H669" s="86" t="str">
        <f t="shared" si="20"/>
        <v>三重県</v>
      </c>
      <c r="I669" s="84">
        <v>17</v>
      </c>
      <c r="J669" s="85" t="str">
        <f t="shared" si="21"/>
        <v>三重県</v>
      </c>
      <c r="K669" s="85" t="s">
        <v>20</v>
      </c>
      <c r="M669" s="6"/>
      <c r="N669" s="6"/>
    </row>
    <row r="670" spans="1:14" s="9" customFormat="1" ht="13" x14ac:dyDescent="0.2">
      <c r="A670" s="6">
        <v>445</v>
      </c>
      <c r="B670" s="77" t="s">
        <v>626</v>
      </c>
      <c r="C670" s="76"/>
      <c r="D670" s="76"/>
      <c r="E670" s="76"/>
      <c r="F670" s="81">
        <v>53</v>
      </c>
      <c r="G670" s="82" t="s">
        <v>5</v>
      </c>
      <c r="H670" s="86" t="str">
        <f t="shared" si="20"/>
        <v>兵庫県</v>
      </c>
      <c r="I670" s="84">
        <v>13</v>
      </c>
      <c r="J670" s="85" t="str">
        <f t="shared" si="21"/>
        <v>兵庫県</v>
      </c>
      <c r="K670" s="85" t="s">
        <v>72</v>
      </c>
      <c r="M670" s="6"/>
      <c r="N670" s="6"/>
    </row>
    <row r="671" spans="1:14" s="9" customFormat="1" ht="13" x14ac:dyDescent="0.2">
      <c r="A671" s="6">
        <v>446</v>
      </c>
      <c r="B671" s="77" t="s">
        <v>613</v>
      </c>
      <c r="C671" s="76"/>
      <c r="D671" s="76"/>
      <c r="E671" s="76"/>
      <c r="F671" s="81">
        <v>44</v>
      </c>
      <c r="G671" s="82" t="s">
        <v>4</v>
      </c>
      <c r="H671" s="86" t="str">
        <f t="shared" si="20"/>
        <v>兵庫県</v>
      </c>
      <c r="I671" s="84">
        <v>13</v>
      </c>
      <c r="J671" s="85" t="str">
        <f t="shared" si="21"/>
        <v>兵庫県</v>
      </c>
      <c r="K671" s="85" t="s">
        <v>72</v>
      </c>
      <c r="M671" s="6"/>
      <c r="N671" s="6"/>
    </row>
    <row r="672" spans="1:14" s="9" customFormat="1" ht="26" customHeight="1" x14ac:dyDescent="0.2">
      <c r="A672" s="6">
        <v>447</v>
      </c>
      <c r="B672" s="93" t="s">
        <v>764</v>
      </c>
      <c r="C672" s="94"/>
      <c r="D672" s="94"/>
      <c r="E672" s="95"/>
      <c r="F672" s="81">
        <v>61</v>
      </c>
      <c r="G672" s="82" t="s">
        <v>5</v>
      </c>
      <c r="H672" s="86" t="str">
        <f t="shared" si="20"/>
        <v>奈良県</v>
      </c>
      <c r="I672" s="84">
        <v>14</v>
      </c>
      <c r="J672" s="85" t="str">
        <f t="shared" si="21"/>
        <v>奈良県</v>
      </c>
      <c r="K672" s="85" t="s">
        <v>73</v>
      </c>
      <c r="M672" s="6"/>
      <c r="N672" s="6"/>
    </row>
    <row r="673" spans="1:14" s="9" customFormat="1" ht="13" x14ac:dyDescent="0.2">
      <c r="A673" s="6">
        <v>448</v>
      </c>
      <c r="B673" s="77" t="s">
        <v>382</v>
      </c>
      <c r="C673" s="76"/>
      <c r="D673" s="76"/>
      <c r="E673" s="76"/>
      <c r="F673" s="81">
        <v>49</v>
      </c>
      <c r="G673" s="82" t="s">
        <v>5</v>
      </c>
      <c r="H673" s="86" t="str">
        <f t="shared" si="20"/>
        <v>大阪府</v>
      </c>
      <c r="I673" s="84">
        <v>10</v>
      </c>
      <c r="J673" s="85" t="str">
        <f t="shared" si="21"/>
        <v>大阪府</v>
      </c>
      <c r="K673" s="85" t="s">
        <v>69</v>
      </c>
      <c r="M673" s="6"/>
      <c r="N673" s="6"/>
    </row>
    <row r="674" spans="1:14" s="9" customFormat="1" ht="13" x14ac:dyDescent="0.2">
      <c r="A674" s="6">
        <v>449</v>
      </c>
      <c r="B674" s="77" t="s">
        <v>400</v>
      </c>
      <c r="C674" s="76"/>
      <c r="D674" s="76"/>
      <c r="E674" s="76"/>
      <c r="F674" s="81">
        <v>57</v>
      </c>
      <c r="G674" s="82" t="s">
        <v>5</v>
      </c>
      <c r="H674" s="86" t="str">
        <f t="shared" ref="H674:H737" si="22">J674</f>
        <v>大阪府</v>
      </c>
      <c r="I674" s="84">
        <v>6</v>
      </c>
      <c r="J674" s="85" t="str">
        <f t="shared" ref="J674:J737" si="23">LEFT(K674,3)</f>
        <v>大阪府</v>
      </c>
      <c r="K674" s="85" t="s">
        <v>66</v>
      </c>
      <c r="M674" s="6"/>
      <c r="N674" s="6"/>
    </row>
    <row r="675" spans="1:14" s="9" customFormat="1" ht="13" x14ac:dyDescent="0.2">
      <c r="A675" s="6">
        <v>450</v>
      </c>
      <c r="B675" s="77" t="s">
        <v>221</v>
      </c>
      <c r="C675" s="76"/>
      <c r="D675" s="76"/>
      <c r="E675" s="76"/>
      <c r="F675" s="81">
        <v>39</v>
      </c>
      <c r="G675" s="82" t="s">
        <v>5</v>
      </c>
      <c r="H675" s="86" t="str">
        <f t="shared" si="22"/>
        <v>京都府</v>
      </c>
      <c r="I675" s="84">
        <v>1</v>
      </c>
      <c r="J675" s="85" t="str">
        <f t="shared" si="23"/>
        <v>京都府</v>
      </c>
      <c r="K675" s="85" t="s">
        <v>62</v>
      </c>
      <c r="M675" s="6"/>
      <c r="N675" s="6"/>
    </row>
    <row r="676" spans="1:14" s="9" customFormat="1" ht="13" x14ac:dyDescent="0.2">
      <c r="A676" s="6">
        <v>451</v>
      </c>
      <c r="B676" s="77" t="s">
        <v>660</v>
      </c>
      <c r="C676" s="76"/>
      <c r="D676" s="76"/>
      <c r="E676" s="76"/>
      <c r="F676" s="81">
        <v>65</v>
      </c>
      <c r="G676" s="82" t="s">
        <v>5</v>
      </c>
      <c r="H676" s="86" t="str">
        <f t="shared" si="22"/>
        <v>兵庫県</v>
      </c>
      <c r="I676" s="84">
        <v>13</v>
      </c>
      <c r="J676" s="85" t="str">
        <f t="shared" si="23"/>
        <v>兵庫県</v>
      </c>
      <c r="K676" s="85" t="s">
        <v>72</v>
      </c>
      <c r="M676" s="6"/>
      <c r="N676" s="6"/>
    </row>
    <row r="677" spans="1:14" s="9" customFormat="1" ht="13" x14ac:dyDescent="0.2">
      <c r="A677" s="6">
        <v>452</v>
      </c>
      <c r="B677" s="77" t="s">
        <v>260</v>
      </c>
      <c r="C677" s="76"/>
      <c r="D677" s="76"/>
      <c r="E677" s="76"/>
      <c r="F677" s="81">
        <v>64</v>
      </c>
      <c r="G677" s="82" t="s">
        <v>5</v>
      </c>
      <c r="H677" s="86" t="str">
        <f t="shared" si="22"/>
        <v>京都府</v>
      </c>
      <c r="I677" s="84">
        <v>1</v>
      </c>
      <c r="J677" s="85" t="str">
        <f t="shared" si="23"/>
        <v>京都府</v>
      </c>
      <c r="K677" s="85" t="s">
        <v>62</v>
      </c>
      <c r="M677" s="6"/>
      <c r="N677" s="6"/>
    </row>
    <row r="678" spans="1:14" s="9" customFormat="1" ht="13" x14ac:dyDescent="0.2">
      <c r="A678" s="6">
        <v>453</v>
      </c>
      <c r="B678" s="77" t="s">
        <v>260</v>
      </c>
      <c r="C678" s="76"/>
      <c r="D678" s="76"/>
      <c r="E678" s="76"/>
      <c r="F678" s="81">
        <v>20</v>
      </c>
      <c r="G678" s="82" t="s">
        <v>4</v>
      </c>
      <c r="H678" s="86" t="str">
        <f t="shared" si="22"/>
        <v>大阪府</v>
      </c>
      <c r="I678" s="84">
        <v>8</v>
      </c>
      <c r="J678" s="85" t="str">
        <f t="shared" si="23"/>
        <v>大阪府</v>
      </c>
      <c r="K678" s="85" t="s">
        <v>68</v>
      </c>
      <c r="M678" s="6"/>
      <c r="N678" s="6"/>
    </row>
    <row r="679" spans="1:14" s="9" customFormat="1" ht="13" x14ac:dyDescent="0.2">
      <c r="A679" s="6">
        <v>454</v>
      </c>
      <c r="B679" s="77" t="s">
        <v>260</v>
      </c>
      <c r="C679" s="76"/>
      <c r="D679" s="76"/>
      <c r="E679" s="76"/>
      <c r="F679" s="81">
        <v>75</v>
      </c>
      <c r="G679" s="82" t="s">
        <v>4</v>
      </c>
      <c r="H679" s="86" t="str">
        <f t="shared" si="22"/>
        <v>大阪府</v>
      </c>
      <c r="I679" s="84">
        <v>10</v>
      </c>
      <c r="J679" s="85" t="str">
        <f t="shared" si="23"/>
        <v>大阪府</v>
      </c>
      <c r="K679" s="85" t="s">
        <v>69</v>
      </c>
      <c r="M679" s="6"/>
      <c r="N679" s="6"/>
    </row>
    <row r="680" spans="1:14" s="9" customFormat="1" ht="13" x14ac:dyDescent="0.2">
      <c r="A680" s="6">
        <v>455</v>
      </c>
      <c r="B680" s="77" t="s">
        <v>557</v>
      </c>
      <c r="C680" s="76"/>
      <c r="D680" s="76"/>
      <c r="E680" s="76"/>
      <c r="F680" s="81">
        <v>76</v>
      </c>
      <c r="G680" s="82" t="s">
        <v>5</v>
      </c>
      <c r="H680" s="86" t="str">
        <f t="shared" si="22"/>
        <v>奈良県</v>
      </c>
      <c r="I680" s="84">
        <v>14</v>
      </c>
      <c r="J680" s="85" t="str">
        <f t="shared" si="23"/>
        <v>奈良県</v>
      </c>
      <c r="K680" s="85" t="s">
        <v>73</v>
      </c>
      <c r="M680" s="6"/>
      <c r="N680" s="6"/>
    </row>
    <row r="681" spans="1:14" s="9" customFormat="1" ht="13" x14ac:dyDescent="0.2">
      <c r="A681" s="6">
        <v>456</v>
      </c>
      <c r="B681" s="77" t="s">
        <v>264</v>
      </c>
      <c r="C681" s="76"/>
      <c r="D681" s="76"/>
      <c r="E681" s="76"/>
      <c r="F681" s="81">
        <v>62</v>
      </c>
      <c r="G681" s="82" t="s">
        <v>5</v>
      </c>
      <c r="H681" s="86" t="str">
        <f t="shared" si="22"/>
        <v>京都府</v>
      </c>
      <c r="I681" s="84">
        <v>1</v>
      </c>
      <c r="J681" s="85" t="str">
        <f t="shared" si="23"/>
        <v>京都府</v>
      </c>
      <c r="K681" s="85" t="s">
        <v>62</v>
      </c>
      <c r="M681" s="6"/>
      <c r="N681" s="6"/>
    </row>
    <row r="682" spans="1:14" s="9" customFormat="1" ht="13" x14ac:dyDescent="0.2">
      <c r="A682" s="6">
        <v>457</v>
      </c>
      <c r="B682" s="77" t="s">
        <v>341</v>
      </c>
      <c r="C682" s="76"/>
      <c r="D682" s="76"/>
      <c r="E682" s="76"/>
      <c r="F682" s="81">
        <v>27</v>
      </c>
      <c r="G682" s="82" t="s">
        <v>5</v>
      </c>
      <c r="H682" s="86" t="str">
        <f t="shared" si="22"/>
        <v>大阪府</v>
      </c>
      <c r="I682" s="84">
        <v>8</v>
      </c>
      <c r="J682" s="85" t="str">
        <f t="shared" si="23"/>
        <v>大阪府</v>
      </c>
      <c r="K682" s="85" t="s">
        <v>68</v>
      </c>
      <c r="M682" s="6"/>
      <c r="N682" s="6"/>
    </row>
    <row r="683" spans="1:14" s="9" customFormat="1" ht="13" x14ac:dyDescent="0.2">
      <c r="A683" s="6">
        <v>458</v>
      </c>
      <c r="B683" s="77" t="s">
        <v>471</v>
      </c>
      <c r="C683" s="76"/>
      <c r="D683" s="76"/>
      <c r="E683" s="76"/>
      <c r="F683" s="81">
        <v>60</v>
      </c>
      <c r="G683" s="82" t="s">
        <v>5</v>
      </c>
      <c r="H683" s="86" t="str">
        <f t="shared" si="22"/>
        <v>大阪府</v>
      </c>
      <c r="I683" s="84">
        <v>6</v>
      </c>
      <c r="J683" s="85" t="str">
        <f t="shared" si="23"/>
        <v>大阪府</v>
      </c>
      <c r="K683" s="85" t="s">
        <v>66</v>
      </c>
      <c r="M683" s="6"/>
      <c r="N683" s="6"/>
    </row>
    <row r="684" spans="1:14" s="9" customFormat="1" ht="13" x14ac:dyDescent="0.2">
      <c r="A684" s="6">
        <v>459</v>
      </c>
      <c r="B684" s="77" t="s">
        <v>203</v>
      </c>
      <c r="C684" s="76"/>
      <c r="D684" s="76"/>
      <c r="E684" s="76"/>
      <c r="F684" s="81">
        <v>74</v>
      </c>
      <c r="G684" s="82" t="s">
        <v>5</v>
      </c>
      <c r="H684" s="86" t="str">
        <f t="shared" si="22"/>
        <v>岐阜県</v>
      </c>
      <c r="I684" s="84">
        <v>21</v>
      </c>
      <c r="J684" s="85" t="str">
        <f t="shared" si="23"/>
        <v>岐阜県</v>
      </c>
      <c r="K684" s="85" t="s">
        <v>78</v>
      </c>
      <c r="M684" s="6"/>
      <c r="N684" s="6"/>
    </row>
    <row r="685" spans="1:14" s="9" customFormat="1" ht="13" x14ac:dyDescent="0.2">
      <c r="A685" s="6">
        <v>460</v>
      </c>
      <c r="B685" s="77" t="s">
        <v>203</v>
      </c>
      <c r="C685" s="76"/>
      <c r="D685" s="76"/>
      <c r="E685" s="76"/>
      <c r="F685" s="81">
        <v>61</v>
      </c>
      <c r="G685" s="82" t="s">
        <v>4</v>
      </c>
      <c r="H685" s="86" t="str">
        <f t="shared" si="22"/>
        <v>三重県</v>
      </c>
      <c r="I685" s="84">
        <v>17</v>
      </c>
      <c r="J685" s="85" t="str">
        <f t="shared" si="23"/>
        <v>三重県</v>
      </c>
      <c r="K685" s="85" t="s">
        <v>20</v>
      </c>
      <c r="M685" s="6"/>
      <c r="N685" s="6"/>
    </row>
    <row r="686" spans="1:14" s="9" customFormat="1" ht="13" x14ac:dyDescent="0.2">
      <c r="A686" s="6">
        <v>461</v>
      </c>
      <c r="B686" s="77" t="s">
        <v>203</v>
      </c>
      <c r="C686" s="76"/>
      <c r="D686" s="76"/>
      <c r="E686" s="76"/>
      <c r="F686" s="81">
        <v>64</v>
      </c>
      <c r="G686" s="82" t="s">
        <v>5</v>
      </c>
      <c r="H686" s="86" t="str">
        <f t="shared" si="22"/>
        <v>大阪府</v>
      </c>
      <c r="I686" s="84">
        <v>9</v>
      </c>
      <c r="J686" s="85" t="str">
        <f t="shared" si="23"/>
        <v>大阪府</v>
      </c>
      <c r="K686" s="85" t="s">
        <v>749</v>
      </c>
      <c r="M686" s="6"/>
      <c r="N686" s="6"/>
    </row>
    <row r="687" spans="1:14" s="9" customFormat="1" ht="13" x14ac:dyDescent="0.2">
      <c r="A687" s="6">
        <v>462</v>
      </c>
      <c r="B687" s="77" t="s">
        <v>409</v>
      </c>
      <c r="C687" s="76"/>
      <c r="D687" s="76"/>
      <c r="E687" s="76"/>
      <c r="F687" s="81">
        <v>54</v>
      </c>
      <c r="G687" s="82" t="s">
        <v>4</v>
      </c>
      <c r="H687" s="86" t="str">
        <f t="shared" si="22"/>
        <v>大阪府</v>
      </c>
      <c r="I687" s="84">
        <v>6</v>
      </c>
      <c r="J687" s="85" t="str">
        <f t="shared" si="23"/>
        <v>大阪府</v>
      </c>
      <c r="K687" s="85" t="s">
        <v>66</v>
      </c>
      <c r="M687" s="6"/>
      <c r="N687" s="6"/>
    </row>
    <row r="688" spans="1:14" s="9" customFormat="1" ht="13" x14ac:dyDescent="0.2">
      <c r="A688" s="6">
        <v>463</v>
      </c>
      <c r="B688" s="77" t="s">
        <v>182</v>
      </c>
      <c r="C688" s="76"/>
      <c r="D688" s="76"/>
      <c r="E688" s="76"/>
      <c r="F688" s="81">
        <v>56</v>
      </c>
      <c r="G688" s="82" t="s">
        <v>4</v>
      </c>
      <c r="H688" s="86" t="str">
        <f t="shared" si="22"/>
        <v>岐阜県</v>
      </c>
      <c r="I688" s="84">
        <v>21</v>
      </c>
      <c r="J688" s="85" t="str">
        <f t="shared" si="23"/>
        <v>岐阜県</v>
      </c>
      <c r="K688" s="85" t="s">
        <v>78</v>
      </c>
      <c r="M688" s="6"/>
      <c r="N688" s="6"/>
    </row>
    <row r="689" spans="1:14" s="9" customFormat="1" ht="13" x14ac:dyDescent="0.2">
      <c r="A689" s="6">
        <v>464</v>
      </c>
      <c r="B689" s="77" t="s">
        <v>182</v>
      </c>
      <c r="C689" s="76"/>
      <c r="D689" s="76"/>
      <c r="E689" s="76"/>
      <c r="F689" s="81">
        <v>54</v>
      </c>
      <c r="G689" s="82" t="s">
        <v>4</v>
      </c>
      <c r="H689" s="86" t="str">
        <f t="shared" si="22"/>
        <v>京都府</v>
      </c>
      <c r="I689" s="84">
        <v>1</v>
      </c>
      <c r="J689" s="85" t="str">
        <f t="shared" si="23"/>
        <v>京都府</v>
      </c>
      <c r="K689" s="85" t="s">
        <v>62</v>
      </c>
      <c r="M689" s="6"/>
      <c r="N689" s="6"/>
    </row>
    <row r="690" spans="1:14" s="9" customFormat="1" ht="13" x14ac:dyDescent="0.2">
      <c r="A690" s="6">
        <v>465</v>
      </c>
      <c r="B690" s="77" t="s">
        <v>182</v>
      </c>
      <c r="C690" s="76"/>
      <c r="D690" s="76"/>
      <c r="E690" s="76"/>
      <c r="F690" s="81">
        <v>41</v>
      </c>
      <c r="G690" s="82" t="s">
        <v>4</v>
      </c>
      <c r="H690" s="86" t="str">
        <f t="shared" si="22"/>
        <v>大阪府</v>
      </c>
      <c r="I690" s="84">
        <v>10</v>
      </c>
      <c r="J690" s="85" t="str">
        <f t="shared" si="23"/>
        <v>大阪府</v>
      </c>
      <c r="K690" s="85" t="s">
        <v>69</v>
      </c>
      <c r="M690" s="6"/>
      <c r="N690" s="6"/>
    </row>
    <row r="691" spans="1:14" s="9" customFormat="1" ht="13" x14ac:dyDescent="0.2">
      <c r="A691" s="6">
        <v>466</v>
      </c>
      <c r="B691" s="77" t="s">
        <v>182</v>
      </c>
      <c r="C691" s="76"/>
      <c r="D691" s="76"/>
      <c r="E691" s="76"/>
      <c r="F691" s="81">
        <v>53</v>
      </c>
      <c r="G691" s="82" t="s">
        <v>4</v>
      </c>
      <c r="H691" s="86" t="str">
        <f t="shared" si="22"/>
        <v>大阪府</v>
      </c>
      <c r="I691" s="84">
        <v>10</v>
      </c>
      <c r="J691" s="85" t="str">
        <f t="shared" si="23"/>
        <v>大阪府</v>
      </c>
      <c r="K691" s="85" t="s">
        <v>69</v>
      </c>
      <c r="M691" s="6"/>
      <c r="N691" s="6"/>
    </row>
    <row r="692" spans="1:14" s="9" customFormat="1" ht="13" x14ac:dyDescent="0.2">
      <c r="A692" s="6">
        <v>467</v>
      </c>
      <c r="B692" s="77" t="s">
        <v>182</v>
      </c>
      <c r="C692" s="76"/>
      <c r="D692" s="76"/>
      <c r="E692" s="76"/>
      <c r="F692" s="81">
        <v>51</v>
      </c>
      <c r="G692" s="82" t="s">
        <v>4</v>
      </c>
      <c r="H692" s="86" t="str">
        <f t="shared" si="22"/>
        <v>大阪府</v>
      </c>
      <c r="I692" s="84">
        <v>10</v>
      </c>
      <c r="J692" s="85" t="str">
        <f t="shared" si="23"/>
        <v>大阪府</v>
      </c>
      <c r="K692" s="85" t="s">
        <v>69</v>
      </c>
      <c r="M692" s="6"/>
      <c r="N692" s="6"/>
    </row>
    <row r="693" spans="1:14" s="9" customFormat="1" ht="13" x14ac:dyDescent="0.2">
      <c r="A693" s="6">
        <v>468</v>
      </c>
      <c r="B693" s="77" t="s">
        <v>182</v>
      </c>
      <c r="C693" s="76"/>
      <c r="D693" s="76"/>
      <c r="E693" s="76"/>
      <c r="F693" s="81">
        <v>68</v>
      </c>
      <c r="G693" s="82" t="s">
        <v>4</v>
      </c>
      <c r="H693" s="86" t="str">
        <f t="shared" si="22"/>
        <v>大阪府</v>
      </c>
      <c r="I693" s="84">
        <v>10</v>
      </c>
      <c r="J693" s="85" t="str">
        <f t="shared" si="23"/>
        <v>大阪府</v>
      </c>
      <c r="K693" s="85" t="s">
        <v>69</v>
      </c>
      <c r="M693" s="6"/>
      <c r="N693" s="6"/>
    </row>
    <row r="694" spans="1:14" s="9" customFormat="1" ht="13" x14ac:dyDescent="0.2">
      <c r="A694" s="6">
        <v>469</v>
      </c>
      <c r="B694" s="77" t="s">
        <v>182</v>
      </c>
      <c r="C694" s="76"/>
      <c r="D694" s="76"/>
      <c r="E694" s="76"/>
      <c r="F694" s="81">
        <v>56</v>
      </c>
      <c r="G694" s="82" t="s">
        <v>5</v>
      </c>
      <c r="H694" s="86" t="str">
        <f t="shared" si="22"/>
        <v>兵庫県</v>
      </c>
      <c r="I694" s="84">
        <v>11</v>
      </c>
      <c r="J694" s="85" t="str">
        <f t="shared" si="23"/>
        <v>兵庫県</v>
      </c>
      <c r="K694" s="85" t="s">
        <v>70</v>
      </c>
      <c r="M694" s="6"/>
      <c r="N694" s="6"/>
    </row>
    <row r="695" spans="1:14" s="9" customFormat="1" ht="13" x14ac:dyDescent="0.2">
      <c r="A695" s="6">
        <v>470</v>
      </c>
      <c r="B695" s="77" t="s">
        <v>182</v>
      </c>
      <c r="C695" s="76"/>
      <c r="D695" s="76"/>
      <c r="E695" s="76"/>
      <c r="F695" s="81">
        <v>69</v>
      </c>
      <c r="G695" s="82" t="s">
        <v>4</v>
      </c>
      <c r="H695" s="86" t="str">
        <f t="shared" si="22"/>
        <v>兵庫県</v>
      </c>
      <c r="I695" s="84">
        <v>11</v>
      </c>
      <c r="J695" s="85" t="str">
        <f t="shared" si="23"/>
        <v>兵庫県</v>
      </c>
      <c r="K695" s="85" t="s">
        <v>70</v>
      </c>
      <c r="M695" s="6"/>
      <c r="N695" s="6"/>
    </row>
    <row r="696" spans="1:14" s="9" customFormat="1" ht="13" x14ac:dyDescent="0.2">
      <c r="A696" s="6">
        <v>471</v>
      </c>
      <c r="B696" s="77" t="s">
        <v>349</v>
      </c>
      <c r="C696" s="76"/>
      <c r="D696" s="76"/>
      <c r="E696" s="76"/>
      <c r="F696" s="81">
        <v>38</v>
      </c>
      <c r="G696" s="82" t="s">
        <v>5</v>
      </c>
      <c r="H696" s="86" t="str">
        <f t="shared" si="22"/>
        <v>大阪府</v>
      </c>
      <c r="I696" s="84">
        <v>6</v>
      </c>
      <c r="J696" s="85" t="str">
        <f t="shared" si="23"/>
        <v>大阪府</v>
      </c>
      <c r="K696" s="85" t="s">
        <v>66</v>
      </c>
      <c r="M696" s="6"/>
      <c r="N696" s="6"/>
    </row>
    <row r="697" spans="1:14" s="9" customFormat="1" ht="13" x14ac:dyDescent="0.2">
      <c r="A697" s="6">
        <v>472</v>
      </c>
      <c r="B697" s="77" t="s">
        <v>349</v>
      </c>
      <c r="C697" s="76"/>
      <c r="D697" s="76"/>
      <c r="E697" s="76"/>
      <c r="F697" s="81">
        <v>34</v>
      </c>
      <c r="G697" s="82" t="s">
        <v>5</v>
      </c>
      <c r="H697" s="86" t="str">
        <f t="shared" si="22"/>
        <v>大阪府</v>
      </c>
      <c r="I697" s="84">
        <v>7</v>
      </c>
      <c r="J697" s="85" t="str">
        <f t="shared" si="23"/>
        <v>大阪府</v>
      </c>
      <c r="K697" s="85" t="s">
        <v>67</v>
      </c>
      <c r="M697" s="6"/>
      <c r="N697" s="6"/>
    </row>
    <row r="698" spans="1:14" s="9" customFormat="1" ht="13" x14ac:dyDescent="0.2">
      <c r="A698" s="6">
        <v>473</v>
      </c>
      <c r="B698" s="77" t="s">
        <v>568</v>
      </c>
      <c r="C698" s="76"/>
      <c r="D698" s="76"/>
      <c r="E698" s="76"/>
      <c r="F698" s="81">
        <v>85</v>
      </c>
      <c r="G698" s="82" t="s">
        <v>4</v>
      </c>
      <c r="H698" s="86" t="str">
        <f t="shared" si="22"/>
        <v>奈良県</v>
      </c>
      <c r="I698" s="84">
        <v>14</v>
      </c>
      <c r="J698" s="85" t="str">
        <f t="shared" si="23"/>
        <v>奈良県</v>
      </c>
      <c r="K698" s="85" t="s">
        <v>73</v>
      </c>
      <c r="M698" s="6"/>
      <c r="N698" s="6"/>
    </row>
    <row r="699" spans="1:14" s="9" customFormat="1" ht="13" x14ac:dyDescent="0.2">
      <c r="A699" s="6">
        <v>474</v>
      </c>
      <c r="B699" s="77" t="s">
        <v>661</v>
      </c>
      <c r="C699" s="76"/>
      <c r="D699" s="76"/>
      <c r="E699" s="76"/>
      <c r="F699" s="81">
        <v>69</v>
      </c>
      <c r="G699" s="82" t="s">
        <v>5</v>
      </c>
      <c r="H699" s="86" t="str">
        <f t="shared" si="22"/>
        <v>兵庫県</v>
      </c>
      <c r="I699" s="84">
        <v>13</v>
      </c>
      <c r="J699" s="85" t="str">
        <f t="shared" si="23"/>
        <v>兵庫県</v>
      </c>
      <c r="K699" s="85" t="s">
        <v>72</v>
      </c>
      <c r="M699" s="6"/>
      <c r="N699" s="6"/>
    </row>
    <row r="700" spans="1:14" s="9" customFormat="1" ht="13" x14ac:dyDescent="0.2">
      <c r="A700" s="6">
        <v>475</v>
      </c>
      <c r="B700" s="77" t="s">
        <v>265</v>
      </c>
      <c r="C700" s="76"/>
      <c r="D700" s="76"/>
      <c r="E700" s="76"/>
      <c r="F700" s="81">
        <v>61</v>
      </c>
      <c r="G700" s="82" t="s">
        <v>5</v>
      </c>
      <c r="H700" s="86" t="str">
        <f t="shared" si="22"/>
        <v>京都府</v>
      </c>
      <c r="I700" s="84">
        <v>1</v>
      </c>
      <c r="J700" s="85" t="str">
        <f t="shared" si="23"/>
        <v>京都府</v>
      </c>
      <c r="K700" s="85" t="s">
        <v>62</v>
      </c>
      <c r="M700" s="6"/>
      <c r="N700" s="6"/>
    </row>
    <row r="701" spans="1:14" s="9" customFormat="1" ht="13" x14ac:dyDescent="0.2">
      <c r="A701" s="6">
        <v>476</v>
      </c>
      <c r="B701" s="77" t="s">
        <v>575</v>
      </c>
      <c r="C701" s="76"/>
      <c r="D701" s="76"/>
      <c r="E701" s="76"/>
      <c r="F701" s="81">
        <v>49</v>
      </c>
      <c r="G701" s="82" t="s">
        <v>4</v>
      </c>
      <c r="H701" s="86" t="str">
        <f t="shared" si="22"/>
        <v>福井県</v>
      </c>
      <c r="I701" s="84">
        <v>19</v>
      </c>
      <c r="J701" s="85" t="str">
        <f t="shared" si="23"/>
        <v>福井県</v>
      </c>
      <c r="K701" s="85" t="s">
        <v>76</v>
      </c>
      <c r="M701" s="6"/>
      <c r="N701" s="6"/>
    </row>
    <row r="702" spans="1:14" s="9" customFormat="1" ht="13" x14ac:dyDescent="0.2">
      <c r="A702" s="6">
        <v>477</v>
      </c>
      <c r="B702" s="77" t="s">
        <v>225</v>
      </c>
      <c r="C702" s="76"/>
      <c r="D702" s="76"/>
      <c r="E702" s="76"/>
      <c r="F702" s="81">
        <v>42</v>
      </c>
      <c r="G702" s="82" t="s">
        <v>5</v>
      </c>
      <c r="H702" s="86" t="str">
        <f t="shared" si="22"/>
        <v>京都府</v>
      </c>
      <c r="I702" s="84">
        <v>1</v>
      </c>
      <c r="J702" s="85" t="str">
        <f t="shared" si="23"/>
        <v>京都府</v>
      </c>
      <c r="K702" s="85" t="s">
        <v>62</v>
      </c>
      <c r="M702" s="6"/>
      <c r="N702" s="6"/>
    </row>
    <row r="703" spans="1:14" s="9" customFormat="1" ht="13" x14ac:dyDescent="0.2">
      <c r="A703" s="6">
        <v>478</v>
      </c>
      <c r="B703" s="77" t="s">
        <v>255</v>
      </c>
      <c r="C703" s="76"/>
      <c r="D703" s="76"/>
      <c r="E703" s="76"/>
      <c r="F703" s="81">
        <v>64</v>
      </c>
      <c r="G703" s="82" t="s">
        <v>5</v>
      </c>
      <c r="H703" s="86" t="str">
        <f t="shared" si="22"/>
        <v>京都府</v>
      </c>
      <c r="I703" s="84">
        <v>1</v>
      </c>
      <c r="J703" s="85" t="str">
        <f t="shared" si="23"/>
        <v>京都府</v>
      </c>
      <c r="K703" s="85" t="s">
        <v>62</v>
      </c>
      <c r="M703" s="6"/>
      <c r="N703" s="6"/>
    </row>
    <row r="704" spans="1:14" s="9" customFormat="1" ht="13" x14ac:dyDescent="0.2">
      <c r="A704" s="6">
        <v>479</v>
      </c>
      <c r="B704" s="77" t="s">
        <v>539</v>
      </c>
      <c r="C704" s="76"/>
      <c r="D704" s="76"/>
      <c r="E704" s="76"/>
      <c r="F704" s="81">
        <v>46</v>
      </c>
      <c r="G704" s="82" t="s">
        <v>5</v>
      </c>
      <c r="H704" s="86" t="str">
        <f t="shared" si="22"/>
        <v>奈良県</v>
      </c>
      <c r="I704" s="84">
        <v>15</v>
      </c>
      <c r="J704" s="85" t="str">
        <f t="shared" si="23"/>
        <v>奈良県</v>
      </c>
      <c r="K704" s="85" t="s">
        <v>74</v>
      </c>
      <c r="M704" s="6"/>
      <c r="N704" s="6"/>
    </row>
    <row r="705" spans="1:14" s="9" customFormat="1" ht="13" x14ac:dyDescent="0.2">
      <c r="A705" s="6">
        <v>480</v>
      </c>
      <c r="B705" s="77" t="s">
        <v>360</v>
      </c>
      <c r="C705" s="76"/>
      <c r="D705" s="76"/>
      <c r="E705" s="76"/>
      <c r="F705" s="81">
        <v>37</v>
      </c>
      <c r="G705" s="82" t="s">
        <v>5</v>
      </c>
      <c r="H705" s="86" t="str">
        <f t="shared" si="22"/>
        <v>大阪府</v>
      </c>
      <c r="I705" s="84">
        <v>10</v>
      </c>
      <c r="J705" s="85" t="str">
        <f t="shared" si="23"/>
        <v>大阪府</v>
      </c>
      <c r="K705" s="85" t="s">
        <v>69</v>
      </c>
      <c r="M705" s="6"/>
      <c r="N705" s="6"/>
    </row>
    <row r="706" spans="1:14" s="9" customFormat="1" ht="13" x14ac:dyDescent="0.2">
      <c r="A706" s="6">
        <v>481</v>
      </c>
      <c r="B706" s="77" t="s">
        <v>298</v>
      </c>
      <c r="C706" s="76"/>
      <c r="D706" s="76"/>
      <c r="E706" s="76"/>
      <c r="F706" s="81">
        <v>40</v>
      </c>
      <c r="G706" s="82" t="s">
        <v>5</v>
      </c>
      <c r="H706" s="86" t="str">
        <f t="shared" si="22"/>
        <v>三重県</v>
      </c>
      <c r="I706" s="84">
        <v>17</v>
      </c>
      <c r="J706" s="85" t="str">
        <f t="shared" si="23"/>
        <v>三重県</v>
      </c>
      <c r="K706" s="85" t="s">
        <v>20</v>
      </c>
      <c r="M706" s="6"/>
      <c r="N706" s="6"/>
    </row>
    <row r="707" spans="1:14" s="9" customFormat="1" ht="13" x14ac:dyDescent="0.2">
      <c r="A707" s="6">
        <v>482</v>
      </c>
      <c r="B707" s="77" t="s">
        <v>712</v>
      </c>
      <c r="C707" s="76"/>
      <c r="D707" s="76"/>
      <c r="E707" s="76"/>
      <c r="F707" s="81">
        <v>75</v>
      </c>
      <c r="G707" s="82" t="s">
        <v>4</v>
      </c>
      <c r="H707" s="86" t="str">
        <f t="shared" si="22"/>
        <v>兵庫県</v>
      </c>
      <c r="I707" s="84">
        <v>13</v>
      </c>
      <c r="J707" s="85" t="str">
        <f t="shared" si="23"/>
        <v>兵庫県</v>
      </c>
      <c r="K707" s="85" t="s">
        <v>72</v>
      </c>
      <c r="M707" s="6"/>
      <c r="N707" s="6"/>
    </row>
    <row r="708" spans="1:14" s="9" customFormat="1" ht="13" x14ac:dyDescent="0.2">
      <c r="A708" s="6">
        <v>483</v>
      </c>
      <c r="B708" s="77" t="s">
        <v>590</v>
      </c>
      <c r="C708" s="76"/>
      <c r="D708" s="76"/>
      <c r="E708" s="76"/>
      <c r="F708" s="81">
        <v>28</v>
      </c>
      <c r="G708" s="82" t="s">
        <v>4</v>
      </c>
      <c r="H708" s="86" t="str">
        <f t="shared" si="22"/>
        <v>兵庫県</v>
      </c>
      <c r="I708" s="84">
        <v>11</v>
      </c>
      <c r="J708" s="85" t="str">
        <f t="shared" si="23"/>
        <v>兵庫県</v>
      </c>
      <c r="K708" s="85" t="s">
        <v>70</v>
      </c>
      <c r="M708" s="6"/>
      <c r="N708" s="6"/>
    </row>
    <row r="709" spans="1:14" s="9" customFormat="1" ht="13" x14ac:dyDescent="0.2">
      <c r="A709" s="6">
        <v>484</v>
      </c>
      <c r="B709" s="77" t="s">
        <v>558</v>
      </c>
      <c r="C709" s="76"/>
      <c r="D709" s="76"/>
      <c r="E709" s="76"/>
      <c r="F709" s="81">
        <v>76</v>
      </c>
      <c r="G709" s="82" t="s">
        <v>4</v>
      </c>
      <c r="H709" s="86" t="str">
        <f t="shared" si="22"/>
        <v>奈良県</v>
      </c>
      <c r="I709" s="84">
        <v>14</v>
      </c>
      <c r="J709" s="85" t="str">
        <f t="shared" si="23"/>
        <v>奈良県</v>
      </c>
      <c r="K709" s="85" t="s">
        <v>73</v>
      </c>
      <c r="M709" s="6"/>
      <c r="N709" s="6"/>
    </row>
    <row r="710" spans="1:14" s="9" customFormat="1" ht="13" x14ac:dyDescent="0.2">
      <c r="A710" s="6">
        <v>485</v>
      </c>
      <c r="B710" s="77" t="s">
        <v>631</v>
      </c>
      <c r="C710" s="76"/>
      <c r="D710" s="76"/>
      <c r="E710" s="76"/>
      <c r="F710" s="81">
        <v>53</v>
      </c>
      <c r="G710" s="82" t="s">
        <v>5</v>
      </c>
      <c r="H710" s="86" t="str">
        <f t="shared" si="22"/>
        <v>兵庫県</v>
      </c>
      <c r="I710" s="84">
        <v>11</v>
      </c>
      <c r="J710" s="85" t="str">
        <f t="shared" si="23"/>
        <v>兵庫県</v>
      </c>
      <c r="K710" s="85" t="s">
        <v>70</v>
      </c>
      <c r="M710" s="6"/>
      <c r="N710" s="6"/>
    </row>
    <row r="711" spans="1:14" s="9" customFormat="1" ht="13" x14ac:dyDescent="0.2">
      <c r="A711" s="6">
        <v>486</v>
      </c>
      <c r="B711" s="77" t="s">
        <v>744</v>
      </c>
      <c r="C711" s="76"/>
      <c r="D711" s="76"/>
      <c r="E711" s="76"/>
      <c r="F711" s="81">
        <v>34</v>
      </c>
      <c r="G711" s="82" t="s">
        <v>4</v>
      </c>
      <c r="H711" s="86" t="str">
        <f t="shared" si="22"/>
        <v>兵庫県</v>
      </c>
      <c r="I711" s="84">
        <v>11</v>
      </c>
      <c r="J711" s="85" t="str">
        <f t="shared" si="23"/>
        <v>兵庫県</v>
      </c>
      <c r="K711" s="85" t="s">
        <v>70</v>
      </c>
      <c r="M711" s="6"/>
      <c r="N711" s="6"/>
    </row>
    <row r="712" spans="1:14" s="9" customFormat="1" ht="13" x14ac:dyDescent="0.2">
      <c r="A712" s="6">
        <v>487</v>
      </c>
      <c r="B712" s="77" t="s">
        <v>289</v>
      </c>
      <c r="C712" s="76"/>
      <c r="D712" s="76"/>
      <c r="E712" s="76"/>
      <c r="F712" s="81">
        <v>76</v>
      </c>
      <c r="G712" s="82" t="s">
        <v>4</v>
      </c>
      <c r="H712" s="86" t="str">
        <f t="shared" si="22"/>
        <v>京都府</v>
      </c>
      <c r="I712" s="84">
        <v>5</v>
      </c>
      <c r="J712" s="85" t="str">
        <f t="shared" si="23"/>
        <v>京都府</v>
      </c>
      <c r="K712" s="85" t="s">
        <v>65</v>
      </c>
      <c r="M712" s="6"/>
      <c r="N712" s="6"/>
    </row>
    <row r="713" spans="1:14" s="9" customFormat="1" ht="13" x14ac:dyDescent="0.2">
      <c r="A713" s="6">
        <v>488</v>
      </c>
      <c r="B713" s="77" t="s">
        <v>542</v>
      </c>
      <c r="C713" s="76"/>
      <c r="D713" s="76"/>
      <c r="E713" s="76"/>
      <c r="F713" s="81">
        <v>45</v>
      </c>
      <c r="G713" s="82" t="s">
        <v>4</v>
      </c>
      <c r="H713" s="86" t="str">
        <f t="shared" si="22"/>
        <v>奈良県</v>
      </c>
      <c r="I713" s="84">
        <v>14</v>
      </c>
      <c r="J713" s="85" t="str">
        <f t="shared" si="23"/>
        <v>奈良県</v>
      </c>
      <c r="K713" s="85" t="s">
        <v>73</v>
      </c>
      <c r="M713" s="6"/>
      <c r="N713" s="6"/>
    </row>
    <row r="714" spans="1:14" s="9" customFormat="1" ht="13" x14ac:dyDescent="0.2">
      <c r="A714" s="6">
        <v>489</v>
      </c>
      <c r="B714" s="77" t="s">
        <v>325</v>
      </c>
      <c r="C714" s="76"/>
      <c r="D714" s="76"/>
      <c r="E714" s="76"/>
      <c r="F714" s="81">
        <v>74</v>
      </c>
      <c r="G714" s="82" t="s">
        <v>4</v>
      </c>
      <c r="H714" s="86" t="str">
        <f t="shared" si="22"/>
        <v>三重県</v>
      </c>
      <c r="I714" s="84">
        <v>17</v>
      </c>
      <c r="J714" s="85" t="str">
        <f t="shared" si="23"/>
        <v>三重県</v>
      </c>
      <c r="K714" s="85" t="s">
        <v>20</v>
      </c>
      <c r="M714" s="6"/>
      <c r="N714" s="6"/>
    </row>
    <row r="715" spans="1:14" s="9" customFormat="1" ht="13" x14ac:dyDescent="0.2">
      <c r="A715" s="6">
        <v>490</v>
      </c>
      <c r="B715" s="77" t="s">
        <v>343</v>
      </c>
      <c r="C715" s="76"/>
      <c r="D715" s="76"/>
      <c r="E715" s="76"/>
      <c r="F715" s="81">
        <v>29</v>
      </c>
      <c r="G715" s="82" t="s">
        <v>4</v>
      </c>
      <c r="H715" s="86" t="str">
        <f t="shared" si="22"/>
        <v>大阪府</v>
      </c>
      <c r="I715" s="84">
        <v>6</v>
      </c>
      <c r="J715" s="85" t="str">
        <f t="shared" si="23"/>
        <v>大阪府</v>
      </c>
      <c r="K715" s="85" t="s">
        <v>66</v>
      </c>
      <c r="M715" s="6"/>
      <c r="N715" s="6"/>
    </row>
    <row r="716" spans="1:14" s="9" customFormat="1" ht="13" x14ac:dyDescent="0.2">
      <c r="A716" s="6">
        <v>491</v>
      </c>
      <c r="B716" s="77" t="s">
        <v>635</v>
      </c>
      <c r="C716" s="76"/>
      <c r="D716" s="76"/>
      <c r="E716" s="76"/>
      <c r="F716" s="81">
        <v>57</v>
      </c>
      <c r="G716" s="82" t="s">
        <v>4</v>
      </c>
      <c r="H716" s="86" t="str">
        <f t="shared" si="22"/>
        <v>兵庫県</v>
      </c>
      <c r="I716" s="84">
        <v>12</v>
      </c>
      <c r="J716" s="85" t="str">
        <f t="shared" si="23"/>
        <v>兵庫県</v>
      </c>
      <c r="K716" s="85" t="s">
        <v>71</v>
      </c>
      <c r="M716" s="6"/>
      <c r="N716" s="6"/>
    </row>
    <row r="717" spans="1:14" s="9" customFormat="1" ht="13" x14ac:dyDescent="0.2">
      <c r="A717" s="6">
        <v>492</v>
      </c>
      <c r="B717" s="77" t="s">
        <v>457</v>
      </c>
      <c r="C717" s="76"/>
      <c r="D717" s="76"/>
      <c r="E717" s="76"/>
      <c r="F717" s="81">
        <v>61</v>
      </c>
      <c r="G717" s="82" t="s">
        <v>4</v>
      </c>
      <c r="H717" s="86" t="str">
        <f t="shared" si="22"/>
        <v>大阪府</v>
      </c>
      <c r="I717" s="84">
        <v>10</v>
      </c>
      <c r="J717" s="85" t="str">
        <f t="shared" si="23"/>
        <v>大阪府</v>
      </c>
      <c r="K717" s="85" t="s">
        <v>69</v>
      </c>
      <c r="M717" s="6"/>
      <c r="N717" s="6"/>
    </row>
    <row r="718" spans="1:14" s="9" customFormat="1" ht="13" x14ac:dyDescent="0.2">
      <c r="A718" s="6">
        <v>493</v>
      </c>
      <c r="B718" s="77" t="s">
        <v>270</v>
      </c>
      <c r="C718" s="76"/>
      <c r="D718" s="76"/>
      <c r="E718" s="76"/>
      <c r="F718" s="81">
        <v>60</v>
      </c>
      <c r="G718" s="82" t="s">
        <v>4</v>
      </c>
      <c r="H718" s="86" t="str">
        <f t="shared" si="22"/>
        <v>京都府</v>
      </c>
      <c r="I718" s="84">
        <v>1</v>
      </c>
      <c r="J718" s="85" t="str">
        <f t="shared" si="23"/>
        <v>京都府</v>
      </c>
      <c r="K718" s="85" t="s">
        <v>62</v>
      </c>
      <c r="M718" s="6"/>
      <c r="N718" s="6"/>
    </row>
    <row r="719" spans="1:14" s="9" customFormat="1" ht="13" x14ac:dyDescent="0.2">
      <c r="A719" s="6">
        <v>494</v>
      </c>
      <c r="B719" s="77" t="s">
        <v>270</v>
      </c>
      <c r="C719" s="76"/>
      <c r="D719" s="76"/>
      <c r="E719" s="76"/>
      <c r="F719" s="81">
        <v>62</v>
      </c>
      <c r="G719" s="82" t="s">
        <v>4</v>
      </c>
      <c r="H719" s="86" t="str">
        <f t="shared" si="22"/>
        <v>大阪府</v>
      </c>
      <c r="I719" s="84">
        <v>9</v>
      </c>
      <c r="J719" s="85" t="str">
        <f t="shared" si="23"/>
        <v>大阪府</v>
      </c>
      <c r="K719" s="85" t="s">
        <v>749</v>
      </c>
      <c r="M719" s="6"/>
      <c r="N719" s="6"/>
    </row>
    <row r="720" spans="1:14" s="9" customFormat="1" ht="13" x14ac:dyDescent="0.2">
      <c r="A720" s="6">
        <v>495</v>
      </c>
      <c r="B720" s="77" t="s">
        <v>465</v>
      </c>
      <c r="C720" s="76"/>
      <c r="D720" s="76"/>
      <c r="E720" s="76"/>
      <c r="F720" s="81">
        <v>61</v>
      </c>
      <c r="G720" s="82" t="s">
        <v>5</v>
      </c>
      <c r="H720" s="86" t="str">
        <f t="shared" si="22"/>
        <v>大阪府</v>
      </c>
      <c r="I720" s="84">
        <v>10</v>
      </c>
      <c r="J720" s="85" t="str">
        <f t="shared" si="23"/>
        <v>大阪府</v>
      </c>
      <c r="K720" s="85" t="s">
        <v>69</v>
      </c>
      <c r="M720" s="6"/>
      <c r="N720" s="6"/>
    </row>
    <row r="721" spans="1:14" s="9" customFormat="1" ht="13" x14ac:dyDescent="0.2">
      <c r="A721" s="6">
        <v>496</v>
      </c>
      <c r="B721" s="77" t="s">
        <v>465</v>
      </c>
      <c r="C721" s="76"/>
      <c r="D721" s="76"/>
      <c r="E721" s="76"/>
      <c r="F721" s="81">
        <v>72</v>
      </c>
      <c r="G721" s="82" t="s">
        <v>5</v>
      </c>
      <c r="H721" s="86" t="str">
        <f t="shared" si="22"/>
        <v>大阪府</v>
      </c>
      <c r="I721" s="84">
        <v>6</v>
      </c>
      <c r="J721" s="85" t="str">
        <f t="shared" si="23"/>
        <v>大阪府</v>
      </c>
      <c r="K721" s="85" t="s">
        <v>66</v>
      </c>
      <c r="M721" s="6"/>
      <c r="N721" s="6"/>
    </row>
    <row r="722" spans="1:14" s="9" customFormat="1" ht="13" x14ac:dyDescent="0.2">
      <c r="A722" s="6">
        <v>497</v>
      </c>
      <c r="B722" s="77" t="s">
        <v>520</v>
      </c>
      <c r="C722" s="76"/>
      <c r="D722" s="76"/>
      <c r="E722" s="76"/>
      <c r="F722" s="81">
        <v>71</v>
      </c>
      <c r="G722" s="82" t="s">
        <v>4</v>
      </c>
      <c r="H722" s="86" t="str">
        <f t="shared" si="22"/>
        <v>大阪府</v>
      </c>
      <c r="I722" s="84">
        <v>10</v>
      </c>
      <c r="J722" s="85" t="str">
        <f t="shared" si="23"/>
        <v>大阪府</v>
      </c>
      <c r="K722" s="85" t="s">
        <v>69</v>
      </c>
      <c r="M722" s="6"/>
      <c r="N722" s="6"/>
    </row>
    <row r="723" spans="1:14" s="9" customFormat="1" ht="13" x14ac:dyDescent="0.2">
      <c r="A723" s="6">
        <v>498</v>
      </c>
      <c r="B723" s="77" t="s">
        <v>304</v>
      </c>
      <c r="C723" s="76"/>
      <c r="D723" s="76"/>
      <c r="E723" s="76"/>
      <c r="F723" s="81">
        <v>57</v>
      </c>
      <c r="G723" s="82" t="s">
        <v>5</v>
      </c>
      <c r="H723" s="86" t="str">
        <f t="shared" si="22"/>
        <v>三重県</v>
      </c>
      <c r="I723" s="84">
        <v>17</v>
      </c>
      <c r="J723" s="85" t="str">
        <f t="shared" si="23"/>
        <v>三重県</v>
      </c>
      <c r="K723" s="85" t="s">
        <v>20</v>
      </c>
      <c r="M723" s="6"/>
      <c r="N723" s="6"/>
    </row>
    <row r="724" spans="1:14" s="9" customFormat="1" ht="13" x14ac:dyDescent="0.2">
      <c r="A724" s="6">
        <v>499</v>
      </c>
      <c r="B724" s="77" t="s">
        <v>490</v>
      </c>
      <c r="C724" s="76"/>
      <c r="D724" s="76"/>
      <c r="E724" s="76"/>
      <c r="F724" s="81">
        <v>70</v>
      </c>
      <c r="G724" s="82" t="s">
        <v>5</v>
      </c>
      <c r="H724" s="86" t="str">
        <f t="shared" si="22"/>
        <v>大阪府</v>
      </c>
      <c r="I724" s="84">
        <v>10</v>
      </c>
      <c r="J724" s="85" t="str">
        <f t="shared" si="23"/>
        <v>大阪府</v>
      </c>
      <c r="K724" s="85" t="s">
        <v>69</v>
      </c>
      <c r="M724" s="6"/>
      <c r="N724" s="6"/>
    </row>
    <row r="725" spans="1:14" s="9" customFormat="1" ht="13" x14ac:dyDescent="0.2">
      <c r="A725" s="6">
        <v>500</v>
      </c>
      <c r="B725" s="77" t="s">
        <v>746</v>
      </c>
      <c r="C725" s="76"/>
      <c r="D725" s="76"/>
      <c r="E725" s="76"/>
      <c r="F725" s="81">
        <v>49</v>
      </c>
      <c r="G725" s="82" t="s">
        <v>4</v>
      </c>
      <c r="H725" s="86" t="str">
        <f t="shared" si="22"/>
        <v>兵庫県</v>
      </c>
      <c r="I725" s="84">
        <v>11</v>
      </c>
      <c r="J725" s="85" t="str">
        <f t="shared" si="23"/>
        <v>兵庫県</v>
      </c>
      <c r="K725" s="85" t="s">
        <v>70</v>
      </c>
      <c r="M725" s="6"/>
      <c r="N725" s="6"/>
    </row>
    <row r="726" spans="1:14" s="9" customFormat="1" ht="13" x14ac:dyDescent="0.2">
      <c r="A726" s="6">
        <v>501</v>
      </c>
      <c r="B726" s="77" t="s">
        <v>308</v>
      </c>
      <c r="C726" s="76"/>
      <c r="D726" s="76"/>
      <c r="E726" s="76"/>
      <c r="F726" s="81">
        <v>68</v>
      </c>
      <c r="G726" s="82" t="s">
        <v>4</v>
      </c>
      <c r="H726" s="86" t="str">
        <f t="shared" si="22"/>
        <v>三重県</v>
      </c>
      <c r="I726" s="84">
        <v>17</v>
      </c>
      <c r="J726" s="85" t="str">
        <f t="shared" si="23"/>
        <v>三重県</v>
      </c>
      <c r="K726" s="85" t="s">
        <v>20</v>
      </c>
      <c r="M726" s="6"/>
      <c r="N726" s="6"/>
    </row>
    <row r="727" spans="1:14" s="9" customFormat="1" ht="13" x14ac:dyDescent="0.2">
      <c r="A727" s="6">
        <v>502</v>
      </c>
      <c r="B727" s="77" t="s">
        <v>435</v>
      </c>
      <c r="C727" s="76"/>
      <c r="D727" s="76"/>
      <c r="E727" s="76"/>
      <c r="F727" s="81">
        <v>50</v>
      </c>
      <c r="G727" s="82" t="s">
        <v>4</v>
      </c>
      <c r="H727" s="86" t="str">
        <f t="shared" si="22"/>
        <v>大阪府</v>
      </c>
      <c r="I727" s="84">
        <v>10</v>
      </c>
      <c r="J727" s="85" t="str">
        <f t="shared" si="23"/>
        <v>大阪府</v>
      </c>
      <c r="K727" s="85" t="s">
        <v>69</v>
      </c>
      <c r="M727" s="6"/>
      <c r="N727" s="6"/>
    </row>
    <row r="728" spans="1:14" s="9" customFormat="1" ht="13" x14ac:dyDescent="0.2">
      <c r="A728" s="6">
        <v>503</v>
      </c>
      <c r="B728" s="77" t="s">
        <v>448</v>
      </c>
      <c r="C728" s="76"/>
      <c r="D728" s="76"/>
      <c r="E728" s="76"/>
      <c r="F728" s="81">
        <v>69</v>
      </c>
      <c r="G728" s="82" t="s">
        <v>4</v>
      </c>
      <c r="H728" s="86" t="str">
        <f t="shared" si="22"/>
        <v>大阪府</v>
      </c>
      <c r="I728" s="84">
        <v>7</v>
      </c>
      <c r="J728" s="85" t="str">
        <f t="shared" si="23"/>
        <v>大阪府</v>
      </c>
      <c r="K728" s="85" t="s">
        <v>67</v>
      </c>
      <c r="M728" s="6"/>
      <c r="N728" s="6"/>
    </row>
    <row r="729" spans="1:14" s="9" customFormat="1" ht="13" x14ac:dyDescent="0.2">
      <c r="A729" s="6">
        <v>504</v>
      </c>
      <c r="B729" s="77" t="s">
        <v>422</v>
      </c>
      <c r="C729" s="76"/>
      <c r="D729" s="76"/>
      <c r="E729" s="76"/>
      <c r="F729" s="81">
        <v>52</v>
      </c>
      <c r="G729" s="82" t="s">
        <v>4</v>
      </c>
      <c r="H729" s="86" t="str">
        <f t="shared" si="22"/>
        <v>大阪府</v>
      </c>
      <c r="I729" s="84">
        <v>8</v>
      </c>
      <c r="J729" s="85" t="str">
        <f t="shared" si="23"/>
        <v>大阪府</v>
      </c>
      <c r="K729" s="85" t="s">
        <v>68</v>
      </c>
      <c r="M729" s="6"/>
      <c r="N729" s="6"/>
    </row>
    <row r="730" spans="1:14" s="9" customFormat="1" ht="13" x14ac:dyDescent="0.2">
      <c r="A730" s="6">
        <v>505</v>
      </c>
      <c r="B730" s="77" t="s">
        <v>509</v>
      </c>
      <c r="C730" s="76"/>
      <c r="D730" s="76"/>
      <c r="E730" s="76"/>
      <c r="F730" s="81">
        <v>77</v>
      </c>
      <c r="G730" s="82" t="s">
        <v>5</v>
      </c>
      <c r="H730" s="86" t="str">
        <f t="shared" si="22"/>
        <v>大阪府</v>
      </c>
      <c r="I730" s="84">
        <v>6</v>
      </c>
      <c r="J730" s="85" t="str">
        <f t="shared" si="23"/>
        <v>大阪府</v>
      </c>
      <c r="K730" s="85" t="s">
        <v>66</v>
      </c>
      <c r="M730" s="6"/>
      <c r="N730" s="6"/>
    </row>
    <row r="731" spans="1:14" s="9" customFormat="1" ht="13" x14ac:dyDescent="0.2">
      <c r="A731" s="6">
        <v>506</v>
      </c>
      <c r="B731" s="77" t="s">
        <v>441</v>
      </c>
      <c r="C731" s="76"/>
      <c r="D731" s="76"/>
      <c r="E731" s="76"/>
      <c r="F731" s="81">
        <v>56</v>
      </c>
      <c r="G731" s="82" t="s">
        <v>4</v>
      </c>
      <c r="H731" s="86" t="str">
        <f t="shared" si="22"/>
        <v>大阪府</v>
      </c>
      <c r="I731" s="84">
        <v>10</v>
      </c>
      <c r="J731" s="85" t="str">
        <f t="shared" si="23"/>
        <v>大阪府</v>
      </c>
      <c r="K731" s="85" t="s">
        <v>69</v>
      </c>
      <c r="M731" s="6"/>
      <c r="N731" s="6"/>
    </row>
    <row r="732" spans="1:14" s="9" customFormat="1" ht="13" x14ac:dyDescent="0.2">
      <c r="A732" s="6">
        <v>507</v>
      </c>
      <c r="B732" s="77" t="s">
        <v>173</v>
      </c>
      <c r="C732" s="76"/>
      <c r="D732" s="76"/>
      <c r="E732" s="76"/>
      <c r="F732" s="81">
        <v>45</v>
      </c>
      <c r="G732" s="82" t="s">
        <v>4</v>
      </c>
      <c r="H732" s="86" t="str">
        <f t="shared" si="22"/>
        <v>兵庫県</v>
      </c>
      <c r="I732" s="84">
        <v>13</v>
      </c>
      <c r="J732" s="85" t="str">
        <f t="shared" si="23"/>
        <v>兵庫県</v>
      </c>
      <c r="K732" s="85" t="s">
        <v>72</v>
      </c>
      <c r="M732" s="6"/>
      <c r="N732" s="6"/>
    </row>
    <row r="733" spans="1:14" s="9" customFormat="1" ht="13" x14ac:dyDescent="0.2">
      <c r="A733" s="6">
        <v>508</v>
      </c>
      <c r="B733" s="77" t="s">
        <v>768</v>
      </c>
      <c r="C733" s="76"/>
      <c r="D733" s="76"/>
      <c r="E733" s="76"/>
      <c r="F733" s="81">
        <v>63</v>
      </c>
      <c r="G733" s="82" t="s">
        <v>5</v>
      </c>
      <c r="H733" s="86" t="str">
        <f t="shared" si="22"/>
        <v>大阪府</v>
      </c>
      <c r="I733" s="84">
        <v>10</v>
      </c>
      <c r="J733" s="85" t="str">
        <f t="shared" si="23"/>
        <v>大阪府</v>
      </c>
      <c r="K733" s="85" t="s">
        <v>69</v>
      </c>
      <c r="M733" s="6"/>
      <c r="N733" s="6"/>
    </row>
    <row r="734" spans="1:14" s="9" customFormat="1" ht="13" x14ac:dyDescent="0.2">
      <c r="A734" s="6">
        <v>509</v>
      </c>
      <c r="B734" s="77" t="s">
        <v>476</v>
      </c>
      <c r="C734" s="76"/>
      <c r="D734" s="76"/>
      <c r="E734" s="76"/>
      <c r="F734" s="81">
        <v>65</v>
      </c>
      <c r="G734" s="82" t="s">
        <v>4</v>
      </c>
      <c r="H734" s="86" t="str">
        <f t="shared" si="22"/>
        <v>大阪府</v>
      </c>
      <c r="I734" s="84">
        <v>10</v>
      </c>
      <c r="J734" s="85" t="str">
        <f t="shared" si="23"/>
        <v>大阪府</v>
      </c>
      <c r="K734" s="85" t="s">
        <v>69</v>
      </c>
      <c r="M734" s="6"/>
      <c r="N734" s="6"/>
    </row>
    <row r="735" spans="1:14" s="9" customFormat="1" ht="13" x14ac:dyDescent="0.2">
      <c r="A735" s="6">
        <v>510</v>
      </c>
      <c r="B735" s="77" t="s">
        <v>163</v>
      </c>
      <c r="C735" s="76"/>
      <c r="D735" s="76"/>
      <c r="E735" s="76"/>
      <c r="F735" s="81">
        <v>33</v>
      </c>
      <c r="G735" s="82" t="s">
        <v>4</v>
      </c>
      <c r="H735" s="86" t="str">
        <f t="shared" si="22"/>
        <v>岐阜県</v>
      </c>
      <c r="I735" s="84">
        <v>21</v>
      </c>
      <c r="J735" s="85" t="str">
        <f t="shared" si="23"/>
        <v>岐阜県</v>
      </c>
      <c r="K735" s="85" t="s">
        <v>78</v>
      </c>
      <c r="M735" s="6"/>
      <c r="N735" s="6"/>
    </row>
    <row r="736" spans="1:14" s="9" customFormat="1" ht="13" x14ac:dyDescent="0.2">
      <c r="A736" s="6">
        <v>511</v>
      </c>
      <c r="B736" s="77" t="s">
        <v>745</v>
      </c>
      <c r="C736" s="76"/>
      <c r="D736" s="76"/>
      <c r="E736" s="76"/>
      <c r="F736" s="81">
        <v>40</v>
      </c>
      <c r="G736" s="82" t="s">
        <v>4</v>
      </c>
      <c r="H736" s="86" t="str">
        <f t="shared" si="22"/>
        <v>兵庫県</v>
      </c>
      <c r="I736" s="84">
        <v>13</v>
      </c>
      <c r="J736" s="85" t="str">
        <f t="shared" si="23"/>
        <v>兵庫県</v>
      </c>
      <c r="K736" s="85" t="s">
        <v>72</v>
      </c>
      <c r="M736" s="6"/>
      <c r="N736" s="6"/>
    </row>
    <row r="737" spans="1:14" s="9" customFormat="1" ht="13" x14ac:dyDescent="0.2">
      <c r="A737" s="6">
        <v>512</v>
      </c>
      <c r="B737" s="77" t="s">
        <v>313</v>
      </c>
      <c r="C737" s="76"/>
      <c r="D737" s="76"/>
      <c r="E737" s="76"/>
      <c r="F737" s="81">
        <v>63</v>
      </c>
      <c r="G737" s="82" t="s">
        <v>5</v>
      </c>
      <c r="H737" s="86" t="str">
        <f t="shared" si="22"/>
        <v>三重県</v>
      </c>
      <c r="I737" s="84">
        <v>17</v>
      </c>
      <c r="J737" s="85" t="str">
        <f t="shared" si="23"/>
        <v>三重県</v>
      </c>
      <c r="K737" s="85" t="s">
        <v>20</v>
      </c>
      <c r="M737" s="6"/>
      <c r="N737" s="6"/>
    </row>
    <row r="738" spans="1:14" s="9" customFormat="1" ht="13" x14ac:dyDescent="0.2">
      <c r="A738" s="6">
        <v>513</v>
      </c>
      <c r="B738" s="77" t="s">
        <v>403</v>
      </c>
      <c r="C738" s="76"/>
      <c r="D738" s="76"/>
      <c r="E738" s="76"/>
      <c r="F738" s="81">
        <v>57</v>
      </c>
      <c r="G738" s="82" t="s">
        <v>5</v>
      </c>
      <c r="H738" s="86" t="str">
        <f t="shared" ref="H738:H801" si="24">J738</f>
        <v>大阪府</v>
      </c>
      <c r="I738" s="84">
        <v>10</v>
      </c>
      <c r="J738" s="85" t="str">
        <f t="shared" ref="J738:J801" si="25">LEFT(K738,3)</f>
        <v>大阪府</v>
      </c>
      <c r="K738" s="85" t="s">
        <v>69</v>
      </c>
      <c r="M738" s="6"/>
      <c r="N738" s="6"/>
    </row>
    <row r="739" spans="1:14" s="9" customFormat="1" ht="13" x14ac:dyDescent="0.2">
      <c r="A739" s="6">
        <v>514</v>
      </c>
      <c r="B739" s="77" t="s">
        <v>684</v>
      </c>
      <c r="C739" s="76"/>
      <c r="D739" s="76"/>
      <c r="E739" s="76"/>
      <c r="F739" s="81">
        <v>75</v>
      </c>
      <c r="G739" s="82" t="s">
        <v>5</v>
      </c>
      <c r="H739" s="86" t="str">
        <f t="shared" si="24"/>
        <v>兵庫県</v>
      </c>
      <c r="I739" s="84">
        <v>11</v>
      </c>
      <c r="J739" s="85" t="str">
        <f t="shared" si="25"/>
        <v>兵庫県</v>
      </c>
      <c r="K739" s="85" t="s">
        <v>70</v>
      </c>
      <c r="M739" s="6"/>
      <c r="N739" s="6"/>
    </row>
    <row r="740" spans="1:14" s="9" customFormat="1" ht="13" x14ac:dyDescent="0.2">
      <c r="A740" s="6">
        <v>515</v>
      </c>
      <c r="B740" s="77" t="s">
        <v>599</v>
      </c>
      <c r="C740" s="76"/>
      <c r="D740" s="76"/>
      <c r="E740" s="76"/>
      <c r="F740" s="81">
        <v>37</v>
      </c>
      <c r="G740" s="82" t="s">
        <v>5</v>
      </c>
      <c r="H740" s="86" t="str">
        <f t="shared" si="24"/>
        <v>兵庫県</v>
      </c>
      <c r="I740" s="84">
        <v>11</v>
      </c>
      <c r="J740" s="85" t="str">
        <f t="shared" si="25"/>
        <v>兵庫県</v>
      </c>
      <c r="K740" s="85" t="s">
        <v>70</v>
      </c>
      <c r="M740" s="6"/>
      <c r="N740" s="6"/>
    </row>
    <row r="741" spans="1:14" s="9" customFormat="1" ht="13" x14ac:dyDescent="0.2">
      <c r="A741" s="6">
        <v>516</v>
      </c>
      <c r="B741" s="77" t="s">
        <v>295</v>
      </c>
      <c r="C741" s="76"/>
      <c r="D741" s="76"/>
      <c r="E741" s="76"/>
      <c r="F741" s="81">
        <v>34</v>
      </c>
      <c r="G741" s="82" t="s">
        <v>5</v>
      </c>
      <c r="H741" s="86" t="str">
        <f t="shared" si="24"/>
        <v>三重県</v>
      </c>
      <c r="I741" s="84">
        <v>17</v>
      </c>
      <c r="J741" s="85" t="str">
        <f t="shared" si="25"/>
        <v>三重県</v>
      </c>
      <c r="K741" s="85" t="s">
        <v>20</v>
      </c>
      <c r="M741" s="6"/>
      <c r="N741" s="6"/>
    </row>
    <row r="742" spans="1:14" s="9" customFormat="1" ht="13" x14ac:dyDescent="0.2">
      <c r="A742" s="6">
        <v>517</v>
      </c>
      <c r="B742" s="77" t="s">
        <v>691</v>
      </c>
      <c r="C742" s="76"/>
      <c r="D742" s="76"/>
      <c r="E742" s="76"/>
      <c r="F742" s="81">
        <v>75</v>
      </c>
      <c r="G742" s="82" t="s">
        <v>4</v>
      </c>
      <c r="H742" s="86" t="str">
        <f t="shared" si="24"/>
        <v>兵庫県</v>
      </c>
      <c r="I742" s="84">
        <v>13</v>
      </c>
      <c r="J742" s="85" t="str">
        <f t="shared" si="25"/>
        <v>兵庫県</v>
      </c>
      <c r="K742" s="85" t="s">
        <v>72</v>
      </c>
      <c r="M742" s="6"/>
      <c r="N742" s="6"/>
    </row>
    <row r="743" spans="1:14" s="9" customFormat="1" ht="13" x14ac:dyDescent="0.2">
      <c r="A743" s="6">
        <v>518</v>
      </c>
      <c r="B743" s="77" t="s">
        <v>449</v>
      </c>
      <c r="C743" s="76"/>
      <c r="D743" s="76"/>
      <c r="E743" s="76"/>
      <c r="F743" s="81">
        <v>62</v>
      </c>
      <c r="G743" s="82" t="s">
        <v>4</v>
      </c>
      <c r="H743" s="86" t="str">
        <f t="shared" si="24"/>
        <v>大阪府</v>
      </c>
      <c r="I743" s="84">
        <v>9</v>
      </c>
      <c r="J743" s="85" t="str">
        <f t="shared" si="25"/>
        <v>大阪府</v>
      </c>
      <c r="K743" s="85" t="s">
        <v>749</v>
      </c>
      <c r="M743" s="6"/>
      <c r="N743" s="6"/>
    </row>
    <row r="744" spans="1:14" s="9" customFormat="1" ht="13" x14ac:dyDescent="0.2">
      <c r="A744" s="6">
        <v>519</v>
      </c>
      <c r="B744" s="77" t="s">
        <v>454</v>
      </c>
      <c r="C744" s="76"/>
      <c r="D744" s="76"/>
      <c r="E744" s="76"/>
      <c r="F744" s="81">
        <v>60</v>
      </c>
      <c r="G744" s="82" t="s">
        <v>5</v>
      </c>
      <c r="H744" s="86" t="str">
        <f t="shared" si="24"/>
        <v>大阪府</v>
      </c>
      <c r="I744" s="84">
        <v>10</v>
      </c>
      <c r="J744" s="85" t="str">
        <f t="shared" si="25"/>
        <v>大阪府</v>
      </c>
      <c r="K744" s="85" t="s">
        <v>69</v>
      </c>
      <c r="M744" s="6"/>
      <c r="N744" s="6"/>
    </row>
    <row r="745" spans="1:14" s="9" customFormat="1" ht="13" x14ac:dyDescent="0.2">
      <c r="A745" s="6">
        <v>520</v>
      </c>
      <c r="B745" s="77" t="s">
        <v>616</v>
      </c>
      <c r="C745" s="76"/>
      <c r="D745" s="76"/>
      <c r="E745" s="76"/>
      <c r="F745" s="81">
        <v>43</v>
      </c>
      <c r="G745" s="82" t="s">
        <v>5</v>
      </c>
      <c r="H745" s="86" t="str">
        <f t="shared" si="24"/>
        <v>兵庫県</v>
      </c>
      <c r="I745" s="84">
        <v>12</v>
      </c>
      <c r="J745" s="85" t="str">
        <f t="shared" si="25"/>
        <v>兵庫県</v>
      </c>
      <c r="K745" s="85" t="s">
        <v>71</v>
      </c>
      <c r="M745" s="6"/>
      <c r="N745" s="6"/>
    </row>
    <row r="746" spans="1:14" s="9" customFormat="1" ht="13" x14ac:dyDescent="0.2">
      <c r="A746" s="6">
        <v>521</v>
      </c>
      <c r="B746" s="77" t="s">
        <v>439</v>
      </c>
      <c r="C746" s="76"/>
      <c r="D746" s="76"/>
      <c r="E746" s="76"/>
      <c r="F746" s="81">
        <v>54</v>
      </c>
      <c r="G746" s="82" t="s">
        <v>4</v>
      </c>
      <c r="H746" s="86" t="str">
        <f t="shared" si="24"/>
        <v>大阪府</v>
      </c>
      <c r="I746" s="84">
        <v>10</v>
      </c>
      <c r="J746" s="85" t="str">
        <f t="shared" si="25"/>
        <v>大阪府</v>
      </c>
      <c r="K746" s="85" t="s">
        <v>69</v>
      </c>
      <c r="M746" s="6"/>
      <c r="N746" s="6"/>
    </row>
    <row r="747" spans="1:14" s="9" customFormat="1" ht="13" x14ac:dyDescent="0.2">
      <c r="A747" s="6">
        <v>522</v>
      </c>
      <c r="B747" s="77" t="s">
        <v>167</v>
      </c>
      <c r="C747" s="76"/>
      <c r="D747" s="76"/>
      <c r="E747" s="76"/>
      <c r="F747" s="81">
        <v>49</v>
      </c>
      <c r="G747" s="82" t="s">
        <v>5</v>
      </c>
      <c r="H747" s="86" t="str">
        <f t="shared" si="24"/>
        <v>岐阜県</v>
      </c>
      <c r="I747" s="84">
        <v>20</v>
      </c>
      <c r="J747" s="85" t="str">
        <f t="shared" si="25"/>
        <v>岐阜県</v>
      </c>
      <c r="K747" s="85" t="s">
        <v>77</v>
      </c>
      <c r="M747" s="6"/>
      <c r="N747" s="6"/>
    </row>
    <row r="748" spans="1:14" s="9" customFormat="1" ht="13" x14ac:dyDescent="0.2">
      <c r="A748" s="6">
        <v>523</v>
      </c>
      <c r="B748" s="77" t="s">
        <v>189</v>
      </c>
      <c r="C748" s="76"/>
      <c r="D748" s="76"/>
      <c r="E748" s="76"/>
      <c r="F748" s="81">
        <v>66</v>
      </c>
      <c r="G748" s="82" t="s">
        <v>4</v>
      </c>
      <c r="H748" s="86" t="str">
        <f t="shared" si="24"/>
        <v>岐阜県</v>
      </c>
      <c r="I748" s="84">
        <v>21</v>
      </c>
      <c r="J748" s="85" t="str">
        <f t="shared" si="25"/>
        <v>岐阜県</v>
      </c>
      <c r="K748" s="85" t="s">
        <v>78</v>
      </c>
      <c r="M748" s="6"/>
      <c r="N748" s="6"/>
    </row>
    <row r="749" spans="1:14" s="9" customFormat="1" ht="13" x14ac:dyDescent="0.2">
      <c r="A749" s="6">
        <v>524</v>
      </c>
      <c r="B749" s="77" t="s">
        <v>765</v>
      </c>
      <c r="C749" s="76"/>
      <c r="D749" s="76"/>
      <c r="E749" s="76"/>
      <c r="F749" s="81">
        <v>85</v>
      </c>
      <c r="G749" s="82" t="s">
        <v>4</v>
      </c>
      <c r="H749" s="86" t="str">
        <f t="shared" si="24"/>
        <v>奈良県</v>
      </c>
      <c r="I749" s="84">
        <v>15</v>
      </c>
      <c r="J749" s="85" t="str">
        <f t="shared" si="25"/>
        <v>奈良県</v>
      </c>
      <c r="K749" s="85" t="s">
        <v>74</v>
      </c>
      <c r="M749" s="6"/>
      <c r="N749" s="6"/>
    </row>
    <row r="750" spans="1:14" s="9" customFormat="1" ht="13" x14ac:dyDescent="0.2">
      <c r="A750" s="6">
        <v>525</v>
      </c>
      <c r="B750" s="77" t="s">
        <v>521</v>
      </c>
      <c r="C750" s="76"/>
      <c r="D750" s="76"/>
      <c r="E750" s="76"/>
      <c r="F750" s="81">
        <v>76</v>
      </c>
      <c r="G750" s="82" t="s">
        <v>4</v>
      </c>
      <c r="H750" s="86" t="str">
        <f t="shared" si="24"/>
        <v>大阪府</v>
      </c>
      <c r="I750" s="84">
        <v>9</v>
      </c>
      <c r="J750" s="85" t="str">
        <f t="shared" si="25"/>
        <v>大阪府</v>
      </c>
      <c r="K750" s="85" t="s">
        <v>749</v>
      </c>
      <c r="M750" s="6"/>
      <c r="N750" s="6"/>
    </row>
    <row r="751" spans="1:14" s="9" customFormat="1" ht="13" x14ac:dyDescent="0.2">
      <c r="A751" s="6">
        <v>526</v>
      </c>
      <c r="B751" s="77" t="s">
        <v>637</v>
      </c>
      <c r="C751" s="76"/>
      <c r="D751" s="76"/>
      <c r="E751" s="76"/>
      <c r="F751" s="81">
        <v>55</v>
      </c>
      <c r="G751" s="82" t="s">
        <v>4</v>
      </c>
      <c r="H751" s="86" t="str">
        <f t="shared" si="24"/>
        <v>兵庫県</v>
      </c>
      <c r="I751" s="84">
        <v>13</v>
      </c>
      <c r="J751" s="85" t="str">
        <f t="shared" si="25"/>
        <v>兵庫県</v>
      </c>
      <c r="K751" s="85" t="s">
        <v>72</v>
      </c>
      <c r="M751" s="6"/>
      <c r="N751" s="6"/>
    </row>
    <row r="752" spans="1:14" s="9" customFormat="1" ht="13" x14ac:dyDescent="0.2">
      <c r="A752" s="6">
        <v>527</v>
      </c>
      <c r="B752" s="77" t="s">
        <v>492</v>
      </c>
      <c r="C752" s="76"/>
      <c r="D752" s="76"/>
      <c r="E752" s="76"/>
      <c r="F752" s="81">
        <v>76</v>
      </c>
      <c r="G752" s="82" t="s">
        <v>5</v>
      </c>
      <c r="H752" s="86" t="str">
        <f t="shared" si="24"/>
        <v>大阪府</v>
      </c>
      <c r="I752" s="84">
        <v>9</v>
      </c>
      <c r="J752" s="85" t="str">
        <f t="shared" si="25"/>
        <v>大阪府</v>
      </c>
      <c r="K752" s="85" t="s">
        <v>749</v>
      </c>
      <c r="M752" s="6"/>
      <c r="N752" s="6"/>
    </row>
    <row r="753" spans="1:14" s="9" customFormat="1" ht="13" x14ac:dyDescent="0.2">
      <c r="A753" s="6">
        <v>528</v>
      </c>
      <c r="B753" s="77" t="s">
        <v>559</v>
      </c>
      <c r="C753" s="76"/>
      <c r="D753" s="76"/>
      <c r="E753" s="76"/>
      <c r="F753" s="81">
        <v>75</v>
      </c>
      <c r="G753" s="82" t="s">
        <v>4</v>
      </c>
      <c r="H753" s="86" t="str">
        <f t="shared" si="24"/>
        <v>奈良県</v>
      </c>
      <c r="I753" s="84">
        <v>14</v>
      </c>
      <c r="J753" s="85" t="str">
        <f t="shared" si="25"/>
        <v>奈良県</v>
      </c>
      <c r="K753" s="85" t="s">
        <v>73</v>
      </c>
      <c r="M753" s="6"/>
      <c r="N753" s="6"/>
    </row>
    <row r="754" spans="1:14" s="9" customFormat="1" ht="13" x14ac:dyDescent="0.2">
      <c r="A754" s="6">
        <v>529</v>
      </c>
      <c r="B754" s="77" t="s">
        <v>563</v>
      </c>
      <c r="C754" s="76"/>
      <c r="D754" s="76"/>
      <c r="E754" s="76"/>
      <c r="F754" s="81">
        <v>73</v>
      </c>
      <c r="G754" s="82" t="s">
        <v>4</v>
      </c>
      <c r="H754" s="86" t="str">
        <f t="shared" si="24"/>
        <v>奈良県</v>
      </c>
      <c r="I754" s="84">
        <v>14</v>
      </c>
      <c r="J754" s="85" t="str">
        <f t="shared" si="25"/>
        <v>奈良県</v>
      </c>
      <c r="K754" s="85" t="s">
        <v>73</v>
      </c>
      <c r="M754" s="6"/>
      <c r="N754" s="6"/>
    </row>
    <row r="755" spans="1:14" s="9" customFormat="1" ht="13" x14ac:dyDescent="0.2">
      <c r="A755" s="6">
        <v>530</v>
      </c>
      <c r="B755" s="77" t="s">
        <v>445</v>
      </c>
      <c r="C755" s="76"/>
      <c r="D755" s="76"/>
      <c r="E755" s="76"/>
      <c r="F755" s="81">
        <v>60</v>
      </c>
      <c r="G755" s="82" t="s">
        <v>5</v>
      </c>
      <c r="H755" s="86" t="str">
        <f t="shared" si="24"/>
        <v>大阪府</v>
      </c>
      <c r="I755" s="84">
        <v>8</v>
      </c>
      <c r="J755" s="85" t="str">
        <f t="shared" si="25"/>
        <v>大阪府</v>
      </c>
      <c r="K755" s="85" t="s">
        <v>68</v>
      </c>
      <c r="M755" s="6"/>
      <c r="N755" s="6"/>
    </row>
    <row r="756" spans="1:14" s="9" customFormat="1" ht="13" x14ac:dyDescent="0.2">
      <c r="A756" s="6">
        <v>531</v>
      </c>
      <c r="B756" s="77" t="s">
        <v>424</v>
      </c>
      <c r="C756" s="76"/>
      <c r="D756" s="76"/>
      <c r="E756" s="76"/>
      <c r="F756" s="81">
        <v>59</v>
      </c>
      <c r="G756" s="82" t="s">
        <v>4</v>
      </c>
      <c r="H756" s="86" t="str">
        <f t="shared" si="24"/>
        <v>大阪府</v>
      </c>
      <c r="I756" s="84">
        <v>8</v>
      </c>
      <c r="J756" s="85" t="str">
        <f t="shared" si="25"/>
        <v>大阪府</v>
      </c>
      <c r="K756" s="85" t="s">
        <v>68</v>
      </c>
      <c r="M756" s="6"/>
      <c r="N756" s="6"/>
    </row>
    <row r="757" spans="1:14" s="9" customFormat="1" ht="13" x14ac:dyDescent="0.2">
      <c r="A757" s="6">
        <v>532</v>
      </c>
      <c r="B757" s="77" t="s">
        <v>715</v>
      </c>
      <c r="C757" s="76"/>
      <c r="D757" s="76"/>
      <c r="E757" s="76"/>
      <c r="F757" s="81">
        <v>83</v>
      </c>
      <c r="G757" s="82" t="s">
        <v>4</v>
      </c>
      <c r="H757" s="86" t="str">
        <f t="shared" si="24"/>
        <v>兵庫県</v>
      </c>
      <c r="I757" s="84">
        <v>12</v>
      </c>
      <c r="J757" s="85" t="str">
        <f t="shared" si="25"/>
        <v>兵庫県</v>
      </c>
      <c r="K757" s="85" t="s">
        <v>71</v>
      </c>
      <c r="M757" s="6"/>
      <c r="N757" s="6"/>
    </row>
    <row r="758" spans="1:14" s="9" customFormat="1" ht="13" x14ac:dyDescent="0.2">
      <c r="A758" s="6">
        <v>533</v>
      </c>
      <c r="B758" s="77" t="s">
        <v>306</v>
      </c>
      <c r="C758" s="76"/>
      <c r="D758" s="76"/>
      <c r="E758" s="76"/>
      <c r="F758" s="81">
        <v>57</v>
      </c>
      <c r="G758" s="82" t="s">
        <v>4</v>
      </c>
      <c r="H758" s="86" t="str">
        <f t="shared" si="24"/>
        <v>三重県</v>
      </c>
      <c r="I758" s="84">
        <v>17</v>
      </c>
      <c r="J758" s="85" t="str">
        <f t="shared" si="25"/>
        <v>三重県</v>
      </c>
      <c r="K758" s="85" t="s">
        <v>20</v>
      </c>
      <c r="M758" s="6"/>
      <c r="N758" s="6"/>
    </row>
    <row r="759" spans="1:14" s="9" customFormat="1" ht="13" x14ac:dyDescent="0.2">
      <c r="A759" s="6">
        <v>534</v>
      </c>
      <c r="B759" s="77" t="s">
        <v>300</v>
      </c>
      <c r="C759" s="76"/>
      <c r="D759" s="76"/>
      <c r="E759" s="76"/>
      <c r="F759" s="81">
        <v>47</v>
      </c>
      <c r="G759" s="82" t="s">
        <v>4</v>
      </c>
      <c r="H759" s="86" t="str">
        <f t="shared" si="24"/>
        <v>三重県</v>
      </c>
      <c r="I759" s="84">
        <v>17</v>
      </c>
      <c r="J759" s="85" t="str">
        <f t="shared" si="25"/>
        <v>三重県</v>
      </c>
      <c r="K759" s="85" t="s">
        <v>20</v>
      </c>
      <c r="M759" s="6"/>
      <c r="N759" s="6"/>
    </row>
    <row r="760" spans="1:14" s="9" customFormat="1" ht="13" x14ac:dyDescent="0.2">
      <c r="A760" s="6">
        <v>535</v>
      </c>
      <c r="B760" s="77" t="s">
        <v>721</v>
      </c>
      <c r="C760" s="76"/>
      <c r="D760" s="76"/>
      <c r="E760" s="76"/>
      <c r="F760" s="81">
        <v>25</v>
      </c>
      <c r="G760" s="82" t="s">
        <v>4</v>
      </c>
      <c r="H760" s="86" t="str">
        <f t="shared" si="24"/>
        <v>和歌山県</v>
      </c>
      <c r="I760" s="84">
        <v>16</v>
      </c>
      <c r="J760" s="85" t="str">
        <f>LEFT(K760,4)</f>
        <v>和歌山県</v>
      </c>
      <c r="K760" s="85" t="s">
        <v>25</v>
      </c>
      <c r="M760" s="6"/>
      <c r="N760" s="6"/>
    </row>
    <row r="761" spans="1:14" s="9" customFormat="1" ht="13" x14ac:dyDescent="0.2">
      <c r="A761" s="6">
        <v>536</v>
      </c>
      <c r="B761" s="77" t="s">
        <v>569</v>
      </c>
      <c r="C761" s="76"/>
      <c r="D761" s="76"/>
      <c r="E761" s="76"/>
      <c r="F761" s="81">
        <v>81</v>
      </c>
      <c r="G761" s="82" t="s">
        <v>4</v>
      </c>
      <c r="H761" s="86" t="str">
        <f t="shared" si="24"/>
        <v>奈良県</v>
      </c>
      <c r="I761" s="84">
        <v>14</v>
      </c>
      <c r="J761" s="85" t="str">
        <f t="shared" si="25"/>
        <v>奈良県</v>
      </c>
      <c r="K761" s="85" t="s">
        <v>73</v>
      </c>
      <c r="M761" s="6"/>
      <c r="N761" s="6"/>
    </row>
    <row r="762" spans="1:14" s="9" customFormat="1" ht="13" x14ac:dyDescent="0.2">
      <c r="A762" s="6">
        <v>537</v>
      </c>
      <c r="B762" s="77" t="s">
        <v>276</v>
      </c>
      <c r="C762" s="76"/>
      <c r="D762" s="76"/>
      <c r="E762" s="76"/>
      <c r="F762" s="81">
        <v>72</v>
      </c>
      <c r="G762" s="82" t="s">
        <v>4</v>
      </c>
      <c r="H762" s="86" t="str">
        <f t="shared" si="24"/>
        <v>京都府</v>
      </c>
      <c r="I762" s="84">
        <v>1</v>
      </c>
      <c r="J762" s="85" t="str">
        <f t="shared" si="25"/>
        <v>京都府</v>
      </c>
      <c r="K762" s="85" t="s">
        <v>62</v>
      </c>
      <c r="M762" s="6"/>
      <c r="N762" s="6"/>
    </row>
    <row r="763" spans="1:14" s="9" customFormat="1" ht="13" x14ac:dyDescent="0.2">
      <c r="A763" s="6">
        <v>538</v>
      </c>
      <c r="B763" s="77" t="s">
        <v>276</v>
      </c>
      <c r="C763" s="76"/>
      <c r="D763" s="76"/>
      <c r="E763" s="76"/>
      <c r="F763" s="81">
        <v>33</v>
      </c>
      <c r="G763" s="82" t="s">
        <v>4</v>
      </c>
      <c r="H763" s="86" t="str">
        <f t="shared" si="24"/>
        <v>岐阜県</v>
      </c>
      <c r="I763" s="84">
        <v>21</v>
      </c>
      <c r="J763" s="85" t="str">
        <f t="shared" si="25"/>
        <v>岐阜県</v>
      </c>
      <c r="K763" s="85" t="s">
        <v>78</v>
      </c>
      <c r="M763" s="6"/>
      <c r="N763" s="6"/>
    </row>
    <row r="764" spans="1:14" s="9" customFormat="1" ht="13" x14ac:dyDescent="0.2">
      <c r="A764" s="6">
        <v>539</v>
      </c>
      <c r="B764" s="77" t="s">
        <v>276</v>
      </c>
      <c r="C764" s="76"/>
      <c r="D764" s="76"/>
      <c r="E764" s="76"/>
      <c r="F764" s="81">
        <v>41</v>
      </c>
      <c r="G764" s="82" t="s">
        <v>4</v>
      </c>
      <c r="H764" s="86" t="str">
        <f t="shared" si="24"/>
        <v>大阪府</v>
      </c>
      <c r="I764" s="84">
        <v>10</v>
      </c>
      <c r="J764" s="85" t="str">
        <f t="shared" si="25"/>
        <v>大阪府</v>
      </c>
      <c r="K764" s="85" t="s">
        <v>69</v>
      </c>
      <c r="M764" s="6"/>
      <c r="N764" s="6"/>
    </row>
    <row r="765" spans="1:14" s="9" customFormat="1" ht="13" x14ac:dyDescent="0.2">
      <c r="A765" s="6">
        <v>540</v>
      </c>
      <c r="B765" s="77" t="s">
        <v>276</v>
      </c>
      <c r="C765" s="76"/>
      <c r="D765" s="76"/>
      <c r="E765" s="76"/>
      <c r="F765" s="81">
        <v>49</v>
      </c>
      <c r="G765" s="82" t="s">
        <v>4</v>
      </c>
      <c r="H765" s="86" t="str">
        <f t="shared" si="24"/>
        <v>大阪府</v>
      </c>
      <c r="I765" s="84">
        <v>6</v>
      </c>
      <c r="J765" s="85" t="str">
        <f t="shared" si="25"/>
        <v>大阪府</v>
      </c>
      <c r="K765" s="85" t="s">
        <v>66</v>
      </c>
      <c r="M765" s="6"/>
      <c r="N765" s="6"/>
    </row>
    <row r="766" spans="1:14" s="9" customFormat="1" ht="13" x14ac:dyDescent="0.2">
      <c r="A766" s="6">
        <v>541</v>
      </c>
      <c r="B766" s="77" t="s">
        <v>276</v>
      </c>
      <c r="C766" s="76"/>
      <c r="D766" s="76"/>
      <c r="E766" s="76"/>
      <c r="F766" s="81">
        <v>75</v>
      </c>
      <c r="G766" s="82" t="s">
        <v>4</v>
      </c>
      <c r="H766" s="86" t="str">
        <f t="shared" si="24"/>
        <v>兵庫県</v>
      </c>
      <c r="I766" s="84">
        <v>11</v>
      </c>
      <c r="J766" s="85" t="str">
        <f t="shared" si="25"/>
        <v>兵庫県</v>
      </c>
      <c r="K766" s="85" t="s">
        <v>70</v>
      </c>
      <c r="M766" s="6"/>
      <c r="N766" s="6"/>
    </row>
    <row r="767" spans="1:14" s="9" customFormat="1" ht="13" x14ac:dyDescent="0.2">
      <c r="A767" s="6">
        <v>542</v>
      </c>
      <c r="B767" s="77" t="s">
        <v>650</v>
      </c>
      <c r="C767" s="76"/>
      <c r="D767" s="76"/>
      <c r="E767" s="76"/>
      <c r="F767" s="81">
        <v>67</v>
      </c>
      <c r="G767" s="82" t="s">
        <v>4</v>
      </c>
      <c r="H767" s="86" t="str">
        <f t="shared" si="24"/>
        <v>兵庫県</v>
      </c>
      <c r="I767" s="84">
        <v>13</v>
      </c>
      <c r="J767" s="85" t="str">
        <f t="shared" si="25"/>
        <v>兵庫県</v>
      </c>
      <c r="K767" s="85" t="s">
        <v>72</v>
      </c>
      <c r="M767" s="6"/>
      <c r="N767" s="6"/>
    </row>
    <row r="768" spans="1:14" s="9" customFormat="1" ht="13" x14ac:dyDescent="0.2">
      <c r="A768" s="6">
        <v>543</v>
      </c>
      <c r="B768" s="77" t="s">
        <v>338</v>
      </c>
      <c r="C768" s="76"/>
      <c r="D768" s="76"/>
      <c r="E768" s="76"/>
      <c r="F768" s="81">
        <v>25</v>
      </c>
      <c r="G768" s="82" t="s">
        <v>5</v>
      </c>
      <c r="H768" s="86" t="str">
        <f t="shared" si="24"/>
        <v>大阪府</v>
      </c>
      <c r="I768" s="84">
        <v>7</v>
      </c>
      <c r="J768" s="85" t="str">
        <f t="shared" si="25"/>
        <v>大阪府</v>
      </c>
      <c r="K768" s="85" t="s">
        <v>67</v>
      </c>
      <c r="M768" s="6"/>
      <c r="N768" s="6"/>
    </row>
    <row r="769" spans="1:14" s="9" customFormat="1" ht="13" x14ac:dyDescent="0.2">
      <c r="A769" s="6">
        <v>544</v>
      </c>
      <c r="B769" s="77" t="s">
        <v>160</v>
      </c>
      <c r="C769" s="76"/>
      <c r="D769" s="76"/>
      <c r="E769" s="76"/>
      <c r="F769" s="81">
        <v>20</v>
      </c>
      <c r="G769" s="82" t="s">
        <v>5</v>
      </c>
      <c r="H769" s="86" t="str">
        <f t="shared" si="24"/>
        <v>岐阜県</v>
      </c>
      <c r="I769" s="84">
        <v>21</v>
      </c>
      <c r="J769" s="85" t="str">
        <f t="shared" si="25"/>
        <v>岐阜県</v>
      </c>
      <c r="K769" s="85" t="s">
        <v>78</v>
      </c>
      <c r="M769" s="6"/>
      <c r="N769" s="6"/>
    </row>
    <row r="770" spans="1:14" s="9" customFormat="1" ht="13" x14ac:dyDescent="0.2">
      <c r="A770" s="6">
        <v>545</v>
      </c>
      <c r="B770" s="77" t="s">
        <v>278</v>
      </c>
      <c r="C770" s="76"/>
      <c r="D770" s="76"/>
      <c r="E770" s="76"/>
      <c r="F770" s="81">
        <v>71</v>
      </c>
      <c r="G770" s="82" t="s">
        <v>5</v>
      </c>
      <c r="H770" s="86" t="str">
        <f t="shared" si="24"/>
        <v>京都府</v>
      </c>
      <c r="I770" s="84">
        <v>1</v>
      </c>
      <c r="J770" s="85" t="str">
        <f t="shared" si="25"/>
        <v>京都府</v>
      </c>
      <c r="K770" s="85" t="s">
        <v>62</v>
      </c>
      <c r="M770" s="6"/>
      <c r="N770" s="6"/>
    </row>
    <row r="771" spans="1:14" s="9" customFormat="1" ht="13" x14ac:dyDescent="0.2">
      <c r="A771" s="6">
        <v>546</v>
      </c>
      <c r="B771" s="77" t="s">
        <v>537</v>
      </c>
      <c r="C771" s="76"/>
      <c r="D771" s="76"/>
      <c r="E771" s="76"/>
      <c r="F771" s="81">
        <v>38</v>
      </c>
      <c r="G771" s="82" t="s">
        <v>5</v>
      </c>
      <c r="H771" s="86" t="str">
        <f t="shared" si="24"/>
        <v>奈良県</v>
      </c>
      <c r="I771" s="84">
        <v>15</v>
      </c>
      <c r="J771" s="85" t="str">
        <f t="shared" si="25"/>
        <v>奈良県</v>
      </c>
      <c r="K771" s="85" t="s">
        <v>74</v>
      </c>
      <c r="M771" s="6"/>
      <c r="N771" s="6"/>
    </row>
    <row r="772" spans="1:14" s="9" customFormat="1" ht="13" x14ac:dyDescent="0.2">
      <c r="A772" s="6">
        <v>547</v>
      </c>
      <c r="B772" s="77" t="s">
        <v>570</v>
      </c>
      <c r="C772" s="76"/>
      <c r="D772" s="76"/>
      <c r="E772" s="76"/>
      <c r="F772" s="81">
        <v>19</v>
      </c>
      <c r="G772" s="82" t="s">
        <v>5</v>
      </c>
      <c r="H772" s="86" t="str">
        <f t="shared" si="24"/>
        <v>福井県</v>
      </c>
      <c r="I772" s="84">
        <v>19</v>
      </c>
      <c r="J772" s="85" t="str">
        <f t="shared" si="25"/>
        <v>福井県</v>
      </c>
      <c r="K772" s="85" t="s">
        <v>76</v>
      </c>
      <c r="M772" s="6"/>
      <c r="N772" s="6"/>
    </row>
    <row r="773" spans="1:14" s="9" customFormat="1" ht="13" x14ac:dyDescent="0.2">
      <c r="A773" s="6">
        <v>548</v>
      </c>
      <c r="B773" s="77" t="s">
        <v>250</v>
      </c>
      <c r="C773" s="76"/>
      <c r="D773" s="76"/>
      <c r="E773" s="76"/>
      <c r="F773" s="81">
        <v>63</v>
      </c>
      <c r="G773" s="82" t="s">
        <v>5</v>
      </c>
      <c r="H773" s="86" t="str">
        <f t="shared" si="24"/>
        <v>京都府</v>
      </c>
      <c r="I773" s="84">
        <v>5</v>
      </c>
      <c r="J773" s="85" t="str">
        <f t="shared" si="25"/>
        <v>京都府</v>
      </c>
      <c r="K773" s="85" t="s">
        <v>65</v>
      </c>
      <c r="M773" s="6"/>
      <c r="N773" s="6"/>
    </row>
    <row r="774" spans="1:14" s="9" customFormat="1" ht="13" x14ac:dyDescent="0.2">
      <c r="A774" s="6">
        <v>549</v>
      </c>
      <c r="B774" s="77" t="s">
        <v>243</v>
      </c>
      <c r="C774" s="76"/>
      <c r="D774" s="76"/>
      <c r="E774" s="76"/>
      <c r="F774" s="81">
        <v>55</v>
      </c>
      <c r="G774" s="82" t="s">
        <v>4</v>
      </c>
      <c r="H774" s="86" t="str">
        <f t="shared" si="24"/>
        <v>京都府</v>
      </c>
      <c r="I774" s="84">
        <v>1</v>
      </c>
      <c r="J774" s="85" t="str">
        <f t="shared" si="25"/>
        <v>京都府</v>
      </c>
      <c r="K774" s="85" t="s">
        <v>62</v>
      </c>
      <c r="M774" s="6"/>
      <c r="N774" s="6"/>
    </row>
    <row r="775" spans="1:14" s="9" customFormat="1" ht="13" x14ac:dyDescent="0.2">
      <c r="A775" s="6">
        <v>550</v>
      </c>
      <c r="B775" s="77" t="s">
        <v>243</v>
      </c>
      <c r="C775" s="76"/>
      <c r="D775" s="76"/>
      <c r="E775" s="76"/>
      <c r="F775" s="81">
        <v>38</v>
      </c>
      <c r="G775" s="82" t="s">
        <v>5</v>
      </c>
      <c r="H775" s="86" t="str">
        <f t="shared" si="24"/>
        <v>大阪府</v>
      </c>
      <c r="I775" s="84">
        <v>8</v>
      </c>
      <c r="J775" s="85" t="str">
        <f t="shared" si="25"/>
        <v>大阪府</v>
      </c>
      <c r="K775" s="85" t="s">
        <v>68</v>
      </c>
      <c r="M775" s="6"/>
      <c r="N775" s="6"/>
    </row>
    <row r="776" spans="1:14" s="9" customFormat="1" ht="13" x14ac:dyDescent="0.2">
      <c r="A776" s="6">
        <v>551</v>
      </c>
      <c r="B776" s="77" t="s">
        <v>243</v>
      </c>
      <c r="C776" s="76"/>
      <c r="D776" s="76"/>
      <c r="E776" s="76"/>
      <c r="F776" s="81">
        <v>38</v>
      </c>
      <c r="G776" s="82" t="s">
        <v>5</v>
      </c>
      <c r="H776" s="86" t="str">
        <f t="shared" si="24"/>
        <v>兵庫県</v>
      </c>
      <c r="I776" s="84">
        <v>11</v>
      </c>
      <c r="J776" s="85" t="str">
        <f t="shared" si="25"/>
        <v>兵庫県</v>
      </c>
      <c r="K776" s="85" t="s">
        <v>70</v>
      </c>
      <c r="M776" s="6"/>
      <c r="N776" s="6"/>
    </row>
    <row r="777" spans="1:14" s="9" customFormat="1" ht="13" x14ac:dyDescent="0.2">
      <c r="A777" s="6">
        <v>552</v>
      </c>
      <c r="B777" s="77" t="s">
        <v>679</v>
      </c>
      <c r="C777" s="76"/>
      <c r="D777" s="76"/>
      <c r="E777" s="76"/>
      <c r="F777" s="81">
        <v>68</v>
      </c>
      <c r="G777" s="82" t="s">
        <v>4</v>
      </c>
      <c r="H777" s="86" t="str">
        <f t="shared" si="24"/>
        <v>兵庫県</v>
      </c>
      <c r="I777" s="84">
        <v>13</v>
      </c>
      <c r="J777" s="85" t="str">
        <f t="shared" si="25"/>
        <v>兵庫県</v>
      </c>
      <c r="K777" s="85" t="s">
        <v>72</v>
      </c>
      <c r="M777" s="6"/>
      <c r="N777" s="6"/>
    </row>
    <row r="778" spans="1:14" s="9" customFormat="1" ht="13" x14ac:dyDescent="0.2">
      <c r="A778" s="6">
        <v>553</v>
      </c>
      <c r="B778" s="77" t="s">
        <v>700</v>
      </c>
      <c r="C778" s="76"/>
      <c r="D778" s="76"/>
      <c r="E778" s="76"/>
      <c r="F778" s="81">
        <v>71</v>
      </c>
      <c r="G778" s="82" t="s">
        <v>5</v>
      </c>
      <c r="H778" s="86" t="str">
        <f t="shared" si="24"/>
        <v>兵庫県</v>
      </c>
      <c r="I778" s="84">
        <v>11</v>
      </c>
      <c r="J778" s="85" t="str">
        <f t="shared" si="25"/>
        <v>兵庫県</v>
      </c>
      <c r="K778" s="85" t="s">
        <v>70</v>
      </c>
      <c r="M778" s="6"/>
      <c r="N778" s="6"/>
    </row>
    <row r="779" spans="1:14" s="9" customFormat="1" ht="13" x14ac:dyDescent="0.2">
      <c r="A779" s="6">
        <v>554</v>
      </c>
      <c r="B779" s="77" t="s">
        <v>479</v>
      </c>
      <c r="C779" s="76"/>
      <c r="D779" s="76"/>
      <c r="E779" s="76"/>
      <c r="F779" s="81">
        <v>64</v>
      </c>
      <c r="G779" s="82" t="s">
        <v>5</v>
      </c>
      <c r="H779" s="86" t="str">
        <f t="shared" si="24"/>
        <v>大阪府</v>
      </c>
      <c r="I779" s="84">
        <v>8</v>
      </c>
      <c r="J779" s="85" t="str">
        <f t="shared" si="25"/>
        <v>大阪府</v>
      </c>
      <c r="K779" s="85" t="s">
        <v>68</v>
      </c>
      <c r="M779" s="6"/>
      <c r="N779" s="6"/>
    </row>
    <row r="780" spans="1:14" s="9" customFormat="1" ht="13" x14ac:dyDescent="0.2">
      <c r="A780" s="6">
        <v>555</v>
      </c>
      <c r="B780" s="77" t="s">
        <v>645</v>
      </c>
      <c r="C780" s="76"/>
      <c r="D780" s="76"/>
      <c r="E780" s="76"/>
      <c r="F780" s="81">
        <v>53</v>
      </c>
      <c r="G780" s="82" t="s">
        <v>4</v>
      </c>
      <c r="H780" s="86" t="str">
        <f t="shared" si="24"/>
        <v>兵庫県</v>
      </c>
      <c r="I780" s="84">
        <v>11</v>
      </c>
      <c r="J780" s="85" t="str">
        <f t="shared" si="25"/>
        <v>兵庫県</v>
      </c>
      <c r="K780" s="85" t="s">
        <v>70</v>
      </c>
      <c r="M780" s="6"/>
      <c r="N780" s="6"/>
    </row>
    <row r="781" spans="1:14" s="9" customFormat="1" ht="13" x14ac:dyDescent="0.2">
      <c r="A781" s="6">
        <v>556</v>
      </c>
      <c r="B781" s="77" t="s">
        <v>385</v>
      </c>
      <c r="C781" s="76"/>
      <c r="D781" s="76"/>
      <c r="E781" s="76"/>
      <c r="F781" s="81">
        <v>45</v>
      </c>
      <c r="G781" s="82" t="s">
        <v>5</v>
      </c>
      <c r="H781" s="86" t="str">
        <f t="shared" si="24"/>
        <v>大阪府</v>
      </c>
      <c r="I781" s="84">
        <v>8</v>
      </c>
      <c r="J781" s="85" t="str">
        <f t="shared" si="25"/>
        <v>大阪府</v>
      </c>
      <c r="K781" s="85" t="s">
        <v>68</v>
      </c>
      <c r="M781" s="6"/>
      <c r="N781" s="6"/>
    </row>
    <row r="782" spans="1:14" s="9" customFormat="1" ht="13" x14ac:dyDescent="0.2">
      <c r="A782" s="6">
        <v>557</v>
      </c>
      <c r="B782" s="77" t="s">
        <v>398</v>
      </c>
      <c r="C782" s="76"/>
      <c r="D782" s="76"/>
      <c r="E782" s="76"/>
      <c r="F782" s="81">
        <v>53</v>
      </c>
      <c r="G782" s="82" t="s">
        <v>5</v>
      </c>
      <c r="H782" s="86" t="str">
        <f t="shared" si="24"/>
        <v>大阪府</v>
      </c>
      <c r="I782" s="84">
        <v>6</v>
      </c>
      <c r="J782" s="85" t="str">
        <f t="shared" si="25"/>
        <v>大阪府</v>
      </c>
      <c r="K782" s="85" t="s">
        <v>66</v>
      </c>
      <c r="M782" s="6"/>
      <c r="N782" s="6"/>
    </row>
    <row r="783" spans="1:14" s="9" customFormat="1" ht="26" customHeight="1" x14ac:dyDescent="0.2">
      <c r="A783" s="6">
        <v>558</v>
      </c>
      <c r="B783" s="93" t="s">
        <v>486</v>
      </c>
      <c r="C783" s="94"/>
      <c r="D783" s="94"/>
      <c r="E783" s="95"/>
      <c r="F783" s="81">
        <v>61</v>
      </c>
      <c r="G783" s="82" t="s">
        <v>4</v>
      </c>
      <c r="H783" s="86" t="str">
        <f t="shared" si="24"/>
        <v>大阪府</v>
      </c>
      <c r="I783" s="84">
        <v>6</v>
      </c>
      <c r="J783" s="85" t="str">
        <f t="shared" si="25"/>
        <v>大阪府</v>
      </c>
      <c r="K783" s="85" t="s">
        <v>66</v>
      </c>
      <c r="M783" s="6"/>
      <c r="N783" s="6"/>
    </row>
    <row r="784" spans="1:14" s="9" customFormat="1" ht="13" x14ac:dyDescent="0.2">
      <c r="A784" s="6">
        <v>559</v>
      </c>
      <c r="B784" s="77" t="s">
        <v>237</v>
      </c>
      <c r="C784" s="76"/>
      <c r="D784" s="76"/>
      <c r="E784" s="76"/>
      <c r="F784" s="81">
        <v>58</v>
      </c>
      <c r="G784" s="82" t="s">
        <v>4</v>
      </c>
      <c r="H784" s="86" t="str">
        <f t="shared" si="24"/>
        <v>京都府</v>
      </c>
      <c r="I784" s="84">
        <v>3</v>
      </c>
      <c r="J784" s="85" t="str">
        <f t="shared" si="25"/>
        <v>京都府</v>
      </c>
      <c r="K784" s="85" t="s">
        <v>63</v>
      </c>
      <c r="M784" s="6"/>
      <c r="N784" s="6"/>
    </row>
    <row r="785" spans="1:14" s="9" customFormat="1" ht="13" x14ac:dyDescent="0.2">
      <c r="A785" s="6">
        <v>560</v>
      </c>
      <c r="B785" s="77" t="s">
        <v>726</v>
      </c>
      <c r="C785" s="76"/>
      <c r="D785" s="76"/>
      <c r="E785" s="76"/>
      <c r="F785" s="81">
        <v>42</v>
      </c>
      <c r="G785" s="82" t="s">
        <v>5</v>
      </c>
      <c r="H785" s="86" t="str">
        <f t="shared" si="24"/>
        <v>和歌山県</v>
      </c>
      <c r="I785" s="84">
        <v>16</v>
      </c>
      <c r="J785" s="85" t="str">
        <f>LEFT(K785,4)</f>
        <v>和歌山県</v>
      </c>
      <c r="K785" s="85" t="s">
        <v>25</v>
      </c>
      <c r="M785" s="6"/>
      <c r="N785" s="6"/>
    </row>
    <row r="786" spans="1:14" s="9" customFormat="1" ht="13" x14ac:dyDescent="0.2">
      <c r="A786" s="6">
        <v>561</v>
      </c>
      <c r="B786" s="77" t="s">
        <v>586</v>
      </c>
      <c r="C786" s="76"/>
      <c r="D786" s="76"/>
      <c r="E786" s="76"/>
      <c r="F786" s="81">
        <v>26</v>
      </c>
      <c r="G786" s="82" t="s">
        <v>5</v>
      </c>
      <c r="H786" s="86" t="str">
        <f t="shared" si="24"/>
        <v>大阪府</v>
      </c>
      <c r="I786" s="84">
        <v>7</v>
      </c>
      <c r="J786" s="85" t="str">
        <f t="shared" si="25"/>
        <v>大阪府</v>
      </c>
      <c r="K786" s="85" t="s">
        <v>67</v>
      </c>
      <c r="M786" s="6"/>
      <c r="N786" s="6"/>
    </row>
    <row r="787" spans="1:14" s="9" customFormat="1" ht="13" x14ac:dyDescent="0.2">
      <c r="A787" s="6">
        <v>562</v>
      </c>
      <c r="B787" s="77" t="s">
        <v>692</v>
      </c>
      <c r="C787" s="76"/>
      <c r="D787" s="76"/>
      <c r="E787" s="76"/>
      <c r="F787" s="81">
        <v>70</v>
      </c>
      <c r="G787" s="82" t="s">
        <v>5</v>
      </c>
      <c r="H787" s="86" t="str">
        <f t="shared" si="24"/>
        <v>兵庫県</v>
      </c>
      <c r="I787" s="84">
        <v>11</v>
      </c>
      <c r="J787" s="85" t="str">
        <f t="shared" si="25"/>
        <v>兵庫県</v>
      </c>
      <c r="K787" s="85" t="s">
        <v>70</v>
      </c>
      <c r="M787" s="6"/>
      <c r="N787" s="6"/>
    </row>
    <row r="788" spans="1:14" s="9" customFormat="1" ht="13" x14ac:dyDescent="0.2">
      <c r="A788" s="6">
        <v>563</v>
      </c>
      <c r="B788" s="77" t="s">
        <v>178</v>
      </c>
      <c r="C788" s="76"/>
      <c r="D788" s="76"/>
      <c r="E788" s="76"/>
      <c r="F788" s="81">
        <v>54</v>
      </c>
      <c r="G788" s="82" t="s">
        <v>5</v>
      </c>
      <c r="H788" s="86" t="str">
        <f t="shared" si="24"/>
        <v>岐阜県</v>
      </c>
      <c r="I788" s="84">
        <v>21</v>
      </c>
      <c r="J788" s="85" t="str">
        <f t="shared" si="25"/>
        <v>岐阜県</v>
      </c>
      <c r="K788" s="85" t="s">
        <v>78</v>
      </c>
      <c r="M788" s="6"/>
      <c r="N788" s="6"/>
    </row>
    <row r="789" spans="1:14" s="9" customFormat="1" ht="13" x14ac:dyDescent="0.2">
      <c r="A789" s="6">
        <v>564</v>
      </c>
      <c r="B789" s="77" t="s">
        <v>347</v>
      </c>
      <c r="C789" s="76"/>
      <c r="D789" s="76"/>
      <c r="E789" s="76"/>
      <c r="F789" s="81">
        <v>39</v>
      </c>
      <c r="G789" s="82" t="s">
        <v>4</v>
      </c>
      <c r="H789" s="86" t="str">
        <f t="shared" si="24"/>
        <v>大阪府</v>
      </c>
      <c r="I789" s="84">
        <v>6</v>
      </c>
      <c r="J789" s="85" t="str">
        <f t="shared" si="25"/>
        <v>大阪府</v>
      </c>
      <c r="K789" s="85" t="s">
        <v>66</v>
      </c>
      <c r="M789" s="6"/>
      <c r="N789" s="6"/>
    </row>
    <row r="790" spans="1:14" s="9" customFormat="1" ht="13" x14ac:dyDescent="0.2">
      <c r="A790" s="6">
        <v>565</v>
      </c>
      <c r="B790" s="77" t="s">
        <v>573</v>
      </c>
      <c r="C790" s="76"/>
      <c r="D790" s="76"/>
      <c r="E790" s="76"/>
      <c r="F790" s="81">
        <v>36</v>
      </c>
      <c r="G790" s="82" t="s">
        <v>5</v>
      </c>
      <c r="H790" s="86" t="str">
        <f t="shared" si="24"/>
        <v>福井県</v>
      </c>
      <c r="I790" s="84">
        <v>19</v>
      </c>
      <c r="J790" s="85" t="str">
        <f t="shared" si="25"/>
        <v>福井県</v>
      </c>
      <c r="K790" s="85" t="s">
        <v>76</v>
      </c>
      <c r="M790" s="6"/>
      <c r="N790" s="6"/>
    </row>
    <row r="791" spans="1:14" s="9" customFormat="1" ht="13" x14ac:dyDescent="0.2">
      <c r="A791" s="6">
        <v>566</v>
      </c>
      <c r="B791" s="77" t="s">
        <v>223</v>
      </c>
      <c r="C791" s="76"/>
      <c r="D791" s="76"/>
      <c r="E791" s="76"/>
      <c r="F791" s="81">
        <v>48</v>
      </c>
      <c r="G791" s="82" t="s">
        <v>5</v>
      </c>
      <c r="H791" s="86" t="str">
        <f t="shared" si="24"/>
        <v>京都府</v>
      </c>
      <c r="I791" s="84">
        <v>1</v>
      </c>
      <c r="J791" s="85" t="str">
        <f t="shared" si="25"/>
        <v>京都府</v>
      </c>
      <c r="K791" s="85" t="s">
        <v>62</v>
      </c>
      <c r="M791" s="6"/>
      <c r="N791" s="6"/>
    </row>
    <row r="792" spans="1:14" s="9" customFormat="1" ht="13" x14ac:dyDescent="0.2">
      <c r="A792" s="6">
        <v>567</v>
      </c>
      <c r="B792" s="77" t="s">
        <v>223</v>
      </c>
      <c r="C792" s="76"/>
      <c r="D792" s="76"/>
      <c r="E792" s="76"/>
      <c r="F792" s="81">
        <v>34</v>
      </c>
      <c r="G792" s="82" t="s">
        <v>5</v>
      </c>
      <c r="H792" s="86" t="str">
        <f t="shared" si="24"/>
        <v>大阪府</v>
      </c>
      <c r="I792" s="84">
        <v>9</v>
      </c>
      <c r="J792" s="85" t="str">
        <f t="shared" si="25"/>
        <v>大阪府</v>
      </c>
      <c r="K792" s="85" t="s">
        <v>749</v>
      </c>
      <c r="M792" s="6"/>
      <c r="N792" s="6"/>
    </row>
    <row r="793" spans="1:14" s="9" customFormat="1" ht="13" x14ac:dyDescent="0.2">
      <c r="A793" s="6">
        <v>568</v>
      </c>
      <c r="B793" s="77" t="s">
        <v>165</v>
      </c>
      <c r="C793" s="76"/>
      <c r="D793" s="76"/>
      <c r="E793" s="76"/>
      <c r="F793" s="81">
        <v>33</v>
      </c>
      <c r="G793" s="82" t="s">
        <v>5</v>
      </c>
      <c r="H793" s="86" t="str">
        <f t="shared" si="24"/>
        <v>岐阜県</v>
      </c>
      <c r="I793" s="84">
        <v>21</v>
      </c>
      <c r="J793" s="85" t="str">
        <f t="shared" si="25"/>
        <v>岐阜県</v>
      </c>
      <c r="K793" s="85" t="s">
        <v>78</v>
      </c>
      <c r="M793" s="6"/>
      <c r="N793" s="6"/>
    </row>
    <row r="794" spans="1:14" s="9" customFormat="1" ht="13" x14ac:dyDescent="0.2">
      <c r="A794" s="6">
        <v>569</v>
      </c>
      <c r="B794" s="77" t="s">
        <v>408</v>
      </c>
      <c r="C794" s="76"/>
      <c r="D794" s="76"/>
      <c r="E794" s="76"/>
      <c r="F794" s="81">
        <v>57</v>
      </c>
      <c r="G794" s="82" t="s">
        <v>5</v>
      </c>
      <c r="H794" s="86" t="str">
        <f t="shared" si="24"/>
        <v>大阪府</v>
      </c>
      <c r="I794" s="84">
        <v>10</v>
      </c>
      <c r="J794" s="85" t="str">
        <f t="shared" si="25"/>
        <v>大阪府</v>
      </c>
      <c r="K794" s="85" t="s">
        <v>69</v>
      </c>
      <c r="M794" s="6"/>
      <c r="N794" s="6"/>
    </row>
    <row r="795" spans="1:14" s="9" customFormat="1" ht="13" x14ac:dyDescent="0.2">
      <c r="A795" s="6">
        <v>570</v>
      </c>
      <c r="B795" s="77" t="s">
        <v>207</v>
      </c>
      <c r="C795" s="76"/>
      <c r="D795" s="76"/>
      <c r="E795" s="76"/>
      <c r="F795" s="81">
        <v>19</v>
      </c>
      <c r="G795" s="82" t="s">
        <v>4</v>
      </c>
      <c r="H795" s="86" t="str">
        <f t="shared" si="24"/>
        <v>京都府</v>
      </c>
      <c r="I795" s="84">
        <v>5</v>
      </c>
      <c r="J795" s="85" t="str">
        <f t="shared" si="25"/>
        <v>京都府</v>
      </c>
      <c r="K795" s="85" t="s">
        <v>65</v>
      </c>
      <c r="M795" s="6"/>
      <c r="N795" s="6"/>
    </row>
    <row r="796" spans="1:14" s="9" customFormat="1" ht="13" x14ac:dyDescent="0.2">
      <c r="A796" s="6">
        <v>571</v>
      </c>
      <c r="B796" s="77" t="s">
        <v>207</v>
      </c>
      <c r="C796" s="76"/>
      <c r="D796" s="76"/>
      <c r="E796" s="76"/>
      <c r="F796" s="81">
        <v>75</v>
      </c>
      <c r="G796" s="82" t="s">
        <v>5</v>
      </c>
      <c r="H796" s="86" t="str">
        <f t="shared" si="24"/>
        <v>三重県</v>
      </c>
      <c r="I796" s="84">
        <v>17</v>
      </c>
      <c r="J796" s="85" t="str">
        <f t="shared" si="25"/>
        <v>三重県</v>
      </c>
      <c r="K796" s="85" t="s">
        <v>20</v>
      </c>
      <c r="M796" s="6"/>
      <c r="N796" s="6"/>
    </row>
    <row r="797" spans="1:14" s="9" customFormat="1" ht="13" x14ac:dyDescent="0.2">
      <c r="A797" s="6">
        <v>572</v>
      </c>
      <c r="B797" s="77" t="s">
        <v>207</v>
      </c>
      <c r="C797" s="76"/>
      <c r="D797" s="76"/>
      <c r="E797" s="76"/>
      <c r="F797" s="81">
        <v>49</v>
      </c>
      <c r="G797" s="82" t="s">
        <v>4</v>
      </c>
      <c r="H797" s="86" t="str">
        <f t="shared" si="24"/>
        <v>大阪府</v>
      </c>
      <c r="I797" s="84">
        <v>7</v>
      </c>
      <c r="J797" s="85" t="str">
        <f t="shared" si="25"/>
        <v>大阪府</v>
      </c>
      <c r="K797" s="85" t="s">
        <v>67</v>
      </c>
      <c r="M797" s="6"/>
      <c r="N797" s="6"/>
    </row>
    <row r="798" spans="1:14" s="9" customFormat="1" ht="13" x14ac:dyDescent="0.2">
      <c r="A798" s="6">
        <v>573</v>
      </c>
      <c r="B798" s="77" t="s">
        <v>207</v>
      </c>
      <c r="C798" s="76"/>
      <c r="D798" s="76"/>
      <c r="E798" s="76"/>
      <c r="F798" s="81">
        <v>52</v>
      </c>
      <c r="G798" s="82" t="s">
        <v>4</v>
      </c>
      <c r="H798" s="86" t="str">
        <f t="shared" si="24"/>
        <v>奈良県</v>
      </c>
      <c r="I798" s="84">
        <v>15</v>
      </c>
      <c r="J798" s="85" t="str">
        <f t="shared" si="25"/>
        <v>奈良県</v>
      </c>
      <c r="K798" s="85" t="s">
        <v>74</v>
      </c>
      <c r="M798" s="6"/>
      <c r="N798" s="6"/>
    </row>
    <row r="799" spans="1:14" s="9" customFormat="1" ht="13" x14ac:dyDescent="0.2">
      <c r="A799" s="6">
        <v>574</v>
      </c>
      <c r="B799" s="77" t="s">
        <v>370</v>
      </c>
      <c r="C799" s="76"/>
      <c r="D799" s="76"/>
      <c r="E799" s="76"/>
      <c r="F799" s="81">
        <v>41</v>
      </c>
      <c r="G799" s="82" t="s">
        <v>4</v>
      </c>
      <c r="H799" s="86" t="str">
        <f t="shared" si="24"/>
        <v>大阪府</v>
      </c>
      <c r="I799" s="84">
        <v>10</v>
      </c>
      <c r="J799" s="85" t="str">
        <f t="shared" si="25"/>
        <v>大阪府</v>
      </c>
      <c r="K799" s="85" t="s">
        <v>69</v>
      </c>
      <c r="M799" s="6"/>
      <c r="N799" s="6"/>
    </row>
    <row r="800" spans="1:14" s="9" customFormat="1" ht="13" x14ac:dyDescent="0.2">
      <c r="A800" s="6">
        <v>575</v>
      </c>
      <c r="B800" s="77" t="s">
        <v>632</v>
      </c>
      <c r="C800" s="76"/>
      <c r="D800" s="76"/>
      <c r="E800" s="76"/>
      <c r="F800" s="81">
        <v>57</v>
      </c>
      <c r="G800" s="82" t="s">
        <v>5</v>
      </c>
      <c r="H800" s="86" t="str">
        <f t="shared" si="24"/>
        <v>兵庫県</v>
      </c>
      <c r="I800" s="84">
        <v>13</v>
      </c>
      <c r="J800" s="85" t="str">
        <f t="shared" si="25"/>
        <v>兵庫県</v>
      </c>
      <c r="K800" s="85" t="s">
        <v>72</v>
      </c>
      <c r="M800" s="6"/>
      <c r="N800" s="6"/>
    </row>
    <row r="801" spans="1:14" s="9" customFormat="1" ht="13" x14ac:dyDescent="0.2">
      <c r="A801" s="6">
        <v>576</v>
      </c>
      <c r="B801" s="77" t="s">
        <v>611</v>
      </c>
      <c r="C801" s="76"/>
      <c r="D801" s="76"/>
      <c r="E801" s="76"/>
      <c r="F801" s="81">
        <v>43</v>
      </c>
      <c r="G801" s="82" t="s">
        <v>5</v>
      </c>
      <c r="H801" s="86" t="str">
        <f t="shared" si="24"/>
        <v>兵庫県</v>
      </c>
      <c r="I801" s="84">
        <v>13</v>
      </c>
      <c r="J801" s="85" t="str">
        <f t="shared" si="25"/>
        <v>兵庫県</v>
      </c>
      <c r="K801" s="85" t="s">
        <v>72</v>
      </c>
      <c r="M801" s="6"/>
      <c r="N801" s="6"/>
    </row>
    <row r="802" spans="1:14" s="9" customFormat="1" ht="13" x14ac:dyDescent="0.2">
      <c r="A802" s="6">
        <v>577</v>
      </c>
      <c r="B802" s="77" t="s">
        <v>169</v>
      </c>
      <c r="C802" s="76"/>
      <c r="D802" s="76"/>
      <c r="E802" s="76"/>
      <c r="F802" s="81">
        <v>43</v>
      </c>
      <c r="G802" s="82" t="s">
        <v>5</v>
      </c>
      <c r="H802" s="86" t="str">
        <f t="shared" ref="H802:H865" si="26">J802</f>
        <v>岐阜県</v>
      </c>
      <c r="I802" s="84">
        <v>21</v>
      </c>
      <c r="J802" s="85" t="str">
        <f t="shared" ref="J802:J865" si="27">LEFT(K802,3)</f>
        <v>岐阜県</v>
      </c>
      <c r="K802" s="85" t="s">
        <v>78</v>
      </c>
      <c r="M802" s="6"/>
      <c r="N802" s="6"/>
    </row>
    <row r="803" spans="1:14" s="9" customFormat="1" ht="13" x14ac:dyDescent="0.2">
      <c r="A803" s="6">
        <v>578</v>
      </c>
      <c r="B803" s="77" t="s">
        <v>636</v>
      </c>
      <c r="C803" s="76"/>
      <c r="D803" s="76"/>
      <c r="E803" s="76"/>
      <c r="F803" s="81">
        <v>59</v>
      </c>
      <c r="G803" s="82" t="s">
        <v>5</v>
      </c>
      <c r="H803" s="86" t="str">
        <f t="shared" si="26"/>
        <v>兵庫県</v>
      </c>
      <c r="I803" s="84">
        <v>13</v>
      </c>
      <c r="J803" s="85" t="str">
        <f t="shared" si="27"/>
        <v>兵庫県</v>
      </c>
      <c r="K803" s="85" t="s">
        <v>72</v>
      </c>
      <c r="M803" s="6"/>
      <c r="N803" s="6"/>
    </row>
    <row r="804" spans="1:14" s="9" customFormat="1" ht="13" x14ac:dyDescent="0.2">
      <c r="A804" s="6">
        <v>579</v>
      </c>
      <c r="B804" s="77" t="s">
        <v>580</v>
      </c>
      <c r="C804" s="76"/>
      <c r="D804" s="76"/>
      <c r="E804" s="76"/>
      <c r="F804" s="81">
        <v>60</v>
      </c>
      <c r="G804" s="82" t="s">
        <v>5</v>
      </c>
      <c r="H804" s="86" t="str">
        <f t="shared" si="26"/>
        <v>福井県</v>
      </c>
      <c r="I804" s="84">
        <v>19</v>
      </c>
      <c r="J804" s="85" t="str">
        <f t="shared" si="27"/>
        <v>福井県</v>
      </c>
      <c r="K804" s="85" t="s">
        <v>76</v>
      </c>
      <c r="M804" s="6"/>
      <c r="N804" s="6"/>
    </row>
    <row r="805" spans="1:14" s="9" customFormat="1" ht="13" x14ac:dyDescent="0.2">
      <c r="A805" s="6">
        <v>580</v>
      </c>
      <c r="B805" s="77" t="s">
        <v>532</v>
      </c>
      <c r="C805" s="76"/>
      <c r="D805" s="76"/>
      <c r="E805" s="76"/>
      <c r="F805" s="81">
        <v>29</v>
      </c>
      <c r="G805" s="82" t="s">
        <v>5</v>
      </c>
      <c r="H805" s="86" t="str">
        <f t="shared" si="26"/>
        <v>奈良県</v>
      </c>
      <c r="I805" s="84">
        <v>14</v>
      </c>
      <c r="J805" s="85" t="str">
        <f t="shared" si="27"/>
        <v>奈良県</v>
      </c>
      <c r="K805" s="85" t="s">
        <v>73</v>
      </c>
      <c r="M805" s="6"/>
      <c r="N805" s="6"/>
    </row>
    <row r="806" spans="1:14" s="9" customFormat="1" ht="13" x14ac:dyDescent="0.2">
      <c r="A806" s="6">
        <v>581</v>
      </c>
      <c r="B806" s="77" t="s">
        <v>624</v>
      </c>
      <c r="C806" s="76"/>
      <c r="D806" s="76"/>
      <c r="E806" s="76"/>
      <c r="F806" s="81">
        <v>56</v>
      </c>
      <c r="G806" s="82" t="s">
        <v>4</v>
      </c>
      <c r="H806" s="86" t="str">
        <f t="shared" si="26"/>
        <v>兵庫県</v>
      </c>
      <c r="I806" s="84">
        <v>11</v>
      </c>
      <c r="J806" s="85" t="str">
        <f t="shared" si="27"/>
        <v>兵庫県</v>
      </c>
      <c r="K806" s="85" t="s">
        <v>70</v>
      </c>
      <c r="M806" s="6"/>
      <c r="N806" s="6"/>
    </row>
    <row r="807" spans="1:14" s="9" customFormat="1" ht="13" x14ac:dyDescent="0.2">
      <c r="A807" s="6">
        <v>582</v>
      </c>
      <c r="B807" s="77" t="s">
        <v>244</v>
      </c>
      <c r="C807" s="76"/>
      <c r="D807" s="76"/>
      <c r="E807" s="76"/>
      <c r="F807" s="81">
        <v>57</v>
      </c>
      <c r="G807" s="82" t="s">
        <v>5</v>
      </c>
      <c r="H807" s="86" t="str">
        <f t="shared" si="26"/>
        <v>京都府</v>
      </c>
      <c r="I807" s="84">
        <v>1</v>
      </c>
      <c r="J807" s="85" t="str">
        <f t="shared" si="27"/>
        <v>京都府</v>
      </c>
      <c r="K807" s="85" t="s">
        <v>62</v>
      </c>
      <c r="M807" s="6"/>
      <c r="N807" s="6"/>
    </row>
    <row r="808" spans="1:14" s="9" customFormat="1" ht="13" x14ac:dyDescent="0.2">
      <c r="A808" s="6">
        <v>583</v>
      </c>
      <c r="B808" s="77" t="s">
        <v>482</v>
      </c>
      <c r="C808" s="76"/>
      <c r="D808" s="76"/>
      <c r="E808" s="76"/>
      <c r="F808" s="81">
        <v>61</v>
      </c>
      <c r="G808" s="82" t="s">
        <v>5</v>
      </c>
      <c r="H808" s="86" t="str">
        <f t="shared" si="26"/>
        <v>大阪府</v>
      </c>
      <c r="I808" s="84">
        <v>9</v>
      </c>
      <c r="J808" s="85" t="str">
        <f t="shared" si="27"/>
        <v>大阪府</v>
      </c>
      <c r="K808" s="85" t="s">
        <v>749</v>
      </c>
      <c r="M808" s="6"/>
      <c r="N808" s="6"/>
    </row>
    <row r="809" spans="1:14" s="9" customFormat="1" ht="13" x14ac:dyDescent="0.2">
      <c r="A809" s="6">
        <v>584</v>
      </c>
      <c r="B809" s="77" t="s">
        <v>482</v>
      </c>
      <c r="C809" s="76"/>
      <c r="D809" s="76"/>
      <c r="E809" s="76"/>
      <c r="F809" s="81">
        <v>68</v>
      </c>
      <c r="G809" s="82" t="s">
        <v>5</v>
      </c>
      <c r="H809" s="86" t="str">
        <f t="shared" si="26"/>
        <v>兵庫県</v>
      </c>
      <c r="I809" s="84">
        <v>13</v>
      </c>
      <c r="J809" s="85" t="str">
        <f t="shared" si="27"/>
        <v>兵庫県</v>
      </c>
      <c r="K809" s="85" t="s">
        <v>72</v>
      </c>
      <c r="M809" s="6"/>
      <c r="N809" s="6"/>
    </row>
    <row r="810" spans="1:14" s="9" customFormat="1" ht="13" x14ac:dyDescent="0.2">
      <c r="A810" s="6">
        <v>585</v>
      </c>
      <c r="B810" s="77" t="s">
        <v>185</v>
      </c>
      <c r="C810" s="76"/>
      <c r="D810" s="76"/>
      <c r="E810" s="76"/>
      <c r="F810" s="81">
        <v>64</v>
      </c>
      <c r="G810" s="82" t="s">
        <v>5</v>
      </c>
      <c r="H810" s="86" t="str">
        <f t="shared" si="26"/>
        <v>岐阜県</v>
      </c>
      <c r="I810" s="84">
        <v>21</v>
      </c>
      <c r="J810" s="85" t="str">
        <f t="shared" si="27"/>
        <v>岐阜県</v>
      </c>
      <c r="K810" s="85" t="s">
        <v>78</v>
      </c>
      <c r="M810" s="6"/>
      <c r="N810" s="6"/>
    </row>
    <row r="811" spans="1:14" s="9" customFormat="1" ht="13" x14ac:dyDescent="0.2">
      <c r="A811" s="6">
        <v>586</v>
      </c>
      <c r="B811" s="77" t="s">
        <v>406</v>
      </c>
      <c r="C811" s="76"/>
      <c r="D811" s="76"/>
      <c r="E811" s="76"/>
      <c r="F811" s="81">
        <v>51</v>
      </c>
      <c r="G811" s="82" t="s">
        <v>5</v>
      </c>
      <c r="H811" s="86" t="str">
        <f t="shared" si="26"/>
        <v>大阪府</v>
      </c>
      <c r="I811" s="84">
        <v>10</v>
      </c>
      <c r="J811" s="85" t="str">
        <f t="shared" si="27"/>
        <v>大阪府</v>
      </c>
      <c r="K811" s="85" t="s">
        <v>69</v>
      </c>
      <c r="M811" s="6"/>
      <c r="N811" s="6"/>
    </row>
    <row r="812" spans="1:14" s="9" customFormat="1" ht="13" x14ac:dyDescent="0.2">
      <c r="A812" s="6">
        <v>587</v>
      </c>
      <c r="B812" s="77" t="s">
        <v>366</v>
      </c>
      <c r="C812" s="76"/>
      <c r="D812" s="76"/>
      <c r="E812" s="76"/>
      <c r="F812" s="81">
        <v>46</v>
      </c>
      <c r="G812" s="82" t="s">
        <v>4</v>
      </c>
      <c r="H812" s="86" t="str">
        <f t="shared" si="26"/>
        <v>大阪府</v>
      </c>
      <c r="I812" s="84">
        <v>6</v>
      </c>
      <c r="J812" s="85" t="str">
        <f t="shared" si="27"/>
        <v>大阪府</v>
      </c>
      <c r="K812" s="85" t="s">
        <v>66</v>
      </c>
      <c r="M812" s="6"/>
      <c r="N812" s="6"/>
    </row>
    <row r="813" spans="1:14" s="9" customFormat="1" ht="13" x14ac:dyDescent="0.2">
      <c r="A813" s="6">
        <v>588</v>
      </c>
      <c r="B813" s="77" t="s">
        <v>619</v>
      </c>
      <c r="C813" s="76"/>
      <c r="D813" s="76"/>
      <c r="E813" s="76"/>
      <c r="F813" s="81">
        <v>44</v>
      </c>
      <c r="G813" s="82" t="s">
        <v>5</v>
      </c>
      <c r="H813" s="86" t="str">
        <f t="shared" si="26"/>
        <v>兵庫県</v>
      </c>
      <c r="I813" s="84">
        <v>13</v>
      </c>
      <c r="J813" s="85" t="str">
        <f t="shared" si="27"/>
        <v>兵庫県</v>
      </c>
      <c r="K813" s="85" t="s">
        <v>72</v>
      </c>
      <c r="M813" s="6"/>
      <c r="N813" s="6"/>
    </row>
    <row r="814" spans="1:14" s="9" customFormat="1" ht="13" x14ac:dyDescent="0.2">
      <c r="A814" s="6">
        <v>589</v>
      </c>
      <c r="B814" s="77" t="s">
        <v>259</v>
      </c>
      <c r="C814" s="76"/>
      <c r="D814" s="76"/>
      <c r="E814" s="76"/>
      <c r="F814" s="81">
        <v>69</v>
      </c>
      <c r="G814" s="82" t="s">
        <v>5</v>
      </c>
      <c r="H814" s="86" t="str">
        <f t="shared" si="26"/>
        <v>京都府</v>
      </c>
      <c r="I814" s="84">
        <v>1</v>
      </c>
      <c r="J814" s="85" t="str">
        <f t="shared" si="27"/>
        <v>京都府</v>
      </c>
      <c r="K814" s="85" t="s">
        <v>62</v>
      </c>
      <c r="M814" s="6"/>
      <c r="N814" s="6"/>
    </row>
    <row r="815" spans="1:14" s="9" customFormat="1" ht="13" x14ac:dyDescent="0.2">
      <c r="A815" s="6">
        <v>590</v>
      </c>
      <c r="B815" s="77" t="s">
        <v>199</v>
      </c>
      <c r="C815" s="76"/>
      <c r="D815" s="76"/>
      <c r="E815" s="76"/>
      <c r="F815" s="81">
        <v>70</v>
      </c>
      <c r="G815" s="82" t="s">
        <v>4</v>
      </c>
      <c r="H815" s="86" t="str">
        <f t="shared" si="26"/>
        <v>岐阜県</v>
      </c>
      <c r="I815" s="84">
        <v>21</v>
      </c>
      <c r="J815" s="85" t="str">
        <f t="shared" si="27"/>
        <v>岐阜県</v>
      </c>
      <c r="K815" s="85" t="s">
        <v>78</v>
      </c>
      <c r="M815" s="6"/>
      <c r="N815" s="6"/>
    </row>
    <row r="816" spans="1:14" s="9" customFormat="1" ht="13" x14ac:dyDescent="0.2">
      <c r="A816" s="6">
        <v>591</v>
      </c>
      <c r="B816" s="77" t="s">
        <v>199</v>
      </c>
      <c r="C816" s="76"/>
      <c r="D816" s="76"/>
      <c r="E816" s="76"/>
      <c r="F816" s="81">
        <v>37</v>
      </c>
      <c r="G816" s="82" t="s">
        <v>4</v>
      </c>
      <c r="H816" s="86" t="str">
        <f t="shared" si="26"/>
        <v>大阪府</v>
      </c>
      <c r="I816" s="84">
        <v>9</v>
      </c>
      <c r="J816" s="85" t="str">
        <f t="shared" si="27"/>
        <v>大阪府</v>
      </c>
      <c r="K816" s="85" t="s">
        <v>749</v>
      </c>
      <c r="M816" s="6"/>
      <c r="N816" s="6"/>
    </row>
    <row r="817" spans="1:14" s="9" customFormat="1" ht="13" x14ac:dyDescent="0.2">
      <c r="A817" s="6">
        <v>592</v>
      </c>
      <c r="B817" s="77" t="s">
        <v>199</v>
      </c>
      <c r="C817" s="76"/>
      <c r="D817" s="76"/>
      <c r="E817" s="76"/>
      <c r="F817" s="81">
        <v>68</v>
      </c>
      <c r="G817" s="82" t="s">
        <v>4</v>
      </c>
      <c r="H817" s="86" t="str">
        <f t="shared" si="26"/>
        <v>兵庫県</v>
      </c>
      <c r="I817" s="84">
        <v>13</v>
      </c>
      <c r="J817" s="85" t="str">
        <f t="shared" si="27"/>
        <v>兵庫県</v>
      </c>
      <c r="K817" s="85" t="s">
        <v>72</v>
      </c>
      <c r="M817" s="6"/>
      <c r="N817" s="6"/>
    </row>
    <row r="818" spans="1:14" s="9" customFormat="1" ht="13" x14ac:dyDescent="0.2">
      <c r="A818" s="6">
        <v>593</v>
      </c>
      <c r="B818" s="77" t="s">
        <v>170</v>
      </c>
      <c r="C818" s="76"/>
      <c r="D818" s="76"/>
      <c r="E818" s="76"/>
      <c r="F818" s="81">
        <v>48</v>
      </c>
      <c r="G818" s="82" t="s">
        <v>4</v>
      </c>
      <c r="H818" s="86" t="str">
        <f t="shared" si="26"/>
        <v>岐阜県</v>
      </c>
      <c r="I818" s="84">
        <v>20</v>
      </c>
      <c r="J818" s="85" t="str">
        <f t="shared" si="27"/>
        <v>岐阜県</v>
      </c>
      <c r="K818" s="85" t="s">
        <v>77</v>
      </c>
      <c r="M818" s="6"/>
      <c r="N818" s="6"/>
    </row>
    <row r="819" spans="1:14" s="9" customFormat="1" ht="13" x14ac:dyDescent="0.2">
      <c r="A819" s="6">
        <v>594</v>
      </c>
      <c r="B819" s="77" t="s">
        <v>170</v>
      </c>
      <c r="C819" s="76"/>
      <c r="D819" s="76"/>
      <c r="E819" s="76"/>
      <c r="F819" s="81">
        <v>69</v>
      </c>
      <c r="G819" s="82" t="s">
        <v>4</v>
      </c>
      <c r="H819" s="86" t="str">
        <f t="shared" si="26"/>
        <v>三重県</v>
      </c>
      <c r="I819" s="84">
        <v>17</v>
      </c>
      <c r="J819" s="85" t="str">
        <f t="shared" si="27"/>
        <v>三重県</v>
      </c>
      <c r="K819" s="85" t="s">
        <v>20</v>
      </c>
      <c r="M819" s="6"/>
      <c r="N819" s="6"/>
    </row>
    <row r="820" spans="1:14" s="9" customFormat="1" ht="13" x14ac:dyDescent="0.2">
      <c r="A820" s="6">
        <v>595</v>
      </c>
      <c r="B820" s="77" t="s">
        <v>170</v>
      </c>
      <c r="C820" s="76"/>
      <c r="D820" s="76"/>
      <c r="E820" s="76"/>
      <c r="F820" s="81">
        <v>55</v>
      </c>
      <c r="G820" s="82" t="s">
        <v>5</v>
      </c>
      <c r="H820" s="86" t="str">
        <f t="shared" si="26"/>
        <v>大阪府</v>
      </c>
      <c r="I820" s="84">
        <v>9</v>
      </c>
      <c r="J820" s="85" t="str">
        <f t="shared" si="27"/>
        <v>大阪府</v>
      </c>
      <c r="K820" s="85" t="s">
        <v>749</v>
      </c>
      <c r="M820" s="6"/>
      <c r="N820" s="6"/>
    </row>
    <row r="821" spans="1:14" s="9" customFormat="1" ht="13" x14ac:dyDescent="0.2">
      <c r="A821" s="6">
        <v>596</v>
      </c>
      <c r="B821" s="77" t="s">
        <v>170</v>
      </c>
      <c r="C821" s="76"/>
      <c r="D821" s="76"/>
      <c r="E821" s="76"/>
      <c r="F821" s="81">
        <v>52</v>
      </c>
      <c r="G821" s="82" t="s">
        <v>5</v>
      </c>
      <c r="H821" s="86" t="str">
        <f t="shared" si="26"/>
        <v>大阪府</v>
      </c>
      <c r="I821" s="84">
        <v>9</v>
      </c>
      <c r="J821" s="85" t="str">
        <f t="shared" si="27"/>
        <v>大阪府</v>
      </c>
      <c r="K821" s="85" t="s">
        <v>749</v>
      </c>
      <c r="M821" s="6"/>
      <c r="N821" s="6"/>
    </row>
    <row r="822" spans="1:14" s="9" customFormat="1" ht="13" x14ac:dyDescent="0.2">
      <c r="A822" s="6">
        <v>597</v>
      </c>
      <c r="B822" s="77" t="s">
        <v>170</v>
      </c>
      <c r="C822" s="76"/>
      <c r="D822" s="76"/>
      <c r="E822" s="76"/>
      <c r="F822" s="81">
        <v>60</v>
      </c>
      <c r="G822" s="82" t="s">
        <v>5</v>
      </c>
      <c r="H822" s="86" t="str">
        <f t="shared" si="26"/>
        <v>大阪府</v>
      </c>
      <c r="I822" s="84">
        <v>6</v>
      </c>
      <c r="J822" s="85" t="str">
        <f t="shared" si="27"/>
        <v>大阪府</v>
      </c>
      <c r="K822" s="85" t="s">
        <v>66</v>
      </c>
      <c r="M822" s="6"/>
      <c r="N822" s="6"/>
    </row>
    <row r="823" spans="1:14" s="9" customFormat="1" ht="13" x14ac:dyDescent="0.2">
      <c r="A823" s="6">
        <v>598</v>
      </c>
      <c r="B823" s="77" t="s">
        <v>460</v>
      </c>
      <c r="C823" s="76"/>
      <c r="D823" s="76"/>
      <c r="E823" s="76"/>
      <c r="F823" s="81">
        <v>67</v>
      </c>
      <c r="G823" s="82" t="s">
        <v>5</v>
      </c>
      <c r="H823" s="86" t="str">
        <f t="shared" si="26"/>
        <v>大阪府</v>
      </c>
      <c r="I823" s="84">
        <v>6</v>
      </c>
      <c r="J823" s="85" t="str">
        <f t="shared" si="27"/>
        <v>大阪府</v>
      </c>
      <c r="K823" s="85" t="s">
        <v>66</v>
      </c>
      <c r="M823" s="6"/>
      <c r="N823" s="6"/>
    </row>
    <row r="824" spans="1:14" s="9" customFormat="1" ht="13" x14ac:dyDescent="0.2">
      <c r="A824" s="6">
        <v>599</v>
      </c>
      <c r="B824" s="77" t="s">
        <v>741</v>
      </c>
      <c r="C824" s="76"/>
      <c r="D824" s="76"/>
      <c r="E824" s="76"/>
      <c r="F824" s="81">
        <v>46</v>
      </c>
      <c r="G824" s="82" t="s">
        <v>4</v>
      </c>
      <c r="H824" s="86" t="str">
        <f t="shared" si="26"/>
        <v>大阪府</v>
      </c>
      <c r="I824" s="84">
        <v>9</v>
      </c>
      <c r="J824" s="85" t="str">
        <f t="shared" si="27"/>
        <v>大阪府</v>
      </c>
      <c r="K824" s="85" t="s">
        <v>749</v>
      </c>
      <c r="M824" s="6"/>
      <c r="N824" s="6"/>
    </row>
    <row r="825" spans="1:14" s="9" customFormat="1" ht="13" x14ac:dyDescent="0.2">
      <c r="A825" s="6">
        <v>600</v>
      </c>
      <c r="B825" s="77" t="s">
        <v>695</v>
      </c>
      <c r="C825" s="76"/>
      <c r="D825" s="76"/>
      <c r="E825" s="76"/>
      <c r="F825" s="81">
        <v>71</v>
      </c>
      <c r="G825" s="82" t="s">
        <v>4</v>
      </c>
      <c r="H825" s="86" t="str">
        <f t="shared" si="26"/>
        <v>兵庫県</v>
      </c>
      <c r="I825" s="84">
        <v>11</v>
      </c>
      <c r="J825" s="85" t="str">
        <f t="shared" si="27"/>
        <v>兵庫県</v>
      </c>
      <c r="K825" s="85" t="s">
        <v>70</v>
      </c>
      <c r="M825" s="6"/>
      <c r="N825" s="6"/>
    </row>
    <row r="826" spans="1:14" s="9" customFormat="1" ht="13" x14ac:dyDescent="0.2">
      <c r="A826" s="6">
        <v>601</v>
      </c>
      <c r="B826" s="77" t="s">
        <v>396</v>
      </c>
      <c r="C826" s="76"/>
      <c r="D826" s="76"/>
      <c r="E826" s="76"/>
      <c r="F826" s="81">
        <v>44</v>
      </c>
      <c r="G826" s="82" t="s">
        <v>4</v>
      </c>
      <c r="H826" s="86" t="str">
        <f t="shared" si="26"/>
        <v>大阪府</v>
      </c>
      <c r="I826" s="84">
        <v>10</v>
      </c>
      <c r="J826" s="85" t="str">
        <f t="shared" si="27"/>
        <v>大阪府</v>
      </c>
      <c r="K826" s="85" t="s">
        <v>69</v>
      </c>
      <c r="M826" s="6"/>
      <c r="N826" s="6"/>
    </row>
    <row r="827" spans="1:14" s="9" customFormat="1" ht="13" x14ac:dyDescent="0.2">
      <c r="A827" s="6">
        <v>602</v>
      </c>
      <c r="B827" s="77" t="s">
        <v>461</v>
      </c>
      <c r="C827" s="76"/>
      <c r="D827" s="76"/>
      <c r="E827" s="76"/>
      <c r="F827" s="81">
        <v>68</v>
      </c>
      <c r="G827" s="82" t="s">
        <v>5</v>
      </c>
      <c r="H827" s="86" t="str">
        <f t="shared" si="26"/>
        <v>大阪府</v>
      </c>
      <c r="I827" s="84">
        <v>10</v>
      </c>
      <c r="J827" s="85" t="str">
        <f t="shared" si="27"/>
        <v>大阪府</v>
      </c>
      <c r="K827" s="85" t="s">
        <v>69</v>
      </c>
      <c r="M827" s="6"/>
      <c r="N827" s="6"/>
    </row>
    <row r="828" spans="1:14" s="9" customFormat="1" ht="13" x14ac:dyDescent="0.2">
      <c r="A828" s="6">
        <v>603</v>
      </c>
      <c r="B828" s="77" t="s">
        <v>717</v>
      </c>
      <c r="C828" s="76"/>
      <c r="D828" s="76"/>
      <c r="E828" s="76"/>
      <c r="F828" s="81">
        <v>80</v>
      </c>
      <c r="G828" s="82" t="s">
        <v>5</v>
      </c>
      <c r="H828" s="86" t="str">
        <f t="shared" si="26"/>
        <v>兵庫県</v>
      </c>
      <c r="I828" s="84">
        <v>11</v>
      </c>
      <c r="J828" s="85" t="str">
        <f t="shared" si="27"/>
        <v>兵庫県</v>
      </c>
      <c r="K828" s="85" t="s">
        <v>70</v>
      </c>
      <c r="M828" s="6"/>
      <c r="N828" s="6"/>
    </row>
    <row r="829" spans="1:14" s="9" customFormat="1" ht="13" x14ac:dyDescent="0.2">
      <c r="A829" s="6">
        <v>604</v>
      </c>
      <c r="B829" s="77" t="s">
        <v>233</v>
      </c>
      <c r="C829" s="76"/>
      <c r="D829" s="76"/>
      <c r="E829" s="76"/>
      <c r="F829" s="81">
        <v>44</v>
      </c>
      <c r="G829" s="82" t="s">
        <v>4</v>
      </c>
      <c r="H829" s="86" t="str">
        <f t="shared" si="26"/>
        <v>京都府</v>
      </c>
      <c r="I829" s="84">
        <v>1</v>
      </c>
      <c r="J829" s="85" t="str">
        <f t="shared" si="27"/>
        <v>京都府</v>
      </c>
      <c r="K829" s="85" t="s">
        <v>62</v>
      </c>
      <c r="M829" s="6"/>
      <c r="N829" s="6"/>
    </row>
    <row r="830" spans="1:14" s="9" customFormat="1" ht="13" x14ac:dyDescent="0.2">
      <c r="A830" s="6">
        <v>605</v>
      </c>
      <c r="B830" s="77" t="s">
        <v>266</v>
      </c>
      <c r="C830" s="76"/>
      <c r="D830" s="76"/>
      <c r="E830" s="76"/>
      <c r="F830" s="81">
        <v>64</v>
      </c>
      <c r="G830" s="82" t="s">
        <v>5</v>
      </c>
      <c r="H830" s="86" t="str">
        <f t="shared" si="26"/>
        <v>京都府</v>
      </c>
      <c r="I830" s="84">
        <v>1</v>
      </c>
      <c r="J830" s="85" t="str">
        <f t="shared" si="27"/>
        <v>京都府</v>
      </c>
      <c r="K830" s="85" t="s">
        <v>62</v>
      </c>
      <c r="M830" s="6"/>
      <c r="N830" s="6"/>
    </row>
    <row r="831" spans="1:14" s="9" customFormat="1" ht="13" x14ac:dyDescent="0.2">
      <c r="A831" s="6">
        <v>606</v>
      </c>
      <c r="B831" s="77" t="s">
        <v>472</v>
      </c>
      <c r="C831" s="76"/>
      <c r="D831" s="76"/>
      <c r="E831" s="76"/>
      <c r="F831" s="81">
        <v>68</v>
      </c>
      <c r="G831" s="82" t="s">
        <v>5</v>
      </c>
      <c r="H831" s="86" t="str">
        <f t="shared" si="26"/>
        <v>大阪府</v>
      </c>
      <c r="I831" s="84">
        <v>10</v>
      </c>
      <c r="J831" s="85" t="str">
        <f t="shared" si="27"/>
        <v>大阪府</v>
      </c>
      <c r="K831" s="85" t="s">
        <v>69</v>
      </c>
      <c r="M831" s="6"/>
      <c r="N831" s="6"/>
    </row>
    <row r="832" spans="1:14" s="9" customFormat="1" ht="13" x14ac:dyDescent="0.2">
      <c r="A832" s="6">
        <v>607</v>
      </c>
      <c r="B832" s="77" t="s">
        <v>576</v>
      </c>
      <c r="C832" s="76"/>
      <c r="D832" s="76"/>
      <c r="E832" s="76"/>
      <c r="F832" s="81">
        <v>50</v>
      </c>
      <c r="G832" s="82" t="s">
        <v>5</v>
      </c>
      <c r="H832" s="86" t="str">
        <f t="shared" si="26"/>
        <v>福井県</v>
      </c>
      <c r="I832" s="84">
        <v>19</v>
      </c>
      <c r="J832" s="85" t="str">
        <f t="shared" si="27"/>
        <v>福井県</v>
      </c>
      <c r="K832" s="85" t="s">
        <v>76</v>
      </c>
      <c r="M832" s="6"/>
      <c r="N832" s="6"/>
    </row>
    <row r="833" spans="1:14" s="9" customFormat="1" ht="13" x14ac:dyDescent="0.2">
      <c r="A833" s="6">
        <v>608</v>
      </c>
      <c r="B833" s="77" t="s">
        <v>736</v>
      </c>
      <c r="C833" s="76"/>
      <c r="D833" s="76"/>
      <c r="E833" s="76"/>
      <c r="F833" s="81">
        <v>23</v>
      </c>
      <c r="G833" s="82" t="s">
        <v>4</v>
      </c>
      <c r="H833" s="86" t="str">
        <f t="shared" si="26"/>
        <v>岐阜県</v>
      </c>
      <c r="I833" s="84">
        <v>21</v>
      </c>
      <c r="J833" s="85" t="str">
        <f t="shared" si="27"/>
        <v>岐阜県</v>
      </c>
      <c r="K833" s="85" t="s">
        <v>78</v>
      </c>
      <c r="M833" s="6"/>
      <c r="N833" s="6"/>
    </row>
    <row r="834" spans="1:14" s="9" customFormat="1" ht="13" x14ac:dyDescent="0.2">
      <c r="A834" s="6">
        <v>609</v>
      </c>
      <c r="B834" s="77" t="s">
        <v>725</v>
      </c>
      <c r="C834" s="76"/>
      <c r="D834" s="76"/>
      <c r="E834" s="76"/>
      <c r="F834" s="81">
        <v>34</v>
      </c>
      <c r="G834" s="82" t="s">
        <v>4</v>
      </c>
      <c r="H834" s="86" t="str">
        <f t="shared" si="26"/>
        <v>和歌山県</v>
      </c>
      <c r="I834" s="84">
        <v>16</v>
      </c>
      <c r="J834" s="85" t="str">
        <f>LEFT(K834,4)</f>
        <v>和歌山県</v>
      </c>
      <c r="K834" s="85" t="s">
        <v>25</v>
      </c>
      <c r="M834" s="6"/>
      <c r="N834" s="6"/>
    </row>
    <row r="835" spans="1:14" s="9" customFormat="1" ht="13" x14ac:dyDescent="0.2">
      <c r="A835" s="6">
        <v>610</v>
      </c>
      <c r="B835" s="77" t="s">
        <v>176</v>
      </c>
      <c r="C835" s="76"/>
      <c r="D835" s="76"/>
      <c r="E835" s="76"/>
      <c r="F835" s="81">
        <v>41</v>
      </c>
      <c r="G835" s="82" t="s">
        <v>4</v>
      </c>
      <c r="H835" s="86" t="str">
        <f t="shared" si="26"/>
        <v>岐阜県</v>
      </c>
      <c r="I835" s="84">
        <v>21</v>
      </c>
      <c r="J835" s="85" t="str">
        <f t="shared" si="27"/>
        <v>岐阜県</v>
      </c>
      <c r="K835" s="85" t="s">
        <v>78</v>
      </c>
      <c r="M835" s="6"/>
      <c r="N835" s="6"/>
    </row>
    <row r="836" spans="1:14" s="9" customFormat="1" ht="13" x14ac:dyDescent="0.2">
      <c r="A836" s="6">
        <v>611</v>
      </c>
      <c r="B836" s="77" t="s">
        <v>523</v>
      </c>
      <c r="C836" s="76"/>
      <c r="D836" s="76"/>
      <c r="E836" s="76"/>
      <c r="F836" s="81">
        <v>70</v>
      </c>
      <c r="G836" s="82" t="s">
        <v>4</v>
      </c>
      <c r="H836" s="86" t="str">
        <f t="shared" si="26"/>
        <v>大阪府</v>
      </c>
      <c r="I836" s="84">
        <v>10</v>
      </c>
      <c r="J836" s="85" t="str">
        <f t="shared" si="27"/>
        <v>大阪府</v>
      </c>
      <c r="K836" s="85" t="s">
        <v>69</v>
      </c>
      <c r="M836" s="6"/>
      <c r="N836" s="6"/>
    </row>
    <row r="837" spans="1:14" s="9" customFormat="1" ht="13" x14ac:dyDescent="0.2">
      <c r="A837" s="6">
        <v>612</v>
      </c>
      <c r="B837" s="77" t="s">
        <v>644</v>
      </c>
      <c r="C837" s="76"/>
      <c r="D837" s="76"/>
      <c r="E837" s="76"/>
      <c r="F837" s="81">
        <v>57</v>
      </c>
      <c r="G837" s="82" t="s">
        <v>4</v>
      </c>
      <c r="H837" s="86" t="str">
        <f t="shared" si="26"/>
        <v>兵庫県</v>
      </c>
      <c r="I837" s="84">
        <v>11</v>
      </c>
      <c r="J837" s="85" t="str">
        <f t="shared" si="27"/>
        <v>兵庫県</v>
      </c>
      <c r="K837" s="85" t="s">
        <v>70</v>
      </c>
      <c r="M837" s="6"/>
      <c r="N837" s="6"/>
    </row>
    <row r="838" spans="1:14" s="9" customFormat="1" ht="13" x14ac:dyDescent="0.2">
      <c r="A838" s="6">
        <v>613</v>
      </c>
      <c r="B838" s="77" t="s">
        <v>303</v>
      </c>
      <c r="C838" s="76"/>
      <c r="D838" s="76"/>
      <c r="E838" s="76"/>
      <c r="F838" s="81">
        <v>58</v>
      </c>
      <c r="G838" s="82" t="s">
        <v>4</v>
      </c>
      <c r="H838" s="86" t="str">
        <f t="shared" si="26"/>
        <v>三重県</v>
      </c>
      <c r="I838" s="84">
        <v>17</v>
      </c>
      <c r="J838" s="85" t="str">
        <f t="shared" si="27"/>
        <v>三重県</v>
      </c>
      <c r="K838" s="85" t="s">
        <v>20</v>
      </c>
      <c r="M838" s="6"/>
      <c r="N838" s="6"/>
    </row>
    <row r="839" spans="1:14" s="9" customFormat="1" ht="13" x14ac:dyDescent="0.2">
      <c r="A839" s="6">
        <v>614</v>
      </c>
      <c r="B839" s="77" t="s">
        <v>371</v>
      </c>
      <c r="C839" s="76"/>
      <c r="D839" s="76"/>
      <c r="E839" s="76"/>
      <c r="F839" s="81">
        <v>48</v>
      </c>
      <c r="G839" s="82" t="s">
        <v>4</v>
      </c>
      <c r="H839" s="86" t="str">
        <f t="shared" si="26"/>
        <v>大阪府</v>
      </c>
      <c r="I839" s="84">
        <v>10</v>
      </c>
      <c r="J839" s="85" t="str">
        <f t="shared" si="27"/>
        <v>大阪府</v>
      </c>
      <c r="K839" s="85" t="s">
        <v>69</v>
      </c>
      <c r="M839" s="6"/>
      <c r="N839" s="6"/>
    </row>
    <row r="840" spans="1:14" s="9" customFormat="1" ht="13" x14ac:dyDescent="0.2">
      <c r="A840" s="6">
        <v>615</v>
      </c>
      <c r="B840" s="77" t="s">
        <v>567</v>
      </c>
      <c r="C840" s="76"/>
      <c r="D840" s="76"/>
      <c r="E840" s="76"/>
      <c r="F840" s="81">
        <v>84</v>
      </c>
      <c r="G840" s="82" t="s">
        <v>4</v>
      </c>
      <c r="H840" s="86" t="str">
        <f t="shared" si="26"/>
        <v>奈良県</v>
      </c>
      <c r="I840" s="84">
        <v>14</v>
      </c>
      <c r="J840" s="85" t="str">
        <f t="shared" si="27"/>
        <v>奈良県</v>
      </c>
      <c r="K840" s="85" t="s">
        <v>73</v>
      </c>
      <c r="M840" s="6"/>
      <c r="N840" s="6"/>
    </row>
    <row r="841" spans="1:14" s="9" customFormat="1" ht="13" x14ac:dyDescent="0.2">
      <c r="A841" s="6">
        <v>616</v>
      </c>
      <c r="B841" s="77" t="s">
        <v>315</v>
      </c>
      <c r="C841" s="76"/>
      <c r="D841" s="76"/>
      <c r="E841" s="76"/>
      <c r="F841" s="81">
        <v>69</v>
      </c>
      <c r="G841" s="82" t="s">
        <v>5</v>
      </c>
      <c r="H841" s="86" t="str">
        <f t="shared" si="26"/>
        <v>三重県</v>
      </c>
      <c r="I841" s="84">
        <v>17</v>
      </c>
      <c r="J841" s="85" t="str">
        <f t="shared" si="27"/>
        <v>三重県</v>
      </c>
      <c r="K841" s="85" t="s">
        <v>20</v>
      </c>
      <c r="M841" s="6"/>
      <c r="N841" s="6"/>
    </row>
    <row r="842" spans="1:14" s="9" customFormat="1" ht="13" x14ac:dyDescent="0.2">
      <c r="A842" s="6">
        <v>617</v>
      </c>
      <c r="B842" s="77" t="s">
        <v>311</v>
      </c>
      <c r="C842" s="76"/>
      <c r="D842" s="76"/>
      <c r="E842" s="76"/>
      <c r="F842" s="81">
        <v>66</v>
      </c>
      <c r="G842" s="82" t="s">
        <v>5</v>
      </c>
      <c r="H842" s="86" t="str">
        <f t="shared" si="26"/>
        <v>三重県</v>
      </c>
      <c r="I842" s="84">
        <v>17</v>
      </c>
      <c r="J842" s="85" t="str">
        <f t="shared" si="27"/>
        <v>三重県</v>
      </c>
      <c r="K842" s="85" t="s">
        <v>20</v>
      </c>
      <c r="M842" s="6"/>
      <c r="N842" s="6"/>
    </row>
    <row r="843" spans="1:14" s="9" customFormat="1" ht="13" x14ac:dyDescent="0.2">
      <c r="A843" s="6">
        <v>618</v>
      </c>
      <c r="B843" s="77" t="s">
        <v>633</v>
      </c>
      <c r="C843" s="76"/>
      <c r="D843" s="76"/>
      <c r="E843" s="76"/>
      <c r="F843" s="81">
        <v>54</v>
      </c>
      <c r="G843" s="82" t="s">
        <v>5</v>
      </c>
      <c r="H843" s="86" t="str">
        <f t="shared" si="26"/>
        <v>兵庫県</v>
      </c>
      <c r="I843" s="84">
        <v>11</v>
      </c>
      <c r="J843" s="85" t="str">
        <f t="shared" si="27"/>
        <v>兵庫県</v>
      </c>
      <c r="K843" s="85" t="s">
        <v>70</v>
      </c>
      <c r="M843" s="6"/>
      <c r="N843" s="6"/>
    </row>
    <row r="844" spans="1:14" s="9" customFormat="1" ht="13" x14ac:dyDescent="0.2">
      <c r="A844" s="6">
        <v>619</v>
      </c>
      <c r="B844" s="77" t="s">
        <v>609</v>
      </c>
      <c r="C844" s="76"/>
      <c r="D844" s="76"/>
      <c r="E844" s="76"/>
      <c r="F844" s="81">
        <v>32</v>
      </c>
      <c r="G844" s="82" t="s">
        <v>5</v>
      </c>
      <c r="H844" s="86" t="str">
        <f t="shared" si="26"/>
        <v>兵庫県</v>
      </c>
      <c r="I844" s="84">
        <v>11</v>
      </c>
      <c r="J844" s="85" t="str">
        <f t="shared" si="27"/>
        <v>兵庫県</v>
      </c>
      <c r="K844" s="85" t="s">
        <v>70</v>
      </c>
      <c r="M844" s="6"/>
      <c r="N844" s="6"/>
    </row>
    <row r="845" spans="1:14" s="9" customFormat="1" ht="13" x14ac:dyDescent="0.2">
      <c r="A845" s="6">
        <v>620</v>
      </c>
      <c r="B845" s="77" t="s">
        <v>215</v>
      </c>
      <c r="C845" s="76"/>
      <c r="D845" s="76"/>
      <c r="E845" s="76"/>
      <c r="F845" s="81">
        <v>25</v>
      </c>
      <c r="G845" s="82" t="s">
        <v>4</v>
      </c>
      <c r="H845" s="86" t="str">
        <f t="shared" si="26"/>
        <v>京都府</v>
      </c>
      <c r="I845" s="84">
        <v>2</v>
      </c>
      <c r="J845" s="85" t="str">
        <f t="shared" si="27"/>
        <v>京都府</v>
      </c>
      <c r="K845" s="85" t="s">
        <v>750</v>
      </c>
      <c r="M845" s="6"/>
      <c r="N845" s="6"/>
    </row>
    <row r="846" spans="1:14" s="9" customFormat="1" ht="13" x14ac:dyDescent="0.2">
      <c r="A846" s="6">
        <v>621</v>
      </c>
      <c r="B846" s="77" t="s">
        <v>215</v>
      </c>
      <c r="C846" s="76"/>
      <c r="D846" s="76"/>
      <c r="E846" s="76"/>
      <c r="F846" s="81">
        <v>25</v>
      </c>
      <c r="G846" s="82" t="s">
        <v>5</v>
      </c>
      <c r="H846" s="86" t="str">
        <f t="shared" si="26"/>
        <v>大阪府</v>
      </c>
      <c r="I846" s="84">
        <v>6</v>
      </c>
      <c r="J846" s="85" t="str">
        <f t="shared" si="27"/>
        <v>大阪府</v>
      </c>
      <c r="K846" s="85" t="s">
        <v>66</v>
      </c>
      <c r="M846" s="6"/>
      <c r="N846" s="6"/>
    </row>
    <row r="847" spans="1:14" s="9" customFormat="1" ht="13" x14ac:dyDescent="0.2">
      <c r="A847" s="6">
        <v>622</v>
      </c>
      <c r="B847" s="77" t="s">
        <v>215</v>
      </c>
      <c r="C847" s="76"/>
      <c r="D847" s="76"/>
      <c r="E847" s="76"/>
      <c r="F847" s="81">
        <v>33</v>
      </c>
      <c r="G847" s="82" t="s">
        <v>5</v>
      </c>
      <c r="H847" s="86" t="str">
        <f t="shared" si="26"/>
        <v>大阪府</v>
      </c>
      <c r="I847" s="84">
        <v>10</v>
      </c>
      <c r="J847" s="85" t="str">
        <f t="shared" si="27"/>
        <v>大阪府</v>
      </c>
      <c r="K847" s="85" t="s">
        <v>69</v>
      </c>
      <c r="M847" s="6"/>
      <c r="N847" s="6"/>
    </row>
    <row r="848" spans="1:14" s="9" customFormat="1" ht="13" x14ac:dyDescent="0.2">
      <c r="A848" s="6">
        <v>623</v>
      </c>
      <c r="B848" s="77" t="s">
        <v>215</v>
      </c>
      <c r="C848" s="76"/>
      <c r="D848" s="76"/>
      <c r="E848" s="76"/>
      <c r="F848" s="81">
        <v>41</v>
      </c>
      <c r="G848" s="82" t="s">
        <v>4</v>
      </c>
      <c r="H848" s="86" t="str">
        <f t="shared" si="26"/>
        <v>大阪府</v>
      </c>
      <c r="I848" s="84">
        <v>10</v>
      </c>
      <c r="J848" s="85" t="str">
        <f t="shared" si="27"/>
        <v>大阪府</v>
      </c>
      <c r="K848" s="85" t="s">
        <v>69</v>
      </c>
      <c r="M848" s="6"/>
      <c r="N848" s="6"/>
    </row>
    <row r="849" spans="1:14" s="9" customFormat="1" ht="13" x14ac:dyDescent="0.2">
      <c r="A849" s="6">
        <v>624</v>
      </c>
      <c r="B849" s="77" t="s">
        <v>215</v>
      </c>
      <c r="C849" s="76"/>
      <c r="D849" s="76"/>
      <c r="E849" s="76"/>
      <c r="F849" s="81">
        <v>48</v>
      </c>
      <c r="G849" s="82" t="s">
        <v>4</v>
      </c>
      <c r="H849" s="86" t="str">
        <f t="shared" si="26"/>
        <v>大阪府</v>
      </c>
      <c r="I849" s="84">
        <v>10</v>
      </c>
      <c r="J849" s="85" t="str">
        <f t="shared" si="27"/>
        <v>大阪府</v>
      </c>
      <c r="K849" s="85" t="s">
        <v>69</v>
      </c>
      <c r="M849" s="6"/>
      <c r="N849" s="6"/>
    </row>
    <row r="850" spans="1:14" s="9" customFormat="1" ht="13" x14ac:dyDescent="0.2">
      <c r="A850" s="6">
        <v>625</v>
      </c>
      <c r="B850" s="77" t="s">
        <v>215</v>
      </c>
      <c r="C850" s="76"/>
      <c r="D850" s="76"/>
      <c r="E850" s="76"/>
      <c r="F850" s="81">
        <v>55</v>
      </c>
      <c r="G850" s="82" t="s">
        <v>4</v>
      </c>
      <c r="H850" s="86" t="str">
        <f t="shared" si="26"/>
        <v>大阪府</v>
      </c>
      <c r="I850" s="84">
        <v>6</v>
      </c>
      <c r="J850" s="85" t="str">
        <f t="shared" si="27"/>
        <v>大阪府</v>
      </c>
      <c r="K850" s="85" t="s">
        <v>66</v>
      </c>
      <c r="M850" s="6"/>
      <c r="N850" s="6"/>
    </row>
    <row r="851" spans="1:14" s="9" customFormat="1" ht="13" x14ac:dyDescent="0.2">
      <c r="A851" s="6">
        <v>626</v>
      </c>
      <c r="B851" s="77" t="s">
        <v>215</v>
      </c>
      <c r="C851" s="76"/>
      <c r="D851" s="76"/>
      <c r="E851" s="76"/>
      <c r="F851" s="81">
        <v>56</v>
      </c>
      <c r="G851" s="82" t="s">
        <v>4</v>
      </c>
      <c r="H851" s="86" t="str">
        <f t="shared" si="26"/>
        <v>奈良県</v>
      </c>
      <c r="I851" s="84">
        <v>14</v>
      </c>
      <c r="J851" s="85" t="str">
        <f t="shared" si="27"/>
        <v>奈良県</v>
      </c>
      <c r="K851" s="85" t="s">
        <v>73</v>
      </c>
      <c r="M851" s="6"/>
      <c r="N851" s="6"/>
    </row>
    <row r="852" spans="1:14" s="9" customFormat="1" ht="13" x14ac:dyDescent="0.2">
      <c r="A852" s="6">
        <v>627</v>
      </c>
      <c r="B852" s="77" t="s">
        <v>215</v>
      </c>
      <c r="C852" s="76"/>
      <c r="D852" s="76"/>
      <c r="E852" s="76"/>
      <c r="F852" s="81">
        <v>60</v>
      </c>
      <c r="G852" s="82" t="s">
        <v>4</v>
      </c>
      <c r="H852" s="86" t="str">
        <f t="shared" si="26"/>
        <v>兵庫県</v>
      </c>
      <c r="I852" s="84">
        <v>13</v>
      </c>
      <c r="J852" s="85" t="str">
        <f t="shared" si="27"/>
        <v>兵庫県</v>
      </c>
      <c r="K852" s="85" t="s">
        <v>72</v>
      </c>
      <c r="M852" s="6"/>
      <c r="N852" s="6"/>
    </row>
    <row r="853" spans="1:14" s="9" customFormat="1" ht="13" x14ac:dyDescent="0.2">
      <c r="A853" s="6">
        <v>628</v>
      </c>
      <c r="B853" s="77" t="s">
        <v>215</v>
      </c>
      <c r="C853" s="76"/>
      <c r="D853" s="76"/>
      <c r="E853" s="76"/>
      <c r="F853" s="81">
        <v>45</v>
      </c>
      <c r="G853" s="82" t="s">
        <v>4</v>
      </c>
      <c r="H853" s="86" t="str">
        <f t="shared" si="26"/>
        <v>和歌山県</v>
      </c>
      <c r="I853" s="84">
        <v>16</v>
      </c>
      <c r="J853" s="85" t="str">
        <f t="shared" ref="J853:J854" si="28">LEFT(K853,4)</f>
        <v>和歌山県</v>
      </c>
      <c r="K853" s="85" t="s">
        <v>25</v>
      </c>
      <c r="M853" s="6"/>
      <c r="N853" s="6"/>
    </row>
    <row r="854" spans="1:14" s="9" customFormat="1" ht="13" x14ac:dyDescent="0.2">
      <c r="A854" s="6">
        <v>629</v>
      </c>
      <c r="B854" s="77" t="s">
        <v>215</v>
      </c>
      <c r="C854" s="76"/>
      <c r="D854" s="76"/>
      <c r="E854" s="76"/>
      <c r="F854" s="81">
        <v>49</v>
      </c>
      <c r="G854" s="82" t="s">
        <v>4</v>
      </c>
      <c r="H854" s="86" t="str">
        <f t="shared" si="26"/>
        <v>和歌山県</v>
      </c>
      <c r="I854" s="84">
        <v>16</v>
      </c>
      <c r="J854" s="85" t="str">
        <f t="shared" si="28"/>
        <v>和歌山県</v>
      </c>
      <c r="K854" s="85" t="s">
        <v>25</v>
      </c>
      <c r="M854" s="6"/>
      <c r="N854" s="6"/>
    </row>
    <row r="855" spans="1:14" s="9" customFormat="1" ht="13" x14ac:dyDescent="0.2">
      <c r="A855" s="6">
        <v>630</v>
      </c>
      <c r="B855" s="77" t="s">
        <v>533</v>
      </c>
      <c r="C855" s="76"/>
      <c r="D855" s="76"/>
      <c r="E855" s="76"/>
      <c r="F855" s="81">
        <v>29</v>
      </c>
      <c r="G855" s="82" t="s">
        <v>5</v>
      </c>
      <c r="H855" s="86" t="str">
        <f t="shared" si="26"/>
        <v>大阪府</v>
      </c>
      <c r="I855" s="84">
        <v>6</v>
      </c>
      <c r="J855" s="85" t="str">
        <f t="shared" si="27"/>
        <v>大阪府</v>
      </c>
      <c r="K855" s="85" t="s">
        <v>66</v>
      </c>
      <c r="M855" s="6"/>
      <c r="N855" s="6"/>
    </row>
    <row r="856" spans="1:14" s="9" customFormat="1" ht="13" x14ac:dyDescent="0.2">
      <c r="A856" s="6">
        <v>631</v>
      </c>
      <c r="B856" s="77" t="s">
        <v>639</v>
      </c>
      <c r="C856" s="76"/>
      <c r="D856" s="76"/>
      <c r="E856" s="76"/>
      <c r="F856" s="81">
        <v>51</v>
      </c>
      <c r="G856" s="82" t="s">
        <v>4</v>
      </c>
      <c r="H856" s="86" t="str">
        <f t="shared" si="26"/>
        <v>奈良県</v>
      </c>
      <c r="I856" s="84">
        <v>14</v>
      </c>
      <c r="J856" s="85" t="str">
        <f t="shared" si="27"/>
        <v>奈良県</v>
      </c>
      <c r="K856" s="85" t="s">
        <v>73</v>
      </c>
      <c r="M856" s="6"/>
      <c r="N856" s="6"/>
    </row>
    <row r="857" spans="1:14" s="9" customFormat="1" ht="13" x14ac:dyDescent="0.2">
      <c r="A857" s="6">
        <v>632</v>
      </c>
      <c r="B857" s="77" t="s">
        <v>194</v>
      </c>
      <c r="C857" s="76"/>
      <c r="D857" s="76"/>
      <c r="E857" s="76"/>
      <c r="F857" s="81">
        <v>65</v>
      </c>
      <c r="G857" s="82" t="s">
        <v>4</v>
      </c>
      <c r="H857" s="86" t="str">
        <f t="shared" si="26"/>
        <v>岐阜県</v>
      </c>
      <c r="I857" s="84">
        <v>20</v>
      </c>
      <c r="J857" s="85" t="str">
        <f t="shared" si="27"/>
        <v>岐阜県</v>
      </c>
      <c r="K857" s="85" t="s">
        <v>77</v>
      </c>
      <c r="M857" s="6"/>
      <c r="N857" s="6"/>
    </row>
    <row r="858" spans="1:14" s="9" customFormat="1" ht="13" x14ac:dyDescent="0.2">
      <c r="A858" s="6">
        <v>633</v>
      </c>
      <c r="B858" s="77" t="s">
        <v>390</v>
      </c>
      <c r="C858" s="76"/>
      <c r="D858" s="76"/>
      <c r="E858" s="76"/>
      <c r="F858" s="81">
        <v>42</v>
      </c>
      <c r="G858" s="82" t="s">
        <v>5</v>
      </c>
      <c r="H858" s="86" t="str">
        <f t="shared" si="26"/>
        <v>大阪府</v>
      </c>
      <c r="I858" s="84">
        <v>8</v>
      </c>
      <c r="J858" s="85" t="str">
        <f t="shared" si="27"/>
        <v>大阪府</v>
      </c>
      <c r="K858" s="85" t="s">
        <v>68</v>
      </c>
      <c r="M858" s="6"/>
      <c r="N858" s="6"/>
    </row>
    <row r="859" spans="1:14" s="9" customFormat="1" ht="13" x14ac:dyDescent="0.2">
      <c r="A859" s="6">
        <v>634</v>
      </c>
      <c r="B859" s="77" t="s">
        <v>587</v>
      </c>
      <c r="C859" s="76"/>
      <c r="D859" s="76"/>
      <c r="E859" s="76"/>
      <c r="F859" s="81">
        <v>27</v>
      </c>
      <c r="G859" s="82" t="s">
        <v>5</v>
      </c>
      <c r="H859" s="86" t="str">
        <f t="shared" si="26"/>
        <v>兵庫県</v>
      </c>
      <c r="I859" s="84">
        <v>11</v>
      </c>
      <c r="J859" s="85" t="str">
        <f t="shared" si="27"/>
        <v>兵庫県</v>
      </c>
      <c r="K859" s="85" t="s">
        <v>70</v>
      </c>
      <c r="M859" s="6"/>
      <c r="N859" s="6"/>
    </row>
    <row r="860" spans="1:14" s="9" customFormat="1" ht="13" x14ac:dyDescent="0.2">
      <c r="A860" s="6">
        <v>635</v>
      </c>
      <c r="B860" s="77" t="s">
        <v>416</v>
      </c>
      <c r="C860" s="76"/>
      <c r="D860" s="76"/>
      <c r="E860" s="76"/>
      <c r="F860" s="81">
        <v>54</v>
      </c>
      <c r="G860" s="82" t="s">
        <v>5</v>
      </c>
      <c r="H860" s="86" t="str">
        <f t="shared" si="26"/>
        <v>大阪府</v>
      </c>
      <c r="I860" s="84">
        <v>7</v>
      </c>
      <c r="J860" s="85" t="str">
        <f t="shared" si="27"/>
        <v>大阪府</v>
      </c>
      <c r="K860" s="85" t="s">
        <v>67</v>
      </c>
      <c r="M860" s="6"/>
      <c r="N860" s="6"/>
    </row>
    <row r="861" spans="1:14" s="9" customFormat="1" ht="13" x14ac:dyDescent="0.2">
      <c r="A861" s="6">
        <v>636</v>
      </c>
      <c r="B861" s="77" t="s">
        <v>166</v>
      </c>
      <c r="C861" s="76"/>
      <c r="D861" s="76"/>
      <c r="E861" s="76"/>
      <c r="F861" s="81">
        <v>32</v>
      </c>
      <c r="G861" s="82" t="s">
        <v>5</v>
      </c>
      <c r="H861" s="86" t="str">
        <f t="shared" si="26"/>
        <v>岐阜県</v>
      </c>
      <c r="I861" s="84">
        <v>21</v>
      </c>
      <c r="J861" s="85" t="str">
        <f t="shared" si="27"/>
        <v>岐阜県</v>
      </c>
      <c r="K861" s="85" t="s">
        <v>78</v>
      </c>
      <c r="M861" s="6"/>
      <c r="N861" s="6"/>
    </row>
    <row r="862" spans="1:14" s="9" customFormat="1" ht="26" customHeight="1" x14ac:dyDescent="0.2">
      <c r="A862" s="6">
        <v>637</v>
      </c>
      <c r="B862" s="93" t="s">
        <v>429</v>
      </c>
      <c r="C862" s="94"/>
      <c r="D862" s="94"/>
      <c r="E862" s="95"/>
      <c r="F862" s="81">
        <v>50</v>
      </c>
      <c r="G862" s="82" t="s">
        <v>5</v>
      </c>
      <c r="H862" s="86" t="str">
        <f t="shared" si="26"/>
        <v>大阪府</v>
      </c>
      <c r="I862" s="84">
        <v>10</v>
      </c>
      <c r="J862" s="85" t="str">
        <f t="shared" si="27"/>
        <v>大阪府</v>
      </c>
      <c r="K862" s="85" t="s">
        <v>69</v>
      </c>
      <c r="M862" s="6"/>
      <c r="N862" s="6"/>
    </row>
    <row r="863" spans="1:14" s="9" customFormat="1" ht="13" x14ac:dyDescent="0.2">
      <c r="A863" s="6">
        <v>638</v>
      </c>
      <c r="B863" s="77" t="s">
        <v>376</v>
      </c>
      <c r="C863" s="76"/>
      <c r="D863" s="76"/>
      <c r="E863" s="76"/>
      <c r="F863" s="81">
        <v>40</v>
      </c>
      <c r="G863" s="82" t="s">
        <v>5</v>
      </c>
      <c r="H863" s="86" t="str">
        <f t="shared" si="26"/>
        <v>大阪府</v>
      </c>
      <c r="I863" s="84">
        <v>10</v>
      </c>
      <c r="J863" s="85" t="str">
        <f t="shared" si="27"/>
        <v>大阪府</v>
      </c>
      <c r="K863" s="85" t="s">
        <v>69</v>
      </c>
      <c r="M863" s="6"/>
      <c r="N863" s="6"/>
    </row>
    <row r="864" spans="1:14" s="9" customFormat="1" ht="13" x14ac:dyDescent="0.2">
      <c r="A864" s="6">
        <v>639</v>
      </c>
      <c r="B864" s="77" t="s">
        <v>198</v>
      </c>
      <c r="C864" s="76"/>
      <c r="D864" s="76"/>
      <c r="E864" s="76"/>
      <c r="F864" s="81">
        <v>66</v>
      </c>
      <c r="G864" s="82" t="s">
        <v>4</v>
      </c>
      <c r="H864" s="86" t="str">
        <f t="shared" si="26"/>
        <v>岐阜県</v>
      </c>
      <c r="I864" s="84">
        <v>21</v>
      </c>
      <c r="J864" s="85" t="str">
        <f t="shared" si="27"/>
        <v>岐阜県</v>
      </c>
      <c r="K864" s="85" t="s">
        <v>78</v>
      </c>
      <c r="M864" s="6"/>
      <c r="N864" s="6"/>
    </row>
    <row r="865" spans="1:14" s="9" customFormat="1" ht="13" x14ac:dyDescent="0.2">
      <c r="A865" s="6">
        <v>640</v>
      </c>
      <c r="B865" s="77" t="s">
        <v>198</v>
      </c>
      <c r="C865" s="76"/>
      <c r="D865" s="76"/>
      <c r="E865" s="76"/>
      <c r="F865" s="81">
        <v>83</v>
      </c>
      <c r="G865" s="82" t="s">
        <v>4</v>
      </c>
      <c r="H865" s="86" t="str">
        <f t="shared" si="26"/>
        <v>福井県</v>
      </c>
      <c r="I865" s="84">
        <v>19</v>
      </c>
      <c r="J865" s="85" t="str">
        <f t="shared" si="27"/>
        <v>福井県</v>
      </c>
      <c r="K865" s="85" t="s">
        <v>76</v>
      </c>
      <c r="M865" s="6"/>
      <c r="N865" s="6"/>
    </row>
    <row r="866" spans="1:14" s="9" customFormat="1" ht="13" x14ac:dyDescent="0.2">
      <c r="A866" s="6">
        <v>641</v>
      </c>
      <c r="B866" s="77" t="s">
        <v>202</v>
      </c>
      <c r="C866" s="76"/>
      <c r="D866" s="76"/>
      <c r="E866" s="76"/>
      <c r="F866" s="81">
        <v>71</v>
      </c>
      <c r="G866" s="82" t="s">
        <v>5</v>
      </c>
      <c r="H866" s="86" t="str">
        <f t="shared" ref="H866:H926" si="29">J866</f>
        <v>岐阜県</v>
      </c>
      <c r="I866" s="84">
        <v>21</v>
      </c>
      <c r="J866" s="85" t="str">
        <f t="shared" ref="J866:J926" si="30">LEFT(K866,3)</f>
        <v>岐阜県</v>
      </c>
      <c r="K866" s="85" t="s">
        <v>78</v>
      </c>
      <c r="M866" s="6"/>
      <c r="N866" s="6"/>
    </row>
    <row r="867" spans="1:14" s="9" customFormat="1" ht="13" x14ac:dyDescent="0.2">
      <c r="A867" s="6">
        <v>642</v>
      </c>
      <c r="B867" s="77" t="s">
        <v>202</v>
      </c>
      <c r="C867" s="76"/>
      <c r="D867" s="76"/>
      <c r="E867" s="76"/>
      <c r="F867" s="81">
        <v>44</v>
      </c>
      <c r="G867" s="82" t="s">
        <v>5</v>
      </c>
      <c r="H867" s="86" t="str">
        <f t="shared" si="29"/>
        <v>大阪府</v>
      </c>
      <c r="I867" s="84">
        <v>6</v>
      </c>
      <c r="J867" s="85" t="str">
        <f t="shared" si="30"/>
        <v>大阪府</v>
      </c>
      <c r="K867" s="85" t="s">
        <v>66</v>
      </c>
      <c r="M867" s="6"/>
      <c r="N867" s="6"/>
    </row>
    <row r="868" spans="1:14" s="9" customFormat="1" ht="13" x14ac:dyDescent="0.2">
      <c r="A868" s="6">
        <v>643</v>
      </c>
      <c r="B868" s="77" t="s">
        <v>202</v>
      </c>
      <c r="C868" s="76"/>
      <c r="D868" s="76"/>
      <c r="E868" s="76"/>
      <c r="F868" s="81">
        <v>65</v>
      </c>
      <c r="G868" s="82" t="s">
        <v>5</v>
      </c>
      <c r="H868" s="86" t="str">
        <f t="shared" si="29"/>
        <v>大阪府</v>
      </c>
      <c r="I868" s="84">
        <v>10</v>
      </c>
      <c r="J868" s="85" t="str">
        <f t="shared" si="30"/>
        <v>大阪府</v>
      </c>
      <c r="K868" s="85" t="s">
        <v>69</v>
      </c>
      <c r="M868" s="6"/>
      <c r="N868" s="6"/>
    </row>
    <row r="869" spans="1:14" s="9" customFormat="1" ht="13" x14ac:dyDescent="0.2">
      <c r="A869" s="6">
        <v>644</v>
      </c>
      <c r="B869" s="77" t="s">
        <v>202</v>
      </c>
      <c r="C869" s="76"/>
      <c r="D869" s="76"/>
      <c r="E869" s="76"/>
      <c r="F869" s="81">
        <v>86</v>
      </c>
      <c r="G869" s="82" t="s">
        <v>4</v>
      </c>
      <c r="H869" s="86" t="str">
        <f t="shared" si="29"/>
        <v>大阪府</v>
      </c>
      <c r="I869" s="84">
        <v>10</v>
      </c>
      <c r="J869" s="85" t="str">
        <f t="shared" si="30"/>
        <v>大阪府</v>
      </c>
      <c r="K869" s="85" t="s">
        <v>69</v>
      </c>
      <c r="M869" s="6"/>
      <c r="N869" s="6"/>
    </row>
    <row r="870" spans="1:14" s="9" customFormat="1" ht="13" x14ac:dyDescent="0.2">
      <c r="A870" s="6">
        <v>645</v>
      </c>
      <c r="B870" s="77" t="s">
        <v>202</v>
      </c>
      <c r="C870" s="76"/>
      <c r="D870" s="76"/>
      <c r="E870" s="76"/>
      <c r="F870" s="81">
        <v>49</v>
      </c>
      <c r="G870" s="82" t="s">
        <v>4</v>
      </c>
      <c r="H870" s="86" t="str">
        <f t="shared" si="29"/>
        <v>奈良県</v>
      </c>
      <c r="I870" s="84">
        <v>15</v>
      </c>
      <c r="J870" s="85" t="str">
        <f t="shared" si="30"/>
        <v>奈良県</v>
      </c>
      <c r="K870" s="85" t="s">
        <v>74</v>
      </c>
      <c r="M870" s="6"/>
      <c r="N870" s="6"/>
    </row>
    <row r="871" spans="1:14" s="9" customFormat="1" ht="13" x14ac:dyDescent="0.2">
      <c r="A871" s="6">
        <v>646</v>
      </c>
      <c r="B871" s="77" t="s">
        <v>202</v>
      </c>
      <c r="C871" s="76"/>
      <c r="D871" s="76"/>
      <c r="E871" s="76"/>
      <c r="F871" s="81">
        <v>41</v>
      </c>
      <c r="G871" s="82" t="s">
        <v>5</v>
      </c>
      <c r="H871" s="86" t="str">
        <f t="shared" si="29"/>
        <v>兵庫県</v>
      </c>
      <c r="I871" s="84">
        <v>11</v>
      </c>
      <c r="J871" s="85" t="str">
        <f t="shared" si="30"/>
        <v>兵庫県</v>
      </c>
      <c r="K871" s="85" t="s">
        <v>70</v>
      </c>
      <c r="M871" s="6"/>
      <c r="N871" s="6"/>
    </row>
    <row r="872" spans="1:14" s="9" customFormat="1" ht="13" x14ac:dyDescent="0.2">
      <c r="A872" s="6">
        <v>647</v>
      </c>
      <c r="B872" s="77" t="s">
        <v>202</v>
      </c>
      <c r="C872" s="76"/>
      <c r="D872" s="76"/>
      <c r="E872" s="76"/>
      <c r="F872" s="81">
        <v>61</v>
      </c>
      <c r="G872" s="82" t="s">
        <v>5</v>
      </c>
      <c r="H872" s="86" t="str">
        <f t="shared" si="29"/>
        <v>兵庫県</v>
      </c>
      <c r="I872" s="84">
        <v>13</v>
      </c>
      <c r="J872" s="85" t="str">
        <f t="shared" si="30"/>
        <v>兵庫県</v>
      </c>
      <c r="K872" s="85" t="s">
        <v>72</v>
      </c>
      <c r="M872" s="6"/>
      <c r="N872" s="6"/>
    </row>
    <row r="873" spans="1:14" s="9" customFormat="1" ht="13" x14ac:dyDescent="0.2">
      <c r="A873" s="6">
        <v>648</v>
      </c>
      <c r="B873" s="77" t="s">
        <v>372</v>
      </c>
      <c r="C873" s="76"/>
      <c r="D873" s="76"/>
      <c r="E873" s="76"/>
      <c r="F873" s="81">
        <v>41</v>
      </c>
      <c r="G873" s="82" t="s">
        <v>5</v>
      </c>
      <c r="H873" s="86" t="str">
        <f t="shared" si="29"/>
        <v>大阪府</v>
      </c>
      <c r="I873" s="84">
        <v>6</v>
      </c>
      <c r="J873" s="85" t="str">
        <f t="shared" si="30"/>
        <v>大阪府</v>
      </c>
      <c r="K873" s="85" t="s">
        <v>66</v>
      </c>
      <c r="M873" s="6"/>
      <c r="N873" s="6"/>
    </row>
    <row r="874" spans="1:14" s="9" customFormat="1" ht="13" x14ac:dyDescent="0.2">
      <c r="A874" s="6">
        <v>649</v>
      </c>
      <c r="B874" s="77" t="s">
        <v>651</v>
      </c>
      <c r="C874" s="76"/>
      <c r="D874" s="76"/>
      <c r="E874" s="76"/>
      <c r="F874" s="81">
        <v>69</v>
      </c>
      <c r="G874" s="82" t="s">
        <v>5</v>
      </c>
      <c r="H874" s="86" t="str">
        <f t="shared" si="29"/>
        <v>兵庫県</v>
      </c>
      <c r="I874" s="84">
        <v>13</v>
      </c>
      <c r="J874" s="85" t="str">
        <f t="shared" si="30"/>
        <v>兵庫県</v>
      </c>
      <c r="K874" s="85" t="s">
        <v>72</v>
      </c>
      <c r="M874" s="6"/>
      <c r="N874" s="6"/>
    </row>
    <row r="875" spans="1:14" s="9" customFormat="1" ht="13" x14ac:dyDescent="0.2">
      <c r="A875" s="6">
        <v>650</v>
      </c>
      <c r="B875" s="77" t="s">
        <v>249</v>
      </c>
      <c r="C875" s="76"/>
      <c r="D875" s="76"/>
      <c r="E875" s="76"/>
      <c r="F875" s="81">
        <v>67</v>
      </c>
      <c r="G875" s="82" t="s">
        <v>5</v>
      </c>
      <c r="H875" s="86" t="str">
        <f t="shared" si="29"/>
        <v>京都府</v>
      </c>
      <c r="I875" s="84">
        <v>2</v>
      </c>
      <c r="J875" s="85" t="str">
        <f t="shared" si="30"/>
        <v>京都府</v>
      </c>
      <c r="K875" s="85" t="s">
        <v>750</v>
      </c>
      <c r="M875" s="6"/>
      <c r="N875" s="6"/>
    </row>
    <row r="876" spans="1:14" s="9" customFormat="1" ht="13" x14ac:dyDescent="0.2">
      <c r="A876" s="6">
        <v>651</v>
      </c>
      <c r="B876" s="77" t="s">
        <v>249</v>
      </c>
      <c r="C876" s="76"/>
      <c r="D876" s="76"/>
      <c r="E876" s="76"/>
      <c r="F876" s="81">
        <v>80</v>
      </c>
      <c r="G876" s="82" t="s">
        <v>4</v>
      </c>
      <c r="H876" s="86" t="str">
        <f t="shared" si="29"/>
        <v>三重県</v>
      </c>
      <c r="I876" s="84">
        <v>17</v>
      </c>
      <c r="J876" s="85" t="str">
        <f t="shared" si="30"/>
        <v>三重県</v>
      </c>
      <c r="K876" s="85" t="s">
        <v>20</v>
      </c>
      <c r="M876" s="6"/>
      <c r="N876" s="6"/>
    </row>
    <row r="877" spans="1:14" s="9" customFormat="1" ht="13" x14ac:dyDescent="0.2">
      <c r="A877" s="6">
        <v>652</v>
      </c>
      <c r="B877" s="77" t="s">
        <v>249</v>
      </c>
      <c r="C877" s="76"/>
      <c r="D877" s="76"/>
      <c r="E877" s="76"/>
      <c r="F877" s="81">
        <v>40</v>
      </c>
      <c r="G877" s="82" t="s">
        <v>5</v>
      </c>
      <c r="H877" s="86" t="str">
        <f t="shared" si="29"/>
        <v>大阪府</v>
      </c>
      <c r="I877" s="84">
        <v>10</v>
      </c>
      <c r="J877" s="85" t="str">
        <f t="shared" si="30"/>
        <v>大阪府</v>
      </c>
      <c r="K877" s="85" t="s">
        <v>69</v>
      </c>
      <c r="M877" s="6"/>
      <c r="N877" s="6"/>
    </row>
    <row r="878" spans="1:14" s="9" customFormat="1" ht="13" x14ac:dyDescent="0.2">
      <c r="A878" s="6">
        <v>653</v>
      </c>
      <c r="B878" s="77" t="s">
        <v>249</v>
      </c>
      <c r="C878" s="76"/>
      <c r="D878" s="76"/>
      <c r="E878" s="76"/>
      <c r="F878" s="81">
        <v>58</v>
      </c>
      <c r="G878" s="82" t="s">
        <v>5</v>
      </c>
      <c r="H878" s="86" t="str">
        <f t="shared" si="29"/>
        <v>大阪府</v>
      </c>
      <c r="I878" s="84">
        <v>8</v>
      </c>
      <c r="J878" s="85" t="str">
        <f t="shared" si="30"/>
        <v>大阪府</v>
      </c>
      <c r="K878" s="85" t="s">
        <v>68</v>
      </c>
      <c r="M878" s="6"/>
      <c r="N878" s="6"/>
    </row>
    <row r="879" spans="1:14" s="9" customFormat="1" ht="13" x14ac:dyDescent="0.2">
      <c r="A879" s="6">
        <v>654</v>
      </c>
      <c r="B879" s="77" t="s">
        <v>249</v>
      </c>
      <c r="C879" s="76"/>
      <c r="D879" s="76"/>
      <c r="E879" s="76"/>
      <c r="F879" s="81">
        <v>59</v>
      </c>
      <c r="G879" s="82" t="s">
        <v>5</v>
      </c>
      <c r="H879" s="86" t="str">
        <f t="shared" si="29"/>
        <v>大阪府</v>
      </c>
      <c r="I879" s="84">
        <v>10</v>
      </c>
      <c r="J879" s="85" t="str">
        <f t="shared" si="30"/>
        <v>大阪府</v>
      </c>
      <c r="K879" s="85" t="s">
        <v>69</v>
      </c>
      <c r="M879" s="6"/>
      <c r="N879" s="6"/>
    </row>
    <row r="880" spans="1:14" s="9" customFormat="1" ht="13" x14ac:dyDescent="0.2">
      <c r="A880" s="6">
        <v>655</v>
      </c>
      <c r="B880" s="77" t="s">
        <v>249</v>
      </c>
      <c r="C880" s="76"/>
      <c r="D880" s="76"/>
      <c r="E880" s="76"/>
      <c r="F880" s="81">
        <v>62</v>
      </c>
      <c r="G880" s="82" t="s">
        <v>5</v>
      </c>
      <c r="H880" s="86" t="str">
        <f t="shared" si="29"/>
        <v>大阪府</v>
      </c>
      <c r="I880" s="84">
        <v>10</v>
      </c>
      <c r="J880" s="85" t="str">
        <f t="shared" si="30"/>
        <v>大阪府</v>
      </c>
      <c r="K880" s="85" t="s">
        <v>69</v>
      </c>
      <c r="M880" s="6"/>
      <c r="N880" s="6"/>
    </row>
    <row r="881" spans="1:14" s="9" customFormat="1" ht="13" x14ac:dyDescent="0.2">
      <c r="A881" s="6">
        <v>656</v>
      </c>
      <c r="B881" s="77" t="s">
        <v>249</v>
      </c>
      <c r="C881" s="76"/>
      <c r="D881" s="76"/>
      <c r="E881" s="76"/>
      <c r="F881" s="81">
        <v>66</v>
      </c>
      <c r="G881" s="82" t="s">
        <v>4</v>
      </c>
      <c r="H881" s="86" t="str">
        <f t="shared" si="29"/>
        <v>大阪府</v>
      </c>
      <c r="I881" s="84">
        <v>6</v>
      </c>
      <c r="J881" s="85" t="str">
        <f t="shared" si="30"/>
        <v>大阪府</v>
      </c>
      <c r="K881" s="85" t="s">
        <v>66</v>
      </c>
      <c r="M881" s="6"/>
      <c r="N881" s="6"/>
    </row>
    <row r="882" spans="1:14" s="9" customFormat="1" ht="13" x14ac:dyDescent="0.2">
      <c r="A882" s="6">
        <v>657</v>
      </c>
      <c r="B882" s="77" t="s">
        <v>249</v>
      </c>
      <c r="C882" s="76"/>
      <c r="D882" s="76"/>
      <c r="E882" s="76"/>
      <c r="F882" s="81">
        <v>66</v>
      </c>
      <c r="G882" s="82" t="s">
        <v>4</v>
      </c>
      <c r="H882" s="86" t="str">
        <f t="shared" si="29"/>
        <v>大阪府</v>
      </c>
      <c r="I882" s="84">
        <v>6</v>
      </c>
      <c r="J882" s="85" t="str">
        <f t="shared" si="30"/>
        <v>大阪府</v>
      </c>
      <c r="K882" s="85" t="s">
        <v>66</v>
      </c>
      <c r="M882" s="6"/>
      <c r="N882" s="6"/>
    </row>
    <row r="883" spans="1:14" s="9" customFormat="1" ht="13" x14ac:dyDescent="0.2">
      <c r="A883" s="6">
        <v>658</v>
      </c>
      <c r="B883" s="77" t="s">
        <v>249</v>
      </c>
      <c r="C883" s="76"/>
      <c r="D883" s="76"/>
      <c r="E883" s="76"/>
      <c r="F883" s="81">
        <v>75</v>
      </c>
      <c r="G883" s="82" t="s">
        <v>5</v>
      </c>
      <c r="H883" s="86" t="str">
        <f t="shared" si="29"/>
        <v>大阪府</v>
      </c>
      <c r="I883" s="84">
        <v>8</v>
      </c>
      <c r="J883" s="85" t="str">
        <f t="shared" si="30"/>
        <v>大阪府</v>
      </c>
      <c r="K883" s="85" t="s">
        <v>68</v>
      </c>
      <c r="M883" s="6"/>
      <c r="N883" s="6"/>
    </row>
    <row r="884" spans="1:14" s="9" customFormat="1" ht="13" x14ac:dyDescent="0.2">
      <c r="A884" s="6">
        <v>659</v>
      </c>
      <c r="B884" s="77" t="s">
        <v>249</v>
      </c>
      <c r="C884" s="76"/>
      <c r="D884" s="76"/>
      <c r="E884" s="76"/>
      <c r="F884" s="81">
        <v>60</v>
      </c>
      <c r="G884" s="82" t="s">
        <v>4</v>
      </c>
      <c r="H884" s="86" t="str">
        <f t="shared" si="29"/>
        <v>奈良県</v>
      </c>
      <c r="I884" s="84">
        <v>15</v>
      </c>
      <c r="J884" s="85" t="str">
        <f t="shared" si="30"/>
        <v>奈良県</v>
      </c>
      <c r="K884" s="85" t="s">
        <v>74</v>
      </c>
      <c r="M884" s="6"/>
      <c r="N884" s="6"/>
    </row>
    <row r="885" spans="1:14" s="9" customFormat="1" ht="13" x14ac:dyDescent="0.2">
      <c r="A885" s="6">
        <v>660</v>
      </c>
      <c r="B885" s="77" t="s">
        <v>249</v>
      </c>
      <c r="C885" s="76"/>
      <c r="D885" s="76"/>
      <c r="E885" s="76"/>
      <c r="F885" s="81">
        <v>55</v>
      </c>
      <c r="G885" s="82" t="s">
        <v>5</v>
      </c>
      <c r="H885" s="86" t="str">
        <f t="shared" si="29"/>
        <v>兵庫県</v>
      </c>
      <c r="I885" s="84">
        <v>13</v>
      </c>
      <c r="J885" s="85" t="str">
        <f t="shared" si="30"/>
        <v>兵庫県</v>
      </c>
      <c r="K885" s="85" t="s">
        <v>72</v>
      </c>
      <c r="M885" s="6"/>
      <c r="N885" s="6"/>
    </row>
    <row r="886" spans="1:14" s="9" customFormat="1" ht="13" x14ac:dyDescent="0.2">
      <c r="A886" s="6">
        <v>661</v>
      </c>
      <c r="B886" s="77" t="s">
        <v>249</v>
      </c>
      <c r="C886" s="76"/>
      <c r="D886" s="76"/>
      <c r="E886" s="76"/>
      <c r="F886" s="81">
        <v>58</v>
      </c>
      <c r="G886" s="82" t="s">
        <v>4</v>
      </c>
      <c r="H886" s="86" t="str">
        <f t="shared" si="29"/>
        <v>兵庫県</v>
      </c>
      <c r="I886" s="84">
        <v>11</v>
      </c>
      <c r="J886" s="85" t="str">
        <f t="shared" si="30"/>
        <v>兵庫県</v>
      </c>
      <c r="K886" s="85" t="s">
        <v>70</v>
      </c>
      <c r="M886" s="6"/>
      <c r="N886" s="6"/>
    </row>
    <row r="887" spans="1:14" s="9" customFormat="1" ht="13" x14ac:dyDescent="0.2">
      <c r="A887" s="6">
        <v>662</v>
      </c>
      <c r="B887" s="77" t="s">
        <v>249</v>
      </c>
      <c r="C887" s="76"/>
      <c r="D887" s="76"/>
      <c r="E887" s="76"/>
      <c r="F887" s="81">
        <v>68</v>
      </c>
      <c r="G887" s="82" t="s">
        <v>4</v>
      </c>
      <c r="H887" s="86" t="str">
        <f t="shared" si="29"/>
        <v>兵庫県</v>
      </c>
      <c r="I887" s="84">
        <v>11</v>
      </c>
      <c r="J887" s="85" t="str">
        <f t="shared" si="30"/>
        <v>兵庫県</v>
      </c>
      <c r="K887" s="85" t="s">
        <v>70</v>
      </c>
      <c r="M887" s="6"/>
      <c r="N887" s="6"/>
    </row>
    <row r="888" spans="1:14" s="9" customFormat="1" ht="13" x14ac:dyDescent="0.2">
      <c r="A888" s="6">
        <v>663</v>
      </c>
      <c r="B888" s="77" t="s">
        <v>249</v>
      </c>
      <c r="C888" s="76"/>
      <c r="D888" s="76"/>
      <c r="E888" s="76"/>
      <c r="F888" s="81">
        <v>65</v>
      </c>
      <c r="G888" s="82" t="s">
        <v>5</v>
      </c>
      <c r="H888" s="86" t="str">
        <f t="shared" si="29"/>
        <v>兵庫県</v>
      </c>
      <c r="I888" s="84">
        <v>11</v>
      </c>
      <c r="J888" s="85" t="str">
        <f t="shared" si="30"/>
        <v>兵庫県</v>
      </c>
      <c r="K888" s="85" t="s">
        <v>70</v>
      </c>
      <c r="M888" s="6"/>
      <c r="N888" s="6"/>
    </row>
    <row r="889" spans="1:14" s="9" customFormat="1" ht="13" x14ac:dyDescent="0.2">
      <c r="A889" s="6">
        <v>664</v>
      </c>
      <c r="B889" s="77" t="s">
        <v>249</v>
      </c>
      <c r="C889" s="76"/>
      <c r="D889" s="76"/>
      <c r="E889" s="76"/>
      <c r="F889" s="81">
        <v>74</v>
      </c>
      <c r="G889" s="82" t="s">
        <v>5</v>
      </c>
      <c r="H889" s="86" t="str">
        <f t="shared" si="29"/>
        <v>兵庫県</v>
      </c>
      <c r="I889" s="84">
        <v>11</v>
      </c>
      <c r="J889" s="85" t="str">
        <f t="shared" si="30"/>
        <v>兵庫県</v>
      </c>
      <c r="K889" s="85" t="s">
        <v>70</v>
      </c>
      <c r="M889" s="6"/>
      <c r="N889" s="6"/>
    </row>
    <row r="890" spans="1:14" s="9" customFormat="1" ht="13" x14ac:dyDescent="0.2">
      <c r="A890" s="6">
        <v>665</v>
      </c>
      <c r="B890" s="77" t="s">
        <v>249</v>
      </c>
      <c r="C890" s="76"/>
      <c r="D890" s="76"/>
      <c r="E890" s="76"/>
      <c r="F890" s="81">
        <v>81</v>
      </c>
      <c r="G890" s="82" t="s">
        <v>5</v>
      </c>
      <c r="H890" s="86" t="str">
        <f t="shared" si="29"/>
        <v>兵庫県</v>
      </c>
      <c r="I890" s="84">
        <v>11</v>
      </c>
      <c r="J890" s="85" t="str">
        <f t="shared" si="30"/>
        <v>兵庫県</v>
      </c>
      <c r="K890" s="85" t="s">
        <v>70</v>
      </c>
      <c r="M890" s="6"/>
      <c r="N890" s="6"/>
    </row>
    <row r="891" spans="1:14" s="9" customFormat="1" ht="13" x14ac:dyDescent="0.2">
      <c r="A891" s="6">
        <v>666</v>
      </c>
      <c r="B891" s="77" t="s">
        <v>249</v>
      </c>
      <c r="C891" s="76"/>
      <c r="D891" s="76"/>
      <c r="E891" s="76"/>
      <c r="F891" s="81">
        <v>41</v>
      </c>
      <c r="G891" s="82" t="s">
        <v>5</v>
      </c>
      <c r="H891" s="86" t="str">
        <f t="shared" si="29"/>
        <v>和歌山県</v>
      </c>
      <c r="I891" s="84">
        <v>16</v>
      </c>
      <c r="J891" s="85" t="str">
        <f>LEFT(K891,4)</f>
        <v>和歌山県</v>
      </c>
      <c r="K891" s="85" t="s">
        <v>25</v>
      </c>
      <c r="M891" s="6"/>
      <c r="N891" s="6"/>
    </row>
    <row r="892" spans="1:14" s="9" customFormat="1" ht="13" x14ac:dyDescent="0.2">
      <c r="A892" s="6">
        <v>667</v>
      </c>
      <c r="B892" s="77" t="s">
        <v>275</v>
      </c>
      <c r="C892" s="76"/>
      <c r="D892" s="76"/>
      <c r="E892" s="76"/>
      <c r="F892" s="81">
        <v>73</v>
      </c>
      <c r="G892" s="82" t="s">
        <v>4</v>
      </c>
      <c r="H892" s="86" t="str">
        <f t="shared" si="29"/>
        <v>京都府</v>
      </c>
      <c r="I892" s="84">
        <v>2</v>
      </c>
      <c r="J892" s="85" t="str">
        <f t="shared" si="30"/>
        <v>京都府</v>
      </c>
      <c r="K892" s="85" t="s">
        <v>750</v>
      </c>
      <c r="M892" s="6"/>
      <c r="N892" s="6"/>
    </row>
    <row r="893" spans="1:14" s="9" customFormat="1" ht="13" x14ac:dyDescent="0.2">
      <c r="A893" s="6">
        <v>668</v>
      </c>
      <c r="B893" s="77" t="s">
        <v>464</v>
      </c>
      <c r="C893" s="76"/>
      <c r="D893" s="76"/>
      <c r="E893" s="76"/>
      <c r="F893" s="81">
        <v>61</v>
      </c>
      <c r="G893" s="82" t="s">
        <v>5</v>
      </c>
      <c r="H893" s="86" t="str">
        <f t="shared" si="29"/>
        <v>大阪府</v>
      </c>
      <c r="I893" s="84">
        <v>10</v>
      </c>
      <c r="J893" s="85" t="str">
        <f t="shared" si="30"/>
        <v>大阪府</v>
      </c>
      <c r="K893" s="85" t="s">
        <v>69</v>
      </c>
      <c r="M893" s="6"/>
      <c r="N893" s="6"/>
    </row>
    <row r="894" spans="1:14" s="9" customFormat="1" ht="13" x14ac:dyDescent="0.2">
      <c r="A894" s="6">
        <v>669</v>
      </c>
      <c r="B894" s="77" t="s">
        <v>414</v>
      </c>
      <c r="C894" s="76"/>
      <c r="D894" s="76"/>
      <c r="E894" s="76"/>
      <c r="F894" s="81">
        <v>57</v>
      </c>
      <c r="G894" s="82" t="s">
        <v>5</v>
      </c>
      <c r="H894" s="86" t="str">
        <f t="shared" si="29"/>
        <v>大阪府</v>
      </c>
      <c r="I894" s="84">
        <v>6</v>
      </c>
      <c r="J894" s="85" t="str">
        <f t="shared" si="30"/>
        <v>大阪府</v>
      </c>
      <c r="K894" s="85" t="s">
        <v>66</v>
      </c>
      <c r="M894" s="6"/>
      <c r="N894" s="6"/>
    </row>
    <row r="895" spans="1:14" s="9" customFormat="1" ht="13" x14ac:dyDescent="0.2">
      <c r="A895" s="6">
        <v>670</v>
      </c>
      <c r="B895" s="77" t="s">
        <v>231</v>
      </c>
      <c r="C895" s="76"/>
      <c r="D895" s="76"/>
      <c r="E895" s="76"/>
      <c r="F895" s="81">
        <v>46</v>
      </c>
      <c r="G895" s="82" t="s">
        <v>4</v>
      </c>
      <c r="H895" s="86" t="str">
        <f t="shared" si="29"/>
        <v>京都府</v>
      </c>
      <c r="I895" s="84">
        <v>1</v>
      </c>
      <c r="J895" s="85" t="str">
        <f t="shared" si="30"/>
        <v>京都府</v>
      </c>
      <c r="K895" s="85" t="s">
        <v>62</v>
      </c>
      <c r="M895" s="6"/>
      <c r="N895" s="6"/>
    </row>
    <row r="896" spans="1:14" s="9" customFormat="1" ht="13" x14ac:dyDescent="0.2">
      <c r="A896" s="6">
        <v>671</v>
      </c>
      <c r="B896" s="77" t="s">
        <v>279</v>
      </c>
      <c r="C896" s="76"/>
      <c r="D896" s="76"/>
      <c r="E896" s="76"/>
      <c r="F896" s="81">
        <v>77</v>
      </c>
      <c r="G896" s="82" t="s">
        <v>5</v>
      </c>
      <c r="H896" s="86" t="str">
        <f t="shared" si="29"/>
        <v>京都府</v>
      </c>
      <c r="I896" s="84">
        <v>5</v>
      </c>
      <c r="J896" s="85" t="str">
        <f t="shared" si="30"/>
        <v>京都府</v>
      </c>
      <c r="K896" s="85" t="s">
        <v>65</v>
      </c>
      <c r="M896" s="6"/>
      <c r="N896" s="6"/>
    </row>
    <row r="897" spans="1:14" s="9" customFormat="1" ht="13" x14ac:dyDescent="0.2">
      <c r="A897" s="6">
        <v>672</v>
      </c>
      <c r="B897" s="77" t="s">
        <v>672</v>
      </c>
      <c r="C897" s="76"/>
      <c r="D897" s="76"/>
      <c r="E897" s="76"/>
      <c r="F897" s="81">
        <v>66</v>
      </c>
      <c r="G897" s="82" t="s">
        <v>4</v>
      </c>
      <c r="H897" s="86" t="str">
        <f t="shared" si="29"/>
        <v>兵庫県</v>
      </c>
      <c r="I897" s="84">
        <v>13</v>
      </c>
      <c r="J897" s="85" t="str">
        <f t="shared" si="30"/>
        <v>兵庫県</v>
      </c>
      <c r="K897" s="85" t="s">
        <v>72</v>
      </c>
      <c r="M897" s="6"/>
      <c r="N897" s="6"/>
    </row>
    <row r="898" spans="1:14" s="9" customFormat="1" ht="13" x14ac:dyDescent="0.2">
      <c r="A898" s="6">
        <v>673</v>
      </c>
      <c r="B898" s="77" t="s">
        <v>718</v>
      </c>
      <c r="C898" s="76"/>
      <c r="D898" s="76"/>
      <c r="E898" s="76"/>
      <c r="F898" s="81">
        <v>80</v>
      </c>
      <c r="G898" s="82" t="s">
        <v>4</v>
      </c>
      <c r="H898" s="86" t="str">
        <f t="shared" si="29"/>
        <v>兵庫県</v>
      </c>
      <c r="I898" s="84">
        <v>13</v>
      </c>
      <c r="J898" s="85" t="str">
        <f t="shared" si="30"/>
        <v>兵庫県</v>
      </c>
      <c r="K898" s="85" t="s">
        <v>72</v>
      </c>
      <c r="M898" s="6"/>
      <c r="N898" s="6"/>
    </row>
    <row r="899" spans="1:14" s="9" customFormat="1" ht="13" x14ac:dyDescent="0.2">
      <c r="A899" s="6">
        <v>674</v>
      </c>
      <c r="B899" s="77" t="s">
        <v>297</v>
      </c>
      <c r="C899" s="76"/>
      <c r="D899" s="76"/>
      <c r="E899" s="76"/>
      <c r="F899" s="81">
        <v>35</v>
      </c>
      <c r="G899" s="82" t="s">
        <v>5</v>
      </c>
      <c r="H899" s="86" t="str">
        <f t="shared" si="29"/>
        <v>三重県</v>
      </c>
      <c r="I899" s="84">
        <v>17</v>
      </c>
      <c r="J899" s="85" t="str">
        <f t="shared" si="30"/>
        <v>三重県</v>
      </c>
      <c r="K899" s="85" t="s">
        <v>20</v>
      </c>
      <c r="M899" s="6"/>
      <c r="N899" s="6"/>
    </row>
    <row r="900" spans="1:14" s="9" customFormat="1" ht="13" x14ac:dyDescent="0.2">
      <c r="A900" s="6">
        <v>675</v>
      </c>
      <c r="B900" s="77" t="s">
        <v>540</v>
      </c>
      <c r="C900" s="76"/>
      <c r="D900" s="76"/>
      <c r="E900" s="76"/>
      <c r="F900" s="81">
        <v>49</v>
      </c>
      <c r="G900" s="82" t="s">
        <v>5</v>
      </c>
      <c r="H900" s="86" t="str">
        <f t="shared" si="29"/>
        <v>奈良県</v>
      </c>
      <c r="I900" s="84">
        <v>14</v>
      </c>
      <c r="J900" s="85" t="str">
        <f t="shared" si="30"/>
        <v>奈良県</v>
      </c>
      <c r="K900" s="85" t="s">
        <v>73</v>
      </c>
      <c r="M900" s="6"/>
      <c r="N900" s="6"/>
    </row>
    <row r="901" spans="1:14" s="9" customFormat="1" ht="13" x14ac:dyDescent="0.2">
      <c r="A901" s="6">
        <v>676</v>
      </c>
      <c r="B901" s="77" t="s">
        <v>561</v>
      </c>
      <c r="C901" s="76"/>
      <c r="D901" s="76"/>
      <c r="E901" s="76"/>
      <c r="F901" s="81">
        <v>73</v>
      </c>
      <c r="G901" s="82" t="s">
        <v>5</v>
      </c>
      <c r="H901" s="86" t="str">
        <f t="shared" si="29"/>
        <v>奈良県</v>
      </c>
      <c r="I901" s="84">
        <v>15</v>
      </c>
      <c r="J901" s="85" t="str">
        <f t="shared" si="30"/>
        <v>奈良県</v>
      </c>
      <c r="K901" s="85" t="s">
        <v>74</v>
      </c>
      <c r="M901" s="6"/>
      <c r="N901" s="6"/>
    </row>
    <row r="902" spans="1:14" s="9" customFormat="1" ht="13" x14ac:dyDescent="0.2">
      <c r="A902" s="6">
        <v>677</v>
      </c>
      <c r="B902" s="77" t="s">
        <v>518</v>
      </c>
      <c r="C902" s="76"/>
      <c r="D902" s="76"/>
      <c r="E902" s="76"/>
      <c r="F902" s="81">
        <v>73</v>
      </c>
      <c r="G902" s="82" t="s">
        <v>4</v>
      </c>
      <c r="H902" s="86" t="str">
        <f t="shared" si="29"/>
        <v>大阪府</v>
      </c>
      <c r="I902" s="84">
        <v>7</v>
      </c>
      <c r="J902" s="85" t="str">
        <f t="shared" si="30"/>
        <v>大阪府</v>
      </c>
      <c r="K902" s="85" t="s">
        <v>67</v>
      </c>
      <c r="M902" s="6"/>
      <c r="N902" s="6"/>
    </row>
    <row r="903" spans="1:14" s="9" customFormat="1" ht="13" x14ac:dyDescent="0.2">
      <c r="A903" s="6">
        <v>678</v>
      </c>
      <c r="B903" s="77" t="s">
        <v>515</v>
      </c>
      <c r="C903" s="76"/>
      <c r="D903" s="76"/>
      <c r="E903" s="76"/>
      <c r="F903" s="81">
        <v>74</v>
      </c>
      <c r="G903" s="82" t="s">
        <v>5</v>
      </c>
      <c r="H903" s="86" t="str">
        <f t="shared" si="29"/>
        <v>大阪府</v>
      </c>
      <c r="I903" s="84">
        <v>6</v>
      </c>
      <c r="J903" s="85" t="str">
        <f t="shared" si="30"/>
        <v>大阪府</v>
      </c>
      <c r="K903" s="85" t="s">
        <v>66</v>
      </c>
      <c r="M903" s="6"/>
      <c r="N903" s="6"/>
    </row>
    <row r="904" spans="1:14" s="9" customFormat="1" ht="13" x14ac:dyDescent="0.2">
      <c r="A904" s="6">
        <v>679</v>
      </c>
      <c r="B904" s="77" t="s">
        <v>402</v>
      </c>
      <c r="C904" s="76"/>
      <c r="D904" s="76"/>
      <c r="E904" s="76"/>
      <c r="F904" s="81">
        <v>57</v>
      </c>
      <c r="G904" s="82" t="s">
        <v>5</v>
      </c>
      <c r="H904" s="86" t="str">
        <f t="shared" si="29"/>
        <v>大阪府</v>
      </c>
      <c r="I904" s="84">
        <v>6</v>
      </c>
      <c r="J904" s="85" t="str">
        <f t="shared" si="30"/>
        <v>大阪府</v>
      </c>
      <c r="K904" s="85" t="s">
        <v>66</v>
      </c>
      <c r="M904" s="6"/>
      <c r="N904" s="6"/>
    </row>
    <row r="905" spans="1:14" s="9" customFormat="1" ht="13" x14ac:dyDescent="0.2">
      <c r="A905" s="6">
        <v>680</v>
      </c>
      <c r="B905" s="77" t="s">
        <v>282</v>
      </c>
      <c r="C905" s="76"/>
      <c r="D905" s="76"/>
      <c r="E905" s="76"/>
      <c r="F905" s="81">
        <v>73</v>
      </c>
      <c r="G905" s="82" t="s">
        <v>4</v>
      </c>
      <c r="H905" s="86" t="str">
        <f t="shared" si="29"/>
        <v>京都府</v>
      </c>
      <c r="I905" s="84">
        <v>2</v>
      </c>
      <c r="J905" s="85" t="str">
        <f t="shared" si="30"/>
        <v>京都府</v>
      </c>
      <c r="K905" s="85" t="s">
        <v>750</v>
      </c>
      <c r="M905" s="6"/>
      <c r="N905" s="6"/>
    </row>
    <row r="906" spans="1:14" s="9" customFormat="1" ht="13" x14ac:dyDescent="0.2">
      <c r="A906" s="6">
        <v>681</v>
      </c>
      <c r="B906" s="77" t="s">
        <v>285</v>
      </c>
      <c r="C906" s="76"/>
      <c r="D906" s="76"/>
      <c r="E906" s="76"/>
      <c r="F906" s="81">
        <v>75</v>
      </c>
      <c r="G906" s="82" t="s">
        <v>4</v>
      </c>
      <c r="H906" s="86" t="str">
        <f t="shared" si="29"/>
        <v>京都府</v>
      </c>
      <c r="I906" s="84">
        <v>2</v>
      </c>
      <c r="J906" s="85" t="str">
        <f t="shared" si="30"/>
        <v>京都府</v>
      </c>
      <c r="K906" s="85" t="s">
        <v>750</v>
      </c>
      <c r="M906" s="6"/>
      <c r="N906" s="6"/>
    </row>
    <row r="907" spans="1:14" s="9" customFormat="1" ht="13" x14ac:dyDescent="0.2">
      <c r="A907" s="6">
        <v>682</v>
      </c>
      <c r="B907" s="77" t="s">
        <v>238</v>
      </c>
      <c r="C907" s="76"/>
      <c r="D907" s="76"/>
      <c r="E907" s="76"/>
      <c r="F907" s="81">
        <v>53</v>
      </c>
      <c r="G907" s="82" t="s">
        <v>5</v>
      </c>
      <c r="H907" s="86" t="str">
        <f t="shared" si="29"/>
        <v>京都府</v>
      </c>
      <c r="I907" s="84">
        <v>1</v>
      </c>
      <c r="J907" s="85" t="str">
        <f t="shared" si="30"/>
        <v>京都府</v>
      </c>
      <c r="K907" s="85" t="s">
        <v>62</v>
      </c>
      <c r="M907" s="6"/>
      <c r="N907" s="6"/>
    </row>
    <row r="908" spans="1:14" s="9" customFormat="1" ht="13" x14ac:dyDescent="0.2">
      <c r="A908" s="6">
        <v>683</v>
      </c>
      <c r="B908" s="77" t="s">
        <v>272</v>
      </c>
      <c r="C908" s="76"/>
      <c r="D908" s="76"/>
      <c r="E908" s="76"/>
      <c r="F908" s="81">
        <v>64</v>
      </c>
      <c r="G908" s="82" t="s">
        <v>4</v>
      </c>
      <c r="H908" s="86" t="str">
        <f t="shared" si="29"/>
        <v>京都府</v>
      </c>
      <c r="I908" s="84">
        <v>1</v>
      </c>
      <c r="J908" s="85" t="str">
        <f t="shared" si="30"/>
        <v>京都府</v>
      </c>
      <c r="K908" s="85" t="s">
        <v>62</v>
      </c>
      <c r="M908" s="6"/>
      <c r="N908" s="6"/>
    </row>
    <row r="909" spans="1:14" s="9" customFormat="1" ht="13" x14ac:dyDescent="0.2">
      <c r="A909" s="6">
        <v>684</v>
      </c>
      <c r="B909" s="77" t="s">
        <v>217</v>
      </c>
      <c r="C909" s="76"/>
      <c r="D909" s="76"/>
      <c r="E909" s="76"/>
      <c r="F909" s="81">
        <v>29</v>
      </c>
      <c r="G909" s="82" t="s">
        <v>4</v>
      </c>
      <c r="H909" s="86" t="str">
        <f t="shared" si="29"/>
        <v>京都府</v>
      </c>
      <c r="I909" s="84">
        <v>1</v>
      </c>
      <c r="J909" s="85" t="str">
        <f t="shared" si="30"/>
        <v>京都府</v>
      </c>
      <c r="K909" s="85" t="s">
        <v>62</v>
      </c>
      <c r="M909" s="6"/>
      <c r="N909" s="6"/>
    </row>
    <row r="910" spans="1:14" s="9" customFormat="1" ht="13" x14ac:dyDescent="0.2">
      <c r="A910" s="6">
        <v>685</v>
      </c>
      <c r="B910" s="77" t="s">
        <v>489</v>
      </c>
      <c r="C910" s="76"/>
      <c r="D910" s="76"/>
      <c r="E910" s="76"/>
      <c r="F910" s="81">
        <v>76</v>
      </c>
      <c r="G910" s="82" t="s">
        <v>5</v>
      </c>
      <c r="H910" s="86" t="str">
        <f t="shared" si="29"/>
        <v>大阪府</v>
      </c>
      <c r="I910" s="84">
        <v>6</v>
      </c>
      <c r="J910" s="85" t="str">
        <f t="shared" si="30"/>
        <v>大阪府</v>
      </c>
      <c r="K910" s="85" t="s">
        <v>66</v>
      </c>
      <c r="M910" s="6"/>
      <c r="N910" s="6"/>
    </row>
    <row r="911" spans="1:14" s="9" customFormat="1" ht="13" x14ac:dyDescent="0.2">
      <c r="A911" s="6">
        <v>686</v>
      </c>
      <c r="B911" s="77" t="s">
        <v>711</v>
      </c>
      <c r="C911" s="76"/>
      <c r="D911" s="76"/>
      <c r="E911" s="76"/>
      <c r="F911" s="81">
        <v>70</v>
      </c>
      <c r="G911" s="82" t="s">
        <v>4</v>
      </c>
      <c r="H911" s="86" t="str">
        <f t="shared" si="29"/>
        <v>兵庫県</v>
      </c>
      <c r="I911" s="84">
        <v>11</v>
      </c>
      <c r="J911" s="85" t="str">
        <f t="shared" si="30"/>
        <v>兵庫県</v>
      </c>
      <c r="K911" s="85" t="s">
        <v>70</v>
      </c>
      <c r="M911" s="6"/>
      <c r="N911" s="6"/>
    </row>
    <row r="912" spans="1:14" s="9" customFormat="1" ht="13" x14ac:dyDescent="0.2">
      <c r="A912" s="6">
        <v>687</v>
      </c>
      <c r="B912" s="77" t="s">
        <v>440</v>
      </c>
      <c r="C912" s="76"/>
      <c r="D912" s="76"/>
      <c r="E912" s="76"/>
      <c r="F912" s="81">
        <v>56</v>
      </c>
      <c r="G912" s="82" t="s">
        <v>4</v>
      </c>
      <c r="H912" s="86" t="str">
        <f t="shared" si="29"/>
        <v>大阪府</v>
      </c>
      <c r="I912" s="84">
        <v>9</v>
      </c>
      <c r="J912" s="85" t="str">
        <f t="shared" si="30"/>
        <v>大阪府</v>
      </c>
      <c r="K912" s="85" t="s">
        <v>749</v>
      </c>
      <c r="M912" s="6"/>
      <c r="N912" s="6"/>
    </row>
    <row r="913" spans="1:14" s="9" customFormat="1" ht="13" x14ac:dyDescent="0.2">
      <c r="A913" s="6">
        <v>688</v>
      </c>
      <c r="B913" s="77" t="s">
        <v>630</v>
      </c>
      <c r="C913" s="76"/>
      <c r="D913" s="76"/>
      <c r="E913" s="76"/>
      <c r="F913" s="81">
        <v>56</v>
      </c>
      <c r="G913" s="82" t="s">
        <v>5</v>
      </c>
      <c r="H913" s="86" t="str">
        <f t="shared" si="29"/>
        <v>兵庫県</v>
      </c>
      <c r="I913" s="84">
        <v>13</v>
      </c>
      <c r="J913" s="85" t="str">
        <f t="shared" si="30"/>
        <v>兵庫県</v>
      </c>
      <c r="K913" s="85" t="s">
        <v>72</v>
      </c>
      <c r="M913" s="6"/>
      <c r="N913" s="6"/>
    </row>
    <row r="914" spans="1:14" s="9" customFormat="1" ht="13" x14ac:dyDescent="0.2">
      <c r="A914" s="6">
        <v>689</v>
      </c>
      <c r="B914" s="77" t="s">
        <v>378</v>
      </c>
      <c r="C914" s="76"/>
      <c r="D914" s="76"/>
      <c r="E914" s="76"/>
      <c r="F914" s="81">
        <v>48</v>
      </c>
      <c r="G914" s="82" t="s">
        <v>5</v>
      </c>
      <c r="H914" s="86" t="str">
        <f t="shared" si="29"/>
        <v>大阪府</v>
      </c>
      <c r="I914" s="84">
        <v>10</v>
      </c>
      <c r="J914" s="85" t="str">
        <f t="shared" si="30"/>
        <v>大阪府</v>
      </c>
      <c r="K914" s="85" t="s">
        <v>69</v>
      </c>
      <c r="M914" s="6"/>
      <c r="N914" s="6"/>
    </row>
    <row r="915" spans="1:14" s="9" customFormat="1" ht="13" x14ac:dyDescent="0.2">
      <c r="A915" s="6">
        <v>690</v>
      </c>
      <c r="B915" s="77" t="s">
        <v>528</v>
      </c>
      <c r="C915" s="76"/>
      <c r="D915" s="76"/>
      <c r="E915" s="76"/>
      <c r="F915" s="81">
        <v>82</v>
      </c>
      <c r="G915" s="82" t="s">
        <v>5</v>
      </c>
      <c r="H915" s="86" t="str">
        <f t="shared" si="29"/>
        <v>大阪府</v>
      </c>
      <c r="I915" s="84">
        <v>10</v>
      </c>
      <c r="J915" s="85" t="str">
        <f t="shared" si="30"/>
        <v>大阪府</v>
      </c>
      <c r="K915" s="85" t="s">
        <v>69</v>
      </c>
      <c r="M915" s="6"/>
      <c r="N915" s="6"/>
    </row>
    <row r="916" spans="1:14" s="9" customFormat="1" ht="13" x14ac:dyDescent="0.2">
      <c r="A916" s="6">
        <v>691</v>
      </c>
      <c r="B916" s="77" t="s">
        <v>351</v>
      </c>
      <c r="C916" s="76"/>
      <c r="D916" s="76"/>
      <c r="E916" s="76"/>
      <c r="F916" s="81">
        <v>39</v>
      </c>
      <c r="G916" s="82" t="s">
        <v>4</v>
      </c>
      <c r="H916" s="86" t="str">
        <f t="shared" si="29"/>
        <v>大阪府</v>
      </c>
      <c r="I916" s="84">
        <v>6</v>
      </c>
      <c r="J916" s="85" t="str">
        <f t="shared" si="30"/>
        <v>大阪府</v>
      </c>
      <c r="K916" s="85" t="s">
        <v>66</v>
      </c>
      <c r="M916" s="6"/>
      <c r="N916" s="6"/>
    </row>
    <row r="917" spans="1:14" s="9" customFormat="1" ht="13" x14ac:dyDescent="0.2">
      <c r="A917" s="6">
        <v>692</v>
      </c>
      <c r="B917" s="77" t="s">
        <v>254</v>
      </c>
      <c r="C917" s="76"/>
      <c r="D917" s="76"/>
      <c r="E917" s="76"/>
      <c r="F917" s="81">
        <v>62</v>
      </c>
      <c r="G917" s="82" t="s">
        <v>5</v>
      </c>
      <c r="H917" s="86" t="str">
        <f t="shared" si="29"/>
        <v>京都府</v>
      </c>
      <c r="I917" s="84">
        <v>2</v>
      </c>
      <c r="J917" s="85" t="str">
        <f t="shared" si="30"/>
        <v>京都府</v>
      </c>
      <c r="K917" s="85" t="s">
        <v>750</v>
      </c>
      <c r="M917" s="6"/>
      <c r="N917" s="6"/>
    </row>
    <row r="918" spans="1:14" s="9" customFormat="1" ht="13" x14ac:dyDescent="0.2">
      <c r="A918" s="6">
        <v>693</v>
      </c>
      <c r="B918" s="77" t="s">
        <v>555</v>
      </c>
      <c r="C918" s="76"/>
      <c r="D918" s="76"/>
      <c r="E918" s="76"/>
      <c r="F918" s="81">
        <v>63</v>
      </c>
      <c r="G918" s="82" t="s">
        <v>5</v>
      </c>
      <c r="H918" s="86" t="str">
        <f t="shared" si="29"/>
        <v>奈良県</v>
      </c>
      <c r="I918" s="84">
        <v>15</v>
      </c>
      <c r="J918" s="85" t="str">
        <f t="shared" si="30"/>
        <v>奈良県</v>
      </c>
      <c r="K918" s="85" t="s">
        <v>74</v>
      </c>
      <c r="M918" s="6"/>
      <c r="N918" s="6"/>
    </row>
    <row r="919" spans="1:14" s="9" customFormat="1" ht="26" customHeight="1" x14ac:dyDescent="0.2">
      <c r="A919" s="6">
        <v>694</v>
      </c>
      <c r="B919" s="93" t="s">
        <v>517</v>
      </c>
      <c r="C919" s="96"/>
      <c r="D919" s="96"/>
      <c r="E919" s="97"/>
      <c r="F919" s="81">
        <v>71</v>
      </c>
      <c r="G919" s="82" t="s">
        <v>4</v>
      </c>
      <c r="H919" s="86" t="str">
        <f t="shared" si="29"/>
        <v>大阪府</v>
      </c>
      <c r="I919" s="84">
        <v>10</v>
      </c>
      <c r="J919" s="85" t="str">
        <f t="shared" si="30"/>
        <v>大阪府</v>
      </c>
      <c r="K919" s="85" t="s">
        <v>69</v>
      </c>
      <c r="M919" s="6"/>
      <c r="N919" s="6"/>
    </row>
    <row r="920" spans="1:14" s="9" customFormat="1" ht="13" x14ac:dyDescent="0.2">
      <c r="A920" s="6">
        <v>695</v>
      </c>
      <c r="B920" s="77" t="s">
        <v>477</v>
      </c>
      <c r="C920" s="76"/>
      <c r="D920" s="76"/>
      <c r="E920" s="76"/>
      <c r="F920" s="81">
        <v>60</v>
      </c>
      <c r="G920" s="82" t="s">
        <v>4</v>
      </c>
      <c r="H920" s="86" t="str">
        <f t="shared" si="29"/>
        <v>大阪府</v>
      </c>
      <c r="I920" s="84">
        <v>6</v>
      </c>
      <c r="J920" s="85" t="str">
        <f t="shared" si="30"/>
        <v>大阪府</v>
      </c>
      <c r="K920" s="85" t="s">
        <v>66</v>
      </c>
      <c r="M920" s="6"/>
      <c r="N920" s="6"/>
    </row>
    <row r="921" spans="1:14" s="9" customFormat="1" ht="13" x14ac:dyDescent="0.2">
      <c r="A921" s="6">
        <v>696</v>
      </c>
      <c r="B921" s="77" t="s">
        <v>618</v>
      </c>
      <c r="C921" s="76"/>
      <c r="D921" s="76"/>
      <c r="E921" s="76"/>
      <c r="F921" s="81">
        <v>41</v>
      </c>
      <c r="G921" s="82" t="s">
        <v>5</v>
      </c>
      <c r="H921" s="86" t="str">
        <f t="shared" si="29"/>
        <v>兵庫県</v>
      </c>
      <c r="I921" s="84">
        <v>13</v>
      </c>
      <c r="J921" s="85" t="str">
        <f t="shared" si="30"/>
        <v>兵庫県</v>
      </c>
      <c r="K921" s="85" t="s">
        <v>72</v>
      </c>
      <c r="M921" s="6"/>
      <c r="N921" s="6"/>
    </row>
    <row r="922" spans="1:14" s="9" customFormat="1" ht="13" x14ac:dyDescent="0.2">
      <c r="A922" s="6">
        <v>697</v>
      </c>
      <c r="B922" s="77" t="s">
        <v>305</v>
      </c>
      <c r="C922" s="76"/>
      <c r="D922" s="76"/>
      <c r="E922" s="76"/>
      <c r="F922" s="81">
        <v>53</v>
      </c>
      <c r="G922" s="82" t="s">
        <v>5</v>
      </c>
      <c r="H922" s="86" t="str">
        <f t="shared" si="29"/>
        <v>三重県</v>
      </c>
      <c r="I922" s="84">
        <v>17</v>
      </c>
      <c r="J922" s="85" t="str">
        <f t="shared" si="30"/>
        <v>三重県</v>
      </c>
      <c r="K922" s="85" t="s">
        <v>20</v>
      </c>
      <c r="M922" s="6"/>
      <c r="N922" s="6"/>
    </row>
    <row r="923" spans="1:14" s="9" customFormat="1" ht="13" x14ac:dyDescent="0.2">
      <c r="A923" s="6">
        <v>698</v>
      </c>
      <c r="B923" s="77" t="s">
        <v>681</v>
      </c>
      <c r="C923" s="76"/>
      <c r="D923" s="76"/>
      <c r="E923" s="76"/>
      <c r="F923" s="81">
        <v>66</v>
      </c>
      <c r="G923" s="82" t="s">
        <v>4</v>
      </c>
      <c r="H923" s="86" t="str">
        <f t="shared" si="29"/>
        <v>兵庫県</v>
      </c>
      <c r="I923" s="84">
        <v>13</v>
      </c>
      <c r="J923" s="85" t="str">
        <f t="shared" si="30"/>
        <v>兵庫県</v>
      </c>
      <c r="K923" s="85" t="s">
        <v>72</v>
      </c>
      <c r="M923" s="6"/>
      <c r="N923" s="6"/>
    </row>
    <row r="924" spans="1:14" s="9" customFormat="1" ht="13" x14ac:dyDescent="0.2">
      <c r="A924" s="6">
        <v>699</v>
      </c>
      <c r="B924" s="77" t="s">
        <v>696</v>
      </c>
      <c r="C924" s="76"/>
      <c r="D924" s="76"/>
      <c r="E924" s="76"/>
      <c r="F924" s="81">
        <v>71</v>
      </c>
      <c r="G924" s="82" t="s">
        <v>4</v>
      </c>
      <c r="H924" s="86" t="str">
        <f t="shared" si="29"/>
        <v>兵庫県</v>
      </c>
      <c r="I924" s="84">
        <v>11</v>
      </c>
      <c r="J924" s="85" t="str">
        <f t="shared" si="30"/>
        <v>兵庫県</v>
      </c>
      <c r="K924" s="85" t="s">
        <v>70</v>
      </c>
      <c r="M924" s="6"/>
      <c r="N924" s="6"/>
    </row>
    <row r="925" spans="1:14" s="9" customFormat="1" ht="13" x14ac:dyDescent="0.2">
      <c r="A925" s="6">
        <v>700</v>
      </c>
      <c r="B925" s="77" t="s">
        <v>229</v>
      </c>
      <c r="C925" s="76"/>
      <c r="D925" s="76"/>
      <c r="E925" s="76"/>
      <c r="F925" s="81">
        <v>47</v>
      </c>
      <c r="G925" s="82" t="s">
        <v>4</v>
      </c>
      <c r="H925" s="86" t="str">
        <f t="shared" si="29"/>
        <v>京都府</v>
      </c>
      <c r="I925" s="84">
        <v>2</v>
      </c>
      <c r="J925" s="85" t="str">
        <f t="shared" si="30"/>
        <v>京都府</v>
      </c>
      <c r="K925" s="85" t="s">
        <v>750</v>
      </c>
      <c r="M925" s="6"/>
      <c r="N925" s="6"/>
    </row>
    <row r="926" spans="1:14" s="9" customFormat="1" ht="13" x14ac:dyDescent="0.2">
      <c r="A926" s="6">
        <v>701</v>
      </c>
      <c r="B926" s="77" t="s">
        <v>617</v>
      </c>
      <c r="C926" s="76"/>
      <c r="D926" s="76"/>
      <c r="E926" s="76"/>
      <c r="F926" s="81">
        <v>49</v>
      </c>
      <c r="G926" s="82" t="s">
        <v>5</v>
      </c>
      <c r="H926" s="86" t="str">
        <f t="shared" si="29"/>
        <v>兵庫県</v>
      </c>
      <c r="I926" s="84">
        <v>13</v>
      </c>
      <c r="J926" s="85" t="str">
        <f t="shared" si="30"/>
        <v>兵庫県</v>
      </c>
      <c r="K926" s="85" t="s">
        <v>72</v>
      </c>
      <c r="M926" s="6"/>
      <c r="N926" s="6"/>
    </row>
    <row r="927" spans="1:14" s="9" customFormat="1" ht="13" x14ac:dyDescent="0.2">
      <c r="A927" s="6"/>
      <c r="B927" s="1"/>
      <c r="C927"/>
      <c r="D927"/>
      <c r="E927"/>
      <c r="F927" s="83"/>
      <c r="G927" s="83"/>
      <c r="H927" s="80"/>
      <c r="I927" s="48"/>
      <c r="J927" s="49"/>
      <c r="K927" s="51"/>
      <c r="M927" s="6"/>
      <c r="N927" s="6"/>
    </row>
    <row r="928" spans="1:14" s="9" customFormat="1" ht="13" x14ac:dyDescent="0.2">
      <c r="A928" s="6"/>
      <c r="B928" s="1"/>
      <c r="C928"/>
      <c r="D928"/>
      <c r="E928"/>
      <c r="F928" s="83"/>
      <c r="G928" s="83"/>
      <c r="H928" s="80"/>
      <c r="I928" s="48"/>
      <c r="J928" s="49"/>
      <c r="K928" s="51"/>
      <c r="M928" s="6"/>
      <c r="N928" s="6"/>
    </row>
    <row r="929" spans="1:14" s="9" customFormat="1" ht="13" x14ac:dyDescent="0.2">
      <c r="A929" s="6"/>
      <c r="B929" s="1"/>
      <c r="C929"/>
      <c r="D929"/>
      <c r="E929"/>
      <c r="F929" s="83"/>
      <c r="G929" s="83"/>
      <c r="H929" s="80"/>
      <c r="I929" s="48"/>
      <c r="J929" s="49"/>
      <c r="K929" s="51"/>
      <c r="M929" s="6"/>
      <c r="N929" s="6"/>
    </row>
    <row r="930" spans="1:14" s="9" customFormat="1" ht="13" x14ac:dyDescent="0.2">
      <c r="A930" s="78"/>
      <c r="B930" s="24"/>
      <c r="C930" s="79"/>
      <c r="D930" s="79"/>
      <c r="E930" s="79"/>
      <c r="F930" s="79"/>
      <c r="G930" s="79"/>
      <c r="H930" s="80"/>
      <c r="I930" s="48"/>
      <c r="J930" s="49"/>
      <c r="K930" s="51"/>
      <c r="M930" s="6"/>
      <c r="N930" s="6"/>
    </row>
    <row r="931" spans="1:14" ht="15" customHeight="1" x14ac:dyDescent="0.2">
      <c r="A931" s="24" t="s">
        <v>50</v>
      </c>
      <c r="I931" s="52"/>
    </row>
    <row r="932" spans="1:14" ht="14.25" customHeight="1" x14ac:dyDescent="0.2"/>
    <row r="933" spans="1:14" s="9" customFormat="1" ht="14.25" customHeight="1" x14ac:dyDescent="0.2">
      <c r="A933" s="37" t="s">
        <v>15</v>
      </c>
      <c r="B933" s="38" t="s">
        <v>16</v>
      </c>
      <c r="C933" s="39"/>
      <c r="D933" s="39"/>
      <c r="E933" s="39"/>
      <c r="F933" s="39"/>
      <c r="G933" s="39"/>
      <c r="H933" s="40"/>
      <c r="I933" s="48"/>
      <c r="J933" s="49"/>
      <c r="K933" s="51"/>
      <c r="M933" s="6"/>
      <c r="N933" s="6"/>
    </row>
    <row r="934" spans="1:14" ht="14.25" customHeight="1" x14ac:dyDescent="0.2">
      <c r="M934" s="9"/>
      <c r="N934" s="9"/>
    </row>
    <row r="935" spans="1:14" ht="14.25" customHeight="1" x14ac:dyDescent="0.2">
      <c r="B935" s="27"/>
      <c r="C935" s="13" t="s">
        <v>28</v>
      </c>
      <c r="D935" s="31"/>
      <c r="I935" s="50"/>
      <c r="J935" s="51"/>
    </row>
    <row r="936" spans="1:14" ht="14.25" customHeight="1" x14ac:dyDescent="0.2">
      <c r="B936" s="90"/>
      <c r="C936" s="15" t="s">
        <v>37</v>
      </c>
      <c r="D936" s="32" t="s">
        <v>38</v>
      </c>
    </row>
    <row r="937" spans="1:14" ht="14.25" customHeight="1" x14ac:dyDescent="0.2">
      <c r="B937" s="21" t="s">
        <v>51</v>
      </c>
      <c r="C937" s="22">
        <v>140</v>
      </c>
      <c r="D937" s="34">
        <f t="shared" ref="D937:D941" si="31">C937/C$942*100</f>
        <v>14.000000000000002</v>
      </c>
    </row>
    <row r="938" spans="1:14" ht="14.25" customHeight="1" x14ac:dyDescent="0.2">
      <c r="B938" s="21" t="s">
        <v>52</v>
      </c>
      <c r="C938" s="22">
        <v>124</v>
      </c>
      <c r="D938" s="34">
        <f t="shared" si="31"/>
        <v>12.4</v>
      </c>
    </row>
    <row r="939" spans="1:14" ht="14.25" customHeight="1" x14ac:dyDescent="0.2">
      <c r="B939" s="21" t="s">
        <v>53</v>
      </c>
      <c r="C939" s="22">
        <v>153</v>
      </c>
      <c r="D939" s="34">
        <f t="shared" si="31"/>
        <v>15.299999999999999</v>
      </c>
      <c r="I939" s="53">
        <v>140</v>
      </c>
      <c r="J939" s="53">
        <f>I939-G937</f>
        <v>140</v>
      </c>
    </row>
    <row r="940" spans="1:14" ht="14.25" customHeight="1" x14ac:dyDescent="0.2">
      <c r="B940" s="21" t="s">
        <v>54</v>
      </c>
      <c r="C940" s="22">
        <v>171</v>
      </c>
      <c r="D940" s="34">
        <f t="shared" si="31"/>
        <v>17.100000000000001</v>
      </c>
      <c r="I940" s="53">
        <v>124</v>
      </c>
      <c r="J940" s="53">
        <f>I940-G938</f>
        <v>124</v>
      </c>
    </row>
    <row r="941" spans="1:14" ht="14.25" customHeight="1" x14ac:dyDescent="0.2">
      <c r="B941" s="17" t="s">
        <v>55</v>
      </c>
      <c r="C941" s="18">
        <v>412</v>
      </c>
      <c r="D941" s="35">
        <f t="shared" si="31"/>
        <v>41.199999999999996</v>
      </c>
      <c r="I941" s="53">
        <v>153</v>
      </c>
      <c r="J941" s="53">
        <f>I941-G939</f>
        <v>153</v>
      </c>
    </row>
    <row r="942" spans="1:14" ht="14.25" customHeight="1" x14ac:dyDescent="0.2">
      <c r="B942" s="19" t="s">
        <v>7</v>
      </c>
      <c r="C942" s="20">
        <f>SUM(C937:C941)</f>
        <v>1000</v>
      </c>
      <c r="D942" s="36">
        <f>C942/C$942*100</f>
        <v>100</v>
      </c>
      <c r="I942" s="53">
        <v>171</v>
      </c>
      <c r="J942" s="53">
        <f>I942-G940</f>
        <v>171</v>
      </c>
    </row>
    <row r="943" spans="1:14" ht="14.25" customHeight="1" x14ac:dyDescent="0.2">
      <c r="D943" s="5"/>
      <c r="I943" s="53">
        <v>412</v>
      </c>
      <c r="J943" s="53">
        <f>I943-G941</f>
        <v>412</v>
      </c>
    </row>
    <row r="944" spans="1:14" s="9" customFormat="1" ht="14.25" customHeight="1" x14ac:dyDescent="0.2">
      <c r="A944" s="37" t="s">
        <v>17</v>
      </c>
      <c r="B944" s="38" t="s">
        <v>49</v>
      </c>
      <c r="C944" s="39"/>
      <c r="D944" s="39"/>
      <c r="E944" s="39"/>
      <c r="F944" s="39"/>
      <c r="G944" s="39"/>
      <c r="H944" s="40"/>
      <c r="I944" s="48"/>
      <c r="J944" s="49"/>
      <c r="K944" s="51"/>
      <c r="M944" s="6"/>
      <c r="N944" s="6"/>
    </row>
    <row r="945" spans="2:14" ht="14.25" customHeight="1" x14ac:dyDescent="0.2">
      <c r="D945" s="5"/>
      <c r="M945" s="9"/>
      <c r="N945" s="9"/>
    </row>
    <row r="946" spans="2:14" ht="14.25" customHeight="1" x14ac:dyDescent="0.2">
      <c r="B946" s="27"/>
      <c r="C946" s="13" t="s">
        <v>28</v>
      </c>
      <c r="D946" s="31"/>
      <c r="I946" s="50"/>
      <c r="J946" s="51"/>
    </row>
    <row r="947" spans="2:14" ht="14.25" customHeight="1" x14ac:dyDescent="0.2">
      <c r="B947" s="90"/>
      <c r="C947" s="15" t="s">
        <v>37</v>
      </c>
      <c r="D947" s="32" t="s">
        <v>38</v>
      </c>
    </row>
    <row r="948" spans="2:14" ht="14.25" customHeight="1" x14ac:dyDescent="0.2">
      <c r="B948" s="21" t="s">
        <v>18</v>
      </c>
      <c r="C948" s="87">
        <v>26</v>
      </c>
      <c r="D948" s="34">
        <f t="shared" ref="D948:D957" si="32">C948/C$942*100</f>
        <v>2.6</v>
      </c>
    </row>
    <row r="949" spans="2:14" ht="14.25" customHeight="1" x14ac:dyDescent="0.2">
      <c r="B949" s="21" t="s">
        <v>19</v>
      </c>
      <c r="C949" s="87">
        <v>76</v>
      </c>
      <c r="D949" s="34">
        <f t="shared" si="32"/>
        <v>7.6</v>
      </c>
    </row>
    <row r="950" spans="2:14" ht="14.25" customHeight="1" x14ac:dyDescent="0.2">
      <c r="B950" s="21" t="s">
        <v>20</v>
      </c>
      <c r="C950" s="87">
        <v>68</v>
      </c>
      <c r="D950" s="34">
        <f t="shared" si="32"/>
        <v>6.8000000000000007</v>
      </c>
    </row>
    <row r="951" spans="2:14" ht="14.25" customHeight="1" x14ac:dyDescent="0.2">
      <c r="B951" s="21" t="s">
        <v>21</v>
      </c>
      <c r="C951" s="87">
        <v>125</v>
      </c>
      <c r="D951" s="34">
        <f t="shared" si="32"/>
        <v>12.5</v>
      </c>
    </row>
    <row r="952" spans="2:14" ht="14.25" customHeight="1" x14ac:dyDescent="0.2">
      <c r="B952" s="21" t="s">
        <v>22</v>
      </c>
      <c r="C952" s="87">
        <v>361</v>
      </c>
      <c r="D952" s="34">
        <f t="shared" si="32"/>
        <v>36.1</v>
      </c>
    </row>
    <row r="953" spans="2:14" ht="14.25" customHeight="1" x14ac:dyDescent="0.2">
      <c r="B953" s="21" t="s">
        <v>23</v>
      </c>
      <c r="C953" s="87">
        <v>236</v>
      </c>
      <c r="D953" s="34">
        <f t="shared" si="32"/>
        <v>23.599999999999998</v>
      </c>
    </row>
    <row r="954" spans="2:14" ht="14.25" customHeight="1" x14ac:dyDescent="0.2">
      <c r="B954" s="21" t="s">
        <v>24</v>
      </c>
      <c r="C954" s="87">
        <v>73</v>
      </c>
      <c r="D954" s="34">
        <f t="shared" si="32"/>
        <v>7.3</v>
      </c>
      <c r="K954" s="54"/>
    </row>
    <row r="955" spans="2:14" ht="14.25" customHeight="1" x14ac:dyDescent="0.2">
      <c r="B955" s="17" t="s">
        <v>25</v>
      </c>
      <c r="C955" s="88">
        <v>30</v>
      </c>
      <c r="D955" s="35">
        <f t="shared" si="32"/>
        <v>3</v>
      </c>
      <c r="K955" s="54"/>
    </row>
    <row r="956" spans="2:14" ht="14.25" customHeight="1" x14ac:dyDescent="0.2">
      <c r="B956" s="19" t="s">
        <v>751</v>
      </c>
      <c r="C956" s="89">
        <v>5</v>
      </c>
      <c r="D956" s="36">
        <f t="shared" si="32"/>
        <v>0.5</v>
      </c>
      <c r="K956" s="54"/>
    </row>
    <row r="957" spans="2:14" ht="14.25" customHeight="1" x14ac:dyDescent="0.2">
      <c r="B957" s="19" t="s">
        <v>7</v>
      </c>
      <c r="C957" s="89">
        <f>SUM(C948:C956)</f>
        <v>1000</v>
      </c>
      <c r="D957" s="36">
        <f t="shared" si="32"/>
        <v>100</v>
      </c>
      <c r="J957" s="54"/>
      <c r="K957" s="54"/>
    </row>
    <row r="958" spans="2:14" ht="14.25" customHeight="1" x14ac:dyDescent="0.2">
      <c r="D958" s="5"/>
      <c r="J958" s="54"/>
      <c r="K958" s="54"/>
    </row>
    <row r="959" spans="2:14" ht="14.25" customHeight="1" x14ac:dyDescent="0.2">
      <c r="B959" s="6" t="s">
        <v>754</v>
      </c>
      <c r="D959" s="5"/>
      <c r="J959" s="54"/>
      <c r="K959" s="54"/>
    </row>
    <row r="960" spans="2:14" ht="14.25" customHeight="1" x14ac:dyDescent="0.2">
      <c r="D960" s="5"/>
      <c r="J960" s="54"/>
      <c r="K960" s="54"/>
    </row>
    <row r="961" spans="1:14" s="9" customFormat="1" ht="14.25" customHeight="1" x14ac:dyDescent="0.2">
      <c r="A961" s="37" t="s">
        <v>26</v>
      </c>
      <c r="B961" s="38" t="s">
        <v>27</v>
      </c>
      <c r="C961" s="39"/>
      <c r="D961" s="39"/>
      <c r="E961" s="39"/>
      <c r="F961" s="39"/>
      <c r="G961" s="39"/>
      <c r="H961" s="40"/>
      <c r="I961" s="48"/>
      <c r="J961" s="54"/>
      <c r="K961" s="55"/>
      <c r="M961" s="6"/>
      <c r="N961" s="6"/>
    </row>
    <row r="962" spans="1:14" ht="14.25" customHeight="1" x14ac:dyDescent="0.2">
      <c r="D962" s="5"/>
      <c r="J962" s="54"/>
      <c r="K962" s="54"/>
      <c r="M962" s="9"/>
      <c r="N962" s="9"/>
    </row>
    <row r="963" spans="1:14" ht="14.25" customHeight="1" x14ac:dyDescent="0.2">
      <c r="B963" s="27"/>
      <c r="C963" s="13" t="s">
        <v>28</v>
      </c>
      <c r="D963" s="31"/>
      <c r="I963" s="50"/>
      <c r="J963" s="55"/>
      <c r="K963" s="54"/>
    </row>
    <row r="964" spans="1:14" ht="14.25" customHeight="1" x14ac:dyDescent="0.2">
      <c r="B964" s="90"/>
      <c r="C964" s="15" t="s">
        <v>37</v>
      </c>
      <c r="D964" s="32" t="s">
        <v>38</v>
      </c>
      <c r="J964" s="54"/>
      <c r="K964" s="54"/>
    </row>
    <row r="965" spans="1:14" ht="14.25" customHeight="1" x14ac:dyDescent="0.2">
      <c r="B965" s="12" t="s">
        <v>4</v>
      </c>
      <c r="C965" s="16">
        <v>500</v>
      </c>
      <c r="D965" s="33">
        <f>C965/C$942*100</f>
        <v>50</v>
      </c>
      <c r="J965" s="54"/>
      <c r="K965" s="54"/>
    </row>
    <row r="966" spans="1:14" ht="14.25" customHeight="1" x14ac:dyDescent="0.2">
      <c r="B966" s="17" t="s">
        <v>5</v>
      </c>
      <c r="C966" s="18">
        <v>500</v>
      </c>
      <c r="D966" s="35">
        <f>C966/C$942*100</f>
        <v>50</v>
      </c>
      <c r="J966" s="54"/>
      <c r="K966" s="54"/>
    </row>
    <row r="967" spans="1:14" ht="14.25" customHeight="1" x14ac:dyDescent="0.2">
      <c r="B967" s="19" t="s">
        <v>7</v>
      </c>
      <c r="C967" s="20">
        <f>SUM(C965:C966)</f>
        <v>1000</v>
      </c>
      <c r="D967" s="36">
        <f>C967/C$942*100</f>
        <v>100</v>
      </c>
      <c r="J967" s="54"/>
      <c r="K967" s="54"/>
    </row>
    <row r="968" spans="1:14" ht="14.25" customHeight="1" x14ac:dyDescent="0.2">
      <c r="C968" s="6"/>
      <c r="D968" s="6"/>
      <c r="J968" s="54"/>
      <c r="K968" s="54"/>
    </row>
    <row r="969" spans="1:14" ht="14.25" customHeight="1" x14ac:dyDescent="0.2">
      <c r="C969" s="6"/>
      <c r="D969" s="6"/>
      <c r="J969" s="54"/>
      <c r="K969" s="54"/>
    </row>
  </sheetData>
  <sortState xmlns:xlrd2="http://schemas.microsoft.com/office/spreadsheetml/2017/richdata2" ref="B226:H926">
    <sortCondition ref="B926"/>
  </sortState>
  <mergeCells count="13">
    <mergeCell ref="B246:E246"/>
    <mergeCell ref="B410:E410"/>
    <mergeCell ref="B469:E469"/>
    <mergeCell ref="B919:E919"/>
    <mergeCell ref="B549:E549"/>
    <mergeCell ref="B392:E392"/>
    <mergeCell ref="B271:E271"/>
    <mergeCell ref="B258:E258"/>
    <mergeCell ref="B561:E561"/>
    <mergeCell ref="B601:E601"/>
    <mergeCell ref="B672:E672"/>
    <mergeCell ref="B783:E783"/>
    <mergeCell ref="B862:E862"/>
  </mergeCells>
  <phoneticPr fontId="19"/>
  <pageMargins left="0.59055118110236227" right="0.19685039370078741" top="0.39370078740157483" bottom="0.39370078740157483" header="0.19685039370078741" footer="0.19685039370078741"/>
  <pageSetup paperSize="9" scale="66" orientation="portrait" r:id="rId1"/>
  <rowBreaks count="7" manualBreakCount="7">
    <brk id="57" max="7" man="1"/>
    <brk id="94" max="7" man="1"/>
    <brk id="145" max="8" man="1"/>
    <brk id="200" max="7" man="1"/>
    <brk id="746" max="7" man="1"/>
    <brk id="840" max="7" man="1"/>
    <brk id="930"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単純集計（ＧＴ）</vt:lpstr>
      <vt:lpstr>'単純集計（ＧＴ）'!Print_Area</vt:lpstr>
      <vt:lpstr>'単純集計（ＧＴ）'!Print_Titles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dc:creator>
  <cp:lastModifiedBy>w</cp:lastModifiedBy>
  <cp:lastPrinted>2025-11-20T02:52:36Z</cp:lastPrinted>
  <dcterms:created xsi:type="dcterms:W3CDTF">2025-06-30T08:14:41Z</dcterms:created>
  <dcterms:modified xsi:type="dcterms:W3CDTF">2025-11-20T02:54:21Z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714803934</vt:i4>
  </property>
  <property fmtid="{D5CDD505-2E9C-101B-9397-08002B2CF9AE}" pid="3" name="_NewReviewCycle">
    <vt:lpwstr/>
  </property>
  <property fmtid="{D5CDD505-2E9C-101B-9397-08002B2CF9AE}" pid="4" name="_EmailSubject">
    <vt:lpwstr>Re: 【依頼】しがｗebアンケートプラス調査　第4回設問案</vt:lpwstr>
  </property>
  <property fmtid="{D5CDD505-2E9C-101B-9397-08002B2CF9AE}" pid="5" name="_AuthorEmail">
    <vt:lpwstr>tanaka@tiiki.jp</vt:lpwstr>
  </property>
  <property fmtid="{D5CDD505-2E9C-101B-9397-08002B2CF9AE}" pid="6" name="_AuthorEmailDisplayName">
    <vt:lpwstr>田中＠ブランド総合研究所</vt:lpwstr>
  </property>
  <property fmtid="{D5CDD505-2E9C-101B-9397-08002B2CF9AE}" pid="7" name="_PreviousAdHocReviewCycleID">
    <vt:i4>-1712852233</vt:i4>
  </property>
  <property fmtid="{D5CDD505-2E9C-101B-9397-08002B2CF9AE}" pid="8" name="_ReviewingToolsShownOnce">
    <vt:lpwstr/>
  </property>
</Properties>
</file>