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w02\EH45$\02健康科学情報係\福祉統計年報\福祉統計年報R5\03_年報R5データ\HP掲載用データ\"/>
    </mc:Choice>
  </mc:AlternateContent>
  <xr:revisionPtr revIDLastSave="0" documentId="13_ncr:1_{8178807B-86EF-4EB6-A4AA-B60147364E86}" xr6:coauthVersionLast="47" xr6:coauthVersionMax="47" xr10:uidLastSave="{00000000-0000-0000-0000-000000000000}"/>
  <bookViews>
    <workbookView xWindow="10305" yWindow="1995" windowWidth="12150" windowHeight="17280" tabRatio="633" xr2:uid="{00000000-000D-0000-FFFF-FFFF00000000}"/>
  </bookViews>
  <sheets>
    <sheet name="表24" sheetId="49" r:id="rId1"/>
    <sheet name="表25" sheetId="44" r:id="rId2"/>
    <sheet name="表26" sheetId="71" r:id="rId3"/>
  </sheets>
  <definedNames>
    <definedName name="_xlnm.Print_Area" localSheetId="0">表24!$A$1:$M$12</definedName>
    <definedName name="_xlnm.Print_Area" localSheetId="1">表25!$A$1:$J$16</definedName>
    <definedName name="_xlnm.Print_Area" localSheetId="2">表26!$A$1:$J$15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71" l="1"/>
  <c r="G12" i="71"/>
  <c r="F12" i="71"/>
  <c r="E12" i="71"/>
  <c r="D12" i="71"/>
  <c r="C12" i="71"/>
  <c r="H15" i="44"/>
  <c r="F15" i="44"/>
  <c r="D15" i="44"/>
  <c r="J9" i="44"/>
  <c r="H9" i="44"/>
  <c r="F9" i="44"/>
  <c r="D9" i="44"/>
  <c r="B8" i="44"/>
  <c r="H8" i="44" s="1"/>
  <c r="J7" i="44"/>
  <c r="H7" i="44"/>
  <c r="F7" i="44"/>
  <c r="D7" i="44"/>
  <c r="B7" i="44"/>
  <c r="B6" i="44"/>
  <c r="D6" i="44" s="1"/>
  <c r="B5" i="44"/>
  <c r="F5" i="44" s="1"/>
  <c r="F8" i="44" l="1"/>
  <c r="J8" i="44"/>
  <c r="J5" i="44"/>
  <c r="D8" i="44"/>
  <c r="H5" i="44"/>
  <c r="F6" i="44"/>
  <c r="H6" i="44"/>
  <c r="J6" i="44"/>
  <c r="D5" i="44"/>
</calcChain>
</file>

<file path=xl/sharedStrings.xml><?xml version="1.0" encoding="utf-8"?>
<sst xmlns="http://schemas.openxmlformats.org/spreadsheetml/2006/main" count="107" uniqueCount="65">
  <si>
    <t xml:space="preserve">    12年</t>
  </si>
  <si>
    <t>滋賀県</t>
  </si>
  <si>
    <t>12年</t>
  </si>
  <si>
    <t>全　国</t>
  </si>
  <si>
    <t>自然死産</t>
  </si>
  <si>
    <t>人工死産</t>
  </si>
  <si>
    <t>総数</t>
  </si>
  <si>
    <t>７年</t>
    <rPh sb="1" eb="2">
      <t>ネン</t>
    </rPh>
    <phoneticPr fontId="4"/>
  </si>
  <si>
    <t xml:space="preserve">    　 60年</t>
  </si>
  <si>
    <t>資料：厚生労働省「人口動態統計」</t>
    <rPh sb="5" eb="7">
      <t>ロウドウ</t>
    </rPh>
    <phoneticPr fontId="4"/>
  </si>
  <si>
    <t>昭和50年</t>
    <rPh sb="0" eb="2">
      <t>ショウワ</t>
    </rPh>
    <phoneticPr fontId="4"/>
  </si>
  <si>
    <t>24～27週</t>
  </si>
  <si>
    <t>構成割合(％)</t>
    <rPh sb="0" eb="2">
      <t>コウセイ</t>
    </rPh>
    <rPh sb="2" eb="4">
      <t>ワリアイ</t>
    </rPh>
    <phoneticPr fontId="4"/>
  </si>
  <si>
    <t>昭和55年</t>
    <rPh sb="0" eb="2">
      <t>ショウワ</t>
    </rPh>
    <rPh sb="4" eb="5">
      <t>ネン</t>
    </rPh>
    <phoneticPr fontId="4"/>
  </si>
  <si>
    <t xml:space="preserve"> 資料：厚生労働省「衛生行政報告例」</t>
    <rPh sb="6" eb="8">
      <t>ロウドウ</t>
    </rPh>
    <rPh sb="10" eb="12">
      <t>エイセイ</t>
    </rPh>
    <rPh sb="12" eb="14">
      <t>ギョウセイ</t>
    </rPh>
    <rPh sb="14" eb="17">
      <t>ホウコクレイ</t>
    </rPh>
    <phoneticPr fontId="4"/>
  </si>
  <si>
    <t>満12～19週</t>
  </si>
  <si>
    <t>総数</t>
    <rPh sb="0" eb="2">
      <t>ソウスウ</t>
    </rPh>
    <phoneticPr fontId="4"/>
  </si>
  <si>
    <t>17年</t>
  </si>
  <si>
    <t>　17年度</t>
    <rPh sb="3" eb="5">
      <t>ネンド</t>
    </rPh>
    <phoneticPr fontId="4"/>
  </si>
  <si>
    <t>-</t>
  </si>
  <si>
    <t>死産数</t>
    <rPh sb="0" eb="1">
      <t>シ</t>
    </rPh>
    <rPh sb="1" eb="2">
      <t>サン</t>
    </rPh>
    <rPh sb="2" eb="3">
      <t>スウ</t>
    </rPh>
    <phoneticPr fontId="4"/>
  </si>
  <si>
    <t>死産率</t>
    <rPh sb="0" eb="1">
      <t>シ</t>
    </rPh>
    <rPh sb="1" eb="2">
      <t>サン</t>
    </rPh>
    <rPh sb="2" eb="3">
      <t>リツ</t>
    </rPh>
    <phoneticPr fontId="4"/>
  </si>
  <si>
    <t>過期</t>
  </si>
  <si>
    <t>自然死産率</t>
    <rPh sb="0" eb="2">
      <t>シゼン</t>
    </rPh>
    <rPh sb="2" eb="4">
      <t>シザン</t>
    </rPh>
    <rPh sb="4" eb="5">
      <t>リツ</t>
    </rPh>
    <phoneticPr fontId="4"/>
  </si>
  <si>
    <t>人工死産率</t>
    <rPh sb="0" eb="2">
      <t>ジンコウ</t>
    </rPh>
    <rPh sb="2" eb="4">
      <t>シザン</t>
    </rPh>
    <rPh sb="4" eb="5">
      <t>リツ</t>
    </rPh>
    <phoneticPr fontId="4"/>
  </si>
  <si>
    <t>（％）</t>
  </si>
  <si>
    <t>件数</t>
    <rPh sb="0" eb="1">
      <t>ケン</t>
    </rPh>
    <rPh sb="1" eb="2">
      <t>カズ</t>
    </rPh>
    <phoneticPr fontId="4"/>
  </si>
  <si>
    <t>不詳</t>
  </si>
  <si>
    <t>28～31週</t>
  </si>
  <si>
    <t>正期</t>
  </si>
  <si>
    <t>40週以上</t>
    <rPh sb="3" eb="5">
      <t>イジョウ</t>
    </rPh>
    <phoneticPr fontId="4"/>
  </si>
  <si>
    <t>42週以上</t>
    <rPh sb="3" eb="5">
      <t>イジョウ</t>
    </rPh>
    <phoneticPr fontId="4"/>
  </si>
  <si>
    <t>　　（再掲）　自然・人工別、妊娠期間（早期-正期-過期）別死産数</t>
    <rPh sb="3" eb="5">
      <t>サイケイ</t>
    </rPh>
    <rPh sb="7" eb="9">
      <t>シゼン</t>
    </rPh>
    <rPh sb="10" eb="12">
      <t>ジンコウ</t>
    </rPh>
    <rPh sb="12" eb="13">
      <t>ベツ</t>
    </rPh>
    <rPh sb="14" eb="16">
      <t>ニンシン</t>
    </rPh>
    <rPh sb="16" eb="18">
      <t>キカン</t>
    </rPh>
    <rPh sb="19" eb="21">
      <t>ソウキ</t>
    </rPh>
    <rPh sb="22" eb="23">
      <t>セイ</t>
    </rPh>
    <rPh sb="23" eb="24">
      <t>キ</t>
    </rPh>
    <rPh sb="25" eb="26">
      <t>カ</t>
    </rPh>
    <rPh sb="26" eb="27">
      <t>キ</t>
    </rPh>
    <rPh sb="28" eb="29">
      <t>ベツ</t>
    </rPh>
    <rPh sb="29" eb="31">
      <t>シザン</t>
    </rPh>
    <rPh sb="31" eb="32">
      <t>スウ</t>
    </rPh>
    <phoneticPr fontId="4"/>
  </si>
  <si>
    <t>36～39週</t>
  </si>
  <si>
    <t>32～35週</t>
  </si>
  <si>
    <t>60年</t>
  </si>
  <si>
    <t>満11週以前</t>
  </si>
  <si>
    <t>満20～21週</t>
  </si>
  <si>
    <t>12～15週</t>
  </si>
  <si>
    <t>早　　期</t>
    <rPh sb="0" eb="1">
      <t>ハヤ</t>
    </rPh>
    <rPh sb="3" eb="4">
      <t>キ</t>
    </rPh>
    <phoneticPr fontId="4"/>
  </si>
  <si>
    <t>16～19週</t>
  </si>
  <si>
    <t>20～23週</t>
  </si>
  <si>
    <t>22～27週</t>
  </si>
  <si>
    <t>32～36週</t>
  </si>
  <si>
    <t>37～41週</t>
  </si>
  <si>
    <t>　22年度</t>
    <rPh sb="3" eb="5">
      <t>ネンド</t>
    </rPh>
    <phoneticPr fontId="4"/>
  </si>
  <si>
    <t>22年</t>
  </si>
  <si>
    <t>平成２年</t>
    <rPh sb="0" eb="2">
      <t>ヘイセイ</t>
    </rPh>
    <rPh sb="3" eb="4">
      <t>ネン</t>
    </rPh>
    <phoneticPr fontId="4"/>
  </si>
  <si>
    <t>27年</t>
  </si>
  <si>
    <t>　27年度</t>
    <rPh sb="3" eb="5">
      <t>ネンド</t>
    </rPh>
    <phoneticPr fontId="4"/>
  </si>
  <si>
    <t xml:space="preserve"> 表24 死産数・死産率(出産千対)の年次推移</t>
    <rPh sb="13" eb="15">
      <t>シュッサン</t>
    </rPh>
    <rPh sb="15" eb="16">
      <t>セン</t>
    </rPh>
    <rPh sb="16" eb="17">
      <t>タイ</t>
    </rPh>
    <rPh sb="19" eb="21">
      <t>ネンジ</t>
    </rPh>
    <rPh sb="21" eb="23">
      <t>スイイ</t>
    </rPh>
    <phoneticPr fontId="4"/>
  </si>
  <si>
    <t xml:space="preserve"> 表25 人工妊娠中絶件数　妊娠週数別の年次推移</t>
    <phoneticPr fontId="4"/>
  </si>
  <si>
    <t>表26　自然・人工別、妊娠期間（４週区分）別死産数</t>
    <rPh sb="0" eb="1">
      <t>ヒョウ</t>
    </rPh>
    <rPh sb="4" eb="6">
      <t>シゼン</t>
    </rPh>
    <rPh sb="7" eb="9">
      <t>ジンコウ</t>
    </rPh>
    <rPh sb="9" eb="10">
      <t>ベツ</t>
    </rPh>
    <rPh sb="11" eb="13">
      <t>ニンシン</t>
    </rPh>
    <rPh sb="13" eb="15">
      <t>キカン</t>
    </rPh>
    <rPh sb="17" eb="18">
      <t>シュウ</t>
    </rPh>
    <rPh sb="18" eb="20">
      <t>クブン</t>
    </rPh>
    <rPh sb="21" eb="22">
      <t>ベツ</t>
    </rPh>
    <rPh sb="22" eb="24">
      <t>シザン</t>
    </rPh>
    <rPh sb="24" eb="25">
      <t>スウ</t>
    </rPh>
    <phoneticPr fontId="4"/>
  </si>
  <si>
    <t>22週未満</t>
    <rPh sb="2" eb="3">
      <t>シュウ</t>
    </rPh>
    <rPh sb="3" eb="5">
      <t>ミマン</t>
    </rPh>
    <phoneticPr fontId="4"/>
  </si>
  <si>
    <t>令和２年</t>
    <rPh sb="0" eb="2">
      <t>レイワ</t>
    </rPh>
    <rPh sb="3" eb="4">
      <t>ネン</t>
    </rPh>
    <phoneticPr fontId="4"/>
  </si>
  <si>
    <t>平成 ２年</t>
    <rPh sb="0" eb="2">
      <t>ヘイセイ</t>
    </rPh>
    <phoneticPr fontId="4"/>
  </si>
  <si>
    <t xml:space="preserve">    　７年</t>
    <phoneticPr fontId="4"/>
  </si>
  <si>
    <t>４年</t>
    <rPh sb="1" eb="2">
      <t>ネン</t>
    </rPh>
    <phoneticPr fontId="4"/>
  </si>
  <si>
    <t>　令和２年度</t>
    <rPh sb="1" eb="3">
      <t>レイワ</t>
    </rPh>
    <rPh sb="4" eb="5">
      <t>ネン</t>
    </rPh>
    <rPh sb="5" eb="6">
      <t>ド</t>
    </rPh>
    <phoneticPr fontId="4"/>
  </si>
  <si>
    <t>　４年度</t>
    <rPh sb="2" eb="3">
      <t>ネン</t>
    </rPh>
    <rPh sb="3" eb="4">
      <t>ド</t>
    </rPh>
    <phoneticPr fontId="4"/>
  </si>
  <si>
    <t>５年</t>
    <rPh sb="1" eb="2">
      <t>ネン</t>
    </rPh>
    <phoneticPr fontId="4"/>
  </si>
  <si>
    <t>　５年度</t>
    <rPh sb="2" eb="3">
      <t>ネン</t>
    </rPh>
    <rPh sb="3" eb="4">
      <t>ド</t>
    </rPh>
    <phoneticPr fontId="4"/>
  </si>
  <si>
    <t xml:space="preserve"> 注) 平成３年以前の満20～21週の件数は、満20～23週の件数です。</t>
    <rPh sb="1" eb="2">
      <t>チュウ</t>
    </rPh>
    <rPh sb="4" eb="6">
      <t>ヘイセイ</t>
    </rPh>
    <rPh sb="7" eb="10">
      <t>ネンイゼン</t>
    </rPh>
    <rPh sb="11" eb="12">
      <t>マン</t>
    </rPh>
    <rPh sb="17" eb="18">
      <t>シュウ</t>
    </rPh>
    <rPh sb="19" eb="21">
      <t>ケンスウ</t>
    </rPh>
    <rPh sb="23" eb="24">
      <t>マン</t>
    </rPh>
    <rPh sb="29" eb="30">
      <t>シュウ</t>
    </rPh>
    <rPh sb="31" eb="33">
      <t>ケンスウ</t>
    </rPh>
    <phoneticPr fontId="4"/>
  </si>
  <si>
    <t xml:space="preserve"> 　  死産統計には、母体保護法による妊娠満12～22週の人工妊娠中絶が含まれています。</t>
    <rPh sb="4" eb="6">
      <t>シザン</t>
    </rPh>
    <rPh sb="6" eb="8">
      <t>トウケイ</t>
    </rPh>
    <rPh sb="11" eb="13">
      <t>ボタイ</t>
    </rPh>
    <rPh sb="13" eb="16">
      <t>ホゴホウ</t>
    </rPh>
    <rPh sb="19" eb="21">
      <t>ニンシン</t>
    </rPh>
    <rPh sb="21" eb="22">
      <t>マン</t>
    </rPh>
    <rPh sb="27" eb="28">
      <t>シュウ</t>
    </rPh>
    <rPh sb="29" eb="31">
      <t>ジンコウ</t>
    </rPh>
    <rPh sb="31" eb="33">
      <t>ニンシン</t>
    </rPh>
    <rPh sb="33" eb="35">
      <t>チュウゼツ</t>
    </rPh>
    <rPh sb="36" eb="37">
      <t>フク</t>
    </rPh>
    <phoneticPr fontId="4"/>
  </si>
  <si>
    <t>令和５年</t>
    <rPh sb="0" eb="2">
      <t>レイワ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</si>
</sst>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;&quot;△ &quot;#,##0.0"/>
    <numFmt numFmtId="177" formatCode="#,##0;&quot;△ &quot;#,##0"/>
    <numFmt numFmtId="178" formatCode="#,##0;\-#,##0;&quot;-&quot;"/>
    <numFmt numFmtId="179" formatCode="#,##0_ ;[Red]\-#,##0\ "/>
    <numFmt numFmtId="180" formatCode="0.0;&quot;△ &quot;0.0"/>
    <numFmt numFmtId="181" formatCode="0.0_);[Red]\(0.0\)"/>
    <numFmt numFmtId="182" formatCode="0.0_);\(0.0\)"/>
    <numFmt numFmtId="183" formatCode="0_ "/>
    <numFmt numFmtId="184" formatCode="0_);[Red]\(0\)"/>
    <numFmt numFmtId="185" formatCode="0_);\(0\)"/>
  </numFmts>
  <fonts count="12" x14ac:knownFonts="1">
    <font>
      <sz val="11"/>
      <name val="ＭＳ Ｐゴシック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78" fontId="1" fillId="0" borderId="0" applyFill="0" applyBorder="0" applyAlignment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38" fontId="9" fillId="0" borderId="0" applyFill="0" applyBorder="0" applyAlignment="0" applyProtection="0"/>
  </cellStyleXfs>
  <cellXfs count="148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8" fillId="0" borderId="35" xfId="0" applyNumberFormat="1" applyFont="1" applyBorder="1" applyAlignment="1">
      <alignment horizontal="center" vertical="center"/>
    </xf>
    <xf numFmtId="180" fontId="8" fillId="0" borderId="31" xfId="0" applyNumberFormat="1" applyFont="1" applyBorder="1" applyAlignment="1">
      <alignment horizontal="center" vertical="center"/>
    </xf>
    <xf numFmtId="180" fontId="8" fillId="0" borderId="36" xfId="0" applyNumberFormat="1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center" vertical="center"/>
    </xf>
    <xf numFmtId="179" fontId="8" fillId="0" borderId="4" xfId="5" applyNumberFormat="1" applyFont="1" applyBorder="1" applyAlignment="1">
      <alignment horizontal="right" vertical="center"/>
    </xf>
    <xf numFmtId="179" fontId="8" fillId="0" borderId="39" xfId="5" applyNumberFormat="1" applyFont="1" applyBorder="1" applyAlignment="1">
      <alignment horizontal="right" vertical="center"/>
    </xf>
    <xf numFmtId="181" fontId="8" fillId="0" borderId="40" xfId="0" applyNumberFormat="1" applyFont="1" applyBorder="1" applyAlignment="1">
      <alignment horizontal="right" vertical="center"/>
    </xf>
    <xf numFmtId="181" fontId="8" fillId="0" borderId="5" xfId="0" applyNumberFormat="1" applyFont="1" applyBorder="1" applyAlignment="1">
      <alignment horizontal="right" vertical="center"/>
    </xf>
    <xf numFmtId="181" fontId="8" fillId="0" borderId="41" xfId="0" applyNumberFormat="1" applyFont="1" applyBorder="1" applyAlignment="1">
      <alignment horizontal="right" vertical="center"/>
    </xf>
    <xf numFmtId="181" fontId="8" fillId="0" borderId="42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179" fontId="8" fillId="0" borderId="43" xfId="5" applyNumberFormat="1" applyFont="1" applyBorder="1" applyAlignment="1">
      <alignment horizontal="right" vertical="center"/>
    </xf>
    <xf numFmtId="179" fontId="8" fillId="0" borderId="16" xfId="5" applyNumberFormat="1" applyFont="1" applyBorder="1" applyAlignment="1">
      <alignment horizontal="right" vertical="center"/>
    </xf>
    <xf numFmtId="181" fontId="8" fillId="0" borderId="15" xfId="0" applyNumberFormat="1" applyFont="1" applyBorder="1" applyAlignment="1">
      <alignment horizontal="right" vertical="center"/>
    </xf>
    <xf numFmtId="181" fontId="8" fillId="0" borderId="20" xfId="0" applyNumberFormat="1" applyFont="1" applyBorder="1" applyAlignment="1">
      <alignment horizontal="right" vertical="center"/>
    </xf>
    <xf numFmtId="181" fontId="8" fillId="0" borderId="16" xfId="0" applyNumberFormat="1" applyFont="1" applyBorder="1" applyAlignment="1">
      <alignment horizontal="right" vertical="center"/>
    </xf>
    <xf numFmtId="179" fontId="8" fillId="0" borderId="44" xfId="5" applyNumberFormat="1" applyFont="1" applyBorder="1" applyAlignment="1">
      <alignment horizontal="right" vertical="center"/>
    </xf>
    <xf numFmtId="179" fontId="8" fillId="0" borderId="19" xfId="5" applyNumberFormat="1" applyFont="1" applyBorder="1" applyAlignment="1">
      <alignment horizontal="right" vertical="center"/>
    </xf>
    <xf numFmtId="181" fontId="8" fillId="0" borderId="18" xfId="0" applyNumberFormat="1" applyFont="1" applyBorder="1" applyAlignment="1">
      <alignment horizontal="right" vertical="center"/>
    </xf>
    <xf numFmtId="181" fontId="8" fillId="0" borderId="45" xfId="0" applyNumberFormat="1" applyFont="1" applyBorder="1" applyAlignment="1">
      <alignment horizontal="right" vertical="center"/>
    </xf>
    <xf numFmtId="181" fontId="8" fillId="0" borderId="19" xfId="0" applyNumberFormat="1" applyFont="1" applyBorder="1" applyAlignment="1">
      <alignment horizontal="right" vertical="center"/>
    </xf>
    <xf numFmtId="181" fontId="8" fillId="0" borderId="46" xfId="0" applyNumberFormat="1" applyFont="1" applyBorder="1" applyAlignment="1">
      <alignment horizontal="right" vertical="center"/>
    </xf>
    <xf numFmtId="179" fontId="8" fillId="0" borderId="47" xfId="5" applyNumberFormat="1" applyFont="1" applyBorder="1" applyAlignment="1">
      <alignment horizontal="right" vertical="center"/>
    </xf>
    <xf numFmtId="179" fontId="8" fillId="0" borderId="10" xfId="5" applyNumberFormat="1" applyFont="1" applyBorder="1" applyAlignment="1">
      <alignment horizontal="right" vertical="center"/>
    </xf>
    <xf numFmtId="181" fontId="8" fillId="0" borderId="11" xfId="0" applyNumberFormat="1" applyFont="1" applyBorder="1" applyAlignment="1">
      <alignment horizontal="right" vertical="center"/>
    </xf>
    <xf numFmtId="181" fontId="8" fillId="0" borderId="22" xfId="0" applyNumberFormat="1" applyFont="1" applyBorder="1" applyAlignment="1">
      <alignment horizontal="right" vertical="center"/>
    </xf>
    <xf numFmtId="181" fontId="8" fillId="0" borderId="9" xfId="0" applyNumberFormat="1" applyFont="1" applyBorder="1" applyAlignment="1">
      <alignment horizontal="right" vertical="center"/>
    </xf>
    <xf numFmtId="181" fontId="8" fillId="0" borderId="10" xfId="0" applyNumberFormat="1" applyFont="1" applyBorder="1" applyAlignment="1">
      <alignment horizontal="right" vertical="center"/>
    </xf>
    <xf numFmtId="0" fontId="6" fillId="0" borderId="48" xfId="0" applyFont="1" applyBorder="1" applyAlignment="1">
      <alignment horizontal="right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6" fillId="0" borderId="4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77" fontId="7" fillId="0" borderId="35" xfId="0" applyNumberFormat="1" applyFont="1" applyBorder="1" applyAlignment="1">
      <alignment vertical="center"/>
    </xf>
    <xf numFmtId="177" fontId="7" fillId="0" borderId="24" xfId="0" applyNumberFormat="1" applyFont="1" applyBorder="1" applyAlignment="1">
      <alignment vertical="center"/>
    </xf>
    <xf numFmtId="184" fontId="7" fillId="0" borderId="24" xfId="0" applyNumberFormat="1" applyFont="1" applyBorder="1"/>
    <xf numFmtId="184" fontId="7" fillId="0" borderId="31" xfId="0" applyNumberFormat="1" applyFont="1" applyBorder="1"/>
    <xf numFmtId="184" fontId="7" fillId="0" borderId="36" xfId="0" applyNumberFormat="1" applyFont="1" applyBorder="1"/>
    <xf numFmtId="0" fontId="7" fillId="0" borderId="51" xfId="0" applyFont="1" applyBorder="1" applyAlignment="1">
      <alignment horizontal="distributed" vertical="center" justifyLastLine="1"/>
    </xf>
    <xf numFmtId="38" fontId="7" fillId="0" borderId="52" xfId="5" applyFont="1" applyBorder="1" applyAlignment="1">
      <alignment vertical="center"/>
    </xf>
    <xf numFmtId="38" fontId="7" fillId="0" borderId="0" xfId="5" applyFont="1" applyBorder="1" applyAlignment="1">
      <alignment vertical="center"/>
    </xf>
    <xf numFmtId="38" fontId="7" fillId="0" borderId="28" xfId="5" applyFont="1" applyBorder="1" applyAlignment="1">
      <alignment vertical="center"/>
    </xf>
    <xf numFmtId="38" fontId="7" fillId="0" borderId="27" xfId="5" applyFont="1" applyBorder="1" applyAlignment="1">
      <alignment vertical="center"/>
    </xf>
    <xf numFmtId="38" fontId="7" fillId="0" borderId="5" xfId="5" applyFont="1" applyBorder="1" applyAlignment="1">
      <alignment vertical="center"/>
    </xf>
    <xf numFmtId="38" fontId="6" fillId="0" borderId="0" xfId="5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184" fontId="7" fillId="0" borderId="27" xfId="0" applyNumberFormat="1" applyFont="1" applyBorder="1" applyAlignment="1">
      <alignment vertical="center"/>
    </xf>
    <xf numFmtId="182" fontId="7" fillId="0" borderId="40" xfId="0" applyNumberFormat="1" applyFont="1" applyBorder="1" applyAlignment="1">
      <alignment vertical="center"/>
    </xf>
    <xf numFmtId="185" fontId="7" fillId="0" borderId="5" xfId="0" applyNumberFormat="1" applyFont="1" applyBorder="1" applyAlignment="1">
      <alignment vertical="center"/>
    </xf>
    <xf numFmtId="0" fontId="7" fillId="0" borderId="45" xfId="0" applyFont="1" applyBorder="1" applyAlignment="1">
      <alignment horizontal="center" vertical="center" wrapText="1"/>
    </xf>
    <xf numFmtId="176" fontId="7" fillId="0" borderId="43" xfId="0" applyNumberFormat="1" applyFont="1" applyBorder="1" applyAlignment="1">
      <alignment vertical="center"/>
    </xf>
    <xf numFmtId="176" fontId="7" fillId="0" borderId="53" xfId="0" applyNumberFormat="1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182" fontId="7" fillId="0" borderId="33" xfId="0" applyNumberFormat="1" applyFont="1" applyBorder="1" applyAlignment="1">
      <alignment vertical="center"/>
    </xf>
    <xf numFmtId="185" fontId="7" fillId="0" borderId="51" xfId="0" applyNumberFormat="1" applyFont="1" applyBorder="1" applyAlignment="1">
      <alignment vertical="center"/>
    </xf>
    <xf numFmtId="0" fontId="7" fillId="0" borderId="45" xfId="0" applyFont="1" applyBorder="1" applyAlignment="1">
      <alignment horizontal="distributed" vertical="center" justifyLastLine="1"/>
    </xf>
    <xf numFmtId="0" fontId="7" fillId="0" borderId="52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184" fontId="7" fillId="0" borderId="51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right" vertical="center"/>
    </xf>
    <xf numFmtId="176" fontId="7" fillId="0" borderId="44" xfId="0" applyNumberFormat="1" applyFont="1" applyBorder="1" applyAlignment="1">
      <alignment vertical="center"/>
    </xf>
    <xf numFmtId="176" fontId="7" fillId="0" borderId="48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84" fontId="7" fillId="0" borderId="53" xfId="0" applyNumberFormat="1" applyFont="1" applyBorder="1" applyAlignment="1">
      <alignment vertical="center"/>
    </xf>
    <xf numFmtId="182" fontId="7" fillId="0" borderId="15" xfId="0" applyNumberFormat="1" applyFont="1" applyBorder="1" applyAlignment="1">
      <alignment vertical="center"/>
    </xf>
    <xf numFmtId="184" fontId="7" fillId="0" borderId="53" xfId="0" applyNumberFormat="1" applyFont="1" applyBorder="1" applyAlignment="1">
      <alignment horizontal="right" vertical="center"/>
    </xf>
    <xf numFmtId="184" fontId="7" fillId="0" borderId="20" xfId="0" applyNumberFormat="1" applyFont="1" applyBorder="1" applyAlignment="1">
      <alignment horizontal="right" vertical="center"/>
    </xf>
    <xf numFmtId="0" fontId="7" fillId="0" borderId="44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48" xfId="0" applyFont="1" applyBorder="1" applyAlignment="1">
      <alignment horizontal="right" vertical="center"/>
    </xf>
    <xf numFmtId="0" fontId="7" fillId="0" borderId="53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184" fontId="6" fillId="0" borderId="25" xfId="0" applyNumberFormat="1" applyFont="1" applyBorder="1" applyAlignment="1">
      <alignment horizontal="right" vertical="center"/>
    </xf>
    <xf numFmtId="182" fontId="7" fillId="0" borderId="11" xfId="0" applyNumberFormat="1" applyFont="1" applyBorder="1" applyAlignment="1">
      <alignment horizontal="right" vertical="center"/>
    </xf>
    <xf numFmtId="184" fontId="6" fillId="0" borderId="26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horizontal="center" vertical="center" wrapText="1"/>
    </xf>
    <xf numFmtId="176" fontId="7" fillId="0" borderId="47" xfId="0" applyNumberFormat="1" applyFont="1" applyBorder="1" applyAlignment="1">
      <alignment vertical="center"/>
    </xf>
    <xf numFmtId="176" fontId="7" fillId="0" borderId="30" xfId="0" applyNumberFormat="1" applyFont="1" applyBorder="1" applyAlignment="1">
      <alignment vertical="center"/>
    </xf>
    <xf numFmtId="176" fontId="7" fillId="0" borderId="30" xfId="0" applyNumberFormat="1" applyFont="1" applyBorder="1" applyAlignment="1">
      <alignment horizontal="right" vertical="center"/>
    </xf>
    <xf numFmtId="176" fontId="7" fillId="0" borderId="25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25" xfId="0" applyFont="1" applyBorder="1" applyAlignment="1">
      <alignment horizontal="right" vertical="center"/>
    </xf>
    <xf numFmtId="0" fontId="6" fillId="0" borderId="56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0" borderId="36" xfId="0" applyFont="1" applyBorder="1" applyAlignment="1">
      <alignment horizontal="right" vertical="center"/>
    </xf>
    <xf numFmtId="176" fontId="7" fillId="0" borderId="20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83" fontId="7" fillId="0" borderId="24" xfId="0" applyNumberFormat="1" applyFont="1" applyBorder="1" applyAlignment="1">
      <alignment vertical="center"/>
    </xf>
    <xf numFmtId="183" fontId="7" fillId="0" borderId="32" xfId="0" applyNumberFormat="1" applyFont="1" applyBorder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0" borderId="35" xfId="0" applyFont="1" applyBorder="1" applyAlignment="1">
      <alignment horizontal="right" vertical="center"/>
    </xf>
    <xf numFmtId="177" fontId="7" fillId="0" borderId="36" xfId="0" applyNumberFormat="1" applyFont="1" applyBorder="1" applyAlignment="1">
      <alignment vertical="center"/>
    </xf>
    <xf numFmtId="176" fontId="7" fillId="0" borderId="29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horizontal="right" vertical="center"/>
    </xf>
    <xf numFmtId="0" fontId="8" fillId="0" borderId="32" xfId="0" applyFont="1" applyBorder="1" applyAlignment="1">
      <alignment horizontal="center" vertical="center"/>
    </xf>
    <xf numFmtId="0" fontId="8" fillId="0" borderId="35" xfId="0" applyFont="1" applyBorder="1" applyAlignment="1">
      <alignment horizontal="distributed" vertical="center" justifyLastLine="1"/>
    </xf>
    <xf numFmtId="0" fontId="8" fillId="0" borderId="36" xfId="0" applyFont="1" applyBorder="1" applyAlignment="1">
      <alignment horizontal="distributed" vertical="center" justifyLastLine="1"/>
    </xf>
    <xf numFmtId="0" fontId="8" fillId="0" borderId="3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46" xfId="0" applyFont="1" applyBorder="1" applyAlignment="1">
      <alignment horizontal="distributed" vertical="center" justifyLastLine="1"/>
    </xf>
    <xf numFmtId="0" fontId="7" fillId="0" borderId="57" xfId="0" applyFont="1" applyBorder="1" applyAlignment="1">
      <alignment horizontal="distributed" vertical="center" justifyLastLine="1"/>
    </xf>
    <xf numFmtId="0" fontId="7" fillId="0" borderId="35" xfId="0" applyFont="1" applyBorder="1" applyAlignment="1">
      <alignment horizontal="distributed" vertical="center" wrapText="1" justifyLastLine="1"/>
    </xf>
    <xf numFmtId="0" fontId="7" fillId="0" borderId="36" xfId="0" applyFont="1" applyBorder="1" applyAlignment="1">
      <alignment horizontal="distributed" vertical="center" wrapText="1" justifyLastLine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77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34" xfId="0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/>
    <xf numFmtId="184" fontId="7" fillId="0" borderId="0" xfId="0" applyNumberFormat="1" applyFont="1" applyAlignment="1">
      <alignment vertical="center"/>
    </xf>
    <xf numFmtId="182" fontId="11" fillId="0" borderId="33" xfId="0" applyNumberFormat="1" applyFont="1" applyBorder="1" applyAlignment="1">
      <alignment vertical="center"/>
    </xf>
    <xf numFmtId="184" fontId="7" fillId="0" borderId="0" xfId="0" applyNumberFormat="1" applyFont="1" applyAlignment="1">
      <alignment horizontal="right" vertical="center"/>
    </xf>
  </cellXfs>
  <cellStyles count="6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5" builtinId="6"/>
    <cellStyle name="標準" xfId="0" builtinId="0"/>
  </cellStyles>
  <dxfs count="0"/>
  <tableStyles count="0" defaultTableStyle="TableStyleMedium9" defaultPivotStyle="PivotStyleLight16"/>
  <colors>
    <mruColors>
      <color rgb="FF6447E1"/>
      <color rgb="FF0013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12</xdr:row>
      <xdr:rowOff>0</xdr:rowOff>
    </xdr:from>
    <xdr:to>
      <xdr:col>3</xdr:col>
      <xdr:colOff>438150</xdr:colOff>
      <xdr:row>13</xdr:row>
      <xdr:rowOff>38100</xdr:rowOff>
    </xdr:to>
    <xdr:sp macro="" textlink="">
      <xdr:nvSpPr>
        <xdr:cNvPr id="11032606" name="Text Box 9">
          <a:extLst>
            <a:ext uri="{FF2B5EF4-FFF2-40B4-BE49-F238E27FC236}">
              <a16:creationId xmlns:a16="http://schemas.microsoft.com/office/drawing/2014/main" id="{00000000-0008-0000-0400-00001E58A800}"/>
            </a:ext>
          </a:extLst>
        </xdr:cNvPr>
        <xdr:cNvSpPr txBox="1">
          <a:spLocks noChangeArrowheads="1"/>
        </xdr:cNvSpPr>
      </xdr:nvSpPr>
      <xdr:spPr>
        <a:xfrm>
          <a:off x="2362200" y="11325225"/>
          <a:ext cx="76200" cy="20955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 editAs="absolute">
    <xdr:from>
      <xdr:col>13</xdr:col>
      <xdr:colOff>19050</xdr:colOff>
      <xdr:row>50</xdr:row>
      <xdr:rowOff>143510</xdr:rowOff>
    </xdr:from>
    <xdr:to>
      <xdr:col>14</xdr:col>
      <xdr:colOff>552450</xdr:colOff>
      <xdr:row>59</xdr:row>
      <xdr:rowOff>19050</xdr:rowOff>
    </xdr:to>
    <xdr:sp macro="" textlink="">
      <xdr:nvSpPr>
        <xdr:cNvPr id="154625" name="Text Box 1" hidden="1">
          <a:extLst>
            <a:ext uri="{FF2B5EF4-FFF2-40B4-BE49-F238E27FC236}">
              <a16:creationId xmlns:a16="http://schemas.microsoft.com/office/drawing/2014/main" id="{00000000-0008-0000-0400-0000015C0200}"/>
            </a:ext>
          </a:extLst>
        </xdr:cNvPr>
        <xdr:cNvSpPr txBox="1">
          <a:spLocks noChangeArrowheads="1"/>
        </xdr:cNvSpPr>
      </xdr:nvSpPr>
      <xdr:spPr>
        <a:xfrm>
          <a:off x="6686550" y="8782685"/>
          <a:ext cx="1219200" cy="14185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10</xdr:col>
      <xdr:colOff>542290</xdr:colOff>
      <xdr:row>0</xdr:row>
      <xdr:rowOff>200025</xdr:rowOff>
    </xdr:to>
    <xdr:sp macro="" textlink="">
      <xdr:nvSpPr>
        <xdr:cNvPr id="77224" name="Text Box 1">
          <a:extLst>
            <a:ext uri="{FF2B5EF4-FFF2-40B4-BE49-F238E27FC236}">
              <a16:creationId xmlns:a16="http://schemas.microsoft.com/office/drawing/2014/main" id="{00000000-0008-0000-0700-0000A82D0100}"/>
            </a:ext>
          </a:extLst>
        </xdr:cNvPr>
        <xdr:cNvSpPr txBox="1">
          <a:spLocks noChangeArrowheads="1"/>
        </xdr:cNvSpPr>
      </xdr:nvSpPr>
      <xdr:spPr>
        <a:xfrm>
          <a:off x="7411085" y="123825"/>
          <a:ext cx="542290" cy="200025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10</xdr:col>
      <xdr:colOff>542290</xdr:colOff>
      <xdr:row>0</xdr:row>
      <xdr:rowOff>200025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485583B-A3DB-433E-A6FE-4C404F0CCCF3}"/>
            </a:ext>
          </a:extLst>
        </xdr:cNvPr>
        <xdr:cNvSpPr txBox="1">
          <a:spLocks noChangeArrowheads="1"/>
        </xdr:cNvSpPr>
      </xdr:nvSpPr>
      <xdr:spPr>
        <a:xfrm>
          <a:off x="6343650" y="0"/>
          <a:ext cx="542290" cy="200025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a:spPr>
      <a:bodyPr vertOverflow="overflow" horzOverflow="overflow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7"/>
  </sheetPr>
  <dimension ref="A1:M12"/>
  <sheetViews>
    <sheetView tabSelected="1" zoomScaleNormal="100" workbookViewId="0"/>
  </sheetViews>
  <sheetFormatPr defaultColWidth="9" defaultRowHeight="13.5" x14ac:dyDescent="0.15"/>
  <cols>
    <col min="1" max="1" width="10.375" style="1" customWidth="1"/>
    <col min="2" max="2" width="8.25" style="1" customWidth="1"/>
    <col min="3" max="3" width="7.25" style="1" customWidth="1"/>
    <col min="4" max="12" width="6.125" style="1" customWidth="1"/>
    <col min="13" max="13" width="6.5" style="1" customWidth="1"/>
    <col min="14" max="16384" width="9" style="1"/>
  </cols>
  <sheetData>
    <row r="1" spans="1:13" s="2" customFormat="1" x14ac:dyDescent="0.15">
      <c r="A1" s="2" t="s">
        <v>50</v>
      </c>
    </row>
    <row r="2" spans="1:13" s="2" customFormat="1" ht="5.25" customHeight="1" thickBot="1" x14ac:dyDescent="0.2"/>
    <row r="3" spans="1:13" s="3" customFormat="1" ht="15" customHeight="1" thickBot="1" x14ac:dyDescent="0.2">
      <c r="A3" s="9"/>
      <c r="B3" s="10"/>
      <c r="C3" s="114" t="s">
        <v>10</v>
      </c>
      <c r="D3" s="21" t="s">
        <v>35</v>
      </c>
      <c r="E3" s="113" t="s">
        <v>47</v>
      </c>
      <c r="F3" s="113" t="s">
        <v>7</v>
      </c>
      <c r="G3" s="113" t="s">
        <v>2</v>
      </c>
      <c r="H3" s="113" t="s">
        <v>17</v>
      </c>
      <c r="I3" s="115" t="s">
        <v>46</v>
      </c>
      <c r="J3" s="115" t="s">
        <v>48</v>
      </c>
      <c r="K3" s="115" t="s">
        <v>54</v>
      </c>
      <c r="L3" s="115" t="s">
        <v>57</v>
      </c>
      <c r="M3" s="112" t="s">
        <v>60</v>
      </c>
    </row>
    <row r="4" spans="1:13" s="3" customFormat="1" ht="15" customHeight="1" x14ac:dyDescent="0.15">
      <c r="A4" s="121" t="s">
        <v>20</v>
      </c>
      <c r="B4" s="11" t="s">
        <v>1</v>
      </c>
      <c r="C4" s="15">
        <v>822</v>
      </c>
      <c r="D4" s="22">
        <v>541</v>
      </c>
      <c r="E4" s="22">
        <v>480</v>
      </c>
      <c r="F4" s="22">
        <v>371</v>
      </c>
      <c r="G4" s="22">
        <v>392</v>
      </c>
      <c r="H4" s="22">
        <v>308</v>
      </c>
      <c r="I4" s="27">
        <v>286</v>
      </c>
      <c r="J4" s="27">
        <v>253</v>
      </c>
      <c r="K4" s="27">
        <v>184</v>
      </c>
      <c r="L4" s="27">
        <v>188</v>
      </c>
      <c r="M4" s="33">
        <v>177</v>
      </c>
    </row>
    <row r="5" spans="1:13" s="3" customFormat="1" ht="15" customHeight="1" thickBot="1" x14ac:dyDescent="0.2">
      <c r="A5" s="122"/>
      <c r="B5" s="120" t="s">
        <v>3</v>
      </c>
      <c r="C5" s="16">
        <v>67642</v>
      </c>
      <c r="D5" s="23">
        <v>33114</v>
      </c>
      <c r="E5" s="23">
        <v>23383</v>
      </c>
      <c r="F5" s="23">
        <v>18262</v>
      </c>
      <c r="G5" s="23">
        <v>38393</v>
      </c>
      <c r="H5" s="23">
        <v>31818</v>
      </c>
      <c r="I5" s="28">
        <v>26560</v>
      </c>
      <c r="J5" s="28">
        <v>22617</v>
      </c>
      <c r="K5" s="28">
        <v>17278</v>
      </c>
      <c r="L5" s="28">
        <v>15179</v>
      </c>
      <c r="M5" s="34">
        <v>15534</v>
      </c>
    </row>
    <row r="6" spans="1:13" s="3" customFormat="1" ht="15" customHeight="1" x14ac:dyDescent="0.15">
      <c r="A6" s="121" t="s">
        <v>21</v>
      </c>
      <c r="B6" s="12" t="s">
        <v>1</v>
      </c>
      <c r="C6" s="17">
        <v>44.6</v>
      </c>
      <c r="D6" s="24">
        <v>35.1</v>
      </c>
      <c r="E6" s="24">
        <v>34.1</v>
      </c>
      <c r="F6" s="24">
        <v>27.1</v>
      </c>
      <c r="G6" s="24">
        <v>27.1</v>
      </c>
      <c r="H6" s="24">
        <v>23.3</v>
      </c>
      <c r="I6" s="29">
        <v>21</v>
      </c>
      <c r="J6" s="29">
        <v>19.7</v>
      </c>
      <c r="K6" s="29">
        <v>17.3</v>
      </c>
      <c r="L6" s="29">
        <v>18.899999999999999</v>
      </c>
      <c r="M6" s="35">
        <v>18.8</v>
      </c>
    </row>
    <row r="7" spans="1:13" s="3" customFormat="1" ht="15" customHeight="1" thickBot="1" x14ac:dyDescent="0.2">
      <c r="A7" s="122"/>
      <c r="B7" s="13" t="s">
        <v>3</v>
      </c>
      <c r="C7" s="18">
        <v>50.8</v>
      </c>
      <c r="D7" s="25">
        <v>46</v>
      </c>
      <c r="E7" s="25">
        <v>42.3</v>
      </c>
      <c r="F7" s="25">
        <v>32.1</v>
      </c>
      <c r="G7" s="25">
        <v>31.2</v>
      </c>
      <c r="H7" s="25">
        <v>29.1</v>
      </c>
      <c r="I7" s="30">
        <v>24.2</v>
      </c>
      <c r="J7" s="30">
        <v>22</v>
      </c>
      <c r="K7" s="30">
        <v>20.100000000000001</v>
      </c>
      <c r="L7" s="30">
        <v>19.3</v>
      </c>
      <c r="M7" s="36">
        <v>20.9</v>
      </c>
    </row>
    <row r="8" spans="1:13" s="2" customFormat="1" ht="15" customHeight="1" x14ac:dyDescent="0.15">
      <c r="A8" s="123" t="s">
        <v>23</v>
      </c>
      <c r="B8" s="14" t="s">
        <v>1</v>
      </c>
      <c r="C8" s="19">
        <v>35.1</v>
      </c>
      <c r="D8" s="24">
        <v>19.3</v>
      </c>
      <c r="E8" s="24">
        <v>16.5</v>
      </c>
      <c r="F8" s="24">
        <v>13.6</v>
      </c>
      <c r="G8" s="24">
        <v>12.8</v>
      </c>
      <c r="H8" s="24">
        <v>12.8</v>
      </c>
      <c r="I8" s="29">
        <v>11.9</v>
      </c>
      <c r="J8" s="32">
        <v>10</v>
      </c>
      <c r="K8" s="32">
        <v>8.8000000000000007</v>
      </c>
      <c r="L8" s="32">
        <v>9.8000000000000007</v>
      </c>
      <c r="M8" s="37">
        <v>10</v>
      </c>
    </row>
    <row r="9" spans="1:13" ht="15" customHeight="1" thickBot="1" x14ac:dyDescent="0.2">
      <c r="A9" s="124"/>
      <c r="B9" s="120" t="s">
        <v>3</v>
      </c>
      <c r="C9" s="20">
        <v>33.799999999999997</v>
      </c>
      <c r="D9" s="26">
        <v>22.1</v>
      </c>
      <c r="E9" s="26">
        <v>18.3</v>
      </c>
      <c r="F9" s="26">
        <v>14.7</v>
      </c>
      <c r="G9" s="26">
        <v>13.2</v>
      </c>
      <c r="H9" s="26">
        <v>12.3</v>
      </c>
      <c r="I9" s="31">
        <v>11.2</v>
      </c>
      <c r="J9" s="31">
        <v>10.6</v>
      </c>
      <c r="K9" s="31">
        <v>9.5</v>
      </c>
      <c r="L9" s="31">
        <v>9.4</v>
      </c>
      <c r="M9" s="38">
        <v>9.6</v>
      </c>
    </row>
    <row r="10" spans="1:13" ht="15" customHeight="1" x14ac:dyDescent="0.15">
      <c r="A10" s="125" t="s">
        <v>24</v>
      </c>
      <c r="B10" s="12" t="s">
        <v>1</v>
      </c>
      <c r="C10" s="19">
        <v>9.5</v>
      </c>
      <c r="D10" s="24">
        <v>15.8</v>
      </c>
      <c r="E10" s="24">
        <v>17.600000000000001</v>
      </c>
      <c r="F10" s="24">
        <v>14.6</v>
      </c>
      <c r="G10" s="24">
        <v>14.3</v>
      </c>
      <c r="H10" s="24">
        <v>10.5</v>
      </c>
      <c r="I10" s="29">
        <v>9.1</v>
      </c>
      <c r="J10" s="32">
        <v>9.6</v>
      </c>
      <c r="K10" s="32">
        <v>8.6</v>
      </c>
      <c r="L10" s="32">
        <v>9</v>
      </c>
      <c r="M10" s="37">
        <v>8.8000000000000007</v>
      </c>
    </row>
    <row r="11" spans="1:13" ht="15" customHeight="1" thickBot="1" x14ac:dyDescent="0.2">
      <c r="A11" s="126"/>
      <c r="B11" s="13" t="s">
        <v>3</v>
      </c>
      <c r="C11" s="20">
        <v>17.100000000000001</v>
      </c>
      <c r="D11" s="26">
        <v>23.9</v>
      </c>
      <c r="E11" s="26">
        <v>23.9</v>
      </c>
      <c r="F11" s="26">
        <v>17.2</v>
      </c>
      <c r="G11" s="26">
        <v>18.100000000000001</v>
      </c>
      <c r="H11" s="26">
        <v>16.7</v>
      </c>
      <c r="I11" s="31">
        <v>13</v>
      </c>
      <c r="J11" s="31">
        <v>11.4</v>
      </c>
      <c r="K11" s="31">
        <v>10.6</v>
      </c>
      <c r="L11" s="31">
        <v>9.9</v>
      </c>
      <c r="M11" s="38">
        <v>11.3</v>
      </c>
    </row>
    <row r="12" spans="1:13" x14ac:dyDescent="0.15">
      <c r="J12" s="6"/>
      <c r="M12" s="39" t="s">
        <v>9</v>
      </c>
    </row>
  </sheetData>
  <mergeCells count="4">
    <mergeCell ref="A4:A5"/>
    <mergeCell ref="A6:A7"/>
    <mergeCell ref="A8:A9"/>
    <mergeCell ref="A10:A11"/>
  </mergeCells>
  <phoneticPr fontId="4"/>
  <printOptions horizontalCentered="1"/>
  <pageMargins left="0.74803149606299213" right="0.74803149606299213" top="0.70866141732283472" bottom="0.70866141732283472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7"/>
  </sheetPr>
  <dimension ref="A1:J18"/>
  <sheetViews>
    <sheetView zoomScaleNormal="100" workbookViewId="0"/>
  </sheetViews>
  <sheetFormatPr defaultColWidth="9" defaultRowHeight="13.5" x14ac:dyDescent="0.15"/>
  <cols>
    <col min="1" max="1" width="9.625" style="1" customWidth="1"/>
    <col min="2" max="2" width="7.625" style="1" customWidth="1"/>
    <col min="3" max="10" width="8.25" style="1" customWidth="1"/>
    <col min="11" max="16384" width="9" style="1"/>
  </cols>
  <sheetData>
    <row r="1" spans="1:10" s="2" customFormat="1" ht="18.75" customHeight="1" x14ac:dyDescent="0.15">
      <c r="A1" s="2" t="s">
        <v>51</v>
      </c>
    </row>
    <row r="2" spans="1:10" s="2" customFormat="1" ht="5.25" customHeight="1" x14ac:dyDescent="0.15"/>
    <row r="3" spans="1:10" s="2" customFormat="1" x14ac:dyDescent="0.15">
      <c r="A3" s="40"/>
      <c r="B3" s="132" t="s">
        <v>16</v>
      </c>
      <c r="C3" s="127" t="s">
        <v>36</v>
      </c>
      <c r="D3" s="127"/>
      <c r="E3" s="128" t="s">
        <v>15</v>
      </c>
      <c r="F3" s="129"/>
      <c r="G3" s="127" t="s">
        <v>37</v>
      </c>
      <c r="H3" s="127"/>
      <c r="I3" s="130" t="s">
        <v>27</v>
      </c>
      <c r="J3" s="131"/>
    </row>
    <row r="4" spans="1:10" s="2" customFormat="1" ht="24.75" customHeight="1" x14ac:dyDescent="0.15">
      <c r="A4" s="41"/>
      <c r="B4" s="133"/>
      <c r="C4" s="53" t="s">
        <v>26</v>
      </c>
      <c r="D4" s="65" t="s">
        <v>12</v>
      </c>
      <c r="E4" s="71" t="s">
        <v>26</v>
      </c>
      <c r="F4" s="76" t="s">
        <v>12</v>
      </c>
      <c r="G4" s="53" t="s">
        <v>26</v>
      </c>
      <c r="H4" s="65" t="s">
        <v>12</v>
      </c>
      <c r="I4" s="71" t="s">
        <v>26</v>
      </c>
      <c r="J4" s="97" t="s">
        <v>12</v>
      </c>
    </row>
    <row r="5" spans="1:10" s="2" customFormat="1" ht="15.75" customHeight="1" x14ac:dyDescent="0.15">
      <c r="A5" s="116" t="s">
        <v>13</v>
      </c>
      <c r="B5" s="48">
        <f>SUM(C5,E5,G5,I5)</f>
        <v>4419</v>
      </c>
      <c r="C5" s="54">
        <v>4257</v>
      </c>
      <c r="D5" s="66">
        <f>C5/B5*100</f>
        <v>96.334012219959263</v>
      </c>
      <c r="E5" s="72">
        <v>146</v>
      </c>
      <c r="F5" s="66">
        <f>E5/B5*100</f>
        <v>3.3039149128762166</v>
      </c>
      <c r="G5" s="72">
        <v>12</v>
      </c>
      <c r="H5" s="78">
        <f>G5/B5*100</f>
        <v>0.27155465037338761</v>
      </c>
      <c r="I5" s="87">
        <v>4</v>
      </c>
      <c r="J5" s="98">
        <f>I5/B5*100</f>
        <v>9.0518216791129216E-2</v>
      </c>
    </row>
    <row r="6" spans="1:10" s="2" customFormat="1" ht="15.75" customHeight="1" x14ac:dyDescent="0.15">
      <c r="A6" s="105" t="s">
        <v>8</v>
      </c>
      <c r="B6" s="49">
        <f>SUM(C6,E6,G6,I6)</f>
        <v>4496</v>
      </c>
      <c r="C6" s="55">
        <v>4287</v>
      </c>
      <c r="D6" s="67">
        <f>C6/B6*100</f>
        <v>95.35142348754448</v>
      </c>
      <c r="E6" s="136">
        <v>169</v>
      </c>
      <c r="F6" s="67">
        <f>E6/B6*100</f>
        <v>3.7588967971530245</v>
      </c>
      <c r="G6" s="136">
        <v>37</v>
      </c>
      <c r="H6" s="79">
        <f>G6/B6*100</f>
        <v>0.8229537366548042</v>
      </c>
      <c r="I6" s="88">
        <v>3</v>
      </c>
      <c r="J6" s="99">
        <f>I6/B6*100</f>
        <v>6.672597864768684E-2</v>
      </c>
    </row>
    <row r="7" spans="1:10" s="2" customFormat="1" ht="15.75" customHeight="1" x14ac:dyDescent="0.15">
      <c r="A7" s="105" t="s">
        <v>55</v>
      </c>
      <c r="B7" s="49">
        <f>SUM(C7,E7,G7,I7)</f>
        <v>4470</v>
      </c>
      <c r="C7" s="55">
        <v>4276</v>
      </c>
      <c r="D7" s="67">
        <f>C7/B7*100</f>
        <v>95.659955257270695</v>
      </c>
      <c r="E7" s="136">
        <v>164</v>
      </c>
      <c r="F7" s="67">
        <f>E7/B7*100</f>
        <v>3.6689038031319914</v>
      </c>
      <c r="G7" s="136">
        <v>26</v>
      </c>
      <c r="H7" s="79">
        <f>G7/B7*100</f>
        <v>0.58165548098434006</v>
      </c>
      <c r="I7" s="88">
        <v>4</v>
      </c>
      <c r="J7" s="99">
        <f>I7/B7*100</f>
        <v>8.9485458612975396E-2</v>
      </c>
    </row>
    <row r="8" spans="1:10" s="2" customFormat="1" ht="15.75" customHeight="1" x14ac:dyDescent="0.15">
      <c r="A8" s="105" t="s">
        <v>56</v>
      </c>
      <c r="B8" s="49">
        <f>SUM(C8,E8,G8,I8)</f>
        <v>3772</v>
      </c>
      <c r="C8" s="55">
        <v>3608</v>
      </c>
      <c r="D8" s="67">
        <f>C8/B8*100</f>
        <v>95.652173913043484</v>
      </c>
      <c r="E8" s="136">
        <v>145</v>
      </c>
      <c r="F8" s="67">
        <f>E8/B8*100</f>
        <v>3.8441145281018025</v>
      </c>
      <c r="G8" s="136">
        <v>16</v>
      </c>
      <c r="H8" s="79">
        <f>G8/B8*100</f>
        <v>0.42417815482502658</v>
      </c>
      <c r="I8" s="89">
        <v>3</v>
      </c>
      <c r="J8" s="100">
        <f>I8/B8*100</f>
        <v>7.9533404029692473E-2</v>
      </c>
    </row>
    <row r="9" spans="1:10" s="2" customFormat="1" ht="15.75" customHeight="1" x14ac:dyDescent="0.15">
      <c r="A9" s="105" t="s">
        <v>0</v>
      </c>
      <c r="B9" s="49">
        <v>3674</v>
      </c>
      <c r="C9" s="55">
        <v>3515</v>
      </c>
      <c r="D9" s="67">
        <f>C9/B9*100</f>
        <v>95.672291780076208</v>
      </c>
      <c r="E9" s="136">
        <v>136</v>
      </c>
      <c r="F9" s="67">
        <f>E9/B9*100</f>
        <v>3.7016875340228634</v>
      </c>
      <c r="G9" s="73">
        <v>22</v>
      </c>
      <c r="H9" s="80">
        <f>G9/B9*100</f>
        <v>0.5988023952095809</v>
      </c>
      <c r="I9" s="137">
        <v>1</v>
      </c>
      <c r="J9" s="100">
        <f>I9/B9*100</f>
        <v>2.7218290691344585E-2</v>
      </c>
    </row>
    <row r="10" spans="1:10" s="2" customFormat="1" ht="15.75" customHeight="1" x14ac:dyDescent="0.15">
      <c r="A10" s="105" t="s">
        <v>18</v>
      </c>
      <c r="B10" s="49">
        <v>2758</v>
      </c>
      <c r="C10" s="56">
        <v>2661</v>
      </c>
      <c r="D10" s="67">
        <v>96.482958665699783</v>
      </c>
      <c r="E10" s="73">
        <v>84</v>
      </c>
      <c r="F10" s="67">
        <v>3.0456852791878175</v>
      </c>
      <c r="G10" s="73">
        <v>13</v>
      </c>
      <c r="H10" s="80">
        <v>0.47135605511240025</v>
      </c>
      <c r="I10" s="90" t="s">
        <v>19</v>
      </c>
      <c r="J10" s="101" t="s">
        <v>19</v>
      </c>
    </row>
    <row r="11" spans="1:10" s="2" customFormat="1" ht="15.75" customHeight="1" x14ac:dyDescent="0.15">
      <c r="A11" s="105" t="s">
        <v>45</v>
      </c>
      <c r="B11" s="49">
        <v>2069</v>
      </c>
      <c r="C11" s="57">
        <v>1957</v>
      </c>
      <c r="D11" s="67">
        <v>94.586756887385221</v>
      </c>
      <c r="E11" s="73">
        <v>94</v>
      </c>
      <c r="F11" s="67">
        <v>4.543257612373127</v>
      </c>
      <c r="G11" s="73">
        <v>18</v>
      </c>
      <c r="H11" s="80">
        <v>0.86998550024166255</v>
      </c>
      <c r="I11" s="90" t="s">
        <v>19</v>
      </c>
      <c r="J11" s="101" t="s">
        <v>19</v>
      </c>
    </row>
    <row r="12" spans="1:10" s="2" customFormat="1" ht="15.75" customHeight="1" x14ac:dyDescent="0.15">
      <c r="A12" s="105" t="s">
        <v>49</v>
      </c>
      <c r="B12" s="49">
        <v>1565</v>
      </c>
      <c r="C12" s="57">
        <v>1462</v>
      </c>
      <c r="D12" s="67">
        <v>93.418530351437695</v>
      </c>
      <c r="E12" s="73">
        <v>86</v>
      </c>
      <c r="F12" s="67">
        <v>5.4952076677316297</v>
      </c>
      <c r="G12" s="73">
        <v>17</v>
      </c>
      <c r="H12" s="80">
        <v>1.0862619808306708</v>
      </c>
      <c r="I12" s="90" t="s">
        <v>19</v>
      </c>
      <c r="J12" s="101" t="s">
        <v>19</v>
      </c>
    </row>
    <row r="13" spans="1:10" s="2" customFormat="1" ht="15.75" customHeight="1" x14ac:dyDescent="0.15">
      <c r="A13" s="105" t="s">
        <v>58</v>
      </c>
      <c r="B13" s="49">
        <v>1103</v>
      </c>
      <c r="C13" s="57">
        <v>982</v>
      </c>
      <c r="D13" s="67">
        <v>89.029918404351776</v>
      </c>
      <c r="E13" s="73">
        <v>88</v>
      </c>
      <c r="F13" s="67">
        <v>7.9782411604714412</v>
      </c>
      <c r="G13" s="73">
        <v>33</v>
      </c>
      <c r="H13" s="80">
        <v>2.9918404351767904</v>
      </c>
      <c r="I13" s="90" t="s">
        <v>19</v>
      </c>
      <c r="J13" s="100" t="s">
        <v>19</v>
      </c>
    </row>
    <row r="14" spans="1:10" s="2" customFormat="1" ht="15.75" customHeight="1" x14ac:dyDescent="0.15">
      <c r="A14" s="105" t="s">
        <v>59</v>
      </c>
      <c r="B14" s="49">
        <v>910</v>
      </c>
      <c r="C14" s="57">
        <v>757</v>
      </c>
      <c r="D14" s="67">
        <v>83.186813186813197</v>
      </c>
      <c r="E14" s="73">
        <v>111</v>
      </c>
      <c r="F14" s="67">
        <v>12.197802197802197</v>
      </c>
      <c r="G14" s="73">
        <v>42</v>
      </c>
      <c r="H14" s="80">
        <v>4.6153846153846159</v>
      </c>
      <c r="I14" s="90" t="s">
        <v>19</v>
      </c>
      <c r="J14" s="100" t="s">
        <v>19</v>
      </c>
    </row>
    <row r="15" spans="1:10" s="2" customFormat="1" ht="15.75" customHeight="1" x14ac:dyDescent="0.15">
      <c r="A15" s="106" t="s">
        <v>61</v>
      </c>
      <c r="B15" s="117">
        <v>807</v>
      </c>
      <c r="C15" s="58">
        <v>687</v>
      </c>
      <c r="D15" s="107">
        <f>C15/B15*100</f>
        <v>85.130111524163567</v>
      </c>
      <c r="E15" s="74">
        <v>91</v>
      </c>
      <c r="F15" s="107">
        <f>E15/B15*100</f>
        <v>11.276332094175959</v>
      </c>
      <c r="G15" s="74">
        <v>29</v>
      </c>
      <c r="H15" s="118">
        <f>G15/B15*100</f>
        <v>3.5935563816604712</v>
      </c>
      <c r="I15" s="91" t="s">
        <v>19</v>
      </c>
      <c r="J15" s="119" t="s">
        <v>19</v>
      </c>
    </row>
    <row r="16" spans="1:10" s="2" customFormat="1" ht="15.75" customHeight="1" x14ac:dyDescent="0.15">
      <c r="A16" s="138"/>
      <c r="B16" s="139"/>
      <c r="C16" s="59"/>
      <c r="D16" s="140"/>
      <c r="E16" s="3"/>
      <c r="F16" s="140"/>
      <c r="G16" s="3"/>
      <c r="H16" s="140"/>
      <c r="I16" s="5"/>
      <c r="J16" s="5" t="s">
        <v>14</v>
      </c>
    </row>
    <row r="17" spans="1:10" x14ac:dyDescent="0.15">
      <c r="A17" s="138" t="s">
        <v>62</v>
      </c>
      <c r="B17" s="2"/>
      <c r="C17" s="2"/>
      <c r="D17" s="2"/>
      <c r="E17" s="2"/>
      <c r="F17" s="2"/>
      <c r="G17" s="2"/>
      <c r="H17" s="2"/>
      <c r="I17" s="2"/>
      <c r="J17" s="5"/>
    </row>
    <row r="18" spans="1:10" x14ac:dyDescent="0.15">
      <c r="A18" s="3" t="s">
        <v>63</v>
      </c>
    </row>
  </sheetData>
  <mergeCells count="5">
    <mergeCell ref="C3:D3"/>
    <mergeCell ref="E3:F3"/>
    <mergeCell ref="G3:H3"/>
    <mergeCell ref="I3:J3"/>
    <mergeCell ref="B3:B4"/>
  </mergeCells>
  <phoneticPr fontId="4"/>
  <printOptions horizontalCentered="1"/>
  <pageMargins left="0.7" right="0.7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6942-69CC-43DE-BB23-B86E479B8773}">
  <sheetPr>
    <tabColor indexed="47"/>
  </sheetPr>
  <dimension ref="A1:J15"/>
  <sheetViews>
    <sheetView zoomScaleNormal="100" workbookViewId="0"/>
  </sheetViews>
  <sheetFormatPr defaultColWidth="9" defaultRowHeight="13.5" x14ac:dyDescent="0.15"/>
  <cols>
    <col min="1" max="1" width="9.625" style="1" customWidth="1"/>
    <col min="2" max="2" width="7.625" style="1" customWidth="1"/>
    <col min="3" max="10" width="8.25" style="1" customWidth="1"/>
    <col min="11" max="16384" width="9" style="1"/>
  </cols>
  <sheetData>
    <row r="1" spans="1:10" s="2" customFormat="1" ht="16.5" customHeight="1" x14ac:dyDescent="0.15">
      <c r="A1" s="2" t="s">
        <v>52</v>
      </c>
      <c r="J1" s="6" t="s">
        <v>64</v>
      </c>
    </row>
    <row r="2" spans="1:10" s="2" customFormat="1" ht="4.5" customHeight="1" thickBot="1" x14ac:dyDescent="0.2"/>
    <row r="3" spans="1:10" s="2" customFormat="1" ht="18" customHeight="1" thickBot="1" x14ac:dyDescent="0.2">
      <c r="A3" s="42"/>
      <c r="B3" s="141" t="s">
        <v>6</v>
      </c>
      <c r="C3" s="8" t="s">
        <v>38</v>
      </c>
      <c r="D3" s="8" t="s">
        <v>40</v>
      </c>
      <c r="E3" s="8" t="s">
        <v>41</v>
      </c>
      <c r="F3" s="8" t="s">
        <v>11</v>
      </c>
      <c r="G3" s="8" t="s">
        <v>28</v>
      </c>
      <c r="H3" s="8" t="s">
        <v>34</v>
      </c>
      <c r="I3" s="8" t="s">
        <v>33</v>
      </c>
      <c r="J3" s="102" t="s">
        <v>30</v>
      </c>
    </row>
    <row r="4" spans="1:10" s="2" customFormat="1" ht="21" customHeight="1" x14ac:dyDescent="0.15">
      <c r="A4" s="108" t="s">
        <v>4</v>
      </c>
      <c r="B4" s="110">
        <v>94</v>
      </c>
      <c r="C4" s="137">
        <v>30</v>
      </c>
      <c r="D4" s="137">
        <v>23</v>
      </c>
      <c r="E4" s="137">
        <v>13</v>
      </c>
      <c r="F4" s="137">
        <v>8</v>
      </c>
      <c r="G4" s="137">
        <v>5</v>
      </c>
      <c r="H4" s="137">
        <v>8</v>
      </c>
      <c r="I4" s="137">
        <v>6</v>
      </c>
      <c r="J4" s="103">
        <v>1</v>
      </c>
    </row>
    <row r="5" spans="1:10" s="2" customFormat="1" ht="21" customHeight="1" thickBot="1" x14ac:dyDescent="0.2">
      <c r="A5" s="109" t="s">
        <v>5</v>
      </c>
      <c r="B5" s="111">
        <v>83</v>
      </c>
      <c r="C5" s="142">
        <v>26</v>
      </c>
      <c r="D5" s="142">
        <v>32</v>
      </c>
      <c r="E5" s="142">
        <v>25</v>
      </c>
      <c r="F5" s="77" t="s">
        <v>19</v>
      </c>
      <c r="G5" s="77" t="s">
        <v>19</v>
      </c>
      <c r="H5" s="77" t="s">
        <v>19</v>
      </c>
      <c r="I5" s="77" t="s">
        <v>19</v>
      </c>
      <c r="J5" s="104" t="s">
        <v>19</v>
      </c>
    </row>
    <row r="6" spans="1:10" s="2" customFormat="1" ht="6" customHeight="1" x14ac:dyDescent="0.15">
      <c r="A6" s="143"/>
      <c r="B6" s="144"/>
      <c r="C6" s="137"/>
      <c r="D6" s="137"/>
      <c r="E6" s="137"/>
      <c r="F6" s="5"/>
      <c r="G6" s="5"/>
      <c r="H6" s="5"/>
      <c r="I6" s="5"/>
      <c r="J6" s="5"/>
    </row>
    <row r="7" spans="1:10" s="2" customFormat="1" ht="15.75" customHeight="1" x14ac:dyDescent="0.15">
      <c r="A7" s="1" t="s">
        <v>32</v>
      </c>
      <c r="B7" s="144"/>
      <c r="C7" s="137"/>
      <c r="D7" s="137"/>
      <c r="E7" s="137"/>
      <c r="F7" s="5"/>
      <c r="G7" s="5"/>
      <c r="H7" s="5"/>
      <c r="I7" s="5"/>
      <c r="J7" s="5"/>
    </row>
    <row r="8" spans="1:10" s="2" customFormat="1" ht="3.75" customHeight="1" thickBot="1" x14ac:dyDescent="0.2">
      <c r="A8" s="7"/>
      <c r="B8" s="3"/>
      <c r="C8" s="3"/>
      <c r="D8" s="3"/>
      <c r="E8" s="3"/>
      <c r="F8" s="3"/>
      <c r="G8" s="3"/>
      <c r="H8" s="3"/>
      <c r="I8" s="3"/>
      <c r="J8" s="3"/>
    </row>
    <row r="9" spans="1:10" s="2" customFormat="1" x14ac:dyDescent="0.15">
      <c r="A9" s="44"/>
      <c r="B9" s="134" t="s">
        <v>6</v>
      </c>
      <c r="C9" s="60"/>
      <c r="D9" s="60"/>
      <c r="E9" s="60" t="s">
        <v>39</v>
      </c>
      <c r="F9" s="60"/>
      <c r="G9" s="60"/>
      <c r="H9" s="81" t="s">
        <v>29</v>
      </c>
      <c r="I9" s="92" t="s">
        <v>22</v>
      </c>
      <c r="J9" s="3"/>
    </row>
    <row r="10" spans="1:10" s="2" customFormat="1" ht="14.25" thickBot="1" x14ac:dyDescent="0.2">
      <c r="A10" s="45"/>
      <c r="B10" s="135"/>
      <c r="C10" s="61" t="s">
        <v>16</v>
      </c>
      <c r="D10" s="68" t="s">
        <v>53</v>
      </c>
      <c r="E10" s="68" t="s">
        <v>42</v>
      </c>
      <c r="F10" s="68" t="s">
        <v>28</v>
      </c>
      <c r="G10" s="68" t="s">
        <v>43</v>
      </c>
      <c r="H10" s="82" t="s">
        <v>44</v>
      </c>
      <c r="I10" s="93" t="s">
        <v>31</v>
      </c>
      <c r="J10" s="3"/>
    </row>
    <row r="11" spans="1:10" s="2" customFormat="1" x14ac:dyDescent="0.15">
      <c r="A11" s="43" t="s">
        <v>4</v>
      </c>
      <c r="B11" s="50">
        <v>94</v>
      </c>
      <c r="C11" s="62">
        <v>89</v>
      </c>
      <c r="D11" s="145">
        <v>65</v>
      </c>
      <c r="E11" s="145">
        <v>9</v>
      </c>
      <c r="F11" s="145">
        <v>5</v>
      </c>
      <c r="G11" s="145">
        <v>10</v>
      </c>
      <c r="H11" s="83">
        <v>5</v>
      </c>
      <c r="I11" s="94" t="s">
        <v>19</v>
      </c>
      <c r="J11" s="3"/>
    </row>
    <row r="12" spans="1:10" s="2" customFormat="1" x14ac:dyDescent="0.15">
      <c r="A12" s="46" t="s">
        <v>25</v>
      </c>
      <c r="B12" s="51"/>
      <c r="C12" s="63">
        <f t="shared" ref="C12:H12" si="0">C11/$B11*100*-1</f>
        <v>-94.680851063829792</v>
      </c>
      <c r="D12" s="69">
        <f t="shared" si="0"/>
        <v>-69.148936170212778</v>
      </c>
      <c r="E12" s="69">
        <f t="shared" si="0"/>
        <v>-9.5744680851063837</v>
      </c>
      <c r="F12" s="146">
        <f t="shared" si="0"/>
        <v>-5.3191489361702127</v>
      </c>
      <c r="G12" s="69">
        <f t="shared" si="0"/>
        <v>-10.638297872340425</v>
      </c>
      <c r="H12" s="84">
        <f t="shared" si="0"/>
        <v>-5.3191489361702127</v>
      </c>
      <c r="I12" s="95" t="s">
        <v>19</v>
      </c>
      <c r="J12" s="3"/>
    </row>
    <row r="13" spans="1:10" s="2" customFormat="1" x14ac:dyDescent="0.15">
      <c r="A13" s="43" t="s">
        <v>5</v>
      </c>
      <c r="B13" s="50">
        <v>83</v>
      </c>
      <c r="C13" s="62">
        <v>83</v>
      </c>
      <c r="D13" s="145">
        <v>83</v>
      </c>
      <c r="E13" s="147" t="s">
        <v>19</v>
      </c>
      <c r="F13" s="147" t="s">
        <v>19</v>
      </c>
      <c r="G13" s="147" t="s">
        <v>19</v>
      </c>
      <c r="H13" s="85" t="s">
        <v>19</v>
      </c>
      <c r="I13" s="94" t="s">
        <v>19</v>
      </c>
      <c r="J13" s="3"/>
    </row>
    <row r="14" spans="1:10" s="2" customFormat="1" ht="14.25" thickBot="1" x14ac:dyDescent="0.2">
      <c r="A14" s="47" t="s">
        <v>25</v>
      </c>
      <c r="B14" s="52"/>
      <c r="C14" s="64">
        <v>-100</v>
      </c>
      <c r="D14" s="70">
        <v>-100</v>
      </c>
      <c r="E14" s="75"/>
      <c r="F14" s="75"/>
      <c r="G14" s="75"/>
      <c r="H14" s="86"/>
      <c r="I14" s="96"/>
      <c r="J14" s="3"/>
    </row>
    <row r="15" spans="1:10" s="2" customFormat="1" ht="14.25" customHeight="1" x14ac:dyDescent="0.15">
      <c r="D15" s="4"/>
      <c r="J15" s="6" t="s">
        <v>9</v>
      </c>
    </row>
  </sheetData>
  <mergeCells count="1">
    <mergeCell ref="B9:B10"/>
  </mergeCells>
  <phoneticPr fontId="4"/>
  <printOptions horizontalCentered="1"/>
  <pageMargins left="0.7" right="0.73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表24</vt:lpstr>
      <vt:lpstr>表25</vt:lpstr>
      <vt:lpstr>表26</vt:lpstr>
      <vt:lpstr>表24!Print_Area</vt:lpstr>
      <vt:lpstr>表25!Print_Area</vt:lpstr>
      <vt:lpstr>表26!Print_Area</vt:lpstr>
    </vt:vector>
  </TitlesOfParts>
  <Company>情報統計課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2024-11-01T06:29:36Z</cp:lastPrinted>
  <dcterms:created xsi:type="dcterms:W3CDTF">2005-12-22T10:26:00Z</dcterms:created>
  <dcterms:modified xsi:type="dcterms:W3CDTF">2025-11-13T06:00:17Z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2.1.6.0</vt:lpwstr>
      <vt:lpwstr>2.1.7.0</vt:lpwstr>
    </vt:vector>
  </property>
  <property fmtid="{DCFEDD21-7773-49B2-8022-6FC58DB5260B}" pid="3" name="LastSavedVersion">
    <vt:lpwstr>2.1.7.0</vt:lpwstr>
  </property>
  <property fmtid="{DCFEDD21-7773-49B2-8022-6FC58DB5260B}" pid="4" name="LastSavedDate">
    <vt:filetime>2017-05-15T06:44:17Z</vt:filetime>
  </property>
</Properties>
</file>