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7.90.200\耕地課共有フォルダ\04_農業基盤管理推進室\●.燃料高騰に伴う影響\☆☆R7緊急支援事業\要綱改正\施行\"/>
    </mc:Choice>
  </mc:AlternateContent>
  <xr:revisionPtr revIDLastSave="0" documentId="13_ncr:1_{DF52AC2A-B72E-465C-B496-EDBA11813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計画書" sheetId="31" r:id="rId1"/>
    <sheet name="別記様式第５（補）" sheetId="28" r:id="rId2"/>
    <sheet name="補助簿" sheetId="8" r:id="rId3"/>
    <sheet name="リスト" sheetId="32" state="hidden" r:id="rId4"/>
  </sheets>
  <definedNames>
    <definedName name="_xlnm.Print_Area" localSheetId="0">事業計画書!$A$1:$I$32</definedName>
    <definedName name="_xlnm.Print_Area" localSheetId="1">'別記様式第５（補）'!$A$1:$N$25</definedName>
    <definedName name="_xlnm.Print_Area" localSheetId="2">補助簿!$A$1:$L$49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" i="8" l="1"/>
  <c r="E10" i="28"/>
  <c r="F10" i="28"/>
  <c r="G10" i="28"/>
  <c r="H10" i="28"/>
  <c r="I10" i="28"/>
  <c r="D13" i="28"/>
  <c r="E13" i="28"/>
  <c r="F13" i="28"/>
  <c r="G13" i="28"/>
  <c r="H13" i="28"/>
  <c r="I13" i="28"/>
  <c r="J13" i="28" s="1"/>
  <c r="D16" i="28"/>
  <c r="E16" i="28"/>
  <c r="F16" i="28"/>
  <c r="G16" i="28"/>
  <c r="H16" i="28"/>
  <c r="I16" i="28"/>
  <c r="D10" i="28"/>
  <c r="J16" i="28" l="1"/>
  <c r="J10" i="28"/>
  <c r="D17" i="28" l="1"/>
  <c r="J8" i="28"/>
  <c r="D19" i="28" l="1"/>
  <c r="L18" i="28"/>
  <c r="G5" i="32"/>
  <c r="G4" i="32"/>
  <c r="J14" i="28"/>
  <c r="J11" i="28"/>
  <c r="J46" i="8" l="1"/>
  <c r="I46" i="8"/>
  <c r="H46" i="8"/>
  <c r="G46" i="8"/>
  <c r="F46" i="8"/>
  <c r="E46" i="8"/>
  <c r="J32" i="8"/>
  <c r="I32" i="8"/>
  <c r="H32" i="8"/>
  <c r="G32" i="8"/>
  <c r="F32" i="8"/>
  <c r="E32" i="8"/>
  <c r="E18" i="8" l="1"/>
  <c r="F18" i="8"/>
  <c r="G18" i="8"/>
  <c r="H18" i="8"/>
  <c r="I18" i="8"/>
  <c r="J18" i="8"/>
  <c r="L19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5" authorId="0" shapeId="0" xr:uid="{47F7C59F-161F-4BCC-A838-44674C0F697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リストから選択のこと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B5" authorId="0" shapeId="0" xr:uid="{90ED2F7B-8262-4B09-8496-605EAD03FC4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リストから選択のこと</t>
        </r>
      </text>
    </comment>
    <comment ref="B19" authorId="0" shapeId="0" xr:uid="{E2D36E36-3573-4A85-9A26-59C4B42C71C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リストから選択のこと</t>
        </r>
      </text>
    </comment>
    <comment ref="B33" authorId="0" shapeId="0" xr:uid="{DAEECC54-2B72-42D1-8304-752C31FA598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リストから選択のこと</t>
        </r>
      </text>
    </comment>
  </commentList>
</comments>
</file>

<file path=xl/sharedStrings.xml><?xml version="1.0" encoding="utf-8"?>
<sst xmlns="http://schemas.openxmlformats.org/spreadsheetml/2006/main" count="109" uniqueCount="78">
  <si>
    <t>施設規模
（口径・台数）</t>
    <rPh sb="0" eb="2">
      <t>シセツ</t>
    </rPh>
    <rPh sb="2" eb="4">
      <t>キボ</t>
    </rPh>
    <rPh sb="6" eb="8">
      <t>コウケイ</t>
    </rPh>
    <rPh sb="9" eb="11">
      <t>ダイスウ</t>
    </rPh>
    <phoneticPr fontId="1"/>
  </si>
  <si>
    <t>対象施設名</t>
    <rPh sb="0" eb="2">
      <t>タイショウ</t>
    </rPh>
    <rPh sb="2" eb="4">
      <t>シセツ</t>
    </rPh>
    <rPh sb="4" eb="5">
      <t>メイ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</si>
  <si>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</si>
  <si>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</si>
  <si>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</si>
  <si>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</si>
  <si>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</si>
  <si>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</si>
  <si>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備考</t>
    <rPh sb="0" eb="2">
      <t>ビコウ</t>
    </rPh>
    <phoneticPr fontId="1"/>
  </si>
  <si>
    <t>※上記様式により難い場合は、適宜記入方法を協議すること。</t>
    <rPh sb="1" eb="3">
      <t>ジョウキ</t>
    </rPh>
    <rPh sb="3" eb="5">
      <t>ヨウシキ</t>
    </rPh>
    <rPh sb="8" eb="9">
      <t>ガタ</t>
    </rPh>
    <rPh sb="10" eb="12">
      <t>バアイ</t>
    </rPh>
    <rPh sb="14" eb="16">
      <t>テキギ</t>
    </rPh>
    <rPh sb="16" eb="18">
      <t>キニュウ</t>
    </rPh>
    <rPh sb="18" eb="20">
      <t>ホウホウ</t>
    </rPh>
    <rPh sb="21" eb="23">
      <t>キョウギ</t>
    </rPh>
    <phoneticPr fontId="1"/>
  </si>
  <si>
    <t>別記様式第5号(補)</t>
    <rPh sb="0" eb="2">
      <t>ベッキ</t>
    </rPh>
    <rPh sb="2" eb="4">
      <t>ヨウシキ</t>
    </rPh>
    <rPh sb="4" eb="5">
      <t>ダイ</t>
    </rPh>
    <rPh sb="6" eb="7">
      <t>ゴウ</t>
    </rPh>
    <rPh sb="8" eb="9">
      <t>ホ</t>
    </rPh>
    <phoneticPr fontId="1"/>
  </si>
  <si>
    <t>円</t>
    <rPh sb="0" eb="1">
      <t>エン</t>
    </rPh>
    <phoneticPr fontId="1"/>
  </si>
  <si>
    <t>高圧</t>
    <rPh sb="0" eb="2">
      <t>コウアツ</t>
    </rPh>
    <phoneticPr fontId="1"/>
  </si>
  <si>
    <t>契約種別</t>
    <rPh sb="0" eb="4">
      <t>ケイヤクシュベツ</t>
    </rPh>
    <phoneticPr fontId="1"/>
  </si>
  <si>
    <t>■事業計画書</t>
  </si>
  <si>
    <t>低圧</t>
    <rPh sb="0" eb="2">
      <t>テイアツ</t>
    </rPh>
    <phoneticPr fontId="1"/>
  </si>
  <si>
    <t>（２）対象施設</t>
    <rPh sb="3" eb="7">
      <t>タイショウシセツ</t>
    </rPh>
    <phoneticPr fontId="1"/>
  </si>
  <si>
    <t>施設の
造成事業名</t>
    <rPh sb="0" eb="2">
      <t>シセツ</t>
    </rPh>
    <rPh sb="4" eb="6">
      <t>ゾウセイ</t>
    </rPh>
    <rPh sb="6" eb="8">
      <t>ジギョウ</t>
    </rPh>
    <rPh sb="8" eb="9">
      <t>メイ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</si>
  <si>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</si>
  <si>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</si>
  <si>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※必要に応じ行を追加削除してください。</t>
    <rPh sb="1" eb="3">
      <t>ヒツヨウ</t>
    </rPh>
    <rPh sb="4" eb="5">
      <t>オウ</t>
    </rPh>
    <rPh sb="6" eb="7">
      <t>ギョウ</t>
    </rPh>
    <rPh sb="8" eb="10">
      <t>ツイカ</t>
    </rPh>
    <rPh sb="10" eb="12">
      <t>サクジョ</t>
    </rPh>
    <phoneticPr fontId="1"/>
  </si>
  <si>
    <t>電気代高騰額
（①×②＝③）</t>
    <rPh sb="0" eb="6">
      <t>デンキダイコウトウガク</t>
    </rPh>
    <phoneticPr fontId="1"/>
  </si>
  <si>
    <t>整理
番号</t>
    <rPh sb="0" eb="2">
      <t>セイリ</t>
    </rPh>
    <rPh sb="3" eb="5">
      <t>バンゴウ</t>
    </rPh>
    <phoneticPr fontId="1"/>
  </si>
  <si>
    <t>１　電気代高騰額と従来補助相当額の算出</t>
    <rPh sb="2" eb="8">
      <t>デンキダイコウトウガク</t>
    </rPh>
    <rPh sb="9" eb="13">
      <t>ジュウライホジョ</t>
    </rPh>
    <rPh sb="13" eb="15">
      <t>ソウトウ</t>
    </rPh>
    <rPh sb="15" eb="16">
      <t>ガク</t>
    </rPh>
    <rPh sb="17" eb="19">
      <t>サンシュツ</t>
    </rPh>
    <phoneticPr fontId="1"/>
  </si>
  <si>
    <t>特別
高圧</t>
    <rPh sb="0" eb="2">
      <t>トクベツ</t>
    </rPh>
    <rPh sb="3" eb="5">
      <t>コウアツ</t>
    </rPh>
    <phoneticPr fontId="1"/>
  </si>
  <si>
    <t>電気代高騰額（円）
（①×②＝③）</t>
    <rPh sb="0" eb="6">
      <t>デンキダイコウトウガク</t>
    </rPh>
    <rPh sb="7" eb="8">
      <t>エン</t>
    </rPh>
    <phoneticPr fontId="1"/>
  </si>
  <si>
    <t>従来補助事業の種別</t>
    <rPh sb="0" eb="2">
      <t>ジュウライ</t>
    </rPh>
    <rPh sb="2" eb="4">
      <t>ホジョ</t>
    </rPh>
    <rPh sb="4" eb="5">
      <t>ゴト</t>
    </rPh>
    <rPh sb="5" eb="6">
      <t>ギョウ</t>
    </rPh>
    <rPh sb="7" eb="9">
      <t>シュベツ</t>
    </rPh>
    <phoneticPr fontId="1"/>
  </si>
  <si>
    <t>整理番号</t>
    <rPh sb="0" eb="2">
      <t>セイリ</t>
    </rPh>
    <rPh sb="2" eb="4">
      <t>バンゴウ</t>
    </rPh>
    <phoneticPr fontId="1"/>
  </si>
  <si>
    <t>施設別　使用電力量(kwh)</t>
    <rPh sb="0" eb="3">
      <t>シセツベツ</t>
    </rPh>
    <rPh sb="4" eb="6">
      <t>シヨウ</t>
    </rPh>
    <rPh sb="6" eb="8">
      <t>デンリョク</t>
    </rPh>
    <rPh sb="8" eb="9">
      <t>リョウ</t>
    </rPh>
    <phoneticPr fontId="1"/>
  </si>
  <si>
    <t>（１）地区名：</t>
    <phoneticPr fontId="1"/>
  </si>
  <si>
    <t>地区　</t>
    <phoneticPr fontId="1"/>
  </si>
  <si>
    <t>（3）補助金の額の算定（推定）</t>
    <rPh sb="3" eb="6">
      <t>ホジョキン</t>
    </rPh>
    <rPh sb="7" eb="8">
      <t>ガク</t>
    </rPh>
    <rPh sb="9" eb="11">
      <t>サンテイ</t>
    </rPh>
    <rPh sb="12" eb="14">
      <t>スイテイ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</si>
  <si>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</si>
  <si>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</si>
  <si>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（電気代高騰額-従来補助相当額－
その他補助金等の額）</t>
    <phoneticPr fontId="1"/>
  </si>
  <si>
    <t>（電気代高騰額-従来補助相当額－
その他補助金等の額）×2/3</t>
    <rPh sb="1" eb="7">
      <t>デンキダイコウトウガク</t>
    </rPh>
    <rPh sb="8" eb="12">
      <t>ジュウライホジョ</t>
    </rPh>
    <rPh sb="12" eb="15">
      <t>ソウトウガク</t>
    </rPh>
    <rPh sb="19" eb="20">
      <t>タ</t>
    </rPh>
    <rPh sb="20" eb="23">
      <t>ホジョキン</t>
    </rPh>
    <rPh sb="23" eb="24">
      <t>トウ</t>
    </rPh>
    <rPh sb="25" eb="26">
      <t>ガク</t>
    </rPh>
    <phoneticPr fontId="1"/>
  </si>
  <si>
    <t>補助対象事業費</t>
    <rPh sb="0" eb="7">
      <t>ホジョタイショウジギョウヒ</t>
    </rPh>
    <phoneticPr fontId="1"/>
  </si>
  <si>
    <t>事業主体：</t>
    <rPh sb="0" eb="2">
      <t>ジギョウ</t>
    </rPh>
    <rPh sb="2" eb="4">
      <t>シュタイ</t>
    </rPh>
    <phoneticPr fontId="1"/>
  </si>
  <si>
    <t>従来補助事業
の種別</t>
    <rPh sb="0" eb="2">
      <t>ジュウライ</t>
    </rPh>
    <rPh sb="2" eb="4">
      <t>ホジョ</t>
    </rPh>
    <rPh sb="4" eb="6">
      <t>ジギョウ</t>
    </rPh>
    <rPh sb="8" eb="10">
      <t>シュベツ</t>
    </rPh>
    <phoneticPr fontId="1"/>
  </si>
  <si>
    <t>地区</t>
    <rPh sb="0" eb="2">
      <t>チク</t>
    </rPh>
    <phoneticPr fontId="1"/>
  </si>
  <si>
    <t>従来補助
事業の種別</t>
    <rPh sb="0" eb="2">
      <t>ジュウライ</t>
    </rPh>
    <rPh sb="2" eb="4">
      <t>ホジョ</t>
    </rPh>
    <rPh sb="5" eb="7">
      <t>ジギョウ</t>
    </rPh>
    <rPh sb="8" eb="10">
      <t>シュベツ</t>
    </rPh>
    <phoneticPr fontId="1"/>
  </si>
  <si>
    <t>基幹水利</t>
    <rPh sb="0" eb="2">
      <t>キカン</t>
    </rPh>
    <rPh sb="2" eb="4">
      <t>スイリ</t>
    </rPh>
    <phoneticPr fontId="1"/>
  </si>
  <si>
    <t>特別高圧</t>
    <rPh sb="0" eb="2">
      <t>トクベツ</t>
    </rPh>
    <rPh sb="2" eb="4">
      <t>コウアツ</t>
    </rPh>
    <phoneticPr fontId="1"/>
  </si>
  <si>
    <t>・電気代高騰額、従来補助相当額は別記様式第５（補）により算出し、参考資料として添付すること。</t>
    <rPh sb="1" eb="4">
      <t>デンキダイ</t>
    </rPh>
    <rPh sb="4" eb="6">
      <t>コウトウ</t>
    </rPh>
    <rPh sb="8" eb="12">
      <t>ジュウライホジョ</t>
    </rPh>
    <rPh sb="12" eb="15">
      <t>ソウトウガク</t>
    </rPh>
    <rPh sb="32" eb="34">
      <t>サンコウ</t>
    </rPh>
    <rPh sb="34" eb="36">
      <t>シリョウ</t>
    </rPh>
    <rPh sb="39" eb="41">
      <t>テンプ</t>
    </rPh>
    <phoneticPr fontId="1"/>
  </si>
  <si>
    <t>・補助金の額は千円未満切り捨てとする。</t>
    <rPh sb="1" eb="4">
      <t>ホジョキン</t>
    </rPh>
    <rPh sb="5" eb="6">
      <t>ガク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</si>
  <si>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使用電力量（kwh)①</t>
    <rPh sb="0" eb="4">
      <t>シヨウデンリョク</t>
    </rPh>
    <rPh sb="4" eb="5">
      <t>リョウ</t>
    </rPh>
    <phoneticPr fontId="1"/>
  </si>
  <si>
    <t>別記様式第5号(補２)　補助簿</t>
    <rPh sb="12" eb="15">
      <t>ホジョボ</t>
    </rPh>
    <phoneticPr fontId="1"/>
  </si>
  <si>
    <t>従来補助率⑤</t>
    <rPh sb="0" eb="2">
      <t>ジュウライ</t>
    </rPh>
    <rPh sb="2" eb="4">
      <t>ホジョ</t>
    </rPh>
    <rPh sb="4" eb="5">
      <t>リツ</t>
    </rPh>
    <phoneticPr fontId="1"/>
  </si>
  <si>
    <t>電気代高騰額④　小計</t>
    <rPh sb="0" eb="6">
      <t>デンキダイコウトウガク</t>
    </rPh>
    <rPh sb="8" eb="10">
      <t>ショウケイ</t>
    </rPh>
    <phoneticPr fontId="1"/>
  </si>
  <si>
    <t>従来補助相当額④×⑤＝⑥</t>
    <rPh sb="0" eb="4">
      <t>ジュウライホジョ</t>
    </rPh>
    <rPh sb="4" eb="6">
      <t>ソウトウ</t>
    </rPh>
    <rPh sb="6" eb="7">
      <t>ガク</t>
    </rPh>
    <phoneticPr fontId="1"/>
  </si>
  <si>
    <t>その他補助金等の額⑦</t>
    <phoneticPr fontId="1"/>
  </si>
  <si>
    <t>④-⑥-⑦＝⑧</t>
    <phoneticPr fontId="1"/>
  </si>
  <si>
    <t>補助金の額⑧×2/3＝⑨</t>
    <rPh sb="0" eb="3">
      <t>ホジョキン</t>
    </rPh>
    <rPh sb="4" eb="5">
      <t>ガク</t>
    </rPh>
    <phoneticPr fontId="1"/>
  </si>
  <si>
    <t>・農業水利施設とその他の施設が混同する場合は、農業水利施設分を分別すること。</t>
    <rPh sb="1" eb="3">
      <t>ノウギョウ</t>
    </rPh>
    <rPh sb="3" eb="5">
      <t>スイリ</t>
    </rPh>
    <rPh sb="5" eb="7">
      <t>シセツ</t>
    </rPh>
    <rPh sb="10" eb="11">
      <t>タ</t>
    </rPh>
    <rPh sb="12" eb="14">
      <t>シセツ</t>
    </rPh>
    <rPh sb="15" eb="17">
      <t>コンドウ</t>
    </rPh>
    <rPh sb="19" eb="21">
      <t>バアイ</t>
    </rPh>
    <rPh sb="23" eb="25">
      <t>ノウギョウ</t>
    </rPh>
    <rPh sb="25" eb="27">
      <t>スイリ</t>
    </rPh>
    <rPh sb="27" eb="29">
      <t>シセツ</t>
    </rPh>
    <rPh sb="29" eb="30">
      <t>ブン</t>
    </rPh>
    <rPh sb="31" eb="33">
      <t>ブンベツ</t>
    </rPh>
    <phoneticPr fontId="1"/>
  </si>
  <si>
    <t>・土地改良区、土地改良区連合以外が申請する場合は、対象施設の全景写真、内部写真を添付すること。</t>
    <rPh sb="30" eb="32">
      <t>ゼンケイ</t>
    </rPh>
    <rPh sb="35" eb="37">
      <t>ナイブ</t>
    </rPh>
    <rPh sb="37" eb="39">
      <t>シャシン</t>
    </rPh>
    <phoneticPr fontId="1"/>
  </si>
  <si>
    <t>電気代高騰額　計</t>
    <rPh sb="0" eb="3">
      <t>デンキダイ</t>
    </rPh>
    <rPh sb="3" eb="6">
      <t>コウトウガク</t>
    </rPh>
    <rPh sb="7" eb="8">
      <t>ケイ</t>
    </rPh>
    <phoneticPr fontId="1"/>
  </si>
  <si>
    <t>従来補助相当額　計</t>
    <rPh sb="0" eb="2">
      <t>ジュウライ</t>
    </rPh>
    <rPh sb="2" eb="4">
      <t>ホジョ</t>
    </rPh>
    <rPh sb="4" eb="6">
      <t>ソウトウ</t>
    </rPh>
    <rPh sb="6" eb="7">
      <t>ガク</t>
    </rPh>
    <rPh sb="8" eb="9">
      <t>ケイ</t>
    </rPh>
    <phoneticPr fontId="1"/>
  </si>
  <si>
    <t>補助対象事業費　計</t>
    <rPh sb="0" eb="7">
      <t>ホジョタイショウジギョウヒ</t>
    </rPh>
    <rPh sb="8" eb="9">
      <t>ケイ</t>
    </rPh>
    <phoneticPr fontId="1"/>
  </si>
  <si>
    <t>補助金の額　計</t>
    <rPh sb="0" eb="3">
      <t>ホジョキン</t>
    </rPh>
    <rPh sb="4" eb="5">
      <t>ガク</t>
    </rPh>
    <rPh sb="6" eb="7">
      <t>ケイ</t>
    </rPh>
    <phoneticPr fontId="1"/>
  </si>
  <si>
    <t>その他補助金等
の額　計</t>
    <rPh sb="2" eb="3">
      <t>タ</t>
    </rPh>
    <rPh sb="3" eb="6">
      <t>ホジョキン</t>
    </rPh>
    <rPh sb="6" eb="7">
      <t>トウ</t>
    </rPh>
    <rPh sb="9" eb="10">
      <t>ガク</t>
    </rPh>
    <rPh sb="11" eb="12">
      <t>ケイ</t>
    </rPh>
    <phoneticPr fontId="1"/>
  </si>
  <si>
    <t>管理強化（連携保全型）</t>
    <rPh sb="0" eb="2">
      <t>カンリ</t>
    </rPh>
    <rPh sb="2" eb="4">
      <t>キョウカ</t>
    </rPh>
    <rPh sb="5" eb="10">
      <t>レンケイホゼンカタ</t>
    </rPh>
    <phoneticPr fontId="1"/>
  </si>
  <si>
    <t>管理強化（一般型・多面費用分）</t>
    <rPh sb="0" eb="2">
      <t>カンリ</t>
    </rPh>
    <rPh sb="2" eb="4">
      <t>キョウカ</t>
    </rPh>
    <rPh sb="5" eb="7">
      <t>イッパン</t>
    </rPh>
    <rPh sb="7" eb="8">
      <t>カタ</t>
    </rPh>
    <rPh sb="9" eb="11">
      <t>タメン</t>
    </rPh>
    <rPh sb="11" eb="13">
      <t>ヒヨウ</t>
    </rPh>
    <rPh sb="13" eb="14">
      <t>ブン</t>
    </rPh>
    <phoneticPr fontId="1"/>
  </si>
  <si>
    <t>管理強化（一般型・治水協定ダム等費用）</t>
    <rPh sb="0" eb="2">
      <t>カンリ</t>
    </rPh>
    <rPh sb="2" eb="4">
      <t>キョウカ</t>
    </rPh>
    <rPh sb="5" eb="7">
      <t>イッパン</t>
    </rPh>
    <rPh sb="7" eb="8">
      <t>カタ</t>
    </rPh>
    <phoneticPr fontId="1"/>
  </si>
  <si>
    <t>従来補助事業の種別</t>
    <rPh sb="0" eb="2">
      <t>ジュウライ</t>
    </rPh>
    <rPh sb="2" eb="4">
      <t>ホジョ</t>
    </rPh>
    <rPh sb="4" eb="6">
      <t>ジギョウ</t>
    </rPh>
    <rPh sb="7" eb="9">
      <t>シュベツ</t>
    </rPh>
    <phoneticPr fontId="1"/>
  </si>
  <si>
    <t>従来補助率</t>
    <rPh sb="0" eb="4">
      <t>ジュウライホジョ</t>
    </rPh>
    <rPh sb="4" eb="5">
      <t>リツ</t>
    </rPh>
    <phoneticPr fontId="1"/>
  </si>
  <si>
    <t>0.6/1.6</t>
    <phoneticPr fontId="1"/>
  </si>
  <si>
    <t>0.75/1.75</t>
    <phoneticPr fontId="1"/>
  </si>
  <si>
    <t>50%</t>
    <phoneticPr fontId="1"/>
  </si>
  <si>
    <t>※１ 各施設の使用電力量が月毎に判別できる資料を添付すること。</t>
    <rPh sb="3" eb="6">
      <t>カクシセツ</t>
    </rPh>
    <rPh sb="7" eb="9">
      <t>シヨウ</t>
    </rPh>
    <rPh sb="9" eb="11">
      <t>デンリョク</t>
    </rPh>
    <rPh sb="11" eb="12">
      <t>リョウ</t>
    </rPh>
    <rPh sb="13" eb="15">
      <t>ツキゴト</t>
    </rPh>
    <rPh sb="16" eb="18">
      <t>ハンベツ</t>
    </rPh>
    <rPh sb="21" eb="23">
      <t>シリョウ</t>
    </rPh>
    <rPh sb="24" eb="26">
      <t>テンプ</t>
    </rPh>
    <phoneticPr fontId="1"/>
  </si>
  <si>
    <t>※２　管理強化とは、水利施設管理強化事業（水利施設管理事業実施要綱（令和３年３月29日付け２農振第3534号）を、いう。</t>
    <phoneticPr fontId="1"/>
  </si>
  <si>
    <t>　　　 基幹水利とは、基幹水利施設管理事業（基幹水利施設管理事業実施要綱（平成８年７月31日付け８構改A第595号）の一般型をいう。</t>
    <rPh sb="59" eb="62">
      <t>イッパンカタ</t>
    </rPh>
    <phoneticPr fontId="1"/>
  </si>
  <si>
    <t>小計④</t>
    <rPh sb="0" eb="2">
      <t>ショウケイ</t>
    </rPh>
    <phoneticPr fontId="1"/>
  </si>
  <si>
    <t>※③、⑥は、小数点以下切り捨て</t>
    <rPh sb="6" eb="9">
      <t>ショウスウテン</t>
    </rPh>
    <rPh sb="9" eb="11">
      <t>イカ</t>
    </rPh>
    <rPh sb="11" eb="12">
      <t>キ</t>
    </rPh>
    <rPh sb="13" eb="14">
      <t>ス</t>
    </rPh>
    <phoneticPr fontId="1"/>
  </si>
  <si>
    <t>　 ⑨は千円未満切り捨て</t>
    <rPh sb="4" eb="6">
      <t>センエン</t>
    </rPh>
    <rPh sb="6" eb="8">
      <t>ミマン</t>
    </rPh>
    <rPh sb="8" eb="9">
      <t>キ</t>
    </rPh>
    <rPh sb="10" eb="11">
      <t>ス</t>
    </rPh>
    <phoneticPr fontId="1"/>
  </si>
  <si>
    <t>リスト</t>
    <phoneticPr fontId="1"/>
  </si>
  <si>
    <t>※　既存の補助事業の種別ごとに、シートを作成して下さい。</t>
    <rPh sb="2" eb="4">
      <t>キゾン</t>
    </rPh>
    <rPh sb="5" eb="9">
      <t>ホジョジギョウ</t>
    </rPh>
    <rPh sb="10" eb="12">
      <t>シュベツ</t>
    </rPh>
    <rPh sb="20" eb="22">
      <t>サクセイ</t>
    </rPh>
    <rPh sb="24" eb="25">
      <t>クダ</t>
    </rPh>
    <phoneticPr fontId="1"/>
  </si>
  <si>
    <t>令和７年度の
燃料調整費増嵩単価
（円/kwh)）②</t>
    <rPh sb="0" eb="2">
      <t>レイワ</t>
    </rPh>
    <rPh sb="3" eb="5">
      <t>ネンド</t>
    </rPh>
    <rPh sb="7" eb="8">
      <t>エン</t>
    </rPh>
    <phoneticPr fontId="1"/>
  </si>
  <si>
    <t xml:space="preserve">        その他施設とは、基幹水利施設管理事業補助対象施設、水利施設管理事業補助対象施設以外の農業水利施設であり、県営土地改良事業または県の補助を受けて造成した施設をいう。</t>
    <rPh sb="10" eb="11">
      <t>タ</t>
    </rPh>
    <rPh sb="11" eb="13">
      <t>シセツ</t>
    </rPh>
    <rPh sb="16" eb="22">
      <t>キカンスイリシセツ</t>
    </rPh>
    <rPh sb="22" eb="26">
      <t>カンリジギョウ</t>
    </rPh>
    <rPh sb="26" eb="32">
      <t>ホジョタイショウシセツ</t>
    </rPh>
    <rPh sb="33" eb="47">
      <t>スイリシセツカンリジギョウホジョタイショウシセツ</t>
    </rPh>
    <rPh sb="47" eb="49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</si>
</sst>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"/>
    <numFmt numFmtId="178" formatCode="#,##0_ ;[Red]\-#,##0\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4"/>
      <name val="MS UI Gothic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MS UI Gothic"/>
      <family val="3"/>
      <charset val="128"/>
    </font>
    <font>
      <sz val="1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0.5"/>
      <color rgb="FFFF0000"/>
      <name val="ＭＳ 明朝"/>
      <family val="1"/>
      <charset val="128"/>
    </font>
    <font>
      <sz val="10.5"/>
      <color rgb="FFFF0000"/>
      <name val="ＭＳ Ｐゴシック"/>
      <family val="3"/>
      <charset val="128"/>
      <scheme val="minor"/>
    </font>
    <font>
      <strike/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MS UI Gothic"/>
      <family val="3"/>
      <charset val="128"/>
    </font>
    <font>
      <sz val="12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2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38" fontId="8" fillId="2" borderId="0" xfId="1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38" fontId="8" fillId="2" borderId="0" xfId="1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/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38" fontId="8" fillId="2" borderId="0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3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5" fillId="2" borderId="0" xfId="0" applyFont="1" applyFill="1" applyAlignment="1"/>
    <xf numFmtId="0" fontId="8" fillId="2" borderId="0" xfId="0" applyFont="1" applyFill="1" applyAlignment="1">
      <alignment vertical="center" wrapText="1"/>
    </xf>
    <xf numFmtId="177" fontId="9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10" xfId="0" applyFont="1" applyFill="1" applyBorder="1">
      <alignment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>
      <alignment vertical="center"/>
    </xf>
    <xf numFmtId="178" fontId="11" fillId="2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vertical="center"/>
    </xf>
    <xf numFmtId="177" fontId="11" fillId="2" borderId="4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77" fontId="11" fillId="2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177" fontId="11" fillId="2" borderId="14" xfId="1" applyNumberFormat="1" applyFont="1" applyFill="1" applyBorder="1" applyAlignment="1">
      <alignment horizontal="center"/>
    </xf>
    <xf numFmtId="0" fontId="16" fillId="2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/>
    </xf>
    <xf numFmtId="0" fontId="18" fillId="2" borderId="0" xfId="0" applyFont="1" applyFill="1" applyAlignment="1">
      <alignment vertical="top" wrapText="1"/>
    </xf>
    <xf numFmtId="177" fontId="11" fillId="3" borderId="4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77" fontId="9" fillId="4" borderId="1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>
      <alignment vertical="center"/>
    </xf>
    <xf numFmtId="177" fontId="11" fillId="3" borderId="1" xfId="1" applyNumberFormat="1" applyFont="1" applyFill="1" applyBorder="1" applyAlignment="1">
      <alignment horizontal="center" vertical="center"/>
    </xf>
    <xf numFmtId="9" fontId="0" fillId="0" borderId="0" xfId="2" applyFont="1">
      <alignment vertical="center"/>
    </xf>
    <xf numFmtId="176" fontId="0" fillId="0" borderId="0" xfId="2" applyNumberFormat="1" applyFo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 shrinkToFit="1"/>
    </xf>
    <xf numFmtId="177" fontId="9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quotePrefix="1">
      <alignment vertical="center"/>
    </xf>
    <xf numFmtId="56" fontId="0" fillId="0" borderId="0" xfId="0" quotePrefix="1" applyNumberFormat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176" fontId="11" fillId="3" borderId="4" xfId="0" applyNumberFormat="1" applyFont="1" applyFill="1" applyBorder="1">
      <alignment vertical="center"/>
    </xf>
    <xf numFmtId="177" fontId="11" fillId="2" borderId="15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21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3" fillId="2" borderId="6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22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 shrinkToFit="1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8" fontId="8" fillId="3" borderId="2" xfId="1" applyFont="1" applyFill="1" applyBorder="1" applyAlignment="1">
      <alignment horizontal="center" vertical="center" wrapText="1"/>
    </xf>
    <xf numFmtId="38" fontId="8" fillId="3" borderId="3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199966</xdr:colOff>
      <xdr:row>7</xdr:row>
      <xdr:rowOff>590</xdr:rowOff>
    </xdr:from>
    <xdr:to>
      <xdr:col>11</xdr:col>
      <xdr:colOff>1374262</xdr:colOff>
      <xdr:row>11</xdr:row>
      <xdr:rowOff>327399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C0B5AA6-EDF8-45B1-A4B6-D9128201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895" y="1198019"/>
          <a:ext cx="1174296" cy="30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329045</xdr:colOff>
      <xdr:row>4</xdr:row>
      <xdr:rowOff>51956</xdr:rowOff>
    </xdr:from>
    <xdr:to>
      <xdr:col>14</xdr:col>
      <xdr:colOff>301336</xdr:colOff>
      <xdr:row>18</xdr:row>
      <xdr:rowOff>109105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F897B79-7B7A-491F-9EE5-B91A7D04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2227" y="1125683"/>
          <a:ext cx="2795154" cy="313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504825</xdr:colOff>
      <xdr:row>7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0A6103-07C1-450F-8E6A-1DD18A85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71450"/>
          <a:ext cx="1190625" cy="303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2485-B6C7-4EEE-9A25-DE4FCC9249B9}">
  <sheetPr codeName="Sheet1"/>
  <dimension ref="A1:O38"/>
  <sheetViews>
    <sheetView showZeros="0" tabSelected="1" zoomScaleNormal="100" zoomScaleSheetLayoutView="85" workbookViewId="0">
      <selection activeCell="L6" sqref="L6"/>
    </sheetView>
  </sheetViews>
  <sheetFormatPr defaultColWidth="9" defaultRowHeight="13.5"/>
  <cols>
    <col min="1" max="1" width="8.625" style="5" customWidth="1"/>
    <col min="2" max="2" width="10.625" style="5" customWidth="1"/>
    <col min="3" max="3" width="11.25" style="5" customWidth="1"/>
    <col min="4" max="5" width="12.625" style="5" customWidth="1"/>
    <col min="6" max="6" width="12.625" style="16" customWidth="1"/>
    <col min="7" max="7" width="7" style="5" customWidth="1"/>
    <col min="8" max="8" width="7.625" style="5" customWidth="1"/>
    <col min="9" max="16384" width="9" style="5"/>
  </cols>
  <sheetData>
    <row r="1" spans="1:15" ht="17.25">
      <c r="A1" s="112" t="s">
        <v>14</v>
      </c>
      <c r="B1" s="113"/>
      <c r="C1" s="113"/>
      <c r="D1" s="4"/>
      <c r="E1" s="4"/>
      <c r="F1" s="4"/>
    </row>
    <row r="2" spans="1:15" ht="13.5" customHeight="1">
      <c r="A2" s="114"/>
      <c r="B2" s="114"/>
      <c r="C2" s="114"/>
      <c r="D2" s="114"/>
      <c r="E2" s="114"/>
      <c r="F2" s="114"/>
      <c r="G2" s="115"/>
      <c r="H2" s="115"/>
      <c r="I2" s="115"/>
      <c r="J2" s="115" ph="1"/>
      <c r="K2" s="93" ph="1"/>
    </row>
    <row r="3" spans="1:15" ht="29.25" customHeight="1">
      <c r="A3" s="43" t="s">
        <v>29</v>
      </c>
      <c r="B3" s="43"/>
      <c r="C3" s="116"/>
      <c r="D3" s="116"/>
      <c r="E3" s="44" t="s">
        <v>30</v>
      </c>
      <c r="F3" s="53" t="s">
        <v>37</v>
      </c>
      <c r="G3" s="117"/>
      <c r="H3" s="117"/>
      <c r="I3" s="117"/>
    </row>
    <row r="4" spans="1:15" s="16" customFormat="1" ht="29.25" customHeight="1">
      <c r="A4" s="10" t="s">
        <v>16</v>
      </c>
      <c r="B4" s="15"/>
      <c r="C4" s="15"/>
      <c r="D4" s="15"/>
      <c r="E4" s="15"/>
      <c r="F4" s="15"/>
      <c r="J4" s="47"/>
      <c r="K4" s="47"/>
      <c r="L4" s="47"/>
      <c r="M4" s="47"/>
      <c r="N4" s="47"/>
      <c r="O4" s="47"/>
    </row>
    <row r="5" spans="1:15" ht="38.25" customHeight="1">
      <c r="A5" s="46" t="s">
        <v>22</v>
      </c>
      <c r="B5" s="60" t="s">
        <v>40</v>
      </c>
      <c r="C5" s="52" t="s">
        <v>13</v>
      </c>
      <c r="D5" s="107" t="s">
        <v>1</v>
      </c>
      <c r="E5" s="107"/>
      <c r="F5" s="107" t="s">
        <v>0</v>
      </c>
      <c r="G5" s="107"/>
      <c r="H5" s="119" t="s">
        <v>17</v>
      </c>
      <c r="I5" s="119"/>
      <c r="J5" s="99"/>
      <c r="K5" s="100"/>
    </row>
    <row r="6" spans="1:15" ht="30" customHeight="1">
      <c r="A6" s="45"/>
      <c r="B6" s="71"/>
      <c r="C6" s="71"/>
      <c r="D6" s="108"/>
      <c r="E6" s="108"/>
      <c r="F6" s="109"/>
      <c r="G6" s="109"/>
      <c r="H6" s="109"/>
      <c r="I6" s="109"/>
      <c r="J6" s="99"/>
      <c r="K6" s="100"/>
    </row>
    <row r="7" spans="1:15" ht="30" customHeight="1">
      <c r="A7" s="45"/>
      <c r="B7" s="71"/>
      <c r="C7" s="71"/>
      <c r="D7" s="108"/>
      <c r="E7" s="108"/>
      <c r="F7" s="109"/>
      <c r="G7" s="109"/>
      <c r="H7" s="109"/>
      <c r="I7" s="109"/>
      <c r="J7" s="99"/>
      <c r="K7" s="100"/>
    </row>
    <row r="8" spans="1:15" s="16" customFormat="1" ht="30" customHeight="1">
      <c r="A8" s="45"/>
      <c r="B8" s="71"/>
      <c r="C8" s="71"/>
      <c r="D8" s="108"/>
      <c r="E8" s="108"/>
      <c r="F8" s="109"/>
      <c r="G8" s="109"/>
      <c r="H8" s="109"/>
      <c r="I8" s="109"/>
      <c r="J8" s="99"/>
      <c r="K8" s="100"/>
    </row>
    <row r="9" spans="1:15" s="16" customFormat="1" ht="30" customHeight="1">
      <c r="A9" s="45"/>
      <c r="B9" s="71"/>
      <c r="C9" s="71"/>
      <c r="D9" s="108"/>
      <c r="E9" s="108"/>
      <c r="F9" s="109"/>
      <c r="G9" s="109"/>
      <c r="H9" s="109"/>
      <c r="I9" s="109"/>
      <c r="J9" s="99"/>
      <c r="K9" s="100"/>
    </row>
    <row r="10" spans="1:15" s="16" customFormat="1" ht="30" customHeight="1">
      <c r="A10" s="45"/>
      <c r="B10" s="71"/>
      <c r="C10" s="71"/>
      <c r="D10" s="108"/>
      <c r="E10" s="108"/>
      <c r="F10" s="109"/>
      <c r="G10" s="109"/>
      <c r="H10" s="109"/>
      <c r="I10" s="109"/>
      <c r="J10" s="99"/>
      <c r="K10" s="100"/>
    </row>
    <row r="11" spans="1:15" s="16" customFormat="1" ht="30" customHeight="1">
      <c r="A11" s="45"/>
      <c r="B11" s="71"/>
      <c r="C11" s="71"/>
      <c r="D11" s="108"/>
      <c r="E11" s="108"/>
      <c r="F11" s="109"/>
      <c r="G11" s="109"/>
      <c r="H11" s="109"/>
      <c r="I11" s="109"/>
      <c r="J11" s="99"/>
      <c r="K11" s="100"/>
    </row>
    <row r="12" spans="1:15" s="16" customFormat="1" ht="30" customHeight="1">
      <c r="A12" s="45"/>
      <c r="B12" s="71"/>
      <c r="C12" s="71"/>
      <c r="D12" s="108"/>
      <c r="E12" s="108"/>
      <c r="F12" s="109"/>
      <c r="G12" s="109"/>
      <c r="H12" s="109"/>
      <c r="I12" s="109"/>
      <c r="J12" s="99"/>
      <c r="K12" s="100"/>
    </row>
    <row r="13" spans="1:15" s="16" customFormat="1" ht="30" customHeight="1">
      <c r="A13" s="45"/>
      <c r="B13" s="71"/>
      <c r="C13" s="71"/>
      <c r="D13" s="108"/>
      <c r="E13" s="108"/>
      <c r="F13" s="109"/>
      <c r="G13" s="109"/>
      <c r="H13" s="109"/>
      <c r="I13" s="109"/>
      <c r="J13" s="99"/>
      <c r="K13" s="100"/>
    </row>
    <row r="14" spans="1:15" s="16" customFormat="1" ht="30" customHeight="1">
      <c r="A14" s="45"/>
      <c r="B14" s="71"/>
      <c r="C14" s="71"/>
      <c r="D14" s="108"/>
      <c r="E14" s="108"/>
      <c r="F14" s="109"/>
      <c r="G14" s="109"/>
      <c r="H14" s="109"/>
      <c r="I14" s="109"/>
      <c r="J14" s="99"/>
      <c r="K14" s="100"/>
    </row>
    <row r="15" spans="1:15" s="16" customFormat="1" ht="30" customHeight="1">
      <c r="A15" s="45"/>
      <c r="B15" s="71"/>
      <c r="C15" s="71"/>
      <c r="D15" s="108"/>
      <c r="E15" s="108"/>
      <c r="F15" s="109"/>
      <c r="G15" s="109"/>
      <c r="H15" s="109"/>
      <c r="I15" s="109"/>
      <c r="J15" s="99"/>
      <c r="K15" s="100"/>
    </row>
    <row r="16" spans="1:15" s="16" customFormat="1" ht="30" customHeight="1">
      <c r="A16" s="45"/>
      <c r="B16" s="71"/>
      <c r="C16" s="71"/>
      <c r="D16" s="108"/>
      <c r="E16" s="108"/>
      <c r="F16" s="109"/>
      <c r="G16" s="109"/>
      <c r="H16" s="109"/>
      <c r="I16" s="109"/>
      <c r="J16" s="99"/>
      <c r="K16" s="100"/>
    </row>
    <row r="17" spans="1:13" s="16" customFormat="1" ht="30" customHeight="1">
      <c r="A17" s="45"/>
      <c r="B17" s="71"/>
      <c r="C17" s="71"/>
      <c r="D17" s="108"/>
      <c r="E17" s="108"/>
      <c r="F17" s="109"/>
      <c r="G17" s="109"/>
      <c r="H17" s="109"/>
      <c r="I17" s="109"/>
      <c r="J17" s="99"/>
      <c r="K17" s="100"/>
    </row>
    <row r="18" spans="1:13" ht="13.5" customHeight="1">
      <c r="A18" s="7"/>
      <c r="B18" s="105"/>
      <c r="C18" s="105"/>
      <c r="D18" s="106"/>
      <c r="E18" s="106"/>
      <c r="F18" s="17"/>
      <c r="G18" s="20"/>
      <c r="H18" s="19"/>
      <c r="I18" s="24"/>
      <c r="J18" s="24"/>
      <c r="K18" s="24"/>
      <c r="L18" s="24"/>
      <c r="M18" s="24"/>
    </row>
    <row r="19" spans="1:13">
      <c r="A19" s="6"/>
      <c r="B19" s="8"/>
      <c r="C19" s="8"/>
      <c r="D19" s="9"/>
      <c r="E19" s="9"/>
      <c r="F19" s="9"/>
      <c r="G19" s="19"/>
      <c r="H19" s="19"/>
      <c r="I19" s="24"/>
      <c r="J19" s="24"/>
      <c r="K19" s="24"/>
      <c r="L19" s="24"/>
      <c r="M19" s="24"/>
    </row>
    <row r="20" spans="1:13">
      <c r="A20" s="10" t="s">
        <v>31</v>
      </c>
      <c r="B20" s="41"/>
      <c r="C20" s="8"/>
      <c r="D20" s="9"/>
      <c r="E20" s="9"/>
      <c r="F20" s="9"/>
      <c r="G20" s="19"/>
      <c r="H20" s="19"/>
      <c r="I20" s="24"/>
      <c r="J20" s="24"/>
      <c r="K20" s="24"/>
      <c r="L20" s="24"/>
      <c r="M20" s="24"/>
    </row>
    <row r="21" spans="1:13">
      <c r="A21" s="10"/>
      <c r="B21" s="40"/>
      <c r="C21" s="21"/>
      <c r="D21" s="22"/>
      <c r="E21" s="22"/>
      <c r="F21" s="22"/>
      <c r="G21" s="19"/>
      <c r="H21" s="19"/>
      <c r="I21" s="24"/>
      <c r="J21" s="24"/>
      <c r="K21" s="24"/>
      <c r="L21" s="24"/>
      <c r="M21" s="24"/>
    </row>
    <row r="22" spans="1:13" ht="30" customHeight="1">
      <c r="A22" s="107" t="s">
        <v>32</v>
      </c>
      <c r="B22" s="107"/>
      <c r="C22" s="103" t="s">
        <v>33</v>
      </c>
      <c r="D22" s="104"/>
      <c r="E22" s="107" t="s">
        <v>8</v>
      </c>
      <c r="F22" s="107"/>
      <c r="G22" s="107"/>
      <c r="H22" s="107"/>
      <c r="I22" s="24"/>
      <c r="J22" s="24"/>
      <c r="K22" s="24"/>
      <c r="L22" s="24"/>
      <c r="M22" s="24"/>
    </row>
    <row r="23" spans="1:13" ht="30" customHeight="1">
      <c r="A23" s="97" t="s">
        <v>55</v>
      </c>
      <c r="B23" s="98"/>
      <c r="C23" s="101"/>
      <c r="D23" s="102"/>
      <c r="E23" s="107"/>
      <c r="F23" s="107"/>
      <c r="G23" s="107"/>
      <c r="H23" s="107"/>
      <c r="I23" s="24"/>
      <c r="J23" s="24"/>
      <c r="K23" s="24"/>
      <c r="L23" s="24"/>
      <c r="M23" s="24"/>
    </row>
    <row r="24" spans="1:13" ht="30" customHeight="1">
      <c r="A24" s="107" t="s">
        <v>56</v>
      </c>
      <c r="B24" s="110"/>
      <c r="C24" s="101"/>
      <c r="D24" s="102"/>
      <c r="E24" s="107"/>
      <c r="F24" s="107"/>
      <c r="G24" s="107"/>
      <c r="H24" s="107"/>
      <c r="I24" s="24"/>
      <c r="J24" s="24"/>
      <c r="K24" s="24"/>
      <c r="L24" s="24"/>
      <c r="M24" s="24"/>
    </row>
    <row r="25" spans="1:13" ht="30" customHeight="1">
      <c r="A25" s="107" t="s">
        <v>59</v>
      </c>
      <c r="B25" s="110"/>
      <c r="C25" s="101"/>
      <c r="D25" s="102"/>
      <c r="E25" s="107"/>
      <c r="F25" s="107"/>
      <c r="G25" s="107"/>
      <c r="H25" s="107"/>
      <c r="I25" s="24"/>
      <c r="J25" s="24"/>
      <c r="K25" s="24"/>
      <c r="L25" s="24"/>
      <c r="M25" s="24"/>
    </row>
    <row r="26" spans="1:13" s="18" customFormat="1" ht="30" customHeight="1">
      <c r="A26" s="110" t="s">
        <v>57</v>
      </c>
      <c r="B26" s="111"/>
      <c r="C26" s="101"/>
      <c r="D26" s="102"/>
      <c r="E26" s="107" t="s">
        <v>34</v>
      </c>
      <c r="F26" s="107"/>
      <c r="G26" s="107"/>
      <c r="H26" s="107"/>
      <c r="I26" s="24"/>
      <c r="J26" s="24"/>
      <c r="K26" s="24"/>
      <c r="L26" s="24"/>
      <c r="M26" s="24"/>
    </row>
    <row r="27" spans="1:13" ht="30" customHeight="1">
      <c r="A27" s="107" t="s">
        <v>58</v>
      </c>
      <c r="B27" s="110"/>
      <c r="C27" s="101"/>
      <c r="D27" s="102"/>
      <c r="E27" s="107" t="s">
        <v>35</v>
      </c>
      <c r="F27" s="107"/>
      <c r="G27" s="107"/>
      <c r="H27" s="107"/>
      <c r="I27" s="24"/>
      <c r="J27" s="24"/>
      <c r="K27" s="24"/>
      <c r="L27" s="24"/>
      <c r="M27" s="24"/>
    </row>
    <row r="28" spans="1:13" s="32" customFormat="1" ht="15.95" customHeight="1">
      <c r="A28" s="39"/>
      <c r="B28" s="39"/>
      <c r="C28" s="33"/>
      <c r="D28" s="33"/>
      <c r="E28" s="31"/>
      <c r="F28" s="31"/>
      <c r="G28" s="31"/>
      <c r="H28" s="11"/>
      <c r="I28" s="24"/>
      <c r="J28" s="24"/>
      <c r="K28" s="24"/>
      <c r="L28" s="24"/>
      <c r="M28" s="24"/>
    </row>
    <row r="29" spans="1:13" ht="14.1" customHeight="1">
      <c r="A29" s="43" t="s">
        <v>43</v>
      </c>
      <c r="B29" s="32"/>
      <c r="C29" s="32"/>
      <c r="D29" s="32"/>
      <c r="E29" s="32"/>
      <c r="F29" s="32"/>
      <c r="G29" s="19"/>
      <c r="H29" s="19"/>
      <c r="I29" s="19"/>
      <c r="J29" s="19"/>
      <c r="K29" s="19"/>
    </row>
    <row r="30" spans="1:13" ht="14.1" customHeight="1">
      <c r="A30" s="43" t="s">
        <v>44</v>
      </c>
      <c r="B30" s="49"/>
      <c r="C30" s="49"/>
      <c r="D30" s="49"/>
      <c r="E30" s="49"/>
      <c r="F30" s="49"/>
      <c r="G30" s="19"/>
      <c r="H30" s="19"/>
      <c r="I30" s="19"/>
      <c r="J30" s="19"/>
      <c r="K30" s="19"/>
    </row>
    <row r="31" spans="1:13">
      <c r="A31" s="66" t="s">
        <v>53</v>
      </c>
      <c r="B31" s="49"/>
      <c r="C31" s="49"/>
      <c r="D31" s="49"/>
      <c r="E31" s="49"/>
      <c r="F31" s="49"/>
      <c r="G31" s="67"/>
      <c r="H31" s="67"/>
      <c r="I31" s="65"/>
      <c r="J31" s="65"/>
      <c r="K31" s="65"/>
    </row>
    <row r="32" spans="1:13" s="32" customFormat="1" ht="13.5" customHeight="1">
      <c r="A32" s="118" t="s">
        <v>54</v>
      </c>
      <c r="B32" s="118"/>
      <c r="C32" s="118"/>
      <c r="D32" s="118"/>
      <c r="E32" s="118"/>
      <c r="F32" s="118"/>
      <c r="G32" s="118"/>
      <c r="H32" s="118"/>
      <c r="I32" s="118"/>
      <c r="J32" s="65"/>
      <c r="K32" s="65"/>
    </row>
    <row r="33" spans="1:11" ht="12.95" customHeight="1">
      <c r="A33" s="38"/>
      <c r="B33" s="38"/>
      <c r="C33" s="38"/>
      <c r="D33" s="38"/>
      <c r="E33" s="38"/>
      <c r="F33" s="38"/>
      <c r="G33" s="65"/>
      <c r="H33" s="65"/>
      <c r="I33" s="65"/>
      <c r="J33" s="65"/>
      <c r="K33" s="65"/>
    </row>
    <row r="34" spans="1:11" ht="20.25" customHeight="1">
      <c r="A34" s="38"/>
      <c r="B34" s="38"/>
      <c r="C34" s="38"/>
      <c r="D34" s="38"/>
      <c r="E34" s="38"/>
      <c r="F34" s="38"/>
      <c r="G34" s="37"/>
      <c r="H34" s="37"/>
      <c r="I34" s="37"/>
      <c r="J34" s="37"/>
      <c r="K34" s="37"/>
    </row>
    <row r="35" spans="1:11">
      <c r="A35" s="37"/>
      <c r="B35" s="38"/>
      <c r="C35" s="38"/>
      <c r="D35" s="38"/>
      <c r="E35" s="38"/>
      <c r="F35" s="38"/>
      <c r="G35" s="37"/>
      <c r="H35" s="37"/>
      <c r="I35" s="37"/>
      <c r="J35" s="37"/>
      <c r="K35" s="37"/>
    </row>
    <row r="36" spans="1:11">
      <c r="A36" s="38"/>
      <c r="B36" s="38"/>
      <c r="C36" s="38"/>
      <c r="D36" s="38"/>
      <c r="E36" s="38"/>
      <c r="F36" s="38"/>
      <c r="G36" s="37"/>
      <c r="H36" s="37"/>
      <c r="I36" s="37"/>
      <c r="J36" s="37"/>
      <c r="K36" s="37"/>
    </row>
    <row r="37" spans="1:1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</sheetData>
  <mergeCells count="78">
    <mergeCell ref="A32:I32"/>
    <mergeCell ref="F10:G10"/>
    <mergeCell ref="H10:I10"/>
    <mergeCell ref="F5:G5"/>
    <mergeCell ref="H5:I5"/>
    <mergeCell ref="F6:G6"/>
    <mergeCell ref="H6:I6"/>
    <mergeCell ref="F7:G7"/>
    <mergeCell ref="H7:I7"/>
    <mergeCell ref="D16:E16"/>
    <mergeCell ref="D17:E17"/>
    <mergeCell ref="D10:E10"/>
    <mergeCell ref="D11:E11"/>
    <mergeCell ref="D12:E12"/>
    <mergeCell ref="F11:G11"/>
    <mergeCell ref="H11:I11"/>
    <mergeCell ref="H13:I13"/>
    <mergeCell ref="D5:E5"/>
    <mergeCell ref="D6:E6"/>
    <mergeCell ref="D7:E7"/>
    <mergeCell ref="D8:E8"/>
    <mergeCell ref="D9:E9"/>
    <mergeCell ref="A1:C1"/>
    <mergeCell ref="A2:F2"/>
    <mergeCell ref="G2:J2"/>
    <mergeCell ref="J11:K11"/>
    <mergeCell ref="C3:D3"/>
    <mergeCell ref="J8:K8"/>
    <mergeCell ref="J9:K9"/>
    <mergeCell ref="J10:K10"/>
    <mergeCell ref="J5:K5"/>
    <mergeCell ref="J6:K6"/>
    <mergeCell ref="J7:K7"/>
    <mergeCell ref="G3:I3"/>
    <mergeCell ref="F8:G8"/>
    <mergeCell ref="H8:I8"/>
    <mergeCell ref="F9:G9"/>
    <mergeCell ref="H9:I9"/>
    <mergeCell ref="A27:B27"/>
    <mergeCell ref="C25:D25"/>
    <mergeCell ref="C27:D27"/>
    <mergeCell ref="C24:D24"/>
    <mergeCell ref="C26:D26"/>
    <mergeCell ref="A26:B26"/>
    <mergeCell ref="A24:B24"/>
    <mergeCell ref="A25:B25"/>
    <mergeCell ref="E24:H24"/>
    <mergeCell ref="E25:H25"/>
    <mergeCell ref="F17:G17"/>
    <mergeCell ref="H17:I17"/>
    <mergeCell ref="E27:H27"/>
    <mergeCell ref="E26:H26"/>
    <mergeCell ref="J12:K12"/>
    <mergeCell ref="J13:K13"/>
    <mergeCell ref="J14:K14"/>
    <mergeCell ref="E22:H22"/>
    <mergeCell ref="D13:E13"/>
    <mergeCell ref="D14:E14"/>
    <mergeCell ref="H14:I14"/>
    <mergeCell ref="F15:G15"/>
    <mergeCell ref="H15:I15"/>
    <mergeCell ref="F16:G16"/>
    <mergeCell ref="H16:I16"/>
    <mergeCell ref="F14:G14"/>
    <mergeCell ref="D15:E15"/>
    <mergeCell ref="F12:G12"/>
    <mergeCell ref="H12:I12"/>
    <mergeCell ref="F13:G13"/>
    <mergeCell ref="A23:B23"/>
    <mergeCell ref="J16:K16"/>
    <mergeCell ref="J15:K15"/>
    <mergeCell ref="C23:D23"/>
    <mergeCell ref="J17:K17"/>
    <mergeCell ref="C22:D22"/>
    <mergeCell ref="B18:C18"/>
    <mergeCell ref="D18:E18"/>
    <mergeCell ref="A22:B22"/>
    <mergeCell ref="E23:H23"/>
  </mergeCells>
  <phoneticPr fontId="1"/>
  <pageMargins left="0.86614173228346458" right="0.39370078740157483" top="0.78740157480314965" bottom="0.3937007874015748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4F6950-B6FB-4952-A8B3-6A4EC5A3FC4E}">
          <x14:formula1>
            <xm:f>リスト!$B$3:$B$5</xm:f>
          </x14:formula1>
          <xm:sqref>C6:C17</xm:sqref>
        </x14:dataValidation>
        <x14:dataValidation type="list" allowBlank="1" showInputMessage="1" showErrorMessage="1" xr:uid="{6440CB0D-E742-440D-B80A-4496464E1DD5}">
          <x14:formula1>
            <xm:f>リスト!$D$3:$D$7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7443-26A9-43D5-832C-E0238BB804EE}">
  <sheetPr codeName="Sheet2">
    <pageSetUpPr fitToPage="1"/>
  </sheetPr>
  <dimension ref="A1:Q28"/>
  <sheetViews>
    <sheetView showZeros="0" zoomScale="70" zoomScaleNormal="70" zoomScaleSheetLayoutView="70" workbookViewId="0">
      <selection activeCell="D19" sqref="D19"/>
    </sheetView>
  </sheetViews>
  <sheetFormatPr defaultColWidth="9" defaultRowHeight="17.25"/>
  <cols>
    <col min="1" max="1" width="8" style="1" customWidth="1"/>
    <col min="2" max="6" width="14.625" style="1" customWidth="1"/>
    <col min="7" max="7" width="14.875" style="1" customWidth="1"/>
    <col min="8" max="10" width="14.625" style="1" customWidth="1"/>
    <col min="11" max="11" width="13.125" style="1" customWidth="1"/>
    <col min="12" max="12" width="20.5" style="1" customWidth="1"/>
    <col min="13" max="13" width="5.25" style="1" customWidth="1"/>
    <col min="14" max="16384" width="9" style="1"/>
  </cols>
  <sheetData>
    <row r="1" spans="1:17">
      <c r="A1" s="1" t="s">
        <v>10</v>
      </c>
    </row>
    <row r="2" spans="1:17" ht="9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95" customHeight="1">
      <c r="A3" s="1" t="s">
        <v>23</v>
      </c>
    </row>
    <row r="4" spans="1:17" ht="2.25" customHeight="1"/>
    <row r="5" spans="1:17" ht="20.100000000000001" customHeight="1" thickBot="1">
      <c r="C5" s="72"/>
      <c r="D5" s="1" t="s">
        <v>39</v>
      </c>
      <c r="E5" s="1" t="s">
        <v>63</v>
      </c>
      <c r="G5" s="120" t="s">
        <v>60</v>
      </c>
      <c r="H5" s="120"/>
      <c r="O5" s="2"/>
    </row>
    <row r="6" spans="1:17" ht="6.75" customHeight="1" thickTop="1">
      <c r="C6" s="54"/>
    </row>
    <row r="7" spans="1:17" ht="24.75" customHeight="1">
      <c r="A7" s="127"/>
      <c r="B7" s="132"/>
      <c r="C7" s="128"/>
      <c r="D7" s="34" t="s">
        <v>2</v>
      </c>
      <c r="E7" s="34" t="s">
        <v>3</v>
      </c>
      <c r="F7" s="34" t="s">
        <v>4</v>
      </c>
      <c r="G7" s="34" t="s">
        <v>5</v>
      </c>
      <c r="H7" s="34" t="s">
        <v>6</v>
      </c>
      <c r="I7" s="34" t="s">
        <v>7</v>
      </c>
      <c r="J7" s="34" t="s">
        <v>71</v>
      </c>
      <c r="K7" s="23" t="s">
        <v>27</v>
      </c>
      <c r="L7" s="2" t="s">
        <v>74</v>
      </c>
    </row>
    <row r="8" spans="1:17" ht="54" customHeight="1">
      <c r="A8" s="124" t="s">
        <v>24</v>
      </c>
      <c r="B8" s="127" t="s">
        <v>45</v>
      </c>
      <c r="C8" s="128"/>
      <c r="D8" s="73"/>
      <c r="E8" s="73"/>
      <c r="F8" s="73"/>
      <c r="G8" s="73"/>
      <c r="H8" s="73"/>
      <c r="I8" s="73"/>
      <c r="J8" s="58">
        <f>SUM(D8:I8)</f>
        <v>0</v>
      </c>
      <c r="K8" s="121"/>
      <c r="L8" s="85"/>
    </row>
    <row r="9" spans="1:17" ht="54" customHeight="1">
      <c r="A9" s="125"/>
      <c r="B9" s="127" t="s">
        <v>76</v>
      </c>
      <c r="C9" s="128"/>
      <c r="D9" s="95">
        <v>4.6399999999999997</v>
      </c>
      <c r="E9" s="95">
        <v>4.2299999999999995</v>
      </c>
      <c r="F9" s="95">
        <v>3.9499999999999997</v>
      </c>
      <c r="G9" s="95">
        <v>3.5700000000000003</v>
      </c>
      <c r="H9" s="95">
        <v>3.38</v>
      </c>
      <c r="I9" s="95">
        <v>2.91</v>
      </c>
      <c r="J9" s="27"/>
      <c r="K9" s="122"/>
    </row>
    <row r="10" spans="1:17" ht="54" customHeight="1">
      <c r="A10" s="126"/>
      <c r="B10" s="127" t="s">
        <v>25</v>
      </c>
      <c r="C10" s="128"/>
      <c r="D10" s="55">
        <f>D9*D8</f>
        <v>0</v>
      </c>
      <c r="E10" s="55">
        <f t="shared" ref="E10:I10" si="0">INT(E9*E8)</f>
        <v>0</v>
      </c>
      <c r="F10" s="55">
        <f t="shared" si="0"/>
        <v>0</v>
      </c>
      <c r="G10" s="55">
        <f t="shared" si="0"/>
        <v>0</v>
      </c>
      <c r="H10" s="55">
        <f t="shared" si="0"/>
        <v>0</v>
      </c>
      <c r="I10" s="55">
        <f t="shared" si="0"/>
        <v>0</v>
      </c>
      <c r="J10" s="56">
        <f>SUM(D10:I10)</f>
        <v>0</v>
      </c>
      <c r="K10" s="123"/>
      <c r="M10" s="3"/>
      <c r="P10" s="28"/>
    </row>
    <row r="11" spans="1:17" ht="54" customHeight="1">
      <c r="A11" s="129" t="s">
        <v>12</v>
      </c>
      <c r="B11" s="127" t="s">
        <v>45</v>
      </c>
      <c r="C11" s="128"/>
      <c r="D11" s="73"/>
      <c r="E11" s="73"/>
      <c r="F11" s="73"/>
      <c r="G11" s="73"/>
      <c r="H11" s="73"/>
      <c r="I11" s="73"/>
      <c r="J11" s="58">
        <f>SUM(D11:I11)</f>
        <v>0</v>
      </c>
      <c r="K11" s="121"/>
      <c r="P11" s="3"/>
      <c r="Q11" s="2"/>
    </row>
    <row r="12" spans="1:17" ht="54" customHeight="1">
      <c r="A12" s="129"/>
      <c r="B12" s="127" t="s">
        <v>76</v>
      </c>
      <c r="C12" s="128"/>
      <c r="D12" s="96">
        <v>4.0000000000000009</v>
      </c>
      <c r="E12" s="96">
        <v>4.2900000000000009</v>
      </c>
      <c r="F12" s="96">
        <v>4</v>
      </c>
      <c r="G12" s="96">
        <v>3.62</v>
      </c>
      <c r="H12" s="96">
        <v>2.42</v>
      </c>
      <c r="I12" s="96">
        <v>1.76</v>
      </c>
      <c r="J12" s="42"/>
      <c r="K12" s="122"/>
      <c r="P12" s="3"/>
      <c r="Q12" s="2"/>
    </row>
    <row r="13" spans="1:17" ht="54" customHeight="1">
      <c r="A13" s="129"/>
      <c r="B13" s="127" t="s">
        <v>21</v>
      </c>
      <c r="C13" s="128"/>
      <c r="D13" s="55">
        <f t="shared" ref="D13:I13" si="1">INT(D12*D11)</f>
        <v>0</v>
      </c>
      <c r="E13" s="55">
        <f t="shared" si="1"/>
        <v>0</v>
      </c>
      <c r="F13" s="55">
        <f t="shared" si="1"/>
        <v>0</v>
      </c>
      <c r="G13" s="55">
        <f t="shared" si="1"/>
        <v>0</v>
      </c>
      <c r="H13" s="55">
        <f t="shared" si="1"/>
        <v>0</v>
      </c>
      <c r="I13" s="55">
        <f t="shared" si="1"/>
        <v>0</v>
      </c>
      <c r="J13" s="56">
        <f>SUM(D13:I13)</f>
        <v>0</v>
      </c>
      <c r="K13" s="123"/>
      <c r="M13" s="29"/>
      <c r="N13" s="29"/>
      <c r="O13" s="29"/>
      <c r="P13" s="29"/>
      <c r="Q13" s="29"/>
    </row>
    <row r="14" spans="1:17" ht="54" customHeight="1">
      <c r="A14" s="129" t="s">
        <v>15</v>
      </c>
      <c r="B14" s="127" t="s">
        <v>45</v>
      </c>
      <c r="C14" s="128"/>
      <c r="D14" s="73"/>
      <c r="E14" s="73"/>
      <c r="F14" s="73"/>
      <c r="G14" s="73"/>
      <c r="H14" s="73"/>
      <c r="I14" s="73"/>
      <c r="J14" s="58">
        <f>SUM(D14:I14)</f>
        <v>0</v>
      </c>
      <c r="K14" s="121"/>
    </row>
    <row r="15" spans="1:17" ht="54" customHeight="1">
      <c r="A15" s="129"/>
      <c r="B15" s="127" t="s">
        <v>76</v>
      </c>
      <c r="C15" s="128"/>
      <c r="D15" s="95">
        <v>2.1</v>
      </c>
      <c r="E15" s="95">
        <v>3.0500000000000003</v>
      </c>
      <c r="F15" s="95">
        <v>2.8800000000000003</v>
      </c>
      <c r="G15" s="95">
        <v>0.80000000000000027</v>
      </c>
      <c r="H15" s="95">
        <v>0.42000000000000026</v>
      </c>
      <c r="I15" s="95">
        <v>0.09</v>
      </c>
      <c r="J15" s="27"/>
      <c r="K15" s="122"/>
    </row>
    <row r="16" spans="1:17" ht="54" customHeight="1">
      <c r="A16" s="129"/>
      <c r="B16" s="127" t="s">
        <v>21</v>
      </c>
      <c r="C16" s="128"/>
      <c r="D16" s="57">
        <f t="shared" ref="D16:I16" si="2">INT(D15*D14)</f>
        <v>0</v>
      </c>
      <c r="E16" s="57">
        <f t="shared" si="2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6">
        <f>SUM(D16:I16)</f>
        <v>0</v>
      </c>
      <c r="K16" s="123"/>
    </row>
    <row r="17" spans="1:15" ht="24.95" customHeight="1" thickBot="1">
      <c r="A17" s="1" t="s">
        <v>48</v>
      </c>
      <c r="D17" s="83">
        <f>SUM(J10,J13,J16)</f>
        <v>0</v>
      </c>
      <c r="E17" s="48" t="s">
        <v>11</v>
      </c>
      <c r="J17" s="131" t="s">
        <v>36</v>
      </c>
      <c r="K17" s="131"/>
      <c r="L17" s="3"/>
    </row>
    <row r="18" spans="1:15" ht="24.95" customHeight="1" thickTop="1" thickBot="1">
      <c r="A18" s="3" t="s">
        <v>47</v>
      </c>
      <c r="B18" s="3"/>
      <c r="D18" s="82"/>
      <c r="E18" s="28"/>
      <c r="F18" s="1" t="s">
        <v>50</v>
      </c>
      <c r="H18" s="68"/>
      <c r="I18" s="3" t="s">
        <v>11</v>
      </c>
      <c r="J18" s="131" t="s">
        <v>51</v>
      </c>
      <c r="K18" s="131"/>
      <c r="L18" s="59">
        <f>D17-D19-H18</f>
        <v>0</v>
      </c>
      <c r="M18" s="3" t="s">
        <v>11</v>
      </c>
      <c r="O18" s="61"/>
    </row>
    <row r="19" spans="1:15" ht="24.95" customHeight="1" thickTop="1" thickBot="1">
      <c r="A19" s="1" t="s">
        <v>49</v>
      </c>
      <c r="D19" s="59">
        <f>ROUNDDOWN(D18*D17,0)</f>
        <v>0</v>
      </c>
      <c r="E19" s="3" t="s">
        <v>11</v>
      </c>
      <c r="F19" s="131"/>
      <c r="G19" s="131"/>
      <c r="H19" s="64"/>
      <c r="I19" s="3"/>
      <c r="J19" s="1" t="s">
        <v>52</v>
      </c>
      <c r="L19" s="59">
        <f>ROUNDDOWN(L18*2/3,-3)</f>
        <v>0</v>
      </c>
      <c r="M19" s="3" t="s">
        <v>11</v>
      </c>
    </row>
    <row r="20" spans="1:15" ht="20.100000000000001" customHeight="1" thickTop="1">
      <c r="D20" s="62"/>
      <c r="E20" s="3"/>
      <c r="F20" s="63"/>
      <c r="G20" s="63"/>
      <c r="H20" s="62"/>
      <c r="I20" s="3"/>
      <c r="J20" s="61" t="s">
        <v>72</v>
      </c>
      <c r="L20" s="62"/>
      <c r="M20" s="3"/>
    </row>
    <row r="21" spans="1:15" ht="17.25" customHeight="1">
      <c r="A21" s="1" t="s">
        <v>75</v>
      </c>
      <c r="D21" s="30"/>
      <c r="F21" s="69"/>
      <c r="G21" s="69"/>
      <c r="H21" s="62"/>
      <c r="I21" s="3"/>
      <c r="J21" s="61" t="s">
        <v>73</v>
      </c>
      <c r="L21" s="62"/>
      <c r="M21" s="3"/>
    </row>
    <row r="22" spans="1:15">
      <c r="D22" s="30"/>
      <c r="F22" s="70"/>
      <c r="G22" s="70"/>
      <c r="H22" s="62"/>
      <c r="I22" s="3"/>
      <c r="J22" s="61"/>
      <c r="L22" s="62"/>
      <c r="M22" s="3"/>
    </row>
    <row r="24" spans="1:15">
      <c r="A24" s="3"/>
    </row>
    <row r="25" spans="1:15" ht="17.2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8" spans="1:15">
      <c r="A28" s="36"/>
    </row>
  </sheetData>
  <mergeCells count="21">
    <mergeCell ref="A25:M26"/>
    <mergeCell ref="F19:G19"/>
    <mergeCell ref="J18:K18"/>
    <mergeCell ref="J17:K17"/>
    <mergeCell ref="A7:C7"/>
    <mergeCell ref="G5:H5"/>
    <mergeCell ref="K8:K10"/>
    <mergeCell ref="K11:K13"/>
    <mergeCell ref="K14:K16"/>
    <mergeCell ref="A8:A10"/>
    <mergeCell ref="B8:C8"/>
    <mergeCell ref="B11:C11"/>
    <mergeCell ref="B14:C14"/>
    <mergeCell ref="A11:A13"/>
    <mergeCell ref="A14:A16"/>
    <mergeCell ref="B15:C15"/>
    <mergeCell ref="B16:C16"/>
    <mergeCell ref="B9:C9"/>
    <mergeCell ref="B10:C10"/>
    <mergeCell ref="B12:C12"/>
    <mergeCell ref="B13:C13"/>
  </mergeCells>
  <phoneticPr fontId="1"/>
  <printOptions horizontalCentered="1"/>
  <pageMargins left="0.7" right="0.7" top="0.75" bottom="0.75" header="0.3" footer="0.3"/>
  <pageSetup paperSize="9" scale="71" fitToHeight="0" orientation="landscape" r:id="rId1"/>
  <rowBreaks count="1" manualBreakCount="1">
    <brk id="26" max="1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C619A5-73E6-4E02-BF70-2D83CEE7B3E4}">
          <x14:formula1>
            <xm:f>リスト!$D$3:$D$7</xm:f>
          </x14:formula1>
          <xm:sqref>G5:H5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Q53"/>
  <sheetViews>
    <sheetView showZeros="0" zoomScaleNormal="100" zoomScaleSheetLayoutView="85" workbookViewId="0">
      <selection activeCell="B7" sqref="B7"/>
    </sheetView>
  </sheetViews>
  <sheetFormatPr defaultColWidth="9" defaultRowHeight="13.5"/>
  <cols>
    <col min="1" max="1" width="6.375" style="25" customWidth="1"/>
    <col min="2" max="2" width="21" style="12" customWidth="1"/>
    <col min="3" max="3" width="10.125" style="12" customWidth="1"/>
    <col min="4" max="4" width="32.25" style="25" customWidth="1"/>
    <col min="5" max="11" width="10.625" style="25" customWidth="1"/>
    <col min="12" max="12" width="18.875" style="25" customWidth="1"/>
    <col min="13" max="14" width="9" style="25"/>
    <col min="15" max="15" width="6" style="25" customWidth="1"/>
    <col min="16" max="16384" width="9" style="25"/>
  </cols>
  <sheetData>
    <row r="1" spans="1:17" ht="15.95" customHeight="1">
      <c r="A1" s="12" t="s">
        <v>46</v>
      </c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7" ht="15.95" customHeight="1">
      <c r="A2" s="12"/>
      <c r="D2" s="12"/>
      <c r="E2" s="12"/>
      <c r="F2" s="12"/>
      <c r="G2" s="12"/>
      <c r="H2" s="12"/>
      <c r="I2" s="12"/>
      <c r="J2" s="134">
        <f>事業計画書!C3</f>
        <v>0</v>
      </c>
      <c r="K2" s="134" ph="1"/>
      <c r="L2" s="12" t="s">
        <v>39</v>
      </c>
      <c r="M2" s="12"/>
      <c r="N2" s="12"/>
      <c r="O2" s="12"/>
      <c r="P2" s="12"/>
      <c r="Q2" s="12"/>
    </row>
    <row r="3" spans="1:17" ht="15.95" customHeight="1">
      <c r="A3" s="12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6.6" customHeight="1">
      <c r="A4" s="26" t="s">
        <v>22</v>
      </c>
      <c r="B4" s="35" t="s">
        <v>26</v>
      </c>
      <c r="C4" s="13" t="s">
        <v>13</v>
      </c>
      <c r="D4" s="14" t="s">
        <v>1</v>
      </c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35" t="s">
        <v>74</v>
      </c>
      <c r="M4" s="136"/>
      <c r="N4" s="136"/>
      <c r="O4" s="12"/>
      <c r="P4" s="12"/>
      <c r="Q4" s="12"/>
    </row>
    <row r="5" spans="1:17" ht="15.95" customHeight="1">
      <c r="A5" s="14">
        <v>1</v>
      </c>
      <c r="B5" s="51"/>
      <c r="C5" s="50"/>
      <c r="D5" s="88"/>
      <c r="E5" s="89"/>
      <c r="F5" s="89"/>
      <c r="G5" s="89"/>
      <c r="H5" s="89"/>
      <c r="I5" s="89"/>
      <c r="J5" s="89"/>
      <c r="K5" s="50"/>
      <c r="L5" s="12"/>
      <c r="M5" s="12"/>
      <c r="N5" s="12"/>
      <c r="O5" s="12"/>
      <c r="P5" s="12"/>
      <c r="Q5" s="12"/>
    </row>
    <row r="6" spans="1:17" ht="15.95" customHeight="1">
      <c r="A6" s="14"/>
      <c r="B6" s="51"/>
      <c r="C6" s="50"/>
      <c r="D6" s="88"/>
      <c r="E6" s="89"/>
      <c r="F6" s="89"/>
      <c r="G6" s="89"/>
      <c r="H6" s="89"/>
      <c r="I6" s="89"/>
      <c r="J6" s="89"/>
      <c r="K6" s="50"/>
      <c r="L6" s="12"/>
      <c r="M6" s="12"/>
      <c r="N6" s="12"/>
      <c r="O6" s="12"/>
      <c r="P6" s="12"/>
      <c r="Q6" s="12"/>
    </row>
    <row r="7" spans="1:17" ht="15.95" customHeight="1">
      <c r="A7" s="14"/>
      <c r="B7" s="51"/>
      <c r="C7" s="50"/>
      <c r="D7" s="88"/>
      <c r="E7" s="89"/>
      <c r="F7" s="89"/>
      <c r="G7" s="89"/>
      <c r="H7" s="89"/>
      <c r="I7" s="89"/>
      <c r="J7" s="89"/>
      <c r="K7" s="50"/>
      <c r="L7" s="12"/>
      <c r="M7" s="12"/>
      <c r="N7" s="12"/>
      <c r="O7" s="12"/>
      <c r="P7" s="12"/>
      <c r="Q7" s="12"/>
    </row>
    <row r="8" spans="1:17" ht="15.95" customHeight="1">
      <c r="A8" s="14"/>
      <c r="B8" s="51"/>
      <c r="C8" s="50"/>
      <c r="D8" s="88"/>
      <c r="E8" s="89"/>
      <c r="F8" s="89"/>
      <c r="G8" s="89"/>
      <c r="H8" s="89"/>
      <c r="I8" s="89"/>
      <c r="J8" s="89"/>
      <c r="K8" s="50"/>
      <c r="L8" s="12"/>
      <c r="M8" s="12"/>
      <c r="N8" s="12"/>
      <c r="O8" s="12"/>
      <c r="P8" s="12"/>
      <c r="Q8" s="12"/>
    </row>
    <row r="9" spans="1:17" ht="15.95" customHeight="1">
      <c r="A9" s="14"/>
      <c r="B9" s="51"/>
      <c r="C9" s="50"/>
      <c r="D9" s="88"/>
      <c r="E9" s="89"/>
      <c r="F9" s="89"/>
      <c r="G9" s="89"/>
      <c r="H9" s="89"/>
      <c r="I9" s="89"/>
      <c r="J9" s="89"/>
      <c r="K9" s="50"/>
      <c r="L9" s="12"/>
      <c r="M9" s="12"/>
      <c r="N9" s="12"/>
      <c r="O9" s="12"/>
      <c r="P9" s="12"/>
      <c r="Q9" s="12"/>
    </row>
    <row r="10" spans="1:17" ht="15.95" customHeight="1">
      <c r="A10" s="14"/>
      <c r="B10" s="51"/>
      <c r="C10" s="50"/>
      <c r="D10" s="88"/>
      <c r="E10" s="89"/>
      <c r="F10" s="89"/>
      <c r="G10" s="89"/>
      <c r="H10" s="89"/>
      <c r="I10" s="89"/>
      <c r="J10" s="89"/>
      <c r="K10" s="50"/>
      <c r="L10" s="12"/>
      <c r="M10" s="12"/>
      <c r="N10" s="12"/>
      <c r="O10" s="12"/>
      <c r="P10" s="12"/>
      <c r="Q10" s="12"/>
    </row>
    <row r="11" spans="1:17" ht="15.95" customHeight="1">
      <c r="A11" s="14"/>
      <c r="B11" s="51"/>
      <c r="C11" s="50"/>
      <c r="D11" s="88"/>
      <c r="E11" s="89"/>
      <c r="F11" s="89"/>
      <c r="G11" s="89"/>
      <c r="H11" s="89"/>
      <c r="I11" s="89"/>
      <c r="J11" s="89"/>
      <c r="K11" s="50"/>
      <c r="L11" s="12"/>
      <c r="M11" s="12"/>
      <c r="N11" s="12"/>
      <c r="O11" s="12"/>
      <c r="P11" s="12"/>
      <c r="Q11" s="12"/>
    </row>
    <row r="12" spans="1:17" ht="15.95" customHeight="1">
      <c r="A12" s="14"/>
      <c r="B12" s="51"/>
      <c r="C12" s="50"/>
      <c r="D12" s="88"/>
      <c r="E12" s="89"/>
      <c r="F12" s="89"/>
      <c r="G12" s="89"/>
      <c r="H12" s="89"/>
      <c r="I12" s="89"/>
      <c r="J12" s="89"/>
      <c r="K12" s="50"/>
      <c r="L12" s="12"/>
      <c r="M12" s="12"/>
      <c r="N12" s="12"/>
      <c r="O12" s="12"/>
      <c r="P12" s="12"/>
      <c r="Q12" s="12"/>
    </row>
    <row r="13" spans="1:17" ht="15.95" customHeight="1">
      <c r="A13" s="14"/>
      <c r="B13" s="51"/>
      <c r="C13" s="50"/>
      <c r="D13" s="88"/>
      <c r="E13" s="89"/>
      <c r="F13" s="89"/>
      <c r="G13" s="89"/>
      <c r="H13" s="89"/>
      <c r="I13" s="89"/>
      <c r="J13" s="89"/>
      <c r="K13" s="50"/>
      <c r="L13" s="12"/>
      <c r="M13" s="12"/>
      <c r="N13" s="12"/>
      <c r="O13" s="12"/>
      <c r="P13" s="12"/>
      <c r="Q13" s="12"/>
    </row>
    <row r="14" spans="1:17" ht="15.95" customHeight="1">
      <c r="A14" s="14"/>
      <c r="B14" s="51"/>
      <c r="C14" s="50"/>
      <c r="D14" s="88"/>
      <c r="E14" s="89"/>
      <c r="F14" s="89"/>
      <c r="G14" s="89"/>
      <c r="H14" s="89"/>
      <c r="I14" s="89"/>
      <c r="J14" s="89"/>
      <c r="K14" s="50"/>
      <c r="L14" s="12"/>
      <c r="M14" s="12"/>
      <c r="N14" s="12"/>
      <c r="O14" s="12"/>
      <c r="P14" s="12"/>
      <c r="Q14" s="12"/>
    </row>
    <row r="15" spans="1:17" ht="15.95" customHeight="1">
      <c r="A15" s="14"/>
      <c r="B15" s="51"/>
      <c r="C15" s="50"/>
      <c r="D15" s="88"/>
      <c r="E15" s="89"/>
      <c r="F15" s="89"/>
      <c r="G15" s="89"/>
      <c r="H15" s="89"/>
      <c r="I15" s="89"/>
      <c r="J15" s="89"/>
      <c r="K15" s="50"/>
      <c r="L15" s="12"/>
      <c r="M15" s="12"/>
      <c r="N15" s="12"/>
      <c r="O15" s="12"/>
      <c r="P15" s="12"/>
      <c r="Q15" s="12"/>
    </row>
    <row r="16" spans="1:17" ht="15.95" customHeight="1">
      <c r="A16" s="14"/>
      <c r="B16" s="51"/>
      <c r="C16" s="50"/>
      <c r="D16" s="88"/>
      <c r="E16" s="89"/>
      <c r="F16" s="89"/>
      <c r="G16" s="89"/>
      <c r="H16" s="89"/>
      <c r="I16" s="89"/>
      <c r="J16" s="89"/>
      <c r="K16" s="50"/>
      <c r="L16" s="12"/>
      <c r="M16" s="12"/>
      <c r="N16" s="12"/>
      <c r="O16" s="12"/>
      <c r="P16" s="12"/>
      <c r="Q16" s="12"/>
    </row>
    <row r="17" spans="1:17" ht="15.95" customHeight="1">
      <c r="A17" s="14"/>
      <c r="B17" s="51"/>
      <c r="C17" s="50"/>
      <c r="D17" s="88"/>
      <c r="E17" s="89"/>
      <c r="F17" s="89"/>
      <c r="G17" s="89"/>
      <c r="H17" s="89"/>
      <c r="I17" s="89"/>
      <c r="J17" s="89"/>
      <c r="K17" s="50"/>
      <c r="L17" s="12"/>
      <c r="M17" s="12"/>
      <c r="N17" s="12"/>
      <c r="O17" s="12"/>
      <c r="P17" s="12"/>
      <c r="Q17" s="12"/>
    </row>
    <row r="18" spans="1:17" ht="30" customHeight="1">
      <c r="A18" s="137" t="s">
        <v>18</v>
      </c>
      <c r="B18" s="138"/>
      <c r="C18" s="138"/>
      <c r="D18" s="138"/>
      <c r="E18" s="89">
        <f t="shared" ref="E18:J18" si="0">SUM(E5:E17)</f>
        <v>0</v>
      </c>
      <c r="F18" s="89">
        <f t="shared" si="0"/>
        <v>0</v>
      </c>
      <c r="G18" s="89">
        <f t="shared" si="0"/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50"/>
      <c r="L18" s="12"/>
      <c r="M18" s="12"/>
      <c r="N18" s="12"/>
      <c r="O18" s="12"/>
      <c r="P18" s="12"/>
      <c r="Q18" s="12"/>
    </row>
    <row r="19" spans="1:17" ht="15.95" customHeight="1">
      <c r="A19" s="14">
        <v>2</v>
      </c>
      <c r="B19" s="51" t="s">
        <v>60</v>
      </c>
      <c r="C19" s="50" t="s">
        <v>12</v>
      </c>
      <c r="D19" s="88"/>
      <c r="E19" s="89"/>
      <c r="F19" s="89"/>
      <c r="G19" s="89"/>
      <c r="H19" s="89"/>
      <c r="I19" s="89"/>
      <c r="J19" s="89"/>
      <c r="K19" s="50"/>
      <c r="L19" s="12"/>
      <c r="M19" s="12"/>
      <c r="N19" s="12"/>
      <c r="O19" s="12"/>
      <c r="P19" s="12"/>
      <c r="Q19" s="12"/>
    </row>
    <row r="20" spans="1:17" ht="15.95" customHeight="1">
      <c r="A20" s="14"/>
      <c r="B20" s="51"/>
      <c r="C20" s="50"/>
      <c r="D20" s="88"/>
      <c r="E20" s="89"/>
      <c r="F20" s="89"/>
      <c r="G20" s="89"/>
      <c r="H20" s="89"/>
      <c r="I20" s="89"/>
      <c r="J20" s="89"/>
      <c r="K20" s="50"/>
      <c r="L20" s="12"/>
      <c r="M20" s="12"/>
      <c r="N20" s="12"/>
      <c r="O20" s="12"/>
      <c r="P20" s="12"/>
      <c r="Q20" s="12"/>
    </row>
    <row r="21" spans="1:17" ht="15.95" customHeight="1">
      <c r="A21" s="14"/>
      <c r="B21" s="51"/>
      <c r="C21" s="50"/>
      <c r="D21" s="88"/>
      <c r="E21" s="89"/>
      <c r="F21" s="89"/>
      <c r="G21" s="89"/>
      <c r="H21" s="89"/>
      <c r="I21" s="89"/>
      <c r="J21" s="89"/>
      <c r="K21" s="50"/>
      <c r="L21" s="12"/>
      <c r="M21" s="12"/>
      <c r="N21" s="12"/>
      <c r="O21" s="12"/>
      <c r="P21" s="12"/>
      <c r="Q21" s="12"/>
    </row>
    <row r="22" spans="1:17" ht="15.95" customHeight="1">
      <c r="A22" s="14"/>
      <c r="B22" s="51"/>
      <c r="C22" s="50"/>
      <c r="D22" s="88"/>
      <c r="E22" s="89"/>
      <c r="F22" s="89"/>
      <c r="G22" s="89"/>
      <c r="H22" s="89"/>
      <c r="I22" s="89"/>
      <c r="J22" s="89"/>
      <c r="K22" s="50"/>
      <c r="L22" s="12"/>
      <c r="M22" s="12"/>
      <c r="N22" s="12"/>
      <c r="O22" s="12"/>
      <c r="P22" s="12"/>
      <c r="Q22" s="12"/>
    </row>
    <row r="23" spans="1:17" ht="15.95" customHeight="1">
      <c r="A23" s="14"/>
      <c r="B23" s="51"/>
      <c r="C23" s="50"/>
      <c r="D23" s="88"/>
      <c r="E23" s="89"/>
      <c r="F23" s="89"/>
      <c r="G23" s="89"/>
      <c r="H23" s="89"/>
      <c r="I23" s="89"/>
      <c r="J23" s="89"/>
      <c r="K23" s="50"/>
      <c r="L23" s="12"/>
      <c r="M23" s="12"/>
      <c r="N23" s="12"/>
      <c r="O23" s="12"/>
      <c r="P23" s="12"/>
      <c r="Q23" s="12"/>
    </row>
    <row r="24" spans="1:17" ht="15.95" customHeight="1">
      <c r="A24" s="14"/>
      <c r="B24" s="51"/>
      <c r="C24" s="50"/>
      <c r="D24" s="88"/>
      <c r="E24" s="89"/>
      <c r="F24" s="89"/>
      <c r="G24" s="89"/>
      <c r="H24" s="89"/>
      <c r="I24" s="89"/>
      <c r="J24" s="89"/>
      <c r="K24" s="50"/>
      <c r="L24" s="12"/>
      <c r="M24" s="12"/>
      <c r="N24" s="12"/>
      <c r="O24" s="12"/>
      <c r="P24" s="12"/>
      <c r="Q24" s="12"/>
    </row>
    <row r="25" spans="1:17" ht="15.95" customHeight="1">
      <c r="A25" s="14"/>
      <c r="B25" s="51"/>
      <c r="C25" s="50"/>
      <c r="D25" s="88"/>
      <c r="E25" s="89"/>
      <c r="F25" s="89"/>
      <c r="G25" s="89"/>
      <c r="H25" s="89"/>
      <c r="I25" s="89"/>
      <c r="J25" s="89"/>
      <c r="K25" s="50"/>
      <c r="L25" s="12"/>
      <c r="M25" s="12"/>
      <c r="N25" s="12"/>
      <c r="O25" s="12"/>
      <c r="P25" s="12"/>
      <c r="Q25" s="12"/>
    </row>
    <row r="26" spans="1:17" ht="15.95" customHeight="1">
      <c r="A26" s="14"/>
      <c r="B26" s="51"/>
      <c r="C26" s="50"/>
      <c r="D26" s="88"/>
      <c r="E26" s="89"/>
      <c r="F26" s="89"/>
      <c r="G26" s="89"/>
      <c r="H26" s="89"/>
      <c r="I26" s="89"/>
      <c r="J26" s="89"/>
      <c r="K26" s="50"/>
      <c r="L26" s="12"/>
      <c r="M26" s="12"/>
      <c r="N26" s="12"/>
      <c r="O26" s="12"/>
      <c r="P26" s="12"/>
      <c r="Q26" s="12"/>
    </row>
    <row r="27" spans="1:17" ht="15.95" customHeight="1">
      <c r="A27" s="14"/>
      <c r="B27" s="51"/>
      <c r="C27" s="50"/>
      <c r="D27" s="88"/>
      <c r="E27" s="89"/>
      <c r="F27" s="89"/>
      <c r="G27" s="89"/>
      <c r="H27" s="89"/>
      <c r="I27" s="89"/>
      <c r="J27" s="89"/>
      <c r="K27" s="50"/>
      <c r="L27" s="12"/>
      <c r="M27" s="12"/>
      <c r="N27" s="12"/>
      <c r="O27" s="12"/>
      <c r="P27" s="12"/>
      <c r="Q27" s="12"/>
    </row>
    <row r="28" spans="1:17" ht="15.95" customHeight="1">
      <c r="A28" s="14"/>
      <c r="B28" s="51"/>
      <c r="C28" s="50"/>
      <c r="D28" s="88"/>
      <c r="E28" s="89"/>
      <c r="F28" s="89"/>
      <c r="G28" s="89"/>
      <c r="H28" s="89"/>
      <c r="I28" s="89"/>
      <c r="J28" s="89"/>
      <c r="K28" s="50"/>
      <c r="L28" s="12"/>
      <c r="M28" s="12"/>
      <c r="N28" s="12"/>
      <c r="O28" s="12"/>
      <c r="P28" s="12"/>
      <c r="Q28" s="12"/>
    </row>
    <row r="29" spans="1:17" ht="15.95" customHeight="1">
      <c r="A29" s="14"/>
      <c r="B29" s="51"/>
      <c r="C29" s="50"/>
      <c r="D29" s="88"/>
      <c r="E29" s="89"/>
      <c r="F29" s="89"/>
      <c r="G29" s="89"/>
      <c r="H29" s="89"/>
      <c r="I29" s="89"/>
      <c r="J29" s="89"/>
      <c r="K29" s="50"/>
      <c r="L29" s="12"/>
      <c r="M29" s="12"/>
      <c r="N29" s="12"/>
      <c r="O29" s="12"/>
      <c r="P29" s="12"/>
      <c r="Q29" s="12"/>
    </row>
    <row r="30" spans="1:17" ht="15.95" customHeight="1">
      <c r="A30" s="14"/>
      <c r="B30" s="51"/>
      <c r="C30" s="50"/>
      <c r="D30" s="88"/>
      <c r="E30" s="89"/>
      <c r="F30" s="89"/>
      <c r="G30" s="89"/>
      <c r="H30" s="89"/>
      <c r="I30" s="89"/>
      <c r="J30" s="89"/>
      <c r="K30" s="50"/>
      <c r="L30" s="12"/>
      <c r="M30" s="12"/>
      <c r="N30" s="12"/>
      <c r="O30" s="12"/>
      <c r="P30" s="12"/>
      <c r="Q30" s="12"/>
    </row>
    <row r="31" spans="1:17" ht="15.95" customHeight="1">
      <c r="A31" s="14"/>
      <c r="B31" s="51"/>
      <c r="C31" s="50"/>
      <c r="D31" s="88"/>
      <c r="E31" s="89"/>
      <c r="F31" s="89"/>
      <c r="G31" s="89"/>
      <c r="H31" s="89"/>
      <c r="I31" s="89"/>
      <c r="J31" s="89"/>
      <c r="K31" s="50"/>
      <c r="L31" s="12"/>
      <c r="M31" s="12"/>
      <c r="N31" s="12"/>
      <c r="O31" s="12"/>
      <c r="P31" s="12"/>
      <c r="Q31" s="12"/>
    </row>
    <row r="32" spans="1:17" ht="30" customHeight="1">
      <c r="A32" s="137" t="s">
        <v>18</v>
      </c>
      <c r="B32" s="138"/>
      <c r="C32" s="138"/>
      <c r="D32" s="138"/>
      <c r="E32" s="89">
        <f t="shared" ref="E32:J32" si="1">SUM(E19:E31)</f>
        <v>0</v>
      </c>
      <c r="F32" s="89">
        <f t="shared" si="1"/>
        <v>0</v>
      </c>
      <c r="G32" s="89">
        <f t="shared" si="1"/>
        <v>0</v>
      </c>
      <c r="H32" s="89">
        <f t="shared" si="1"/>
        <v>0</v>
      </c>
      <c r="I32" s="89">
        <f t="shared" si="1"/>
        <v>0</v>
      </c>
      <c r="J32" s="89">
        <f t="shared" si="1"/>
        <v>0</v>
      </c>
      <c r="K32" s="50"/>
      <c r="L32" s="12"/>
      <c r="M32" s="12"/>
      <c r="N32" s="12"/>
      <c r="O32" s="12"/>
      <c r="P32" s="12"/>
      <c r="Q32" s="12"/>
    </row>
    <row r="33" spans="1:17" ht="15.95" customHeight="1">
      <c r="A33" s="14">
        <v>3</v>
      </c>
      <c r="B33" s="51" t="s">
        <v>19</v>
      </c>
      <c r="C33" s="50" t="s">
        <v>15</v>
      </c>
      <c r="D33" s="88"/>
      <c r="E33" s="89"/>
      <c r="F33" s="89"/>
      <c r="G33" s="89"/>
      <c r="H33" s="89"/>
      <c r="I33" s="89"/>
      <c r="J33" s="89"/>
      <c r="K33" s="50"/>
      <c r="L33" s="12"/>
      <c r="M33" s="12"/>
      <c r="N33" s="12"/>
      <c r="O33" s="12"/>
      <c r="P33" s="12"/>
      <c r="Q33" s="12"/>
    </row>
    <row r="34" spans="1:17" ht="15.95" customHeight="1">
      <c r="A34" s="14"/>
      <c r="B34" s="51"/>
      <c r="C34" s="50"/>
      <c r="D34" s="88"/>
      <c r="E34" s="89"/>
      <c r="F34" s="89"/>
      <c r="G34" s="89"/>
      <c r="H34" s="89"/>
      <c r="I34" s="89"/>
      <c r="J34" s="89"/>
      <c r="K34" s="50"/>
      <c r="L34" s="12"/>
      <c r="M34" s="12"/>
      <c r="N34" s="12"/>
      <c r="O34" s="12"/>
      <c r="P34" s="12"/>
      <c r="Q34" s="12"/>
    </row>
    <row r="35" spans="1:17" ht="15.95" customHeight="1">
      <c r="A35" s="14"/>
      <c r="B35" s="51"/>
      <c r="C35" s="50"/>
      <c r="D35" s="88"/>
      <c r="E35" s="89"/>
      <c r="F35" s="89"/>
      <c r="G35" s="89"/>
      <c r="H35" s="89"/>
      <c r="I35" s="89"/>
      <c r="J35" s="89"/>
      <c r="K35" s="50"/>
      <c r="L35" s="12"/>
      <c r="M35" s="12"/>
      <c r="N35" s="12"/>
      <c r="O35" s="12"/>
      <c r="P35" s="12"/>
      <c r="Q35" s="12"/>
    </row>
    <row r="36" spans="1:17" ht="15.95" customHeight="1">
      <c r="A36" s="14"/>
      <c r="B36" s="51"/>
      <c r="C36" s="50"/>
      <c r="D36" s="88"/>
      <c r="E36" s="89"/>
      <c r="F36" s="89"/>
      <c r="G36" s="89"/>
      <c r="H36" s="89"/>
      <c r="I36" s="89"/>
      <c r="J36" s="89"/>
      <c r="K36" s="50"/>
      <c r="L36" s="12"/>
      <c r="M36" s="12"/>
      <c r="N36" s="12"/>
      <c r="O36" s="12"/>
      <c r="P36" s="12"/>
      <c r="Q36" s="12"/>
    </row>
    <row r="37" spans="1:17" ht="15.95" customHeight="1">
      <c r="A37" s="14"/>
      <c r="B37" s="51"/>
      <c r="C37" s="50"/>
      <c r="D37" s="88"/>
      <c r="E37" s="89"/>
      <c r="F37" s="89"/>
      <c r="G37" s="89"/>
      <c r="H37" s="89"/>
      <c r="I37" s="89"/>
      <c r="J37" s="89"/>
      <c r="K37" s="50"/>
      <c r="L37" s="12"/>
      <c r="M37" s="12"/>
      <c r="N37" s="12"/>
      <c r="O37" s="12"/>
      <c r="P37" s="12"/>
      <c r="Q37" s="12"/>
    </row>
    <row r="38" spans="1:17" ht="15.95" customHeight="1">
      <c r="A38" s="14"/>
      <c r="B38" s="51"/>
      <c r="C38" s="50"/>
      <c r="D38" s="88"/>
      <c r="E38" s="89"/>
      <c r="F38" s="89"/>
      <c r="G38" s="89"/>
      <c r="H38" s="89"/>
      <c r="I38" s="89"/>
      <c r="J38" s="89"/>
      <c r="K38" s="50"/>
      <c r="L38" s="12"/>
      <c r="M38" s="12"/>
      <c r="N38" s="12"/>
      <c r="O38" s="12"/>
      <c r="P38" s="12"/>
      <c r="Q38" s="12"/>
    </row>
    <row r="39" spans="1:17" ht="15.95" customHeight="1">
      <c r="A39" s="14"/>
      <c r="B39" s="51"/>
      <c r="C39" s="50"/>
      <c r="D39" s="88"/>
      <c r="E39" s="89"/>
      <c r="F39" s="89"/>
      <c r="G39" s="89"/>
      <c r="H39" s="89"/>
      <c r="I39" s="89"/>
      <c r="J39" s="89"/>
      <c r="K39" s="50"/>
      <c r="L39" s="12"/>
      <c r="M39" s="12"/>
      <c r="N39" s="12"/>
      <c r="O39" s="12"/>
      <c r="P39" s="12"/>
      <c r="Q39" s="12"/>
    </row>
    <row r="40" spans="1:17" ht="15.95" customHeight="1">
      <c r="A40" s="14"/>
      <c r="B40" s="51"/>
      <c r="C40" s="50"/>
      <c r="D40" s="88"/>
      <c r="E40" s="89"/>
      <c r="F40" s="89"/>
      <c r="G40" s="89"/>
      <c r="H40" s="89"/>
      <c r="I40" s="89"/>
      <c r="J40" s="89"/>
      <c r="K40" s="50"/>
      <c r="L40" s="12"/>
      <c r="M40" s="12"/>
      <c r="N40" s="12"/>
      <c r="O40" s="12"/>
      <c r="P40" s="12"/>
      <c r="Q40" s="12"/>
    </row>
    <row r="41" spans="1:17" ht="15.95" customHeight="1">
      <c r="A41" s="14"/>
      <c r="B41" s="51"/>
      <c r="C41" s="50"/>
      <c r="D41" s="88"/>
      <c r="E41" s="89"/>
      <c r="F41" s="89"/>
      <c r="G41" s="89"/>
      <c r="H41" s="89"/>
      <c r="I41" s="89"/>
      <c r="J41" s="89"/>
      <c r="K41" s="50"/>
      <c r="L41" s="12"/>
      <c r="M41" s="12"/>
      <c r="N41" s="12"/>
      <c r="O41" s="12"/>
      <c r="P41" s="12"/>
      <c r="Q41" s="12"/>
    </row>
    <row r="42" spans="1:17" ht="15.95" customHeight="1">
      <c r="A42" s="14"/>
      <c r="B42" s="51"/>
      <c r="C42" s="50"/>
      <c r="D42" s="88"/>
      <c r="E42" s="89"/>
      <c r="F42" s="89"/>
      <c r="G42" s="89"/>
      <c r="H42" s="89"/>
      <c r="I42" s="89"/>
      <c r="J42" s="89"/>
      <c r="K42" s="50"/>
      <c r="L42" s="12"/>
      <c r="M42" s="12"/>
      <c r="N42" s="12"/>
      <c r="O42" s="12"/>
      <c r="P42" s="12"/>
      <c r="Q42" s="12"/>
    </row>
    <row r="43" spans="1:17" ht="15.95" customHeight="1">
      <c r="A43" s="14"/>
      <c r="B43" s="51"/>
      <c r="C43" s="50"/>
      <c r="D43" s="88"/>
      <c r="E43" s="89"/>
      <c r="F43" s="89"/>
      <c r="G43" s="89"/>
      <c r="H43" s="89"/>
      <c r="I43" s="89"/>
      <c r="J43" s="89"/>
      <c r="K43" s="50"/>
      <c r="L43" s="12"/>
      <c r="M43" s="12"/>
      <c r="N43" s="12"/>
      <c r="O43" s="12"/>
      <c r="P43" s="12"/>
      <c r="Q43" s="12"/>
    </row>
    <row r="44" spans="1:17" ht="15.95" customHeight="1">
      <c r="A44" s="14"/>
      <c r="B44" s="51"/>
      <c r="C44" s="50"/>
      <c r="D44" s="88"/>
      <c r="E44" s="89"/>
      <c r="F44" s="89"/>
      <c r="G44" s="89"/>
      <c r="H44" s="89"/>
      <c r="I44" s="89"/>
      <c r="J44" s="89"/>
      <c r="K44" s="50"/>
      <c r="L44" s="12"/>
      <c r="M44" s="12"/>
      <c r="N44" s="12"/>
      <c r="O44" s="12"/>
      <c r="P44" s="12"/>
      <c r="Q44" s="12"/>
    </row>
    <row r="45" spans="1:17" ht="15.95" customHeight="1">
      <c r="A45" s="14"/>
      <c r="B45" s="51"/>
      <c r="C45" s="50"/>
      <c r="D45" s="88"/>
      <c r="E45" s="89"/>
      <c r="F45" s="89"/>
      <c r="G45" s="89"/>
      <c r="H45" s="89"/>
      <c r="I45" s="89"/>
      <c r="J45" s="89"/>
      <c r="K45" s="50"/>
      <c r="L45" s="12"/>
      <c r="M45" s="12"/>
      <c r="N45" s="12"/>
      <c r="O45" s="12"/>
      <c r="P45" s="12"/>
      <c r="Q45" s="12"/>
    </row>
    <row r="46" spans="1:17" ht="30" customHeight="1">
      <c r="A46" s="137" t="s">
        <v>18</v>
      </c>
      <c r="B46" s="138"/>
      <c r="C46" s="138"/>
      <c r="D46" s="138"/>
      <c r="E46" s="89">
        <f t="shared" ref="E46:J46" si="2">SUM(E33:E45)</f>
        <v>0</v>
      </c>
      <c r="F46" s="89">
        <f t="shared" si="2"/>
        <v>0</v>
      </c>
      <c r="G46" s="89">
        <f t="shared" si="2"/>
        <v>0</v>
      </c>
      <c r="H46" s="89">
        <f t="shared" si="2"/>
        <v>0</v>
      </c>
      <c r="I46" s="89">
        <f t="shared" si="2"/>
        <v>0</v>
      </c>
      <c r="J46" s="89">
        <f t="shared" si="2"/>
        <v>0</v>
      </c>
      <c r="K46" s="50"/>
      <c r="L46" s="12"/>
      <c r="M46" s="12"/>
      <c r="N46" s="12"/>
      <c r="O46" s="12"/>
      <c r="P46" s="12"/>
      <c r="Q46" s="12"/>
    </row>
    <row r="47" spans="1:17">
      <c r="A47" s="94" t="s">
        <v>68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>
      <c r="A48" s="81" t="s">
        <v>69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>
      <c r="A49" s="81" t="s">
        <v>70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>
      <c r="A50" s="133" t="s">
        <v>77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2"/>
      <c r="N50" s="12"/>
      <c r="O50" s="12"/>
      <c r="P50" s="12"/>
      <c r="Q50" s="12"/>
    </row>
    <row r="51" spans="1:17" ht="13.5" customHeight="1">
      <c r="A51" s="133" t="s">
        <v>9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2"/>
      <c r="N51" s="12"/>
      <c r="O51" s="12"/>
      <c r="P51" s="12"/>
      <c r="Q51" s="12"/>
    </row>
    <row r="52" spans="1:17">
      <c r="A52" s="12" t="s">
        <v>20</v>
      </c>
    </row>
    <row r="53" spans="1:17">
      <c r="A53" s="12"/>
    </row>
  </sheetData>
  <mergeCells count="7">
    <mergeCell ref="A51:L51"/>
    <mergeCell ref="A50:L50"/>
    <mergeCell ref="J2:K2"/>
    <mergeCell ref="L4:N4"/>
    <mergeCell ref="A18:D18"/>
    <mergeCell ref="A32:D32"/>
    <mergeCell ref="A46:D46"/>
  </mergeCells>
  <phoneticPr fontId="1"/>
  <printOptions horizontalCentered="1"/>
  <pageMargins left="0.25" right="0.25" top="0.75" bottom="0.75" header="0.3" footer="0.3"/>
  <pageSetup paperSize="9" scale="64" orientation="landscape" r:id="rId1"/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95C251-3F9F-474F-BA77-3F7B550F9701}">
          <x14:formula1>
            <xm:f>リスト!$B$3:$B$5</xm:f>
          </x14:formula1>
          <xm:sqref>C19:C31 C5:C17 C33:C45</xm:sqref>
        </x14:dataValidation>
        <x14:dataValidation type="list" allowBlank="1" showInputMessage="1" showErrorMessage="1" xr:uid="{39D6D469-BE9D-42DF-B213-FE75D717BA2D}">
          <x14:formula1>
            <xm:f>リスト!$D$3:$D$7</xm:f>
          </x14:formula1>
          <xm:sqref>B19:B31 B5:B17 B33:B45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FD32-AA28-496A-8589-D1DC894BD954}">
  <sheetPr codeName="Sheet4"/>
  <dimension ref="B2:G7"/>
  <sheetViews>
    <sheetView workbookViewId="0">
      <selection activeCell="C24" sqref="C24"/>
    </sheetView>
  </sheetViews>
  <sheetFormatPr defaultRowHeight="13.5"/>
  <cols>
    <col min="2" max="2" width="16.5" customWidth="1"/>
    <col min="3" max="3" width="4.375" customWidth="1"/>
    <col min="4" max="4" width="15.5" customWidth="1"/>
    <col min="5" max="5" width="9.875" customWidth="1"/>
  </cols>
  <sheetData>
    <row r="2" spans="2:7" ht="39.950000000000003" customHeight="1">
      <c r="B2" s="86" t="s">
        <v>13</v>
      </c>
      <c r="C2" s="90"/>
      <c r="D2" s="84" t="s">
        <v>38</v>
      </c>
      <c r="E2" s="76"/>
      <c r="G2" t="s">
        <v>64</v>
      </c>
    </row>
    <row r="3" spans="2:7" ht="39.950000000000003" customHeight="1">
      <c r="B3" s="91" t="s">
        <v>42</v>
      </c>
      <c r="C3" s="90"/>
      <c r="D3" s="92" t="s">
        <v>41</v>
      </c>
      <c r="E3" s="77"/>
      <c r="F3" s="75">
        <v>0.8</v>
      </c>
      <c r="G3" s="75">
        <v>0.8</v>
      </c>
    </row>
    <row r="4" spans="2:7" ht="39.950000000000003" customHeight="1">
      <c r="B4" s="87" t="s">
        <v>12</v>
      </c>
      <c r="C4" s="90"/>
      <c r="D4" s="92" t="s">
        <v>61</v>
      </c>
      <c r="E4" s="77"/>
      <c r="F4" s="79" t="s">
        <v>65</v>
      </c>
      <c r="G4" s="75">
        <f>0.6/1.6</f>
        <v>0.37499999999999994</v>
      </c>
    </row>
    <row r="5" spans="2:7" ht="39.950000000000003" customHeight="1">
      <c r="B5" s="87" t="s">
        <v>15</v>
      </c>
      <c r="C5" s="90"/>
      <c r="D5" s="92" t="s">
        <v>62</v>
      </c>
      <c r="E5" s="77"/>
      <c r="F5" s="79" t="s">
        <v>66</v>
      </c>
      <c r="G5" s="75">
        <f>0.75/1.75</f>
        <v>0.42857142857142855</v>
      </c>
    </row>
    <row r="6" spans="2:7" ht="39.950000000000003" customHeight="1">
      <c r="B6" s="90"/>
      <c r="C6" s="90"/>
      <c r="D6" s="92" t="s">
        <v>60</v>
      </c>
      <c r="E6" s="77"/>
      <c r="F6" s="80" t="s">
        <v>67</v>
      </c>
      <c r="G6" s="75">
        <v>0.5</v>
      </c>
    </row>
    <row r="7" spans="2:7" ht="39.950000000000003" customHeight="1">
      <c r="B7" s="90"/>
      <c r="C7" s="90"/>
      <c r="D7" s="92" t="s">
        <v>19</v>
      </c>
      <c r="E7" s="78"/>
      <c r="G7" s="74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事業計画書</vt:lpstr>
      <vt:lpstr>別記様式第５（補）</vt:lpstr>
      <vt:lpstr>補助簿</vt:lpstr>
      <vt:lpstr>リスト</vt:lpstr>
      <vt:lpstr>事業計画書!Print_Area</vt:lpstr>
      <vt:lpstr>'別記様式第５（補）'!Print_Area</vt:lpstr>
      <vt:lpstr>補助簿!Print_Area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衣斐　友海</cp:lastModifiedBy>
  <cp:lastPrinted>2025-07-31T01:26:48Z</cp:lastPrinted>
  <dcterms:created xsi:type="dcterms:W3CDTF">2015-05-18T04:30:03Z</dcterms:created>
  <dcterms:modified xsi:type="dcterms:W3CDTF">2025-08-26T03:46:37Z</dcterms:modified>
</cp:coreProperties>
</file>