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FE00$\01労政福祉係\★中小企業等賃上げ・人材確保環境整備応援補助金\Ｒ７\000  ◎要綱等\01_要綱、要領の改訂\★完成版\"/>
    </mc:Choice>
  </mc:AlternateContent>
  <xr:revisionPtr revIDLastSave="0" documentId="13_ncr:1_{E0669AE8-4830-43B3-8AA1-95957CDA0137}" xr6:coauthVersionLast="47" xr6:coauthVersionMax="47" xr10:uidLastSave="{00000000-0000-0000-0000-000000000000}"/>
  <bookViews>
    <workbookView xWindow="165" yWindow="1260" windowWidth="27285" windowHeight="12795" tabRatio="872" xr2:uid="{A1D4EDFC-18A5-4904-A913-75EB3479E4BD}"/>
  </bookViews>
  <sheets>
    <sheet name="提出前チェックシート" sheetId="15" r:id="rId1"/>
    <sheet name="データシート" sheetId="16" state="hidden" r:id="rId2"/>
    <sheet name="様式１（交付申請書）" sheetId="3" r:id="rId3"/>
    <sheet name="様式１－２（事業計画書）" sheetId="7" r:id="rId4"/>
    <sheet name="様式１－３（誓約書）" sheetId="10" r:id="rId5"/>
    <sheet name="様式１－４（県税誓約書）" sheetId="11" r:id="rId6"/>
    <sheet name="様式２（交付決定）" sheetId="12" state="hidden" r:id="rId7"/>
    <sheet name="様式３（変更承認申請書）" sheetId="5" r:id="rId8"/>
    <sheet name="様式４（廃止承認申請書）" sheetId="6" r:id="rId9"/>
    <sheet name="様式５（実績報告書）" sheetId="4" r:id="rId10"/>
    <sheet name="様式５－２（事業報告書）" sheetId="9" r:id="rId11"/>
    <sheet name="様式６（額の確定）" sheetId="13" state="hidden" r:id="rId12"/>
    <sheet name="Sheet1" sheetId="17" r:id="rId13"/>
    <sheet name="リスト" sheetId="14" r:id="rId14"/>
  </sheets>
  <definedNames>
    <definedName name="_Hlk156816574" localSheetId="0">提出前チェックシート!#REF!</definedName>
    <definedName name="_Hlk156816574" localSheetId="2">'様式１（交付申請書）'!$A$20</definedName>
    <definedName name="_Hlk156816574" localSheetId="3">'様式１－２（事業計画書）'!#REF!</definedName>
    <definedName name="_Hlk156816574" localSheetId="4">'様式１－３（誓約書）'!#REF!</definedName>
    <definedName name="_Hlk156816574" localSheetId="5">'様式１－４（県税誓約書）'!#REF!</definedName>
    <definedName name="_Hlk156816574" localSheetId="6">'様式２（交付決定）'!$A$18</definedName>
    <definedName name="_Hlk156816574" localSheetId="7">'様式３（変更承認申請書）'!$A$19</definedName>
    <definedName name="_Hlk156816574" localSheetId="8">'様式４（廃止承認申請書）'!$A$19</definedName>
    <definedName name="_Hlk156816574" localSheetId="9">'様式５（実績報告書）'!$A$19</definedName>
    <definedName name="_Hlk156816574" localSheetId="10">'様式５－２（事業報告書）'!#REF!</definedName>
    <definedName name="_Hlk156816574" localSheetId="11">'様式６（額の確定）'!$A$18</definedName>
    <definedName name="_xlnm.Print_Area" localSheetId="0">提出前チェックシート!$A$1:$C$37</definedName>
    <definedName name="_xlnm.Print_Area" localSheetId="2">'様式１（交付申請書）'!$A$1:$I$43</definedName>
    <definedName name="_xlnm.Print_Area" localSheetId="3">'様式１－２（事業計画書）'!$A$1:$I$41</definedName>
    <definedName name="_xlnm.Print_Area" localSheetId="4">'様式１－３（誓約書）'!$A$1:$H$26</definedName>
    <definedName name="_xlnm.Print_Area" localSheetId="5">'様式１－４（県税誓約書）'!$A$1:$H$43</definedName>
    <definedName name="_xlnm.Print_Area" localSheetId="7">'様式３（変更承認申請書）'!$A$1:$I$36</definedName>
    <definedName name="_xlnm.Print_Area" localSheetId="8">'様式４（廃止承認申請書）'!$A$1:$J$29</definedName>
    <definedName name="_xlnm.Print_Area" localSheetId="9">'様式５（実績報告書）'!$A$1:$J$46</definedName>
    <definedName name="_xlnm.Print_Area" localSheetId="10">'様式５－２（事業報告書）'!$A$1:$I$42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 i="15" l="1"/>
  <c r="D16" i="15"/>
  <c r="D18" i="15"/>
  <c r="D17" i="15"/>
  <c r="H1" i="10"/>
  <c r="B23" i="9"/>
  <c r="J20" i="9" s="1"/>
  <c r="J18" i="9"/>
  <c r="J17" i="9"/>
  <c r="J6" i="7"/>
  <c r="J7" i="7"/>
  <c r="J8" i="7"/>
  <c r="J9" i="7"/>
  <c r="J10" i="7"/>
  <c r="J11" i="7"/>
  <c r="J12" i="7"/>
  <c r="J13" i="7"/>
  <c r="J14" i="7"/>
  <c r="J15" i="7"/>
  <c r="J16" i="7"/>
  <c r="J17" i="7"/>
  <c r="J18" i="7"/>
  <c r="J19" i="7"/>
  <c r="J20" i="7"/>
  <c r="J21" i="7"/>
  <c r="J23" i="7"/>
  <c r="J24" i="7"/>
  <c r="C20" i="10" l="1"/>
  <c r="B21" i="9"/>
  <c r="F23" i="9"/>
  <c r="F21" i="9"/>
  <c r="D36" i="15" l="1"/>
  <c r="D35" i="15"/>
  <c r="D34" i="15"/>
  <c r="D33" i="15"/>
  <c r="D15" i="15"/>
  <c r="A4" i="7" l="1"/>
  <c r="D10" i="15" s="1"/>
  <c r="DQ3" i="16"/>
  <c r="DP3" i="16"/>
  <c r="DO3" i="16"/>
  <c r="DN3" i="16"/>
  <c r="DM3" i="16"/>
  <c r="DL3" i="16"/>
  <c r="DK3" i="16"/>
  <c r="DJ3" i="16"/>
  <c r="DI3" i="16"/>
  <c r="DH3" i="16"/>
  <c r="DF3" i="16"/>
  <c r="DE3" i="16"/>
  <c r="DD3" i="16"/>
  <c r="DC3" i="16"/>
  <c r="DB3" i="16"/>
  <c r="DA3" i="16"/>
  <c r="CZ3" i="16"/>
  <c r="CU3" i="16"/>
  <c r="AQ3" i="16"/>
  <c r="AP3" i="16"/>
  <c r="AO3" i="16"/>
  <c r="AN3" i="16"/>
  <c r="AM3" i="16"/>
  <c r="AL3" i="16"/>
  <c r="AK3" i="16"/>
  <c r="AJ3" i="16"/>
  <c r="AI3" i="16"/>
  <c r="AF3" i="16"/>
  <c r="AE3" i="16"/>
  <c r="AD3" i="16"/>
  <c r="AB3" i="16"/>
  <c r="AA3" i="16"/>
  <c r="Z3" i="16"/>
  <c r="Y3" i="16"/>
  <c r="X3" i="16"/>
  <c r="W3" i="16"/>
  <c r="V3" i="16"/>
  <c r="U3" i="16"/>
  <c r="T3" i="16"/>
  <c r="S3" i="16"/>
  <c r="R3" i="16"/>
  <c r="Q3" i="16"/>
  <c r="P3" i="16"/>
  <c r="O3" i="16"/>
  <c r="N3" i="16"/>
  <c r="M3" i="16"/>
  <c r="BS3" i="16"/>
  <c r="CC3" i="16"/>
  <c r="CB3" i="16"/>
  <c r="BO3" i="16"/>
  <c r="BN3" i="16"/>
  <c r="BJ3" i="16"/>
  <c r="BI3" i="16"/>
  <c r="BH3" i="16"/>
  <c r="AZ3" i="16"/>
  <c r="CA3" i="16"/>
  <c r="BQ3" i="16"/>
  <c r="BG3" i="16"/>
  <c r="AY3" i="16"/>
  <c r="AW3" i="16"/>
  <c r="AU3" i="16"/>
  <c r="K3" i="16"/>
  <c r="J3" i="16"/>
  <c r="I3" i="16"/>
  <c r="H3" i="16"/>
  <c r="G3" i="16"/>
  <c r="F3" i="16"/>
  <c r="E3" i="16"/>
  <c r="D3" i="16"/>
  <c r="B3" i="16"/>
  <c r="A3" i="16"/>
  <c r="D16" i="9" l="1"/>
  <c r="J16" i="9" s="1"/>
  <c r="J15" i="9"/>
  <c r="J3" i="4"/>
  <c r="J12" i="4" s="1"/>
  <c r="I1" i="4" s="1"/>
  <c r="D31" i="15" s="1"/>
  <c r="J3" i="6"/>
  <c r="J5" i="6" s="1"/>
  <c r="I1" i="6" s="1"/>
  <c r="D27" i="15" s="1"/>
  <c r="J3" i="5"/>
  <c r="J3" i="3"/>
  <c r="J22" i="9"/>
  <c r="J5" i="4"/>
  <c r="J11" i="4"/>
  <c r="C4" i="15"/>
  <c r="C3" i="15"/>
  <c r="J10" i="4"/>
  <c r="J9" i="4"/>
  <c r="J8" i="4"/>
  <c r="J7" i="4"/>
  <c r="J6" i="4"/>
  <c r="J4" i="4"/>
  <c r="J4" i="6"/>
  <c r="J4" i="5"/>
  <c r="J5" i="5"/>
  <c r="I1" i="5" s="1"/>
  <c r="D22" i="15" s="1"/>
  <c r="I23" i="10"/>
  <c r="I21" i="10"/>
  <c r="J6" i="3"/>
  <c r="J7" i="3"/>
  <c r="J11" i="3"/>
  <c r="J9" i="3"/>
  <c r="J10" i="3"/>
  <c r="J8" i="3"/>
  <c r="J5" i="3"/>
  <c r="J4" i="3"/>
  <c r="E40" i="9"/>
  <c r="C23" i="10"/>
  <c r="G11" i="11"/>
  <c r="BA3" i="16" s="1"/>
  <c r="D28" i="11"/>
  <c r="BE3" i="16" s="1"/>
  <c r="D26" i="11"/>
  <c r="BC3" i="16" s="1"/>
  <c r="D29" i="11"/>
  <c r="BF3" i="16" s="1"/>
  <c r="D27" i="11"/>
  <c r="BD3" i="16" s="1"/>
  <c r="D30" i="11"/>
  <c r="D25" i="11"/>
  <c r="BB3" i="16" s="1"/>
  <c r="C25" i="10"/>
  <c r="A14" i="10"/>
  <c r="F6" i="9"/>
  <c r="CM3" i="16" s="1"/>
  <c r="G14" i="5"/>
  <c r="G41" i="9"/>
  <c r="G40" i="9"/>
  <c r="G39" i="9"/>
  <c r="E41" i="9"/>
  <c r="E39" i="9"/>
  <c r="DG3" i="16" s="1"/>
  <c r="E33" i="9"/>
  <c r="A41" i="9"/>
  <c r="A40" i="9"/>
  <c r="A39" i="9"/>
  <c r="J24" i="9" s="1"/>
  <c r="B6" i="9"/>
  <c r="CL3" i="16" s="1"/>
  <c r="G33" i="9"/>
  <c r="A33" i="9"/>
  <c r="CW3" i="16"/>
  <c r="CV3" i="16"/>
  <c r="D14" i="9"/>
  <c r="J14" i="9" s="1"/>
  <c r="D13" i="9"/>
  <c r="G10" i="9"/>
  <c r="C10" i="9"/>
  <c r="H9" i="9"/>
  <c r="CO3" i="16" s="1"/>
  <c r="C9" i="9"/>
  <c r="H6" i="9"/>
  <c r="J8" i="9" s="1"/>
  <c r="G15" i="5"/>
  <c r="G15" i="4" s="1"/>
  <c r="G13" i="5"/>
  <c r="G13" i="4" s="1"/>
  <c r="CH3" i="16" s="1"/>
  <c r="G10" i="5"/>
  <c r="G11" i="5"/>
  <c r="G9" i="5"/>
  <c r="G8" i="5"/>
  <c r="G8" i="4" s="1"/>
  <c r="E41" i="7"/>
  <c r="J25" i="7" s="1"/>
  <c r="G11" i="6" l="1"/>
  <c r="BW3" i="16" s="1"/>
  <c r="BM3" i="16"/>
  <c r="G10" i="4"/>
  <c r="CF3" i="16" s="1"/>
  <c r="BL3" i="16"/>
  <c r="G9" i="6"/>
  <c r="BU3" i="16" s="1"/>
  <c r="BK3" i="16"/>
  <c r="J26" i="7"/>
  <c r="J10" i="9"/>
  <c r="CS3" i="16"/>
  <c r="CT3" i="16"/>
  <c r="E31" i="7"/>
  <c r="AR3" i="16"/>
  <c r="J9" i="9"/>
  <c r="CN3" i="16"/>
  <c r="J12" i="9"/>
  <c r="CQ3" i="16"/>
  <c r="J13" i="9"/>
  <c r="CR3" i="16"/>
  <c r="J21" i="9"/>
  <c r="CX3" i="16"/>
  <c r="J11" i="9"/>
  <c r="CP3" i="16"/>
  <c r="J19" i="9"/>
  <c r="I20" i="10"/>
  <c r="AT3" i="16"/>
  <c r="I19" i="10"/>
  <c r="AS3" i="16"/>
  <c r="I24" i="10"/>
  <c r="AX3" i="16"/>
  <c r="I22" i="10"/>
  <c r="AV3" i="16"/>
  <c r="J7" i="9"/>
  <c r="J6" i="9"/>
  <c r="J12" i="3"/>
  <c r="I1" i="3" s="1"/>
  <c r="G15" i="6"/>
  <c r="BZ3" i="16" s="1"/>
  <c r="G13" i="6"/>
  <c r="BX3" i="16" s="1"/>
  <c r="G11" i="4"/>
  <c r="CG3" i="16" s="1"/>
  <c r="G10" i="6"/>
  <c r="BV3" i="16" s="1"/>
  <c r="G8" i="6"/>
  <c r="BT3" i="16" s="1"/>
  <c r="G14" i="6"/>
  <c r="BY3" i="16" s="1"/>
  <c r="G14" i="4"/>
  <c r="CI3" i="16" s="1"/>
  <c r="G9" i="4"/>
  <c r="CE3" i="16" s="1"/>
  <c r="E42" i="9"/>
  <c r="J25" i="9" s="1"/>
  <c r="F26" i="9"/>
  <c r="CY3" i="16" s="1"/>
  <c r="I27" i="10" l="1"/>
  <c r="D13" i="15"/>
  <c r="D12" i="15"/>
  <c r="D23" i="15" s="1"/>
  <c r="D11" i="15"/>
  <c r="I1" i="7"/>
  <c r="J26" i="9"/>
  <c r="I1" i="9" s="1"/>
  <c r="D32" i="15" s="1"/>
  <c r="D31" i="5"/>
  <c r="BR3" i="16" s="1"/>
  <c r="AC3" i="16"/>
  <c r="D32" i="3"/>
  <c r="E33" i="7"/>
  <c r="AG3" i="16" s="1"/>
  <c r="D26" i="12" l="1"/>
  <c r="E32" i="9" s="1"/>
  <c r="D28" i="4" s="1"/>
  <c r="L3" i="16"/>
  <c r="E34" i="7"/>
  <c r="AH3" i="16" s="1"/>
  <c r="E34" i="9" l="1"/>
  <c r="E35" i="9" s="1"/>
  <c r="D27" i="13"/>
  <c r="CK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古川公一</author>
    <author>w</author>
  </authors>
  <commentList>
    <comment ref="C14" authorId="0" shapeId="0" xr:uid="{17AEA1EE-6C86-4E64-BAA2-1ACBD441C52A}">
      <text>
        <r>
          <rPr>
            <b/>
            <sz val="9"/>
            <color indexed="81"/>
            <rFont val="BIZ UDPゴシック"/>
            <family val="3"/>
            <charset val="128"/>
          </rPr>
          <t>提出されない場合は様式１－４(県税誓約書)に基づき完納情報の確認を行います。</t>
        </r>
      </text>
    </comment>
    <comment ref="C15" authorId="0" shapeId="0" xr:uid="{C1C5143A-12E8-48E6-ADB0-D0A3D38D620C}">
      <text>
        <r>
          <rPr>
            <b/>
            <sz val="9"/>
            <color indexed="81"/>
            <rFont val="BIZ UDPゴシック"/>
            <family val="3"/>
            <charset val="128"/>
          </rPr>
          <t>納税証明書を提出する場合は不要です。すべて自動入力ですので、内容を必ず確認してください。</t>
        </r>
      </text>
    </comment>
    <comment ref="C16" authorId="0" shapeId="0" xr:uid="{A6302EC7-214F-4D83-809B-EB80B01D5D5E}">
      <text>
        <r>
          <rPr>
            <b/>
            <sz val="9"/>
            <color indexed="81"/>
            <rFont val="BIZ UDPゴシック"/>
            <family val="3"/>
            <charset val="128"/>
          </rPr>
          <t>個人事業主または法人番号のない任意団体の代表者は必要です。</t>
        </r>
      </text>
    </comment>
    <comment ref="C17" authorId="0" shapeId="0" xr:uid="{7C1C889E-1CD8-4DA2-B61F-96AECC475A7D}">
      <text>
        <r>
          <rPr>
            <b/>
            <sz val="9"/>
            <color indexed="81"/>
            <rFont val="BIZ UDPゴシック"/>
            <family val="3"/>
            <charset val="128"/>
          </rPr>
          <t>法人番号のない法人は必要です。</t>
        </r>
      </text>
    </comment>
    <comment ref="C18" authorId="0" shapeId="0" xr:uid="{163D8A9A-7DB5-4856-810A-FB48D606B501}">
      <text>
        <r>
          <rPr>
            <b/>
            <sz val="9"/>
            <color indexed="81"/>
            <rFont val="BIZ UDPゴシック"/>
            <family val="3"/>
            <charset val="128"/>
          </rPr>
          <t>法人番号のない任意団体は必要です。</t>
        </r>
      </text>
    </comment>
    <comment ref="C33" authorId="1" shapeId="0" xr:uid="{B87F11B3-F98D-4DC8-8A48-56DFEEE8467E}">
      <text>
        <r>
          <rPr>
            <b/>
            <sz val="9"/>
            <color indexed="81"/>
            <rFont val="BIZ UDゴシック"/>
            <family val="3"/>
            <charset val="128"/>
          </rPr>
          <t>※就業規則を新規作成された場合は、旧就業規則の代わりに労働条件通知書を提出してください。</t>
        </r>
        <r>
          <rPr>
            <b/>
            <sz val="9"/>
            <color indexed="81"/>
            <rFont val="MS P ゴシック"/>
            <family val="3"/>
            <charset val="128"/>
          </rPr>
          <t xml:space="preserve">
</t>
        </r>
      </text>
    </comment>
    <comment ref="C34" authorId="0" shapeId="0" xr:uid="{D016C60A-6BAF-43F2-ACC6-E06F513DB176}">
      <text>
        <r>
          <rPr>
            <b/>
            <sz val="9"/>
            <color indexed="81"/>
            <rFont val="BIZ UDPゴシック"/>
            <family val="3"/>
            <charset val="128"/>
          </rPr>
          <t>通知文書のほか、周知方法に見合った確認書類をご準備ください。
（掲示、備え付け：写真等、電子媒体：画面の写し（スクリーンショット）など）</t>
        </r>
      </text>
    </comment>
    <comment ref="C35" authorId="0" shapeId="0" xr:uid="{CBD73D0C-3B3C-4FB5-8A83-AB104C231ACC}">
      <text>
        <r>
          <rPr>
            <b/>
            <sz val="9"/>
            <color indexed="81"/>
            <rFont val="BIZ UDPゴシック"/>
            <family val="3"/>
            <charset val="128"/>
          </rPr>
          <t>担当の社会保険労務士が所属する事務所等が確認できるものが必要です。
補助対象経費は税抜き金額となりますので、</t>
        </r>
      </text>
    </comment>
    <comment ref="C36" authorId="0" shapeId="0" xr:uid="{3EE3EA53-EF52-46E2-B069-49248D8FE5B6}">
      <text>
        <r>
          <rPr>
            <b/>
            <sz val="9"/>
            <color indexed="81"/>
            <rFont val="BIZ UDPゴシック"/>
            <family val="3"/>
            <charset val="128"/>
          </rPr>
          <t>事業完了日までに支払いは完了してください。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古川公一</author>
  </authors>
  <commentList>
    <comment ref="G9" authorId="0" shapeId="0" xr:uid="{3B1AAA9B-28AC-4557-8C08-602BAD63AFC1}">
      <text>
        <r>
          <rPr>
            <b/>
            <sz val="9"/>
            <color indexed="81"/>
            <rFont val="BIZ UDPゴシック"/>
            <family val="3"/>
            <charset val="128"/>
          </rPr>
          <t>個人事業主や法人格をもたない団体等は代表者の住所を記入してください。</t>
        </r>
      </text>
    </comment>
    <comment ref="G15" authorId="0" shapeId="0" xr:uid="{C835A630-2424-42A3-98FE-6EFCE718C420}">
      <text>
        <r>
          <rPr>
            <b/>
            <sz val="9"/>
            <color indexed="81"/>
            <rFont val="MS P ゴシック"/>
            <family val="3"/>
            <charset val="128"/>
          </rPr>
          <t>補助対象事業者におけるご担当者氏名をご記入ください。</t>
        </r>
      </text>
    </comment>
    <comment ref="D32" authorId="1" shapeId="0" xr:uid="{F225D5B5-7B26-44B6-B7FE-0ED59E9A67BB}">
      <text>
        <r>
          <rPr>
            <b/>
            <sz val="9"/>
            <color indexed="81"/>
            <rFont val="BIZ UDPゴシック"/>
            <family val="3"/>
            <charset val="128"/>
          </rPr>
          <t>様式１－２（事業計画書）の収支予算を入力すると自動入力されます。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古川公一</author>
    <author>w</author>
  </authors>
  <commentList>
    <comment ref="B6" authorId="0" shapeId="0" xr:uid="{015CAC4C-718E-42DA-BC44-5C5CF468CB28}">
      <text>
        <r>
          <rPr>
            <b/>
            <sz val="9"/>
            <color indexed="81"/>
            <rFont val="BIZ UDPゴシック"/>
            <family val="3"/>
            <charset val="128"/>
          </rPr>
          <t>円単位の数値のみ入力してください。
（単位は自動で表示されます。）
資本金が無い場合は「－」を入力してください。</t>
        </r>
      </text>
    </comment>
    <comment ref="F6" authorId="0" shapeId="0" xr:uid="{E94B3D7C-363D-42CD-853E-F0A898118433}">
      <text>
        <r>
          <rPr>
            <b/>
            <sz val="9"/>
            <color indexed="81"/>
            <rFont val="BIZ UDPゴシック"/>
            <family val="3"/>
            <charset val="128"/>
          </rPr>
          <t>※企業全体の従業員数（本社・支社など含む）
数値のみ入力してください。
（単位は自動で表示されます。）</t>
        </r>
      </text>
    </comment>
    <comment ref="H9" authorId="0" shapeId="0" xr:uid="{2E1ED923-DAF2-4D22-9C69-08F1C1A4E835}">
      <text>
        <r>
          <rPr>
            <b/>
            <sz val="9"/>
            <color indexed="81"/>
            <rFont val="BIZ UDPゴシック"/>
            <family val="3"/>
            <charset val="128"/>
          </rPr>
          <t>数値のみ入力してください。
（単位は自動で表示されます。）</t>
        </r>
      </text>
    </comment>
    <comment ref="D14" authorId="1" shapeId="0" xr:uid="{22AADB6A-3E42-46F5-A572-B3600771DDA9}">
      <text>
        <r>
          <rPr>
            <b/>
            <sz val="9"/>
            <color indexed="81"/>
            <rFont val="BIZ UDゴシック"/>
            <family val="3"/>
            <charset val="128"/>
          </rPr>
          <t>見直し内容を具体的にご記入ください。
例）○○手当の導入、○○制度の導入、○○休暇新設　など</t>
        </r>
      </text>
    </comment>
    <comment ref="D17" authorId="1" shapeId="0" xr:uid="{0B2E4454-8480-43CE-8FF0-5DEC7ADD1BE4}">
      <text>
        <r>
          <rPr>
            <b/>
            <sz val="9"/>
            <color indexed="81"/>
            <rFont val="BIZ UDPゴシック"/>
            <family val="3"/>
            <charset val="128"/>
          </rPr>
          <t>就業規則等の周知日または社会保険労務士等への支払日のいずれか遅い日を想定しています。
就業規則等の改定日ではありません。</t>
        </r>
      </text>
    </comment>
    <comment ref="F25" authorId="1" shapeId="0" xr:uid="{E0E24144-1562-4FD1-B3CD-2A9D348256E0}">
      <text>
        <r>
          <rPr>
            <b/>
            <sz val="9"/>
            <color indexed="81"/>
            <rFont val="BIZ UDPゴシック"/>
            <family val="3"/>
            <charset val="128"/>
          </rPr>
          <t>複数の場合はalt+enterキーで改行してください。
（行の幅も変更してください。）
利用の予定が無い場合は空欄でかまいません。</t>
        </r>
      </text>
    </comment>
    <comment ref="E32" authorId="0" shapeId="0" xr:uid="{2D69C226-A386-44B9-A4F9-A60580B0D0EF}">
      <text>
        <r>
          <rPr>
            <b/>
            <sz val="9"/>
            <color indexed="81"/>
            <rFont val="BIZ UDPゴシック"/>
            <family val="3"/>
            <charset val="128"/>
          </rPr>
          <t>円単位で数値を入力してください。
（単位は自動で表示されます。）</t>
        </r>
      </text>
    </comment>
    <comment ref="E33" authorId="0" shapeId="0" xr:uid="{7F4CF47E-9A75-44EB-B362-E1AA123A6C37}">
      <text>
        <r>
          <rPr>
            <b/>
            <sz val="9"/>
            <color indexed="81"/>
            <rFont val="BIZ UDPゴシック"/>
            <family val="3"/>
            <charset val="128"/>
          </rPr>
          <t>円単位で数値を入力してください。
（単位は自動で表示されます。）</t>
        </r>
      </text>
    </comment>
    <comment ref="E38" authorId="0" shapeId="0" xr:uid="{C850722C-5757-4B98-AFCB-BFF3F14A17D1}">
      <text>
        <r>
          <rPr>
            <b/>
            <sz val="9"/>
            <color indexed="81"/>
            <rFont val="BIZ UDPゴシック"/>
            <family val="3"/>
            <charset val="128"/>
          </rPr>
          <t>円単位で数値を入力してください。
（単位は自動で表示されます。）</t>
        </r>
      </text>
    </comment>
    <comment ref="E39" authorId="0" shapeId="0" xr:uid="{701D9F65-0B4B-41A1-B44D-F01E47C44A18}">
      <text>
        <r>
          <rPr>
            <b/>
            <sz val="9"/>
            <color indexed="81"/>
            <rFont val="BIZ UDPゴシック"/>
            <family val="3"/>
            <charset val="128"/>
          </rPr>
          <t>円単位で数値を入力してください。
（単位は自動で表示されます。）</t>
        </r>
      </text>
    </comment>
    <comment ref="E40" authorId="0" shapeId="0" xr:uid="{13A312B0-FE36-4A13-BBAB-B7BEA6BAC49C}">
      <text>
        <r>
          <rPr>
            <b/>
            <sz val="9"/>
            <color indexed="81"/>
            <rFont val="BIZ UDPゴシック"/>
            <family val="3"/>
            <charset val="128"/>
          </rPr>
          <t>円単位で数値を入力してください。
（単位は自動で表示されます。）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4" authorId="0" shapeId="0" xr:uid="{16BCB250-F124-480C-AD7B-7C0D945E91F2}">
      <text>
        <r>
          <rPr>
            <b/>
            <sz val="9"/>
            <color indexed="81"/>
            <rFont val="BIZ UDPゴシック"/>
            <family val="3"/>
            <charset val="128"/>
          </rPr>
          <t>フリガナは氏名のみ</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D46" authorId="0" shapeId="0" xr:uid="{99ADEC4D-3CA2-45D0-BA03-8976BB622CE1}">
      <text>
        <r>
          <rPr>
            <b/>
            <sz val="9"/>
            <color indexed="81"/>
            <rFont val="MS P ゴシック"/>
            <family val="3"/>
            <charset val="128"/>
          </rPr>
          <t>口座名義や口座番号にお間違いのないよう、必ず通帳をご確認のうえご記入ください。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古川公一</author>
    <author>w</author>
  </authors>
  <commentList>
    <comment ref="B6" authorId="0" shapeId="0" xr:uid="{BDCABECF-8FCE-45B3-9589-5C7D7AB2F5E2}">
      <text>
        <r>
          <rPr>
            <b/>
            <sz val="9"/>
            <color indexed="81"/>
            <rFont val="BIZ UDPゴシック"/>
            <family val="3"/>
            <charset val="128"/>
          </rPr>
          <t>円単位の数値のみ入力してください。
（単位は自動で表示されます。）</t>
        </r>
      </text>
    </comment>
    <comment ref="F6" authorId="0" shapeId="0" xr:uid="{B3E26B5A-60C4-488D-879D-3D854C1FCAEC}">
      <text>
        <r>
          <rPr>
            <b/>
            <sz val="9"/>
            <color indexed="81"/>
            <rFont val="BIZ UDPゴシック"/>
            <family val="3"/>
            <charset val="128"/>
          </rPr>
          <t>数値のみ入力してください。
（単位は自動で表示されます。）</t>
        </r>
      </text>
    </comment>
    <comment ref="H9" authorId="0" shapeId="0" xr:uid="{D7B8362D-1FC1-4837-B78A-04B1278AA567}">
      <text>
        <r>
          <rPr>
            <b/>
            <sz val="9"/>
            <color indexed="81"/>
            <rFont val="BIZ UDPゴシック"/>
            <family val="3"/>
            <charset val="128"/>
          </rPr>
          <t>数値のみ入力してください。
（単位は自動で表示されます。）</t>
        </r>
      </text>
    </comment>
    <comment ref="D18" authorId="1" shapeId="0" xr:uid="{55BA0984-653D-44C8-8496-7D5B6D854457}">
      <text>
        <r>
          <rPr>
            <sz val="12"/>
            <color indexed="81"/>
            <rFont val="MS P ゴシック"/>
            <family val="3"/>
            <charset val="128"/>
          </rPr>
          <t>見直しを行った就業規則等を従業員に周知した日、または社会保険労務士等への支払いが完了した日のいずれか遅い方の日</t>
        </r>
      </text>
    </comment>
    <comment ref="F26" authorId="1" shapeId="0" xr:uid="{CD75D474-E3EE-4A65-A6B5-ABB6EA334561}">
      <text>
        <r>
          <rPr>
            <b/>
            <sz val="9"/>
            <color indexed="81"/>
            <rFont val="BIZ UDPゴシック"/>
            <family val="3"/>
            <charset val="128"/>
          </rPr>
          <t>複数の場合はalt+enterキーで改行してください。
（行の幅も変更してください。）
利用の予定が無い場合は空欄でかまいません。</t>
        </r>
      </text>
    </comment>
    <comment ref="E33" authorId="0" shapeId="0" xr:uid="{D317AD85-02A1-43EE-BFE6-5ABAD804DE41}">
      <text>
        <r>
          <rPr>
            <b/>
            <sz val="9"/>
            <color indexed="81"/>
            <rFont val="BIZ UDPゴシック"/>
            <family val="3"/>
            <charset val="128"/>
          </rPr>
          <t>円単位で数値を入力してください。
（単位は自動で表示されます。）</t>
        </r>
      </text>
    </comment>
    <comment ref="E34" authorId="0" shapeId="0" xr:uid="{1B726871-EF2E-4D17-B83D-AC6D6F476A26}">
      <text>
        <r>
          <rPr>
            <b/>
            <sz val="9"/>
            <color indexed="81"/>
            <rFont val="BIZ UDPゴシック"/>
            <family val="3"/>
            <charset val="128"/>
          </rPr>
          <t>円単位で数値を入力してください。
（単位は自動で表示されます。）</t>
        </r>
      </text>
    </comment>
    <comment ref="E39" authorId="0" shapeId="0" xr:uid="{21BD5172-9681-43FB-ADAD-F5CCC6B1701B}">
      <text>
        <r>
          <rPr>
            <b/>
            <sz val="9"/>
            <color indexed="81"/>
            <rFont val="BIZ UDPゴシック"/>
            <family val="3"/>
            <charset val="128"/>
          </rPr>
          <t>円単位で数値を入力してください。
（単位は自動で表示されます。）</t>
        </r>
      </text>
    </comment>
    <comment ref="E40" authorId="0" shapeId="0" xr:uid="{4FCB4DC4-51D2-4813-BCFD-865633955CE8}">
      <text>
        <r>
          <rPr>
            <b/>
            <sz val="9"/>
            <color indexed="81"/>
            <rFont val="BIZ UDPゴシック"/>
            <family val="3"/>
            <charset val="128"/>
          </rPr>
          <t>円単位で数値を入力してください。
（単位は自動で表示されます。）</t>
        </r>
      </text>
    </comment>
    <comment ref="E41" authorId="0" shapeId="0" xr:uid="{C8BC7D71-E12B-47D8-9FF9-8EF993276CBF}">
      <text>
        <r>
          <rPr>
            <b/>
            <sz val="9"/>
            <color indexed="81"/>
            <rFont val="BIZ UDPゴシック"/>
            <family val="3"/>
            <charset val="128"/>
          </rPr>
          <t>円単位で数値を入力してください。
（単位は自動で表示されます。）</t>
        </r>
      </text>
    </comment>
  </commentList>
</comments>
</file>

<file path=xl/sharedStrings.xml><?xml version="1.0" encoding="utf-8"?>
<sst xmlns="http://schemas.openxmlformats.org/spreadsheetml/2006/main" count="408" uniqueCount="253">
  <si>
    <t>就業規則の有無</t>
    <rPh sb="0" eb="2">
      <t>シュウギョウ</t>
    </rPh>
    <rPh sb="2" eb="4">
      <t>キソク</t>
    </rPh>
    <rPh sb="5" eb="7">
      <t>ウム</t>
    </rPh>
    <phoneticPr fontId="1"/>
  </si>
  <si>
    <t>就業規則等の周知方法</t>
    <rPh sb="0" eb="2">
      <t>シュウギョウ</t>
    </rPh>
    <rPh sb="2" eb="4">
      <t>キソク</t>
    </rPh>
    <rPh sb="4" eb="5">
      <t>トウ</t>
    </rPh>
    <rPh sb="6" eb="8">
      <t>シュウチ</t>
    </rPh>
    <rPh sb="8" eb="10">
      <t>ホウホウ</t>
    </rPh>
    <phoneticPr fontId="1"/>
  </si>
  <si>
    <t>収支予算</t>
    <rPh sb="0" eb="2">
      <t>シュウシ</t>
    </rPh>
    <rPh sb="2" eb="4">
      <t>ヨサン</t>
    </rPh>
    <phoneticPr fontId="1"/>
  </si>
  <si>
    <t>業種</t>
    <rPh sb="0" eb="2">
      <t>ギョウシュ</t>
    </rPh>
    <phoneticPr fontId="1"/>
  </si>
  <si>
    <t>代表者職氏名</t>
  </si>
  <si>
    <t>担当者氏名</t>
  </si>
  <si>
    <t>連絡先電話番号</t>
  </si>
  <si>
    <t>記</t>
  </si>
  <si>
    <t>１　補助事業の目的</t>
  </si>
  <si>
    <t>３　関係書類</t>
  </si>
  <si>
    <t>（宛先）</t>
    <phoneticPr fontId="1"/>
  </si>
  <si>
    <t>　滋賀県知事　三日月　大造</t>
    <phoneticPr fontId="1"/>
  </si>
  <si>
    <t>２　補助金交付申請額</t>
    <phoneticPr fontId="1"/>
  </si>
  <si>
    <t>円</t>
    <rPh sb="0" eb="1">
      <t>エン</t>
    </rPh>
    <phoneticPr fontId="1"/>
  </si>
  <si>
    <t>金</t>
    <rPh sb="0" eb="1">
      <t>キン</t>
    </rPh>
    <phoneticPr fontId="1"/>
  </si>
  <si>
    <t>〒</t>
    <phoneticPr fontId="1"/>
  </si>
  <si>
    <t>１　変更の内容</t>
    <rPh sb="2" eb="4">
      <t>ヘンコウ</t>
    </rPh>
    <rPh sb="5" eb="7">
      <t>ナイヨウ</t>
    </rPh>
    <phoneticPr fontId="1"/>
  </si>
  <si>
    <t>１　廃止の理由</t>
    <rPh sb="2" eb="4">
      <t>ハイシ</t>
    </rPh>
    <rPh sb="5" eb="7">
      <t>リユウ</t>
    </rPh>
    <phoneticPr fontId="1"/>
  </si>
  <si>
    <t>事業計画書</t>
    <rPh sb="0" eb="2">
      <t>ジギョウ</t>
    </rPh>
    <rPh sb="2" eb="5">
      <t>ケイカクショ</t>
    </rPh>
    <phoneticPr fontId="1"/>
  </si>
  <si>
    <t>補助事業者に関する事項</t>
    <rPh sb="0" eb="2">
      <t>ホジョ</t>
    </rPh>
    <rPh sb="2" eb="4">
      <t>ジギョウ</t>
    </rPh>
    <rPh sb="4" eb="5">
      <t>シャ</t>
    </rPh>
    <rPh sb="6" eb="7">
      <t>カン</t>
    </rPh>
    <rPh sb="9" eb="11">
      <t>ジコウ</t>
    </rPh>
    <phoneticPr fontId="1"/>
  </si>
  <si>
    <t>本事業の対象となる事業所</t>
    <rPh sb="0" eb="1">
      <t>ホン</t>
    </rPh>
    <rPh sb="1" eb="3">
      <t>ジギョウ</t>
    </rPh>
    <rPh sb="4" eb="6">
      <t>タイショウ</t>
    </rPh>
    <rPh sb="9" eb="12">
      <t>ジギョウショ</t>
    </rPh>
    <phoneticPr fontId="1"/>
  </si>
  <si>
    <t>事業所名</t>
    <rPh sb="0" eb="3">
      <t>ジギョウショ</t>
    </rPh>
    <rPh sb="3" eb="4">
      <t>メイ</t>
    </rPh>
    <phoneticPr fontId="1"/>
  </si>
  <si>
    <t>所在地</t>
    <rPh sb="0" eb="3">
      <t>ショザイチ</t>
    </rPh>
    <phoneticPr fontId="1"/>
  </si>
  <si>
    <t>小売業</t>
    <rPh sb="0" eb="3">
      <t>コウリギョウ</t>
    </rPh>
    <phoneticPr fontId="1"/>
  </si>
  <si>
    <t>卸売業</t>
    <rPh sb="0" eb="3">
      <t>オロシウリギョウ</t>
    </rPh>
    <phoneticPr fontId="1"/>
  </si>
  <si>
    <t>事業内容</t>
    <rPh sb="0" eb="2">
      <t>ジギョウ</t>
    </rPh>
    <rPh sb="2" eb="4">
      <t>ナイヨウ</t>
    </rPh>
    <phoneticPr fontId="1"/>
  </si>
  <si>
    <t>就業規則等の見直し内容</t>
    <rPh sb="0" eb="2">
      <t>シュウギョウ</t>
    </rPh>
    <rPh sb="2" eb="4">
      <t>キソク</t>
    </rPh>
    <rPh sb="4" eb="5">
      <t>トウ</t>
    </rPh>
    <rPh sb="6" eb="8">
      <t>ミナオ</t>
    </rPh>
    <rPh sb="9" eb="11">
      <t>ナイヨウ</t>
    </rPh>
    <phoneticPr fontId="1"/>
  </si>
  <si>
    <t>主たる
業務内容</t>
    <rPh sb="0" eb="1">
      <t>シュ</t>
    </rPh>
    <rPh sb="4" eb="6">
      <t>ギョウム</t>
    </rPh>
    <rPh sb="6" eb="8">
      <t>ナイヨウ</t>
    </rPh>
    <phoneticPr fontId="1"/>
  </si>
  <si>
    <t>事務所
所在地</t>
    <rPh sb="0" eb="2">
      <t>ジム</t>
    </rPh>
    <rPh sb="2" eb="3">
      <t>ショ</t>
    </rPh>
    <rPh sb="4" eb="7">
      <t>ショザイチ</t>
    </rPh>
    <phoneticPr fontId="1"/>
  </si>
  <si>
    <t>その他</t>
    <rPh sb="2" eb="3">
      <t>タ</t>
    </rPh>
    <phoneticPr fontId="1"/>
  </si>
  <si>
    <t>滋賀県ワーク・ライフ・バランス推進企業登録状況</t>
    <rPh sb="0" eb="3">
      <t>シガケン</t>
    </rPh>
    <rPh sb="15" eb="21">
      <t>スイシンキギョウトウロク</t>
    </rPh>
    <rPh sb="21" eb="23">
      <t>ジョウキョウ</t>
    </rPh>
    <phoneticPr fontId="1"/>
  </si>
  <si>
    <t>登録している</t>
    <rPh sb="0" eb="2">
      <t>トウロク</t>
    </rPh>
    <phoneticPr fontId="1"/>
  </si>
  <si>
    <t>登録手続き中</t>
    <rPh sb="0" eb="2">
      <t>トウロク</t>
    </rPh>
    <rPh sb="2" eb="4">
      <t>テツヅ</t>
    </rPh>
    <rPh sb="5" eb="6">
      <t>チュウ</t>
    </rPh>
    <phoneticPr fontId="1"/>
  </si>
  <si>
    <t>（収入）</t>
    <rPh sb="1" eb="3">
      <t>シュウニュウ</t>
    </rPh>
    <phoneticPr fontId="1"/>
  </si>
  <si>
    <t>（支出）</t>
    <rPh sb="1" eb="3">
      <t>シシュツ</t>
    </rPh>
    <phoneticPr fontId="1"/>
  </si>
  <si>
    <t>項目</t>
    <rPh sb="0" eb="2">
      <t>コウモク</t>
    </rPh>
    <phoneticPr fontId="1"/>
  </si>
  <si>
    <t>金額</t>
    <rPh sb="0" eb="2">
      <t>キンガク</t>
    </rPh>
    <phoneticPr fontId="1"/>
  </si>
  <si>
    <t>説明</t>
    <rPh sb="0" eb="2">
      <t>セツメイ</t>
    </rPh>
    <phoneticPr fontId="1"/>
  </si>
  <si>
    <t>合計</t>
    <rPh sb="0" eb="2">
      <t>ゴウケイ</t>
    </rPh>
    <phoneticPr fontId="1"/>
  </si>
  <si>
    <t>有</t>
    <rPh sb="0" eb="1">
      <t>ユウ</t>
    </rPh>
    <phoneticPr fontId="1"/>
  </si>
  <si>
    <t>賃上げや人材確保に向けた
取組方針</t>
    <rPh sb="0" eb="2">
      <t>チンア</t>
    </rPh>
    <rPh sb="4" eb="6">
      <t>ジンザイ</t>
    </rPh>
    <rPh sb="6" eb="8">
      <t>カクホ</t>
    </rPh>
    <rPh sb="9" eb="10">
      <t>ム</t>
    </rPh>
    <rPh sb="13" eb="15">
      <t>トリクミ</t>
    </rPh>
    <rPh sb="15" eb="17">
      <t>ホウシン</t>
    </rPh>
    <phoneticPr fontId="1"/>
  </si>
  <si>
    <t>(1) 変更後の補助事業計画書（様式第１－２号）</t>
    <rPh sb="4" eb="6">
      <t>ヘンコウ</t>
    </rPh>
    <rPh sb="6" eb="7">
      <t>ゴ</t>
    </rPh>
    <phoneticPr fontId="1"/>
  </si>
  <si>
    <t>事業報告書</t>
    <rPh sb="0" eb="2">
      <t>ジギョウ</t>
    </rPh>
    <rPh sb="2" eb="5">
      <t>ホウコクショ</t>
    </rPh>
    <phoneticPr fontId="1"/>
  </si>
  <si>
    <t>担当する社会保険労務士等（予定）</t>
    <rPh sb="0" eb="2">
      <t>タントウ</t>
    </rPh>
    <rPh sb="4" eb="6">
      <t>シャカイ</t>
    </rPh>
    <rPh sb="6" eb="8">
      <t>ホケン</t>
    </rPh>
    <rPh sb="8" eb="11">
      <t>ロウムシ</t>
    </rPh>
    <rPh sb="11" eb="12">
      <t>トウ</t>
    </rPh>
    <rPh sb="13" eb="15">
      <t>ヨテイ</t>
    </rPh>
    <phoneticPr fontId="1"/>
  </si>
  <si>
    <t>担当した社会保険労務士等</t>
    <rPh sb="0" eb="2">
      <t>タントウ</t>
    </rPh>
    <rPh sb="4" eb="6">
      <t>シャカイ</t>
    </rPh>
    <rPh sb="6" eb="8">
      <t>ホケン</t>
    </rPh>
    <rPh sb="8" eb="11">
      <t>ロウムシ</t>
    </rPh>
    <rPh sb="11" eb="12">
      <t>トウ</t>
    </rPh>
    <phoneticPr fontId="1"/>
  </si>
  <si>
    <t>事務所名
氏名</t>
    <rPh sb="0" eb="2">
      <t>ジム</t>
    </rPh>
    <rPh sb="2" eb="3">
      <t>ショ</t>
    </rPh>
    <rPh sb="3" eb="4">
      <t>メイ</t>
    </rPh>
    <rPh sb="5" eb="7">
      <t>シメイ</t>
    </rPh>
    <phoneticPr fontId="1"/>
  </si>
  <si>
    <t>１　補助金所要額</t>
    <rPh sb="5" eb="7">
      <t>ショヨウ</t>
    </rPh>
    <rPh sb="7" eb="8">
      <t>ガク</t>
    </rPh>
    <phoneticPr fontId="1"/>
  </si>
  <si>
    <t>２　関係書類</t>
    <rPh sb="2" eb="4">
      <t>カンケイ</t>
    </rPh>
    <rPh sb="4" eb="6">
      <t>ショルイ</t>
    </rPh>
    <phoneticPr fontId="1"/>
  </si>
  <si>
    <t>(1) 事業計画書（様式第１－２号）</t>
    <phoneticPr fontId="1"/>
  </si>
  <si>
    <t>(2) 就業規則等の写し（新旧）</t>
    <rPh sb="4" eb="6">
      <t>シュウギョウ</t>
    </rPh>
    <rPh sb="6" eb="8">
      <t>キソク</t>
    </rPh>
    <rPh sb="8" eb="9">
      <t>トウ</t>
    </rPh>
    <rPh sb="10" eb="11">
      <t>ウツ</t>
    </rPh>
    <rPh sb="13" eb="15">
      <t>シンキュウ</t>
    </rPh>
    <phoneticPr fontId="1"/>
  </si>
  <si>
    <t>(3) 就業規則等を周知したことが確認できる書類</t>
    <rPh sb="4" eb="6">
      <t>シュウギョウ</t>
    </rPh>
    <rPh sb="6" eb="8">
      <t>キソク</t>
    </rPh>
    <rPh sb="8" eb="9">
      <t>トウ</t>
    </rPh>
    <rPh sb="10" eb="12">
      <t>シュウチ</t>
    </rPh>
    <rPh sb="17" eb="19">
      <t>カクニン</t>
    </rPh>
    <rPh sb="22" eb="24">
      <t>ショルイ</t>
    </rPh>
    <phoneticPr fontId="1"/>
  </si>
  <si>
    <t>(4) 請求書の写し</t>
    <rPh sb="4" eb="7">
      <t>セイキュウショ</t>
    </rPh>
    <rPh sb="8" eb="9">
      <t>ウツ</t>
    </rPh>
    <phoneticPr fontId="1"/>
  </si>
  <si>
    <t>３　補助金の振込先</t>
    <rPh sb="2" eb="5">
      <t>ホジョキン</t>
    </rPh>
    <rPh sb="6" eb="9">
      <t>フリコミサキ</t>
    </rPh>
    <phoneticPr fontId="1"/>
  </si>
  <si>
    <t>銀行名</t>
  </si>
  <si>
    <t>支店名(コード)</t>
  </si>
  <si>
    <t>口座種別</t>
  </si>
  <si>
    <t>口座番号</t>
  </si>
  <si>
    <t>口座名義</t>
  </si>
  <si>
    <t>（フリガナ）</t>
  </si>
  <si>
    <t>銀行</t>
    <phoneticPr fontId="1"/>
  </si>
  <si>
    <t>店　　　(</t>
    <phoneticPr fontId="1"/>
  </si>
  <si>
    <t>)</t>
    <phoneticPr fontId="1"/>
  </si>
  <si>
    <t>誓　　　　約　　　　書</t>
  </si>
  <si>
    <t>（あて先）</t>
  </si>
  <si>
    <t>　　滋賀県知事</t>
  </si>
  <si>
    <t>　私は、滋賀県が滋賀県暴力団排除条例の趣旨にのっとり、県の事務または事業から暴力団員または暴力団もしくは暴力団員と密接な関係を有する者を排除していることを承知したうえで、下記の事項について誓約します。
　なお、滋賀県が必要と認める場合は、本誓約書を滋賀県警察本部に提供することに同意します。</t>
    <phoneticPr fontId="1"/>
  </si>
  <si>
    <t>(2) 誓約書（様式第１－３号）</t>
    <phoneticPr fontId="1"/>
  </si>
  <si>
    <t>【申請者】</t>
  </si>
  <si>
    <t>フ リ ガ ナ</t>
  </si>
  <si>
    <t>電 話 番 号</t>
  </si>
  <si>
    <t>　滋賀県知事</t>
    <phoneticPr fontId="1"/>
  </si>
  <si>
    <t>事業完了予定年月日</t>
    <rPh sb="0" eb="2">
      <t>ジギョウ</t>
    </rPh>
    <rPh sb="2" eb="4">
      <t>カンリョウ</t>
    </rPh>
    <rPh sb="4" eb="6">
      <t>ヨテイ</t>
    </rPh>
    <rPh sb="6" eb="9">
      <t>ネンガッピ</t>
    </rPh>
    <phoneticPr fontId="1"/>
  </si>
  <si>
    <t>事業完了年月日</t>
    <rPh sb="0" eb="2">
      <t>ジギョウ</t>
    </rPh>
    <rPh sb="2" eb="4">
      <t>カンリョウ</t>
    </rPh>
    <rPh sb="4" eb="7">
      <t>ネンガッピ</t>
    </rPh>
    <phoneticPr fontId="1"/>
  </si>
  <si>
    <t>(4) その他知事が必要と認める書類</t>
    <phoneticPr fontId="1"/>
  </si>
  <si>
    <t>(6) その他知事が必要と認める書類</t>
    <phoneticPr fontId="1"/>
  </si>
  <si>
    <t>発行責任者氏名</t>
    <phoneticPr fontId="1"/>
  </si>
  <si>
    <t>本社所在地または住所</t>
    <rPh sb="0" eb="2">
      <t>ホンシャ</t>
    </rPh>
    <rPh sb="2" eb="3">
      <t>ジョ</t>
    </rPh>
    <rPh sb="3" eb="5">
      <t>ザイチ</t>
    </rPh>
    <rPh sb="8" eb="10">
      <t>ジュウショ</t>
    </rPh>
    <phoneticPr fontId="1"/>
  </si>
  <si>
    <t>法人名または屋号</t>
    <rPh sb="0" eb="2">
      <t>ホウジン</t>
    </rPh>
    <rPh sb="2" eb="3">
      <t>メイ</t>
    </rPh>
    <rPh sb="6" eb="8">
      <t>ヤゴウ</t>
    </rPh>
    <phoneticPr fontId="1"/>
  </si>
  <si>
    <t>法人番号</t>
    <rPh sb="0" eb="2">
      <t>ホウジン</t>
    </rPh>
    <rPh sb="2" eb="4">
      <t>バンゴウ</t>
    </rPh>
    <phoneticPr fontId="1"/>
  </si>
  <si>
    <t>　（補助事業者）あて</t>
    <rPh sb="2" eb="4">
      <t>ホジョ</t>
    </rPh>
    <rPh sb="4" eb="6">
      <t>ジギョウ</t>
    </rPh>
    <rPh sb="6" eb="7">
      <t>シャ</t>
    </rPh>
    <phoneticPr fontId="1"/>
  </si>
  <si>
    <t>滋賀県知事　三日月　大造</t>
    <rPh sb="0" eb="2">
      <t>シガ</t>
    </rPh>
    <rPh sb="2" eb="5">
      <t>ケンチジ</t>
    </rPh>
    <rPh sb="6" eb="9">
      <t>ミカヅキ</t>
    </rPh>
    <rPh sb="10" eb="12">
      <t>タイゾウ</t>
    </rPh>
    <phoneticPr fontId="1"/>
  </si>
  <si>
    <t>１　補助金交付決定額</t>
    <rPh sb="7" eb="9">
      <t>ケッテイ</t>
    </rPh>
    <rPh sb="9" eb="10">
      <t>ガク</t>
    </rPh>
    <phoneticPr fontId="1"/>
  </si>
  <si>
    <t>２　留意事項</t>
    <rPh sb="2" eb="4">
      <t>リュウイ</t>
    </rPh>
    <rPh sb="4" eb="6">
      <t>ジコウ</t>
    </rPh>
    <phoneticPr fontId="1"/>
  </si>
  <si>
    <t>１　補助金確定額</t>
    <rPh sb="5" eb="7">
      <t>カクテイ</t>
    </rPh>
    <rPh sb="7" eb="8">
      <t>ガク</t>
    </rPh>
    <phoneticPr fontId="1"/>
  </si>
  <si>
    <t>男</t>
    <rPh sb="0" eb="1">
      <t>オトコ</t>
    </rPh>
    <phoneticPr fontId="1"/>
  </si>
  <si>
    <t>女</t>
    <rPh sb="0" eb="1">
      <t>オンナ</t>
    </rPh>
    <phoneticPr fontId="1"/>
  </si>
  <si>
    <t>※消費税および地方消費税相当額を除く</t>
    <rPh sb="1" eb="4">
      <t>ショウヒゼイ</t>
    </rPh>
    <rPh sb="7" eb="9">
      <t>チホウ</t>
    </rPh>
    <rPh sb="9" eb="12">
      <t>ショウヒゼイ</t>
    </rPh>
    <rPh sb="12" eb="14">
      <t>ソウトウ</t>
    </rPh>
    <rPh sb="14" eb="15">
      <t>ガク</t>
    </rPh>
    <rPh sb="16" eb="17">
      <t>ノゾ</t>
    </rPh>
    <phoneticPr fontId="1"/>
  </si>
  <si>
    <t>　　（法人番号がない法人は登記事項証明書）</t>
    <rPh sb="3" eb="5">
      <t>ホウジン</t>
    </rPh>
    <rPh sb="5" eb="7">
      <t>バンゴウ</t>
    </rPh>
    <rPh sb="10" eb="12">
      <t>ホウジン</t>
    </rPh>
    <rPh sb="13" eb="15">
      <t>トウキ</t>
    </rPh>
    <rPh sb="15" eb="17">
      <t>ジコウ</t>
    </rPh>
    <rPh sb="17" eb="20">
      <t>ショウメイショ</t>
    </rPh>
    <phoneticPr fontId="1"/>
  </si>
  <si>
    <t>　　（個人事業主は住民票の写し）</t>
    <phoneticPr fontId="1"/>
  </si>
  <si>
    <t>　　（法人番号がない任意団体は定款等および代表者の住民票の写し）</t>
    <rPh sb="3" eb="5">
      <t>ホウジン</t>
    </rPh>
    <rPh sb="5" eb="7">
      <t>バンゴウ</t>
    </rPh>
    <phoneticPr fontId="1"/>
  </si>
  <si>
    <t>滋賀県中小企業等賃上げ・人材確保環境整備応援事業補助金交付申請書</t>
  </si>
  <si>
    <t>滋賀県中小企業等賃上げ・人材確保環境整備応援事業補助金交付決定通知書</t>
    <rPh sb="29" eb="31">
      <t>ケッテイ</t>
    </rPh>
    <rPh sb="31" eb="34">
      <t>ツウチショ</t>
    </rPh>
    <phoneticPr fontId="1"/>
  </si>
  <si>
    <t>滋賀県中小企業等賃上げ・人材確保環境整備応援事業補助金の額の確定通知書</t>
    <rPh sb="28" eb="29">
      <t>ガク</t>
    </rPh>
    <rPh sb="30" eb="32">
      <t>カクテイ</t>
    </rPh>
    <rPh sb="32" eb="35">
      <t>ツウチショ</t>
    </rPh>
    <phoneticPr fontId="1"/>
  </si>
  <si>
    <t>滋賀県中小企業等賃上げ・人材確保環境整備応援事業補助金に係る補助事業
変更承認申請書</t>
    <phoneticPr fontId="1"/>
  </si>
  <si>
    <t>滋賀県中小企業等賃上げ・人材確保環境整備応援事業補助金に係る補助事業
廃止承認申請書</t>
    <phoneticPr fontId="1"/>
  </si>
  <si>
    <t>滋賀県中小企業等賃上げ・人材確保環境整備応援事業補助金実績報告書</t>
    <phoneticPr fontId="1"/>
  </si>
  <si>
    <t>滋賀県中小企業等賃上げ・人材確保環境整備
応援事業補助金</t>
    <phoneticPr fontId="1"/>
  </si>
  <si>
    <t>資本金</t>
    <rPh sb="0" eb="3">
      <t>シホンキン</t>
    </rPh>
    <phoneticPr fontId="1"/>
  </si>
  <si>
    <t>常時使用する従業員数</t>
    <rPh sb="0" eb="2">
      <t>ジョウジ</t>
    </rPh>
    <rPh sb="2" eb="4">
      <t>シヨウ</t>
    </rPh>
    <rPh sb="6" eb="10">
      <t>ジュウギョウインスウ</t>
    </rPh>
    <phoneticPr fontId="1"/>
  </si>
  <si>
    <t>常時使用する
従業員数</t>
    <rPh sb="0" eb="2">
      <t>ジョウジ</t>
    </rPh>
    <rPh sb="2" eb="4">
      <t>シヨウ</t>
    </rPh>
    <rPh sb="7" eb="10">
      <t>ジュウギョウイン</t>
    </rPh>
    <rPh sb="10" eb="11">
      <t>スウ</t>
    </rPh>
    <phoneticPr fontId="1"/>
  </si>
  <si>
    <t>(フリガナ)</t>
    <phoneticPr fontId="1"/>
  </si>
  <si>
    <t>サービス業</t>
    <rPh sb="4" eb="5">
      <t>ギョウ</t>
    </rPh>
    <phoneticPr fontId="1"/>
  </si>
  <si>
    <t>無</t>
    <rPh sb="0" eb="1">
      <t>ム</t>
    </rPh>
    <phoneticPr fontId="1"/>
  </si>
  <si>
    <t>手続きはまだだが登録予定</t>
    <rPh sb="0" eb="2">
      <t>テツヅ</t>
    </rPh>
    <rPh sb="8" eb="10">
      <t>トウロク</t>
    </rPh>
    <rPh sb="10" eb="12">
      <t>ヨテイ</t>
    </rPh>
    <phoneticPr fontId="1"/>
  </si>
  <si>
    <t>自己資金</t>
    <rPh sb="0" eb="2">
      <t>ジコ</t>
    </rPh>
    <rPh sb="2" eb="4">
      <t>シキン</t>
    </rPh>
    <phoneticPr fontId="1"/>
  </si>
  <si>
    <t>支出額合計の2/3（千円未満切り捨て)</t>
  </si>
  <si>
    <t>支出額合計の2/3（千円未満切り捨て)</t>
    <rPh sb="0" eb="3">
      <t>シシュツガク</t>
    </rPh>
    <rPh sb="3" eb="5">
      <t>ゴウケイ</t>
    </rPh>
    <rPh sb="10" eb="12">
      <t>センエン</t>
    </rPh>
    <rPh sb="12" eb="14">
      <t>ミマン</t>
    </rPh>
    <rPh sb="14" eb="15">
      <t>キ</t>
    </rPh>
    <rPh sb="16" eb="17">
      <t>ス</t>
    </rPh>
    <phoneticPr fontId="1"/>
  </si>
  <si>
    <t>法人所在地または住所</t>
    <rPh sb="0" eb="2">
      <t>ホウジン</t>
    </rPh>
    <rPh sb="2" eb="5">
      <t>ショザイチ</t>
    </rPh>
    <rPh sb="8" eb="10">
      <t>ジュウショ</t>
    </rPh>
    <phoneticPr fontId="1"/>
  </si>
  <si>
    <t>代表者職氏名</t>
    <rPh sb="0" eb="3">
      <t>ダイヒョウシャ</t>
    </rPh>
    <rPh sb="3" eb="4">
      <t>ショク</t>
    </rPh>
    <rPh sb="4" eb="6">
      <t>シメイ</t>
    </rPh>
    <phoneticPr fontId="1"/>
  </si>
  <si>
    <t>本社所在地または住所</t>
    <rPh sb="0" eb="2">
      <t>ホンシャ</t>
    </rPh>
    <rPh sb="2" eb="5">
      <t>ショザイチ</t>
    </rPh>
    <rPh sb="8" eb="10">
      <t>ジュウショ</t>
    </rPh>
    <phoneticPr fontId="1"/>
  </si>
  <si>
    <t>法人名または屋号</t>
    <rPh sb="0" eb="3">
      <t>ホウジンメイ</t>
    </rPh>
    <rPh sb="6" eb="8">
      <t>ヤゴウ</t>
    </rPh>
    <phoneticPr fontId="1"/>
  </si>
  <si>
    <t>その他の業種</t>
    <rPh sb="2" eb="3">
      <t>タ</t>
    </rPh>
    <rPh sb="4" eb="6">
      <t>ギョウシュ</t>
    </rPh>
    <phoneticPr fontId="1"/>
  </si>
  <si>
    <t>本事業の対象となる中小企業者ではありません。</t>
    <rPh sb="0" eb="1">
      <t>ホン</t>
    </rPh>
    <rPh sb="1" eb="3">
      <t>ジギョウ</t>
    </rPh>
    <rPh sb="4" eb="6">
      <t>タイショウ</t>
    </rPh>
    <rPh sb="9" eb="11">
      <t>チュウショウ</t>
    </rPh>
    <rPh sb="11" eb="13">
      <t>キギョウ</t>
    </rPh>
    <rPh sb="13" eb="14">
      <t>シャ</t>
    </rPh>
    <phoneticPr fontId="1"/>
  </si>
  <si>
    <t>滋賀県税に関する誓約書　兼　調査に関する同意書</t>
    <phoneticPr fontId="1"/>
  </si>
  <si>
    <t>交付申請</t>
    <rPh sb="0" eb="4">
      <t>コウフシンセイ</t>
    </rPh>
    <phoneticPr fontId="1"/>
  </si>
  <si>
    <t>様式１（交付申請書）の内容を確認しました。</t>
    <rPh sb="0" eb="2">
      <t>ヨウシキ</t>
    </rPh>
    <rPh sb="4" eb="6">
      <t>コウフ</t>
    </rPh>
    <rPh sb="6" eb="9">
      <t>シンセイショ</t>
    </rPh>
    <rPh sb="11" eb="13">
      <t>ナイヨウ</t>
    </rPh>
    <rPh sb="14" eb="16">
      <t>カクニン</t>
    </rPh>
    <phoneticPr fontId="1"/>
  </si>
  <si>
    <t>様式１－２（事業計画書）の内容を確認しました。</t>
    <rPh sb="0" eb="2">
      <t>ヨウシキ</t>
    </rPh>
    <rPh sb="6" eb="11">
      <t>ジギョウケイカクショ</t>
    </rPh>
    <rPh sb="13" eb="15">
      <t>ナイヨウ</t>
    </rPh>
    <rPh sb="16" eb="18">
      <t>カクニン</t>
    </rPh>
    <phoneticPr fontId="1"/>
  </si>
  <si>
    <t>様式１－３（誓約書）の内容を確認しました。</t>
    <rPh sb="0" eb="2">
      <t>ヨウシキ</t>
    </rPh>
    <rPh sb="6" eb="9">
      <t>セイヤクショ</t>
    </rPh>
    <rPh sb="11" eb="13">
      <t>ナイヨウ</t>
    </rPh>
    <rPh sb="14" eb="16">
      <t>カクニン</t>
    </rPh>
    <phoneticPr fontId="1"/>
  </si>
  <si>
    <t>様式１－４（県税誓約書）の内容を確認しました。</t>
    <rPh sb="0" eb="2">
      <t>ヨウシキ</t>
    </rPh>
    <rPh sb="6" eb="11">
      <t>ケンゼイセイヤクショ</t>
    </rPh>
    <rPh sb="13" eb="15">
      <t>ナイヨウ</t>
    </rPh>
    <rPh sb="16" eb="18">
      <t>カクニン</t>
    </rPh>
    <phoneticPr fontId="1"/>
  </si>
  <si>
    <t>納税証明書（県税に未納がないことの証明）を準備しました。</t>
    <rPh sb="0" eb="5">
      <t>ノウゼイショウメイショ</t>
    </rPh>
    <rPh sb="6" eb="8">
      <t>ケンゼイ</t>
    </rPh>
    <rPh sb="9" eb="11">
      <t>ミノウ</t>
    </rPh>
    <rPh sb="17" eb="19">
      <t>ショウメイ</t>
    </rPh>
    <rPh sb="21" eb="23">
      <t>ジュンビ</t>
    </rPh>
    <phoneticPr fontId="1"/>
  </si>
  <si>
    <t>住民票の写しを準備しました。</t>
    <rPh sb="0" eb="3">
      <t>ジュウミンヒョウ</t>
    </rPh>
    <rPh sb="4" eb="5">
      <t>ウツ</t>
    </rPh>
    <rPh sb="7" eb="9">
      <t>ジュンビ</t>
    </rPh>
    <phoneticPr fontId="1"/>
  </si>
  <si>
    <t>登記事項証明書(現在事項証明書)を準備しました。</t>
    <rPh sb="0" eb="7">
      <t>トウキジコウショウメイショ</t>
    </rPh>
    <rPh sb="8" eb="10">
      <t>ゲンザイ</t>
    </rPh>
    <rPh sb="10" eb="12">
      <t>ジコウ</t>
    </rPh>
    <rPh sb="12" eb="15">
      <t>ショウメイショ</t>
    </rPh>
    <rPh sb="17" eb="19">
      <t>ジュンビ</t>
    </rPh>
    <phoneticPr fontId="1"/>
  </si>
  <si>
    <t>定款等を準備しました。</t>
    <rPh sb="0" eb="3">
      <t>テイカントウ</t>
    </rPh>
    <rPh sb="4" eb="6">
      <t>ジュンビ</t>
    </rPh>
    <phoneticPr fontId="1"/>
  </si>
  <si>
    <t>変更承認申請</t>
    <rPh sb="0" eb="2">
      <t>ヘンコウ</t>
    </rPh>
    <rPh sb="2" eb="4">
      <t>ショウニン</t>
    </rPh>
    <rPh sb="4" eb="6">
      <t>シンセイ</t>
    </rPh>
    <phoneticPr fontId="1"/>
  </si>
  <si>
    <t>様式３（変更承認申請書）の内容を確認しました。</t>
    <rPh sb="0" eb="2">
      <t>ヨウシキ</t>
    </rPh>
    <rPh sb="4" eb="8">
      <t>ヘンコウショウニン</t>
    </rPh>
    <rPh sb="8" eb="11">
      <t>シンセイショ</t>
    </rPh>
    <rPh sb="13" eb="15">
      <t>ナイヨウ</t>
    </rPh>
    <rPh sb="16" eb="18">
      <t>カクニン</t>
    </rPh>
    <phoneticPr fontId="1"/>
  </si>
  <si>
    <t>廃止承認申請</t>
    <rPh sb="0" eb="2">
      <t>ハイシ</t>
    </rPh>
    <rPh sb="2" eb="4">
      <t>ショウニン</t>
    </rPh>
    <rPh sb="4" eb="6">
      <t>シンセイ</t>
    </rPh>
    <phoneticPr fontId="1"/>
  </si>
  <si>
    <t>実績報告</t>
    <rPh sb="0" eb="4">
      <t>ジッセキホウコク</t>
    </rPh>
    <phoneticPr fontId="1"/>
  </si>
  <si>
    <t>様式４（廃止承認申請書）の内容を確認しました。</t>
    <rPh sb="0" eb="2">
      <t>ヨウシキ</t>
    </rPh>
    <rPh sb="4" eb="6">
      <t>ハイシ</t>
    </rPh>
    <rPh sb="6" eb="8">
      <t>ショウニン</t>
    </rPh>
    <rPh sb="8" eb="11">
      <t>シンセイショ</t>
    </rPh>
    <rPh sb="13" eb="15">
      <t>ナイヨウ</t>
    </rPh>
    <rPh sb="16" eb="18">
      <t>カクニン</t>
    </rPh>
    <phoneticPr fontId="1"/>
  </si>
  <si>
    <t>様式５（実績報告書）の内容を確認しました。</t>
    <rPh sb="0" eb="2">
      <t>ヨウシキ</t>
    </rPh>
    <rPh sb="4" eb="6">
      <t>ジッセキ</t>
    </rPh>
    <rPh sb="6" eb="9">
      <t>ホウコクショ</t>
    </rPh>
    <rPh sb="11" eb="13">
      <t>ナイヨウ</t>
    </rPh>
    <rPh sb="14" eb="16">
      <t>カクニン</t>
    </rPh>
    <phoneticPr fontId="1"/>
  </si>
  <si>
    <t>様式５－２（事業報告書）の内容を確認しました。</t>
    <rPh sb="0" eb="2">
      <t>ヨウシキ</t>
    </rPh>
    <rPh sb="6" eb="8">
      <t>ジギョウ</t>
    </rPh>
    <rPh sb="8" eb="11">
      <t>ホウコクショ</t>
    </rPh>
    <rPh sb="13" eb="15">
      <t>ナイヨウ</t>
    </rPh>
    <rPh sb="16" eb="18">
      <t>カクニン</t>
    </rPh>
    <phoneticPr fontId="1"/>
  </si>
  <si>
    <t>就業規則等を周知したことが確認できる書類を準備しました。</t>
    <rPh sb="21" eb="23">
      <t>ジュンビ</t>
    </rPh>
    <phoneticPr fontId="1"/>
  </si>
  <si>
    <t>請求書の写しを準備しました。</t>
    <rPh sb="0" eb="3">
      <t>セイキュウショ</t>
    </rPh>
    <rPh sb="4" eb="5">
      <t>ウツ</t>
    </rPh>
    <rPh sb="7" eb="9">
      <t>ジュンビ</t>
    </rPh>
    <phoneticPr fontId="1"/>
  </si>
  <si>
    <t>見直し前と見直し後の就業規則等の写しを準備しました。
見直し箇所が確認できるように目印を付けました。</t>
    <rPh sb="0" eb="2">
      <t>ミナオ</t>
    </rPh>
    <rPh sb="3" eb="4">
      <t>マエ</t>
    </rPh>
    <rPh sb="5" eb="7">
      <t>ミナオ</t>
    </rPh>
    <rPh sb="8" eb="9">
      <t>ゴ</t>
    </rPh>
    <rPh sb="19" eb="21">
      <t>ジュンビ</t>
    </rPh>
    <rPh sb="27" eb="29">
      <t>ミナオ</t>
    </rPh>
    <rPh sb="30" eb="32">
      <t>カショ</t>
    </rPh>
    <rPh sb="33" eb="35">
      <t>カクニン</t>
    </rPh>
    <rPh sb="41" eb="43">
      <t>メジルシ</t>
    </rPh>
    <rPh sb="44" eb="45">
      <t>ツ</t>
    </rPh>
    <phoneticPr fontId="1"/>
  </si>
  <si>
    <t>提出前チェックシート</t>
    <rPh sb="0" eb="3">
      <t>テイシュツマエ</t>
    </rPh>
    <phoneticPr fontId="1"/>
  </si>
  <si>
    <t>補助事業者に関する事項を入力してください。</t>
    <phoneticPr fontId="1"/>
  </si>
  <si>
    <t>※郵送・窓口での提出の場合も、本シートを印刷して申請書類等とともに提出してください。</t>
    <rPh sb="1" eb="3">
      <t>ユウソウ</t>
    </rPh>
    <rPh sb="4" eb="6">
      <t>マドグチ</t>
    </rPh>
    <rPh sb="8" eb="10">
      <t>テイシュツ</t>
    </rPh>
    <rPh sb="11" eb="13">
      <t>バアイ</t>
    </rPh>
    <rPh sb="15" eb="16">
      <t>ホン</t>
    </rPh>
    <rPh sb="20" eb="22">
      <t>インサツ</t>
    </rPh>
    <rPh sb="24" eb="26">
      <t>シンセイ</t>
    </rPh>
    <rPh sb="26" eb="28">
      <t>ショルイ</t>
    </rPh>
    <rPh sb="28" eb="29">
      <t>ナド</t>
    </rPh>
    <rPh sb="33" eb="35">
      <t>テイシュツ</t>
    </rPh>
    <phoneticPr fontId="1"/>
  </si>
  <si>
    <t>利用を予定している他の助成金・補助金の名称</t>
    <rPh sb="0" eb="2">
      <t>リヨウ</t>
    </rPh>
    <rPh sb="3" eb="5">
      <t>ヨテイ</t>
    </rPh>
    <rPh sb="9" eb="10">
      <t>タ</t>
    </rPh>
    <rPh sb="11" eb="14">
      <t>ジョセイキン</t>
    </rPh>
    <rPh sb="15" eb="18">
      <t>ホジョキン</t>
    </rPh>
    <rPh sb="19" eb="21">
      <t>メイショウ</t>
    </rPh>
    <phoneticPr fontId="1"/>
  </si>
  <si>
    <t>(1) 事業報告書（様式第５－２号）</t>
    <rPh sb="6" eb="8">
      <t>ホウコク</t>
    </rPh>
    <phoneticPr fontId="1"/>
  </si>
  <si>
    <t>様式１（交付申請書）</t>
    <rPh sb="0" eb="2">
      <t>ヨウシキ</t>
    </rPh>
    <rPh sb="4" eb="6">
      <t>コウフ</t>
    </rPh>
    <rPh sb="6" eb="9">
      <t>シンセイショ</t>
    </rPh>
    <phoneticPr fontId="1"/>
  </si>
  <si>
    <t>番号</t>
    <rPh sb="0" eb="2">
      <t>バンゴウ</t>
    </rPh>
    <phoneticPr fontId="1"/>
  </si>
  <si>
    <t>申請日</t>
    <rPh sb="0" eb="2">
      <t>シンセイ</t>
    </rPh>
    <rPh sb="2" eb="3">
      <t>ビ</t>
    </rPh>
    <phoneticPr fontId="1"/>
  </si>
  <si>
    <t>郵便番号</t>
    <rPh sb="0" eb="4">
      <t>ユウビンバンゴウ</t>
    </rPh>
    <phoneticPr fontId="1"/>
  </si>
  <si>
    <t>代表者職名</t>
    <rPh sb="0" eb="3">
      <t>ダイヒョウシャ</t>
    </rPh>
    <rPh sb="3" eb="4">
      <t>ショク</t>
    </rPh>
    <rPh sb="4" eb="5">
      <t>メイ</t>
    </rPh>
    <phoneticPr fontId="1"/>
  </si>
  <si>
    <t>法人番号</t>
    <rPh sb="0" eb="4">
      <t>ホウジンバンゴウ</t>
    </rPh>
    <phoneticPr fontId="1"/>
  </si>
  <si>
    <t>発行責任者名</t>
    <rPh sb="0" eb="5">
      <t>ハッコウセキニンシャ</t>
    </rPh>
    <rPh sb="5" eb="6">
      <t>メイ</t>
    </rPh>
    <phoneticPr fontId="1"/>
  </si>
  <si>
    <t>担当者氏名</t>
    <rPh sb="0" eb="2">
      <t>タントウ</t>
    </rPh>
    <rPh sb="2" eb="3">
      <t>シャ</t>
    </rPh>
    <rPh sb="3" eb="5">
      <t>シメイ</t>
    </rPh>
    <phoneticPr fontId="1"/>
  </si>
  <si>
    <t>連絡先電話番号</t>
    <rPh sb="0" eb="3">
      <t>レンラクサキ</t>
    </rPh>
    <rPh sb="3" eb="7">
      <t>デンワバンゴウ</t>
    </rPh>
    <phoneticPr fontId="1"/>
  </si>
  <si>
    <t>補助事業の目的</t>
    <phoneticPr fontId="1"/>
  </si>
  <si>
    <t>補助金交付申請額</t>
    <phoneticPr fontId="1"/>
  </si>
  <si>
    <t>＝'様式１（交付申請書）'!G8</t>
    <phoneticPr fontId="1"/>
  </si>
  <si>
    <t>様式１－２（事業計画書）</t>
    <rPh sb="0" eb="2">
      <t>ヨウシキ</t>
    </rPh>
    <rPh sb="6" eb="8">
      <t>ジギョウ</t>
    </rPh>
    <rPh sb="8" eb="11">
      <t>ケイカクショ</t>
    </rPh>
    <phoneticPr fontId="1"/>
  </si>
  <si>
    <t>従業員数</t>
    <rPh sb="0" eb="4">
      <t>ジュウギョウインスウ</t>
    </rPh>
    <phoneticPr fontId="1"/>
  </si>
  <si>
    <t>業種</t>
    <phoneticPr fontId="1"/>
  </si>
  <si>
    <t>事業所名</t>
    <rPh sb="0" eb="4">
      <t>ジギョウショメイ</t>
    </rPh>
    <phoneticPr fontId="1"/>
  </si>
  <si>
    <t>業務内容</t>
    <phoneticPr fontId="1"/>
  </si>
  <si>
    <t>取組方針</t>
    <rPh sb="0" eb="1">
      <t>ト</t>
    </rPh>
    <rPh sb="1" eb="2">
      <t>ク</t>
    </rPh>
    <rPh sb="2" eb="4">
      <t>ホウシン</t>
    </rPh>
    <phoneticPr fontId="1"/>
  </si>
  <si>
    <t>見直し内容</t>
    <rPh sb="0" eb="2">
      <t>ミナオ</t>
    </rPh>
    <rPh sb="3" eb="5">
      <t>ナイヨウ</t>
    </rPh>
    <phoneticPr fontId="1"/>
  </si>
  <si>
    <t>周知方法</t>
    <rPh sb="0" eb="4">
      <t>シュウチホウホウ</t>
    </rPh>
    <phoneticPr fontId="1"/>
  </si>
  <si>
    <t>事業完了予定年月日</t>
    <rPh sb="0" eb="6">
      <t>ジギョウカンリョウヨテイ</t>
    </rPh>
    <rPh sb="6" eb="9">
      <t>ネンガッピ</t>
    </rPh>
    <phoneticPr fontId="1"/>
  </si>
  <si>
    <t>事務所名　氏名</t>
    <rPh sb="0" eb="3">
      <t>ジムショ</t>
    </rPh>
    <rPh sb="3" eb="4">
      <t>ナ</t>
    </rPh>
    <rPh sb="5" eb="7">
      <t>シメイ</t>
    </rPh>
    <phoneticPr fontId="1"/>
  </si>
  <si>
    <t>事務所所在地</t>
    <rPh sb="0" eb="3">
      <t>ジムショ</t>
    </rPh>
    <rPh sb="3" eb="5">
      <t>ショザイ</t>
    </rPh>
    <rPh sb="5" eb="6">
      <t>チ</t>
    </rPh>
    <phoneticPr fontId="1"/>
  </si>
  <si>
    <t>他の助成金・補助金の名称</t>
    <phoneticPr fontId="1"/>
  </si>
  <si>
    <t>WLB推進企業登録状況</t>
    <phoneticPr fontId="1"/>
  </si>
  <si>
    <t>（収入）１行目　金額</t>
    <rPh sb="8" eb="10">
      <t>キンガク</t>
    </rPh>
    <phoneticPr fontId="1"/>
  </si>
  <si>
    <t>（収入）2行目　項目</t>
    <rPh sb="8" eb="10">
      <t>コウモク</t>
    </rPh>
    <phoneticPr fontId="1"/>
  </si>
  <si>
    <t>（収入）2行目　金額</t>
    <rPh sb="8" eb="10">
      <t>キンガク</t>
    </rPh>
    <phoneticPr fontId="1"/>
  </si>
  <si>
    <t>（収入）2行目　説明</t>
    <rPh sb="8" eb="10">
      <t>セツメイ</t>
    </rPh>
    <phoneticPr fontId="1"/>
  </si>
  <si>
    <t>（収入）3行目　金額</t>
    <rPh sb="8" eb="10">
      <t>キンガク</t>
    </rPh>
    <phoneticPr fontId="1"/>
  </si>
  <si>
    <t>（収入）合計</t>
    <rPh sb="4" eb="6">
      <t>ゴウケイ</t>
    </rPh>
    <phoneticPr fontId="1"/>
  </si>
  <si>
    <t>（支出）1行目　項目</t>
    <rPh sb="8" eb="10">
      <t>コウモク</t>
    </rPh>
    <phoneticPr fontId="1"/>
  </si>
  <si>
    <t>（支出）1行目　金額</t>
    <rPh sb="8" eb="10">
      <t>キンガク</t>
    </rPh>
    <phoneticPr fontId="1"/>
  </si>
  <si>
    <t>（支出）1行目　説明</t>
    <rPh sb="8" eb="10">
      <t>セツメイ</t>
    </rPh>
    <phoneticPr fontId="1"/>
  </si>
  <si>
    <t>（支出）2行目　項目</t>
    <rPh sb="8" eb="10">
      <t>コウモク</t>
    </rPh>
    <phoneticPr fontId="1"/>
  </si>
  <si>
    <t>（支出）2行目　金額</t>
    <rPh sb="8" eb="10">
      <t>キンガク</t>
    </rPh>
    <phoneticPr fontId="1"/>
  </si>
  <si>
    <t>（支出）2行目　説明</t>
    <rPh sb="8" eb="10">
      <t>セツメイ</t>
    </rPh>
    <phoneticPr fontId="1"/>
  </si>
  <si>
    <t>（支出）3行目　項目</t>
    <rPh sb="8" eb="10">
      <t>コウモク</t>
    </rPh>
    <phoneticPr fontId="1"/>
  </si>
  <si>
    <t>（支出）行目　金額</t>
    <rPh sb="7" eb="9">
      <t>キンガク</t>
    </rPh>
    <phoneticPr fontId="1"/>
  </si>
  <si>
    <t>（支出）3行目　説明</t>
    <rPh sb="8" eb="10">
      <t>セツメイ</t>
    </rPh>
    <phoneticPr fontId="1"/>
  </si>
  <si>
    <t>（支出）合計</t>
    <rPh sb="4" eb="6">
      <t>ゴウケイ</t>
    </rPh>
    <phoneticPr fontId="1"/>
  </si>
  <si>
    <t>様式１－３号（誓約書）</t>
    <rPh sb="7" eb="10">
      <t>セイヤクショ</t>
    </rPh>
    <phoneticPr fontId="1"/>
  </si>
  <si>
    <t>年月日</t>
    <rPh sb="0" eb="3">
      <t>ネンガッピ</t>
    </rPh>
    <phoneticPr fontId="1"/>
  </si>
  <si>
    <t>本社所在地または住所</t>
    <phoneticPr fontId="1"/>
  </si>
  <si>
    <t>フリガナ</t>
    <phoneticPr fontId="1"/>
  </si>
  <si>
    <t>法人名または屋号</t>
    <phoneticPr fontId="1"/>
  </si>
  <si>
    <t>代表者フリガナ</t>
    <rPh sb="0" eb="3">
      <t>ダイヒョウシャ</t>
    </rPh>
    <phoneticPr fontId="1"/>
  </si>
  <si>
    <t>代表者職氏名</t>
    <phoneticPr fontId="1"/>
  </si>
  <si>
    <t>様式１－４号（県税誓約書）</t>
    <rPh sb="7" eb="9">
      <t>ケンゼイ</t>
    </rPh>
    <rPh sb="9" eb="12">
      <t>セイヤクショ</t>
    </rPh>
    <phoneticPr fontId="1"/>
  </si>
  <si>
    <t>フ リ ガ ナ</t>
    <phoneticPr fontId="1"/>
  </si>
  <si>
    <t>電 話 番 号</t>
    <phoneticPr fontId="1"/>
  </si>
  <si>
    <t>様式３（変更承認申請書）</t>
    <phoneticPr fontId="1"/>
  </si>
  <si>
    <t>担当者氏名</t>
    <phoneticPr fontId="1"/>
  </si>
  <si>
    <t>連絡先電話番号</t>
    <phoneticPr fontId="1"/>
  </si>
  <si>
    <t>変更の内容</t>
    <rPh sb="0" eb="2">
      <t>ヘンコウ</t>
    </rPh>
    <rPh sb="3" eb="5">
      <t>ナイヨウ</t>
    </rPh>
    <phoneticPr fontId="1"/>
  </si>
  <si>
    <t>様式４（廃止承認申請書）</t>
  </si>
  <si>
    <t>廃止の理由</t>
    <phoneticPr fontId="1"/>
  </si>
  <si>
    <t>様式５（実績報告書）</t>
  </si>
  <si>
    <t>郵便番号</t>
    <rPh sb="0" eb="2">
      <t>ユウビン</t>
    </rPh>
    <rPh sb="2" eb="4">
      <t>バンゴウ</t>
    </rPh>
    <phoneticPr fontId="1"/>
  </si>
  <si>
    <t>金</t>
  </si>
  <si>
    <t>様式５－２（事業報告書）</t>
  </si>
  <si>
    <t>資本金</t>
    <phoneticPr fontId="1"/>
  </si>
  <si>
    <t>常時使用する従業員数</t>
    <phoneticPr fontId="1"/>
  </si>
  <si>
    <t>事業所名</t>
    <phoneticPr fontId="1"/>
  </si>
  <si>
    <t>所在地</t>
    <phoneticPr fontId="1"/>
  </si>
  <si>
    <t>主たる業務内容</t>
    <phoneticPr fontId="1"/>
  </si>
  <si>
    <t>賃上げや人材確保に向けた取組方針</t>
    <phoneticPr fontId="1"/>
  </si>
  <si>
    <t>就業規則等の見直し内容</t>
    <phoneticPr fontId="1"/>
  </si>
  <si>
    <t>就業規則等の周知方法</t>
    <phoneticPr fontId="1"/>
  </si>
  <si>
    <t>事業完了年月日</t>
    <phoneticPr fontId="1"/>
  </si>
  <si>
    <t>事務所名</t>
    <phoneticPr fontId="1"/>
  </si>
  <si>
    <t>氏名</t>
  </si>
  <si>
    <t>事務所所在地</t>
    <phoneticPr fontId="1"/>
  </si>
  <si>
    <t>利用を予定している他の助成金・補助金の名称</t>
    <phoneticPr fontId="1"/>
  </si>
  <si>
    <t>代表者の生年月日</t>
    <phoneticPr fontId="1"/>
  </si>
  <si>
    <t>代表者の性別</t>
    <rPh sb="0" eb="3">
      <t>ダイヒョウシャ</t>
    </rPh>
    <phoneticPr fontId="1"/>
  </si>
  <si>
    <t>='様式３（変更承認申請書）'!G15</t>
    <phoneticPr fontId="1"/>
  </si>
  <si>
    <t>='様式５（実績報告書）'!G8</t>
    <phoneticPr fontId="1"/>
  </si>
  <si>
    <t>='様式５（実績報告書）'!G15</t>
    <phoneticPr fontId="1"/>
  </si>
  <si>
    <t>　</t>
  </si>
  <si>
    <t>チェック</t>
    <phoneticPr fontId="1"/>
  </si>
  <si>
    <t>Ver.4</t>
    <phoneticPr fontId="1"/>
  </si>
  <si>
    <r>
      <t>私（申請者）は滋賀県中小企業等賃上げ・人材確保環境整備応援事業補助金交付要綱第３条に規定する</t>
    </r>
    <r>
      <rPr>
        <b/>
        <u/>
        <sz val="11"/>
        <color rgb="FFFF0000"/>
        <rFont val="BIZ UDゴシック"/>
        <family val="3"/>
        <charset val="128"/>
      </rPr>
      <t>補助対象事業者</t>
    </r>
    <r>
      <rPr>
        <sz val="11"/>
        <color theme="1"/>
        <rFont val="BIZ UDゴシック"/>
        <family val="3"/>
        <charset val="128"/>
      </rPr>
      <t>です。</t>
    </r>
    <rPh sb="0" eb="1">
      <t>ワタシ</t>
    </rPh>
    <rPh sb="2" eb="5">
      <t>シンセイシャ</t>
    </rPh>
    <rPh sb="38" eb="39">
      <t>ダイ</t>
    </rPh>
    <rPh sb="40" eb="41">
      <t>ジョウ</t>
    </rPh>
    <rPh sb="42" eb="44">
      <t>キテイ</t>
    </rPh>
    <rPh sb="46" eb="53">
      <t>ホジョタイショウジギョウシャ</t>
    </rPh>
    <phoneticPr fontId="1"/>
  </si>
  <si>
    <t>　上記補助金の交付について、滋賀県中小企業等賃上げ・人材確保環境整備応援事業補助金交付要綱第５条の規定に基づき、下記のとおり申請します。
　なお、この申請にあたり滋賀県補助金等交付規則第４条第２項各号のいずれかに該当する事実が判明したときは、同規則第16条の規定に基づき補助金等の交付の決定の全部または一部を取り消されても、何ら異議の申立てを行いません。</t>
    <phoneticPr fontId="1"/>
  </si>
  <si>
    <t>領収書の写しなど、社会保険労務士等への支払いが完了したことが分かる書類を準備しました。</t>
    <rPh sb="36" eb="38">
      <t>ジュンビ</t>
    </rPh>
    <phoneticPr fontId="1"/>
  </si>
  <si>
    <t>電話番号</t>
    <rPh sb="0" eb="2">
      <t>デンワ</t>
    </rPh>
    <rPh sb="2" eb="4">
      <t>バンゴウ</t>
    </rPh>
    <phoneticPr fontId="1"/>
  </si>
  <si>
    <t>（Ｒ７）別記様式第１号（第５条関係）</t>
    <phoneticPr fontId="1"/>
  </si>
  <si>
    <t>（Ｒ７）様式第１－４号（第５条関係）</t>
    <phoneticPr fontId="1"/>
  </si>
  <si>
    <t>滋労雇第　　　　号</t>
    <rPh sb="0" eb="1">
      <t>シゲル</t>
    </rPh>
    <rPh sb="1" eb="2">
      <t>ロウ</t>
    </rPh>
    <rPh sb="2" eb="3">
      <t>コ</t>
    </rPh>
    <rPh sb="3" eb="4">
      <t>ダイ</t>
    </rPh>
    <phoneticPr fontId="1"/>
  </si>
  <si>
    <t>令和　年(　　　年)　　月　　日</t>
    <rPh sb="0" eb="2">
      <t>レイワ</t>
    </rPh>
    <rPh sb="8" eb="9">
      <t>ネン</t>
    </rPh>
    <phoneticPr fontId="1"/>
  </si>
  <si>
    <t>　令和　年　月　日付けで申請のあった標記補助金については、滋賀県補助金等交付規則第４条第１項の規定に基づき、下記のとおり交付することに決定しましたので同規則第６条の規定により通知します。</t>
    <rPh sb="1" eb="3">
      <t>レイワ</t>
    </rPh>
    <phoneticPr fontId="1"/>
  </si>
  <si>
    <t>（Ｒ７）様式第３号（第８条関係）</t>
    <phoneticPr fontId="1"/>
  </si>
  <si>
    <t>令和　年　月　日</t>
    <rPh sb="0" eb="2">
      <t>レイワ</t>
    </rPh>
    <phoneticPr fontId="1"/>
  </si>
  <si>
    <t>記のとおり変更したいので、滋賀県中小企業等賃上げ・人材確保環境整備応援事業補助金交付要綱第８条の規定により申請します。</t>
    <phoneticPr fontId="1"/>
  </si>
  <si>
    <t>　令和　年　月　日付け滋労雇第　　　号</t>
    <phoneticPr fontId="1"/>
  </si>
  <si>
    <t>をもって交付決定通知のあった補助事業の内容を下</t>
  </si>
  <si>
    <t>（Ｒ７）様式第４号（第９条関係）</t>
    <phoneticPr fontId="1"/>
  </si>
  <si>
    <t>（Ｒ７）様式第５号（第10条関係）</t>
    <phoneticPr fontId="1"/>
  </si>
  <si>
    <t>(5) 領収書の写しなど、社会保険労務士等への支払いが完了したことが分かる書類</t>
    <rPh sb="4" eb="7">
      <t>リョウシュウショ</t>
    </rPh>
    <rPh sb="8" eb="9">
      <t>ウツ</t>
    </rPh>
    <rPh sb="13" eb="15">
      <t>シャカイ</t>
    </rPh>
    <rPh sb="15" eb="17">
      <t>ホケン</t>
    </rPh>
    <rPh sb="17" eb="20">
      <t>ロウムシ</t>
    </rPh>
    <rPh sb="20" eb="21">
      <t>トウ</t>
    </rPh>
    <rPh sb="23" eb="25">
      <t>シハラ</t>
    </rPh>
    <rPh sb="27" eb="29">
      <t>カンリョウ</t>
    </rPh>
    <rPh sb="34" eb="35">
      <t>ワ</t>
    </rPh>
    <rPh sb="37" eb="39">
      <t>ショルイ</t>
    </rPh>
    <phoneticPr fontId="1"/>
  </si>
  <si>
    <t>たので、滋賀県中小企業等賃上げ・人材確保環境整備応援事業補助金交付要綱第10条第１項の規定に基づき、下記のとおり報告します。</t>
    <phoneticPr fontId="1"/>
  </si>
  <si>
    <t>　　※就業規則を新規作成された場合は、旧就業規則の代わりに労働条件通知書の写し</t>
    <rPh sb="37" eb="38">
      <t>ウツ</t>
    </rPh>
    <phoneticPr fontId="1"/>
  </si>
  <si>
    <t>就業規則等の周知日</t>
    <rPh sb="0" eb="2">
      <t>シュウギョウ</t>
    </rPh>
    <rPh sb="2" eb="4">
      <t>キソク</t>
    </rPh>
    <rPh sb="4" eb="5">
      <t>トウ</t>
    </rPh>
    <rPh sb="6" eb="8">
      <t>シュウチ</t>
    </rPh>
    <rPh sb="8" eb="9">
      <t>ビ</t>
    </rPh>
    <phoneticPr fontId="1"/>
  </si>
  <si>
    <t>（Ｒ７）様式第６号（第11条関係）</t>
    <phoneticPr fontId="1"/>
  </si>
  <si>
    <t>滋労雇第　　　　　号</t>
    <rPh sb="0" eb="1">
      <t>シゲル</t>
    </rPh>
    <rPh sb="1" eb="2">
      <t>ロウ</t>
    </rPh>
    <rPh sb="2" eb="3">
      <t>コ</t>
    </rPh>
    <rPh sb="3" eb="4">
      <t>ダイ</t>
    </rPh>
    <phoneticPr fontId="1"/>
  </si>
  <si>
    <t>　令和　年　月　日付けで実績報告書の提出があった標記補助金については、滋賀県補助金等交付規則第13条の規定により、下記のとおり補助金の額を確定したので通知します。</t>
    <rPh sb="1" eb="3">
      <t>レイワ</t>
    </rPh>
    <phoneticPr fontId="1"/>
  </si>
  <si>
    <t>事業について、下記のとおり廃止したいので、滋賀県中小企業等賃上げ・人材確保環境整備応援事業補助金交付要綱第９条の規定により申請します。</t>
    <phoneticPr fontId="1"/>
  </si>
  <si>
    <t>　令和　年　月　日付け滋労雇第　　号をもって交付決定通知のあった標記補助金に係る補助</t>
    <rPh sb="1" eb="3">
      <t>レイワ</t>
    </rPh>
    <phoneticPr fontId="1"/>
  </si>
  <si>
    <t>(3) 納税証明書または滋賀県税に関する誓約書兼調査に関する同意書（様式第１－４号）</t>
    <rPh sb="24" eb="26">
      <t>チョウサ</t>
    </rPh>
    <rPh sb="27" eb="28">
      <t>カン</t>
    </rPh>
    <phoneticPr fontId="1"/>
  </si>
  <si>
    <t>　令和　年　月　日付け滋労雇第　号をもって交付決定通知を受けた標記補助事業を完了しまし</t>
    <rPh sb="1" eb="3">
      <t>レイワ</t>
    </rPh>
    <phoneticPr fontId="1"/>
  </si>
  <si>
    <t>（Ｒ７）様式第２号（第６条関係）</t>
    <phoneticPr fontId="1"/>
  </si>
  <si>
    <t>・（Ｒ７）様式第１－２号（第５条関係）</t>
    <phoneticPr fontId="1"/>
  </si>
  <si>
    <t>・（Ｒ７）様式第１－３号（第５条関係）</t>
    <phoneticPr fontId="1"/>
  </si>
  <si>
    <t>・（Ｒ７）様式第５－２号（第10条関係）</t>
    <phoneticPr fontId="1"/>
  </si>
  <si>
    <t>○</t>
    <phoneticPr fontId="1"/>
  </si>
  <si>
    <t>不要</t>
    <rPh sb="0" eb="2">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</si>
</sst>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x16r2:formatCode16="[$-ja-JP-x-gannen]ggge&quot;年&quot;m&quot;月&quot;d&quot;日&quot;;@"/>
    <numFmt numFmtId="177" formatCode="#,##0&quot;円&quot;"/>
    <numFmt numFmtId="178" formatCode="#,##0&quot;人&quot;"/>
    <numFmt numFmtId="179" formatCode="0_ "/>
    <numFmt numFmtId="180" formatCode="[$-411]ggge&quot;年&quot;m&quot;月&quot;d&quot;日&quot;;@"/>
  </numFmts>
  <fonts count="18">
    <font>
      <sz val="11"/>
      <color theme="1"/>
      <name val="游ゴシック"/>
      <family val="2"/>
      <charset val="128"/>
      <scheme val="minor"/>
    </font>
    <font>
      <sz val="6"/>
      <name val="游ゴシック"/>
      <family val="2"/>
      <charset val="128"/>
      <scheme val="minor"/>
    </font>
    <font>
      <sz val="11"/>
      <color theme="1"/>
      <name val="BIZ UDゴシック"/>
      <family val="3"/>
      <charset val="128"/>
    </font>
    <font>
      <sz val="11"/>
      <color theme="1"/>
      <name val="游ゴシック"/>
      <family val="2"/>
      <charset val="128"/>
      <scheme val="minor"/>
    </font>
    <font>
      <sz val="10"/>
      <color theme="1"/>
      <name val="BIZ UDゴシック"/>
      <family val="3"/>
      <charset val="128"/>
    </font>
    <font>
      <sz val="11"/>
      <color rgb="FF0070C0"/>
      <name val="BIZ UDゴシック"/>
      <family val="3"/>
      <charset val="128"/>
    </font>
    <font>
      <sz val="9"/>
      <color theme="1"/>
      <name val="BIZ UDゴシック"/>
      <family val="3"/>
      <charset val="128"/>
    </font>
    <font>
      <b/>
      <sz val="9"/>
      <color indexed="81"/>
      <name val="BIZ UDPゴシック"/>
      <family val="3"/>
      <charset val="128"/>
    </font>
    <font>
      <b/>
      <sz val="11"/>
      <color theme="1"/>
      <name val="BIZ UDゴシック"/>
      <family val="3"/>
      <charset val="128"/>
    </font>
    <font>
      <sz val="11"/>
      <color rgb="FFFF0000"/>
      <name val="BIZ UDゴシック"/>
      <family val="3"/>
      <charset val="128"/>
    </font>
    <font>
      <u/>
      <sz val="11"/>
      <color theme="1"/>
      <name val="BIZ UDゴシック"/>
      <family val="3"/>
      <charset val="128"/>
    </font>
    <font>
      <sz val="11"/>
      <name val="游ゴシック"/>
      <family val="3"/>
      <charset val="128"/>
      <scheme val="minor"/>
    </font>
    <font>
      <sz val="9"/>
      <name val="游ゴシック"/>
      <family val="3"/>
      <charset val="128"/>
      <scheme val="minor"/>
    </font>
    <font>
      <b/>
      <u/>
      <sz val="11"/>
      <color rgb="FFFF0000"/>
      <name val="BIZ UDゴシック"/>
      <family val="3"/>
      <charset val="128"/>
    </font>
    <font>
      <sz val="11"/>
      <name val="BIZ UDゴシック"/>
      <family val="3"/>
      <charset val="128"/>
    </font>
    <font>
      <b/>
      <sz val="9"/>
      <color indexed="81"/>
      <name val="BIZ UDゴシック"/>
      <family val="3"/>
      <charset val="128"/>
    </font>
    <font>
      <b/>
      <sz val="9"/>
      <color indexed="81"/>
      <name val="MS P ゴシック"/>
      <family val="3"/>
      <charset val="128"/>
    </font>
    <font>
      <sz val="12"/>
      <color indexed="81"/>
      <name val="MS P ゴシック"/>
      <family val="3"/>
      <charset val="128"/>
    </font>
  </fonts>
  <fills count="14">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9FFCC"/>
        <bgColor indexed="64"/>
      </patternFill>
    </fill>
    <fill>
      <patternFill patternType="solid">
        <fgColor rgb="FFCCFF99"/>
        <bgColor indexed="64"/>
      </patternFill>
    </fill>
    <fill>
      <patternFill patternType="solid">
        <fgColor rgb="FFCC99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indent="1"/>
    </xf>
    <xf numFmtId="0" fontId="2" fillId="0" borderId="0" xfId="0" applyFont="1" applyAlignment="1">
      <alignment vertical="top"/>
    </xf>
    <xf numFmtId="0" fontId="2" fillId="0" borderId="0" xfId="0" applyFont="1" applyAlignment="1">
      <alignment vertical="distributed" wrapText="1"/>
    </xf>
    <xf numFmtId="0" fontId="0" fillId="0" borderId="0" xfId="0" applyAlignment="1">
      <alignment vertical="distributed" wrapText="1"/>
    </xf>
    <xf numFmtId="0" fontId="2" fillId="0" borderId="1" xfId="0" applyFont="1" applyBorder="1">
      <alignment vertical="center"/>
    </xf>
    <xf numFmtId="0" fontId="2" fillId="0" borderId="1" xfId="0" applyFont="1" applyBorder="1" applyAlignment="1">
      <alignment vertical="center" wrapText="1"/>
    </xf>
    <xf numFmtId="0" fontId="2" fillId="0" borderId="4" xfId="0" applyFont="1" applyBorder="1">
      <alignment vertical="center"/>
    </xf>
    <xf numFmtId="0" fontId="5" fillId="0" borderId="0" xfId="0" applyFont="1">
      <alignment vertical="center"/>
    </xf>
    <xf numFmtId="0" fontId="2" fillId="0" borderId="1" xfId="0" applyFont="1" applyBorder="1" applyAlignment="1">
      <alignment horizontal="distributed" vertical="center"/>
    </xf>
    <xf numFmtId="0" fontId="2" fillId="0" borderId="3" xfId="0" applyFont="1" applyBorder="1">
      <alignment vertical="center"/>
    </xf>
    <xf numFmtId="0" fontId="2" fillId="0" borderId="11" xfId="0" applyFont="1" applyBorder="1" applyAlignment="1">
      <alignment horizontal="distributed" vertical="center"/>
    </xf>
    <xf numFmtId="0" fontId="2" fillId="0" borderId="15" xfId="0" applyFont="1" applyBorder="1" applyAlignment="1">
      <alignment horizontal="distributed" vertical="center"/>
    </xf>
    <xf numFmtId="0" fontId="2" fillId="0" borderId="0" xfId="0" applyFont="1" applyAlignment="1">
      <alignment vertical="center" wrapText="1"/>
    </xf>
    <xf numFmtId="0" fontId="2" fillId="0" borderId="0" xfId="0" applyFont="1" applyAlignment="1">
      <alignment horizontal="right" vertical="center" shrinkToFit="1"/>
    </xf>
    <xf numFmtId="0" fontId="8" fillId="0" borderId="0" xfId="0" applyFont="1">
      <alignment vertical="center"/>
    </xf>
    <xf numFmtId="178" fontId="2" fillId="4" borderId="1" xfId="0" applyNumberFormat="1" applyFont="1" applyFill="1" applyBorder="1" applyAlignment="1">
      <alignment horizontal="right" vertical="center" shrinkToFit="1"/>
    </xf>
    <xf numFmtId="0" fontId="2" fillId="4" borderId="1" xfId="0" applyFont="1" applyFill="1" applyBorder="1" applyAlignment="1">
      <alignment horizontal="center" vertical="center"/>
    </xf>
    <xf numFmtId="0" fontId="2" fillId="5" borderId="0" xfId="0" applyFont="1" applyFill="1">
      <alignment vertical="center"/>
    </xf>
    <xf numFmtId="0" fontId="2" fillId="4" borderId="1" xfId="0" applyFont="1" applyFill="1" applyBorder="1" applyAlignment="1">
      <alignment vertical="center" wrapText="1"/>
    </xf>
    <xf numFmtId="0" fontId="2" fillId="4" borderId="1" xfId="0" applyFont="1" applyFill="1" applyBorder="1">
      <alignment vertical="center"/>
    </xf>
    <xf numFmtId="0" fontId="2" fillId="2" borderId="1" xfId="0" applyFont="1" applyFill="1" applyBorder="1" applyAlignment="1">
      <alignment vertical="center" wrapText="1"/>
    </xf>
    <xf numFmtId="0" fontId="2" fillId="3" borderId="1" xfId="0" applyFont="1" applyFill="1" applyBorder="1" applyAlignment="1">
      <alignment vertical="center" wrapText="1"/>
    </xf>
    <xf numFmtId="0" fontId="2" fillId="4" borderId="4" xfId="0" applyFont="1" applyFill="1" applyBorder="1" applyAlignment="1">
      <alignment horizontal="center" vertical="center"/>
    </xf>
    <xf numFmtId="0" fontId="9" fillId="0" borderId="0" xfId="0" applyFont="1">
      <alignment vertical="center"/>
    </xf>
    <xf numFmtId="0" fontId="2" fillId="3" borderId="1" xfId="0" applyFont="1" applyFill="1" applyBorder="1">
      <alignment vertical="center"/>
    </xf>
    <xf numFmtId="0" fontId="2" fillId="6" borderId="1" xfId="0" applyFont="1" applyFill="1" applyBorder="1">
      <alignment vertical="center"/>
    </xf>
    <xf numFmtId="0" fontId="2" fillId="6" borderId="1" xfId="0" applyFont="1" applyFill="1" applyBorder="1" applyAlignment="1">
      <alignment vertical="center" wrapText="1"/>
    </xf>
    <xf numFmtId="178" fontId="2" fillId="2" borderId="1" xfId="0" applyNumberFormat="1" applyFont="1" applyFill="1" applyBorder="1" applyAlignment="1">
      <alignment horizontal="right" vertical="center" shrinkToFit="1"/>
    </xf>
    <xf numFmtId="0" fontId="2" fillId="2" borderId="1" xfId="0" applyFont="1" applyFill="1" applyBorder="1">
      <alignment vertical="center"/>
    </xf>
    <xf numFmtId="0" fontId="10" fillId="0" borderId="0" xfId="0" applyFont="1" applyAlignment="1">
      <alignment horizontal="right" vertical="center"/>
    </xf>
    <xf numFmtId="49" fontId="2" fillId="2" borderId="0" xfId="0" applyNumberFormat="1" applyFont="1" applyFill="1" applyAlignment="1">
      <alignment horizontal="left" vertical="center"/>
    </xf>
    <xf numFmtId="49" fontId="2" fillId="4" borderId="0" xfId="0" applyNumberFormat="1" applyFont="1" applyFill="1" applyAlignment="1">
      <alignment horizontal="left" vertical="center"/>
    </xf>
    <xf numFmtId="0" fontId="9" fillId="0" borderId="0" xfId="0" applyFont="1" applyAlignment="1">
      <alignment horizontal="right" vertical="center"/>
    </xf>
    <xf numFmtId="0" fontId="2" fillId="4" borderId="1" xfId="0" applyFont="1" applyFill="1" applyBorder="1" applyAlignment="1">
      <alignment horizontal="center" vertical="center"/>
    </xf>
    <xf numFmtId="0" fontId="11" fillId="7" borderId="0" xfId="0" applyFont="1" applyFill="1">
      <alignment vertical="center"/>
    </xf>
    <xf numFmtId="0" fontId="11" fillId="0" borderId="0" xfId="0" applyFont="1">
      <alignment vertical="center"/>
    </xf>
    <xf numFmtId="49" fontId="11" fillId="7" borderId="0" xfId="0" applyNumberFormat="1" applyFont="1" applyFill="1">
      <alignment vertical="center"/>
    </xf>
    <xf numFmtId="38" fontId="11" fillId="7" borderId="0" xfId="0" applyNumberFormat="1" applyFont="1" applyFill="1">
      <alignment vertical="center"/>
    </xf>
    <xf numFmtId="0" fontId="11" fillId="5" borderId="0" xfId="0" applyFont="1" applyFill="1">
      <alignment vertical="center"/>
    </xf>
    <xf numFmtId="0" fontId="12" fillId="0" borderId="0" xfId="0" applyFont="1">
      <alignment vertical="center"/>
    </xf>
    <xf numFmtId="0" fontId="11" fillId="8" borderId="0" xfId="0" applyFont="1" applyFill="1">
      <alignment vertical="center"/>
    </xf>
    <xf numFmtId="0" fontId="11" fillId="9" borderId="0" xfId="0" applyFont="1" applyFill="1">
      <alignment vertical="center"/>
    </xf>
    <xf numFmtId="49" fontId="11" fillId="9" borderId="0" xfId="0" applyNumberFormat="1" applyFont="1" applyFill="1">
      <alignment vertical="center"/>
    </xf>
    <xf numFmtId="0" fontId="11" fillId="10" borderId="0" xfId="0" applyFont="1" applyFill="1">
      <alignment vertical="center"/>
    </xf>
    <xf numFmtId="49" fontId="11" fillId="10" borderId="0" xfId="0" applyNumberFormat="1" applyFont="1" applyFill="1">
      <alignment vertical="center"/>
    </xf>
    <xf numFmtId="38" fontId="11" fillId="10" borderId="0" xfId="0" applyNumberFormat="1" applyFont="1" applyFill="1">
      <alignment vertical="center"/>
    </xf>
    <xf numFmtId="0" fontId="11" fillId="11" borderId="0" xfId="0" applyFont="1" applyFill="1">
      <alignment vertical="center"/>
    </xf>
    <xf numFmtId="49" fontId="11" fillId="11" borderId="0" xfId="0" applyNumberFormat="1" applyFont="1" applyFill="1">
      <alignment vertical="center"/>
    </xf>
    <xf numFmtId="0" fontId="11" fillId="12" borderId="0" xfId="0" applyFont="1" applyFill="1">
      <alignment vertical="center"/>
    </xf>
    <xf numFmtId="49" fontId="11" fillId="12" borderId="0" xfId="0" applyNumberFormat="1" applyFont="1" applyFill="1">
      <alignment vertical="center"/>
    </xf>
    <xf numFmtId="38" fontId="11" fillId="12" borderId="0" xfId="0" applyNumberFormat="1" applyFont="1" applyFill="1">
      <alignment vertical="center"/>
    </xf>
    <xf numFmtId="0" fontId="11" fillId="13" borderId="0" xfId="0" applyFont="1" applyFill="1">
      <alignment vertical="center"/>
    </xf>
    <xf numFmtId="0" fontId="2"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9" fillId="6" borderId="1" xfId="0" applyFont="1" applyFill="1" applyBorder="1" applyAlignment="1">
      <alignment vertical="center" wrapText="1"/>
    </xf>
    <xf numFmtId="0" fontId="9" fillId="0" borderId="0" xfId="0" applyFont="1" applyAlignment="1">
      <alignment horizontal="center" vertical="center"/>
    </xf>
    <xf numFmtId="0" fontId="2" fillId="0" borderId="0" xfId="0" applyFont="1" applyAlignment="1">
      <alignment vertical="center"/>
    </xf>
    <xf numFmtId="0" fontId="2" fillId="4" borderId="0" xfId="0" applyFont="1" applyFill="1">
      <alignment vertical="center"/>
    </xf>
    <xf numFmtId="0" fontId="2" fillId="4" borderId="0" xfId="0" applyFont="1" applyFill="1" applyAlignment="1">
      <alignment vertical="center"/>
    </xf>
    <xf numFmtId="0" fontId="14" fillId="0" borderId="0" xfId="0" applyFont="1" applyFill="1">
      <alignment vertical="center"/>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distributed" wrapText="1"/>
    </xf>
    <xf numFmtId="0" fontId="0" fillId="0" borderId="0" xfId="0" applyAlignment="1">
      <alignment horizontal="left" vertical="distributed" wrapText="1"/>
    </xf>
    <xf numFmtId="0" fontId="2" fillId="4" borderId="0" xfId="0" applyFont="1" applyFill="1" applyAlignment="1">
      <alignment horizontal="left" vertical="top" wrapText="1"/>
    </xf>
    <xf numFmtId="38" fontId="2" fillId="2" borderId="0" xfId="1" applyFont="1" applyFill="1" applyAlignment="1">
      <alignment horizontal="center" vertical="center"/>
    </xf>
    <xf numFmtId="0" fontId="2" fillId="4" borderId="0" xfId="0" applyFont="1" applyFill="1" applyAlignment="1">
      <alignment horizontal="left" vertical="center" shrinkToFit="1"/>
    </xf>
    <xf numFmtId="49" fontId="2" fillId="4" borderId="0" xfId="0" applyNumberFormat="1" applyFont="1" applyFill="1" applyAlignment="1">
      <alignment horizontal="left" vertical="center" shrinkToFit="1"/>
    </xf>
    <xf numFmtId="176" fontId="2" fillId="4" borderId="0" xfId="0" applyNumberFormat="1" applyFont="1" applyFill="1" applyAlignment="1">
      <alignment horizontal="right" vertical="center" shrinkToFit="1"/>
    </xf>
    <xf numFmtId="0" fontId="2" fillId="4" borderId="0" xfId="0" applyFont="1" applyFill="1" applyAlignment="1">
      <alignment horizontal="left" vertical="center" wrapText="1"/>
    </xf>
    <xf numFmtId="179" fontId="2" fillId="4" borderId="0" xfId="0" applyNumberFormat="1" applyFont="1" applyFill="1" applyAlignment="1">
      <alignment horizontal="left" vertical="center" shrinkToFit="1"/>
    </xf>
    <xf numFmtId="0" fontId="2" fillId="0" borderId="0" xfId="0" applyFont="1" applyAlignment="1">
      <alignment horizontal="distributed" vertical="center"/>
    </xf>
    <xf numFmtId="0" fontId="2" fillId="0" borderId="0" xfId="0" applyFont="1" applyAlignment="1">
      <alignment horizontal="distributed" vertical="center" wrapText="1"/>
    </xf>
    <xf numFmtId="0" fontId="6" fillId="0" borderId="0" xfId="0" applyFont="1" applyAlignment="1">
      <alignment horizontal="distributed" vertical="center"/>
    </xf>
    <xf numFmtId="0" fontId="2" fillId="0" borderId="1" xfId="0" applyFont="1" applyBorder="1" applyAlignment="1">
      <alignment vertical="center" wrapText="1"/>
    </xf>
    <xf numFmtId="0" fontId="2" fillId="4" borderId="1" xfId="0" applyFont="1" applyFill="1" applyBorder="1" applyAlignment="1">
      <alignment horizontal="lef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4" borderId="5" xfId="0" applyFont="1" applyFill="1" applyBorder="1" applyAlignment="1">
      <alignment horizontal="left" vertical="center" wrapText="1"/>
    </xf>
    <xf numFmtId="0" fontId="2" fillId="4" borderId="6"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0" borderId="2" xfId="0" applyFont="1" applyBorder="1">
      <alignment vertical="center"/>
    </xf>
    <xf numFmtId="0" fontId="2" fillId="0" borderId="3" xfId="0" applyFont="1" applyBorder="1">
      <alignment vertical="center"/>
    </xf>
    <xf numFmtId="177" fontId="2" fillId="4" borderId="4" xfId="0" applyNumberFormat="1" applyFont="1" applyFill="1" applyBorder="1" applyAlignment="1">
      <alignment horizontal="right" vertical="center" shrinkToFit="1"/>
    </xf>
    <xf numFmtId="177" fontId="2" fillId="4" borderId="3" xfId="0" applyNumberFormat="1" applyFont="1" applyFill="1" applyBorder="1" applyAlignment="1">
      <alignment horizontal="right" vertical="center" shrinkToFit="1"/>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0" borderId="2" xfId="0" applyFont="1" applyBorder="1" applyAlignment="1">
      <alignment vertical="center" shrinkToFit="1"/>
    </xf>
    <xf numFmtId="0" fontId="2" fillId="0" borderId="4" xfId="0" applyFont="1" applyBorder="1" applyAlignment="1">
      <alignment vertical="center" shrinkToFit="1"/>
    </xf>
    <xf numFmtId="178" fontId="2" fillId="4" borderId="2" xfId="0" applyNumberFormat="1" applyFont="1" applyFill="1" applyBorder="1" applyAlignment="1">
      <alignment horizontal="right" vertical="center"/>
    </xf>
    <xf numFmtId="178" fontId="2" fillId="4" borderId="3" xfId="0" applyNumberFormat="1" applyFont="1" applyFill="1" applyBorder="1" applyAlignment="1">
      <alignment horizontal="right" vertical="center"/>
    </xf>
    <xf numFmtId="0" fontId="2" fillId="0" borderId="1" xfId="0" applyFont="1" applyBorder="1" applyAlignment="1">
      <alignment vertical="center" shrinkToFit="1"/>
    </xf>
    <xf numFmtId="177" fontId="2" fillId="2" borderId="1" xfId="0" applyNumberFormat="1" applyFont="1" applyFill="1" applyBorder="1">
      <alignment vertical="center"/>
    </xf>
    <xf numFmtId="0" fontId="2" fillId="0" borderId="4" xfId="0" applyFont="1" applyBorder="1">
      <alignment vertical="center"/>
    </xf>
    <xf numFmtId="176" fontId="2" fillId="4" borderId="1" xfId="0" applyNumberFormat="1" applyFont="1" applyFill="1" applyBorder="1" applyAlignment="1">
      <alignment horizontal="left" vertical="center"/>
    </xf>
    <xf numFmtId="0" fontId="2" fillId="0" borderId="1" xfId="0" applyFont="1" applyBorder="1" applyAlignment="1">
      <alignment horizontal="center" vertical="center" wrapText="1"/>
    </xf>
    <xf numFmtId="0" fontId="4" fillId="4" borderId="1" xfId="0" applyFont="1" applyFill="1" applyBorder="1" applyAlignment="1">
      <alignment horizontal="left" vertical="center" wrapText="1"/>
    </xf>
    <xf numFmtId="177" fontId="2" fillId="4" borderId="1" xfId="0" applyNumberFormat="1" applyFont="1" applyFill="1" applyBorder="1">
      <alignment vertical="center"/>
    </xf>
    <xf numFmtId="0" fontId="2" fillId="4" borderId="2"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2" fillId="4" borderId="6" xfId="0" applyFont="1" applyFill="1" applyBorder="1" applyAlignment="1">
      <alignment horizontal="center" vertical="center" shrinkToFit="1"/>
    </xf>
    <xf numFmtId="0" fontId="2" fillId="4" borderId="7" xfId="0" applyFont="1" applyFill="1" applyBorder="1" applyAlignment="1">
      <alignment horizontal="center" vertical="center" shrinkToFit="1"/>
    </xf>
    <xf numFmtId="0" fontId="2" fillId="4" borderId="8" xfId="0" applyFont="1" applyFill="1" applyBorder="1" applyAlignment="1">
      <alignment horizontal="center" vertical="center" shrinkToFit="1"/>
    </xf>
    <xf numFmtId="0" fontId="2" fillId="4" borderId="9"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0" borderId="1" xfId="0" applyFont="1" applyBorder="1" applyAlignment="1">
      <alignment horizontal="center" vertical="center"/>
    </xf>
    <xf numFmtId="0" fontId="2" fillId="4" borderId="1" xfId="0" applyFont="1" applyFill="1" applyBorder="1" applyAlignment="1">
      <alignment horizontal="left" vertical="center"/>
    </xf>
    <xf numFmtId="0" fontId="2" fillId="0" borderId="1" xfId="0" applyFont="1" applyBorder="1">
      <alignment vertical="center"/>
    </xf>
    <xf numFmtId="0" fontId="4" fillId="0" borderId="1" xfId="0" applyFont="1" applyBorder="1" applyAlignment="1">
      <alignment vertical="center" wrapText="1"/>
    </xf>
    <xf numFmtId="0" fontId="2" fillId="4" borderId="1" xfId="0" applyFont="1" applyFill="1" applyBorder="1" applyAlignment="1">
      <alignment horizontal="left" vertical="center" shrinkToFit="1"/>
    </xf>
    <xf numFmtId="0" fontId="2" fillId="4" borderId="1" xfId="0" applyFont="1" applyFill="1" applyBorder="1" applyAlignment="1">
      <alignment horizontal="center" vertical="center"/>
    </xf>
    <xf numFmtId="0" fontId="2" fillId="4" borderId="9" xfId="0" applyFont="1" applyFill="1" applyBorder="1" applyAlignment="1">
      <alignment horizontal="left" vertical="center" indent="1"/>
    </xf>
    <xf numFmtId="0" fontId="2" fillId="0" borderId="0" xfId="0" applyFont="1" applyAlignment="1">
      <alignment horizontal="right" vertical="center"/>
    </xf>
    <xf numFmtId="0" fontId="2" fillId="2" borderId="4" xfId="0" applyFont="1" applyFill="1" applyBorder="1" applyAlignment="1">
      <alignment horizontal="left" vertical="center" indent="1"/>
    </xf>
    <xf numFmtId="0" fontId="2" fillId="0" borderId="0" xfId="0" applyFont="1" applyAlignment="1">
      <alignment vertical="distributed" wrapText="1"/>
    </xf>
    <xf numFmtId="0" fontId="2" fillId="2" borderId="9" xfId="0" applyFont="1" applyFill="1" applyBorder="1" applyAlignment="1">
      <alignment horizontal="left" vertical="center" indent="1"/>
    </xf>
    <xf numFmtId="180" fontId="2" fillId="2" borderId="0" xfId="0" applyNumberFormat="1" applyFont="1" applyFill="1" applyAlignment="1">
      <alignment horizontal="center" vertical="center"/>
    </xf>
    <xf numFmtId="49" fontId="2" fillId="2" borderId="1" xfId="0" applyNumberFormat="1" applyFont="1" applyFill="1" applyBorder="1" applyAlignment="1">
      <alignment horizontal="left" vertical="center" wrapText="1" indent="1"/>
    </xf>
    <xf numFmtId="180" fontId="2" fillId="2" borderId="0" xfId="0" applyNumberFormat="1" applyFont="1" applyFill="1" applyAlignment="1">
      <alignment horizontal="right" vertical="center"/>
    </xf>
    <xf numFmtId="0" fontId="2" fillId="0" borderId="11" xfId="0" applyFont="1" applyBorder="1" applyAlignment="1">
      <alignment horizontal="center" vertical="center"/>
    </xf>
    <xf numFmtId="0" fontId="2" fillId="0" borderId="15" xfId="0" applyFont="1" applyBorder="1" applyAlignment="1">
      <alignment horizontal="center" vertical="center" wrapText="1"/>
    </xf>
    <xf numFmtId="0" fontId="2" fillId="0" borderId="15" xfId="0" applyFont="1" applyBorder="1" applyAlignment="1">
      <alignment horizontal="center" vertical="center"/>
    </xf>
    <xf numFmtId="0" fontId="2" fillId="2" borderId="1" xfId="0" applyFont="1" applyFill="1" applyBorder="1" applyAlignment="1">
      <alignment horizontal="left" vertical="center" wrapText="1" indent="1"/>
    </xf>
    <xf numFmtId="0" fontId="2" fillId="2" borderId="12" xfId="0" applyFont="1" applyFill="1" applyBorder="1" applyAlignment="1">
      <alignment horizontal="left" vertical="center" wrapText="1" indent="1"/>
    </xf>
    <xf numFmtId="0" fontId="2" fillId="2" borderId="13" xfId="0" applyFont="1" applyFill="1" applyBorder="1" applyAlignment="1">
      <alignment horizontal="left" vertical="center" wrapText="1" indent="1"/>
    </xf>
    <xf numFmtId="0" fontId="2" fillId="2" borderId="14" xfId="0" applyFont="1" applyFill="1" applyBorder="1" applyAlignment="1">
      <alignment horizontal="left" vertical="center" wrapText="1" indent="1"/>
    </xf>
    <xf numFmtId="0" fontId="2" fillId="2" borderId="15" xfId="0" applyFont="1" applyFill="1" applyBorder="1" applyAlignment="1">
      <alignment horizontal="left" vertical="center" wrapText="1" indent="1"/>
    </xf>
    <xf numFmtId="0" fontId="2" fillId="2" borderId="11" xfId="0" applyFont="1" applyFill="1" applyBorder="1" applyAlignment="1">
      <alignment horizontal="left" vertical="center" wrapText="1" indent="1"/>
    </xf>
    <xf numFmtId="0" fontId="2" fillId="0" borderId="0" xfId="0" applyFont="1" applyAlignment="1">
      <alignment vertical="center" wrapText="1"/>
    </xf>
    <xf numFmtId="0" fontId="2" fillId="0" borderId="0" xfId="0" applyFont="1" applyAlignment="1">
      <alignment horizontal="right" vertical="center" shrinkToFit="1"/>
    </xf>
    <xf numFmtId="38" fontId="2" fillId="0" borderId="0" xfId="1" applyFont="1" applyFill="1" applyAlignment="1">
      <alignment horizontal="center" vertical="center"/>
    </xf>
    <xf numFmtId="180" fontId="2" fillId="4" borderId="0" xfId="0" applyNumberFormat="1" applyFont="1" applyFill="1" applyAlignment="1">
      <alignment horizontal="right" vertical="center" shrinkToFit="1"/>
    </xf>
    <xf numFmtId="0" fontId="2" fillId="2" borderId="0" xfId="0" applyFont="1" applyFill="1" applyAlignment="1">
      <alignment horizontal="left" vertical="center" wrapText="1"/>
    </xf>
    <xf numFmtId="0" fontId="2" fillId="2" borderId="0" xfId="0" applyFont="1" applyFill="1" applyAlignment="1">
      <alignment horizontal="left" vertical="center" shrinkToFit="1"/>
    </xf>
    <xf numFmtId="0" fontId="2" fillId="0" borderId="0" xfId="0" applyFont="1" applyAlignment="1">
      <alignment horizontal="left" vertical="distributed" wrapText="1" indent="4"/>
    </xf>
    <xf numFmtId="0" fontId="2" fillId="0" borderId="0" xfId="0" applyFont="1" applyAlignment="1">
      <alignment horizontal="left" vertical="distributed" indent="4"/>
    </xf>
    <xf numFmtId="0" fontId="2" fillId="4" borderId="0" xfId="0" applyFont="1" applyFill="1" applyAlignment="1">
      <alignment horizontal="center" vertical="center"/>
    </xf>
    <xf numFmtId="49" fontId="2" fillId="2" borderId="0" xfId="0" applyNumberFormat="1" applyFont="1" applyFill="1" applyAlignment="1">
      <alignment horizontal="left" vertical="center" wrapText="1"/>
    </xf>
    <xf numFmtId="49" fontId="2" fillId="4" borderId="1" xfId="0" applyNumberFormat="1" applyFont="1" applyFill="1" applyBorder="1" applyAlignment="1">
      <alignment horizontal="left" vertical="center" indent="1" shrinkToFit="1"/>
    </xf>
    <xf numFmtId="0" fontId="2" fillId="4" borderId="16" xfId="0" applyFont="1" applyFill="1" applyBorder="1" applyAlignment="1">
      <alignment horizontal="left" vertical="center" indent="1" shrinkToFit="1"/>
    </xf>
    <xf numFmtId="0" fontId="2" fillId="4" borderId="17" xfId="0" applyFont="1" applyFill="1" applyBorder="1" applyAlignment="1">
      <alignment horizontal="left" vertical="center" indent="1" shrinkToFit="1"/>
    </xf>
    <xf numFmtId="0" fontId="2" fillId="4" borderId="18" xfId="0" applyFont="1" applyFill="1" applyBorder="1" applyAlignment="1">
      <alignment horizontal="left" vertical="center" indent="1" shrinkToFit="1"/>
    </xf>
    <xf numFmtId="0" fontId="2" fillId="4" borderId="12" xfId="0" applyFont="1" applyFill="1" applyBorder="1" applyAlignment="1">
      <alignment horizontal="left" vertical="center" indent="1" shrinkToFit="1"/>
    </xf>
    <xf numFmtId="0" fontId="2" fillId="4" borderId="13" xfId="0" applyFont="1" applyFill="1" applyBorder="1" applyAlignment="1">
      <alignment horizontal="left" vertical="center" indent="1" shrinkToFit="1"/>
    </xf>
    <xf numFmtId="0" fontId="2" fillId="4" borderId="14" xfId="0" applyFont="1" applyFill="1" applyBorder="1" applyAlignment="1">
      <alignment horizontal="left" vertical="center" indent="1" shrinkToFit="1"/>
    </xf>
    <xf numFmtId="0" fontId="2" fillId="4" borderId="1" xfId="0" applyFont="1" applyFill="1" applyBorder="1" applyAlignment="1">
      <alignment horizontal="center" vertical="center" shrinkToFit="1"/>
    </xf>
    <xf numFmtId="0" fontId="2" fillId="4" borderId="1" xfId="0" applyFont="1" applyFill="1" applyBorder="1" applyAlignment="1">
      <alignment horizontal="left" vertical="center" indent="1" shrinkToFit="1"/>
    </xf>
    <xf numFmtId="0" fontId="2" fillId="0" borderId="0" xfId="0" applyFont="1" applyAlignment="1">
      <alignment horizontal="left" vertical="center"/>
    </xf>
    <xf numFmtId="0" fontId="4"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3" xfId="0" applyFont="1" applyBorder="1" applyAlignment="1">
      <alignment vertical="center" shrinkToFit="1"/>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1" xfId="0" applyFont="1" applyFill="1" applyBorder="1" applyAlignment="1">
      <alignment horizontal="left" vertical="center" shrinkToFi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177" fontId="2" fillId="2" borderId="4" xfId="0" applyNumberFormat="1" applyFont="1" applyFill="1" applyBorder="1" applyAlignment="1">
      <alignment horizontal="right" vertical="center" shrinkToFit="1"/>
    </xf>
    <xf numFmtId="177" fontId="2" fillId="2" borderId="3" xfId="0" applyNumberFormat="1" applyFont="1" applyFill="1" applyBorder="1" applyAlignment="1">
      <alignment horizontal="right"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178" fontId="2" fillId="2" borderId="2" xfId="0" applyNumberFormat="1" applyFont="1" applyFill="1" applyBorder="1" applyAlignment="1">
      <alignment horizontal="right" vertical="center"/>
    </xf>
    <xf numFmtId="178" fontId="2" fillId="2" borderId="3" xfId="0" applyNumberFormat="1" applyFont="1" applyFill="1" applyBorder="1" applyAlignment="1">
      <alignment horizontal="right" vertical="center"/>
    </xf>
  </cellXfs>
  <cellStyles count="2">
    <cellStyle name="桁区切り" xfId="1" builtinId="6"/>
    <cellStyle name="標準" xfId="0" builtinId="0"/>
  </cellStyles>
  <dxfs count="12">
    <dxf>
      <font>
        <color rgb="FFFF0000"/>
      </font>
    </dxf>
    <dxf>
      <font>
        <color rgb="FFFF0000"/>
      </font>
    </dxf>
    <dxf>
      <fill>
        <patternFill>
          <bgColor theme="8" tint="0.79998168889431442"/>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C99FF"/>
      <color rgb="FFCC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314325</xdr:colOff>
      <xdr:row>0</xdr:row>
      <xdr:rowOff>142873</xdr:rowOff>
    </xdr:from>
    <xdr:to>
      <xdr:col>16</xdr:col>
      <xdr:colOff>9525</xdr:colOff>
      <xdr:row>138</xdr:row>
      <xdr:rowOff>104775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163050" y="142873"/>
          <a:ext cx="7239000" cy="239649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fontAlgn="base"/>
          <a:r>
            <a:rPr lang="ja-JP" altLang="ja-JP" sz="1100">
              <a:solidFill>
                <a:schemeClr val="dk1"/>
              </a:solidFill>
              <a:effectLst/>
              <a:latin typeface="+mn-lt"/>
              <a:ea typeface="+mn-ea"/>
              <a:cs typeface="+mn-cs"/>
            </a:rPr>
            <a:t>滋賀県中小企業等賃上げ・人材確保環境整備応援事業補助金交付要綱</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（趣旨）</a:t>
          </a:r>
        </a:p>
        <a:p>
          <a:pPr fontAlgn="base"/>
          <a:r>
            <a:rPr lang="ja-JP" altLang="ja-JP" sz="1100">
              <a:solidFill>
                <a:schemeClr val="dk1"/>
              </a:solidFill>
              <a:effectLst/>
              <a:latin typeface="+mn-lt"/>
              <a:ea typeface="+mn-ea"/>
              <a:cs typeface="+mn-cs"/>
            </a:rPr>
            <a:t>第１条　知事は、中小企業の経営改善や労働者の所得向上を図るため、県内中小企業等が行う計画的な賃上げや人材確保に向けた就業規則等の見直しに必要な経費に対して補助金を交付するものとし、その交付に関しては、滋賀県補助金等交付規則（昭和</a:t>
          </a:r>
          <a:r>
            <a:rPr lang="en-US" altLang="ja-JP" sz="1100">
              <a:solidFill>
                <a:schemeClr val="dk1"/>
              </a:solidFill>
              <a:effectLst/>
              <a:latin typeface="+mn-lt"/>
              <a:ea typeface="+mn-ea"/>
              <a:cs typeface="+mn-cs"/>
            </a:rPr>
            <a:t>48</a:t>
          </a:r>
          <a:r>
            <a:rPr lang="ja-JP" altLang="ja-JP" sz="1100">
              <a:solidFill>
                <a:schemeClr val="dk1"/>
              </a:solidFill>
              <a:effectLst/>
              <a:latin typeface="+mn-lt"/>
              <a:ea typeface="+mn-ea"/>
              <a:cs typeface="+mn-cs"/>
            </a:rPr>
            <a:t>年滋賀県規則第９号。以下「規則」という。）に規定するもののほか、この要綱に定めるところによる。</a:t>
          </a:r>
        </a:p>
        <a:p>
          <a:pPr fontAlgn="base"/>
          <a:r>
            <a:rPr lang="ja-JP" altLang="ja-JP" sz="1100">
              <a:solidFill>
                <a:schemeClr val="dk1"/>
              </a:solidFill>
              <a:effectLst/>
              <a:latin typeface="+mn-lt"/>
              <a:ea typeface="+mn-ea"/>
              <a:cs typeface="+mn-cs"/>
            </a:rPr>
            <a:t>（定義）</a:t>
          </a:r>
        </a:p>
        <a:p>
          <a:pPr fontAlgn="base"/>
          <a:r>
            <a:rPr lang="ja-JP" altLang="ja-JP" sz="1100">
              <a:solidFill>
                <a:schemeClr val="dk1"/>
              </a:solidFill>
              <a:effectLst/>
              <a:latin typeface="+mn-lt"/>
              <a:ea typeface="+mn-ea"/>
              <a:cs typeface="+mn-cs"/>
            </a:rPr>
            <a:t>第２条　この要綱における次の各号に掲げる用語の意義は、それぞれ当該各号に定めるところによる。</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中小企業者　別表</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に規定する範囲で、業種の判断は別表</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によるものとする。</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　労働基準法（昭和</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49</a:t>
          </a:r>
          <a:r>
            <a:rPr lang="ja-JP" altLang="ja-JP" sz="1100">
              <a:solidFill>
                <a:schemeClr val="dk1"/>
              </a:solidFill>
              <a:effectLst/>
              <a:latin typeface="+mn-lt"/>
              <a:ea typeface="+mn-ea"/>
              <a:cs typeface="+mn-cs"/>
            </a:rPr>
            <a:t>号）第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条に規定する就業規則のほか、これを構成する賃金規程等の諸規程、労使協定、労働協約およびこれらに準ずる事業所で働くすべての従業員に範囲が及ぶ職場における労働条件等の規律を定めた書面とする。</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社会保険労務士等　社会保険労務士法（昭和</a:t>
          </a:r>
          <a:r>
            <a:rPr lang="en-US" altLang="ja-JP" sz="1100">
              <a:solidFill>
                <a:schemeClr val="dk1"/>
              </a:solidFill>
              <a:effectLst/>
              <a:latin typeface="+mn-lt"/>
              <a:ea typeface="+mn-ea"/>
              <a:cs typeface="+mn-cs"/>
            </a:rPr>
            <a:t>43</a:t>
          </a:r>
          <a:r>
            <a:rPr lang="ja-JP" altLang="ja-JP" sz="1100">
              <a:solidFill>
                <a:schemeClr val="dk1"/>
              </a:solidFill>
              <a:effectLst/>
              <a:latin typeface="+mn-lt"/>
              <a:ea typeface="+mn-ea"/>
              <a:cs typeface="+mn-cs"/>
            </a:rPr>
            <a:t>年法律第</a:t>
          </a:r>
          <a:r>
            <a:rPr lang="en-US" altLang="ja-JP" sz="1100">
              <a:solidFill>
                <a:schemeClr val="dk1"/>
              </a:solidFill>
              <a:effectLst/>
              <a:latin typeface="+mn-lt"/>
              <a:ea typeface="+mn-ea"/>
              <a:cs typeface="+mn-cs"/>
            </a:rPr>
            <a:t>89</a:t>
          </a:r>
          <a:r>
            <a:rPr lang="ja-JP" altLang="ja-JP" sz="1100">
              <a:solidFill>
                <a:schemeClr val="dk1"/>
              </a:solidFill>
              <a:effectLst/>
              <a:latin typeface="+mn-lt"/>
              <a:ea typeface="+mn-ea"/>
              <a:cs typeface="+mn-cs"/>
            </a:rPr>
            <a:t>号）第２条に規定する業務に従事する社会保険労務士または弁護士とする。</a:t>
          </a:r>
        </a:p>
        <a:p>
          <a:pPr fontAlgn="base"/>
          <a:r>
            <a:rPr lang="ja-JP" altLang="ja-JP" sz="1100">
              <a:solidFill>
                <a:srgbClr val="002060"/>
              </a:solidFill>
              <a:effectLst/>
              <a:latin typeface="+mn-lt"/>
              <a:ea typeface="+mn-ea"/>
              <a:cs typeface="+mn-cs"/>
            </a:rPr>
            <a:t>（補助対象事業者）</a:t>
          </a:r>
        </a:p>
        <a:p>
          <a:pPr fontAlgn="base"/>
          <a:r>
            <a:rPr lang="ja-JP" altLang="ja-JP" sz="1100">
              <a:solidFill>
                <a:srgbClr val="002060"/>
              </a:solidFill>
              <a:effectLst/>
              <a:latin typeface="+mn-lt"/>
              <a:ea typeface="+mn-ea"/>
              <a:cs typeface="+mn-cs"/>
            </a:rPr>
            <a:t>第３条　補助対象事業者は、県内に事業所を有する中小企業者（以下「補助事業者」という。）とし、次の各号のいずれにも該当する者とする。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労働基準法が適用される別表に規定する中小企業者であること。</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風俗営業等の規制及び業務の適正化等に関する法律（昭和</a:t>
          </a:r>
          <a:r>
            <a:rPr lang="en-US" altLang="ja-JP" sz="1100">
              <a:solidFill>
                <a:srgbClr val="002060"/>
              </a:solidFill>
              <a:effectLst/>
              <a:latin typeface="+mn-lt"/>
              <a:ea typeface="+mn-ea"/>
              <a:cs typeface="+mn-cs"/>
            </a:rPr>
            <a:t>23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122</a:t>
          </a:r>
          <a:r>
            <a:rPr lang="ja-JP" altLang="ja-JP" sz="1100">
              <a:solidFill>
                <a:srgbClr val="002060"/>
              </a:solidFill>
              <a:effectLst/>
              <a:latin typeface="+mn-lt"/>
              <a:ea typeface="+mn-ea"/>
              <a:cs typeface="+mn-cs"/>
            </a:rPr>
            <a:t>号）第２条各項に規定される風俗関連営業、接待を伴う飲食等営業またはこれらの営業の一部を受託する営業を行う事業者でないこと。</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補助金交付申請日の時点で破産、清算、民事再生手続または会社更生手続開始の申立てがなされている事業者でないこと。</a:t>
          </a:r>
        </a:p>
        <a:p>
          <a:pPr fontAlgn="base"/>
          <a:r>
            <a:rPr lang="en-US" altLang="ja-JP" sz="1100">
              <a:solidFill>
                <a:srgbClr val="002060"/>
              </a:solidFill>
              <a:effectLst/>
              <a:latin typeface="+mn-lt"/>
              <a:ea typeface="+mn-ea"/>
              <a:cs typeface="+mn-cs"/>
            </a:rPr>
            <a:t>(4) </a:t>
          </a:r>
          <a:r>
            <a:rPr lang="ja-JP" altLang="en-US" sz="1100">
              <a:solidFill>
                <a:srgbClr val="002060"/>
              </a:solidFill>
              <a:effectLst/>
              <a:latin typeface="+mn-lt"/>
              <a:ea typeface="+mn-ea"/>
              <a:cs typeface="+mn-cs"/>
            </a:rPr>
            <a:t>滋賀</a:t>
          </a:r>
          <a:r>
            <a:rPr lang="ja-JP" altLang="ja-JP" sz="1100">
              <a:solidFill>
                <a:srgbClr val="002060"/>
              </a:solidFill>
              <a:effectLst/>
              <a:latin typeface="+mn-lt"/>
              <a:ea typeface="+mn-ea"/>
              <a:cs typeface="+mn-cs"/>
            </a:rPr>
            <a:t>県税に未納がないこと。</a:t>
          </a:r>
        </a:p>
        <a:p>
          <a:pPr fontAlgn="base"/>
          <a:r>
            <a:rPr lang="ja-JP" altLang="ja-JP" sz="1100">
              <a:solidFill>
                <a:srgbClr val="002060"/>
              </a:solidFill>
              <a:effectLst/>
              <a:latin typeface="+mn-lt"/>
              <a:ea typeface="+mn-ea"/>
              <a:cs typeface="+mn-cs"/>
            </a:rPr>
            <a:t>２　前項の規定にかかわらず、補助金の交付の申請をした者またはその役員等が次の各号に該当する者である場合は補助対象としないものとする。</a:t>
          </a:r>
        </a:p>
        <a:p>
          <a:pPr fontAlgn="base"/>
          <a:r>
            <a:rPr lang="en-US" altLang="ja-JP" sz="1100">
              <a:solidFill>
                <a:srgbClr val="002060"/>
              </a:solidFill>
              <a:effectLst/>
              <a:latin typeface="+mn-lt"/>
              <a:ea typeface="+mn-ea"/>
              <a:cs typeface="+mn-cs"/>
            </a:rPr>
            <a:t>(1) </a:t>
          </a:r>
          <a:r>
            <a:rPr lang="ja-JP" altLang="ja-JP" sz="1100">
              <a:solidFill>
                <a:srgbClr val="002060"/>
              </a:solidFill>
              <a:effectLst/>
              <a:latin typeface="+mn-lt"/>
              <a:ea typeface="+mn-ea"/>
              <a:cs typeface="+mn-cs"/>
            </a:rPr>
            <a:t>暴力団（暴力団員による不当な行為の防止等に関する法律（平成</a:t>
          </a:r>
          <a:r>
            <a:rPr lang="en-US" altLang="ja-JP" sz="1100">
              <a:solidFill>
                <a:srgbClr val="002060"/>
              </a:solidFill>
              <a:effectLst/>
              <a:latin typeface="+mn-lt"/>
              <a:ea typeface="+mn-ea"/>
              <a:cs typeface="+mn-cs"/>
            </a:rPr>
            <a:t>3</a:t>
          </a:r>
          <a:r>
            <a:rPr lang="ja-JP" altLang="ja-JP" sz="1100">
              <a:solidFill>
                <a:srgbClr val="002060"/>
              </a:solidFill>
              <a:effectLst/>
              <a:latin typeface="+mn-lt"/>
              <a:ea typeface="+mn-ea"/>
              <a:cs typeface="+mn-cs"/>
            </a:rPr>
            <a:t>年法律第</a:t>
          </a:r>
          <a:r>
            <a:rPr lang="en-US" altLang="ja-JP" sz="1100">
              <a:solidFill>
                <a:srgbClr val="002060"/>
              </a:solidFill>
              <a:effectLst/>
              <a:latin typeface="+mn-lt"/>
              <a:ea typeface="+mn-ea"/>
              <a:cs typeface="+mn-cs"/>
            </a:rPr>
            <a:t>77</a:t>
          </a:r>
          <a:r>
            <a:rPr lang="ja-JP" altLang="ja-JP" sz="1100">
              <a:solidFill>
                <a:srgbClr val="002060"/>
              </a:solidFill>
              <a:effectLst/>
              <a:latin typeface="+mn-lt"/>
              <a:ea typeface="+mn-ea"/>
              <a:cs typeface="+mn-cs"/>
            </a:rPr>
            <a:t>号。以下「暴力団対策法」という。）第２条第２号に規定する暴力団をいう。以下同じ。）</a:t>
          </a:r>
        </a:p>
        <a:p>
          <a:pPr fontAlgn="base"/>
          <a:r>
            <a:rPr lang="en-US" altLang="ja-JP" sz="1100">
              <a:solidFill>
                <a:srgbClr val="002060"/>
              </a:solidFill>
              <a:effectLst/>
              <a:latin typeface="+mn-lt"/>
              <a:ea typeface="+mn-ea"/>
              <a:cs typeface="+mn-cs"/>
            </a:rPr>
            <a:t>(2) </a:t>
          </a:r>
          <a:r>
            <a:rPr lang="ja-JP" altLang="ja-JP" sz="1100">
              <a:solidFill>
                <a:srgbClr val="002060"/>
              </a:solidFill>
              <a:effectLst/>
              <a:latin typeface="+mn-lt"/>
              <a:ea typeface="+mn-ea"/>
              <a:cs typeface="+mn-cs"/>
            </a:rPr>
            <a:t>暴力団員（暴力団対策法第２条第６号に規定する暴力団員をいう。以下同じ。）</a:t>
          </a:r>
        </a:p>
        <a:p>
          <a:pPr fontAlgn="base"/>
          <a:r>
            <a:rPr lang="en-US" altLang="ja-JP" sz="1100">
              <a:solidFill>
                <a:srgbClr val="002060"/>
              </a:solidFill>
              <a:effectLst/>
              <a:latin typeface="+mn-lt"/>
              <a:ea typeface="+mn-ea"/>
              <a:cs typeface="+mn-cs"/>
            </a:rPr>
            <a:t>(3) </a:t>
          </a:r>
          <a:r>
            <a:rPr lang="ja-JP" altLang="ja-JP" sz="1100">
              <a:solidFill>
                <a:srgbClr val="002060"/>
              </a:solidFill>
              <a:effectLst/>
              <a:latin typeface="+mn-lt"/>
              <a:ea typeface="+mn-ea"/>
              <a:cs typeface="+mn-cs"/>
            </a:rPr>
            <a:t>自己、自社もしくは第三者の不正の利益を図る目的または第三者に損害を加える目的をもって、暴力団または暴力団員を利用している者</a:t>
          </a:r>
        </a:p>
        <a:p>
          <a:pPr fontAlgn="base"/>
          <a:r>
            <a:rPr lang="en-US" altLang="ja-JP" sz="1100">
              <a:solidFill>
                <a:srgbClr val="002060"/>
              </a:solidFill>
              <a:effectLst/>
              <a:latin typeface="+mn-lt"/>
              <a:ea typeface="+mn-ea"/>
              <a:cs typeface="+mn-cs"/>
            </a:rPr>
            <a:t>(4) </a:t>
          </a:r>
          <a:r>
            <a:rPr lang="ja-JP" altLang="ja-JP" sz="1100">
              <a:solidFill>
                <a:srgbClr val="002060"/>
              </a:solidFill>
              <a:effectLst/>
              <a:latin typeface="+mn-lt"/>
              <a:ea typeface="+mn-ea"/>
              <a:cs typeface="+mn-cs"/>
            </a:rPr>
            <a:t>暴力団または暴力団員に対して資金等を供給し、または便宜を供与するなど直接的あるいは積極的に暴力団の維持、運営に協力し、もしくは関与している者</a:t>
          </a:r>
        </a:p>
        <a:p>
          <a:pPr fontAlgn="base"/>
          <a:r>
            <a:rPr lang="en-US" altLang="ja-JP" sz="1100">
              <a:solidFill>
                <a:srgbClr val="002060"/>
              </a:solidFill>
              <a:effectLst/>
              <a:latin typeface="+mn-lt"/>
              <a:ea typeface="+mn-ea"/>
              <a:cs typeface="+mn-cs"/>
            </a:rPr>
            <a:t>(5) </a:t>
          </a:r>
          <a:r>
            <a:rPr lang="ja-JP" altLang="ja-JP" sz="1100">
              <a:solidFill>
                <a:srgbClr val="002060"/>
              </a:solidFill>
              <a:effectLst/>
              <a:latin typeface="+mn-lt"/>
              <a:ea typeface="+mn-ea"/>
              <a:cs typeface="+mn-cs"/>
            </a:rPr>
            <a:t>暴力団または暴力団員と社会的に</a:t>
          </a:r>
          <a:r>
            <a:rPr lang="ja-JP" altLang="en-US" sz="1100">
              <a:solidFill>
                <a:srgbClr val="002060"/>
              </a:solidFill>
              <a:effectLst/>
              <a:latin typeface="+mn-lt"/>
              <a:ea typeface="+mn-ea"/>
              <a:cs typeface="+mn-cs"/>
            </a:rPr>
            <a:t>非難</a:t>
          </a:r>
          <a:r>
            <a:rPr lang="ja-JP" altLang="ja-JP" sz="1100">
              <a:solidFill>
                <a:srgbClr val="002060"/>
              </a:solidFill>
              <a:effectLst/>
              <a:latin typeface="+mn-lt"/>
              <a:ea typeface="+mn-ea"/>
              <a:cs typeface="+mn-cs"/>
            </a:rPr>
            <a:t>されるべき関係を有している者</a:t>
          </a:r>
        </a:p>
        <a:p>
          <a:pPr fontAlgn="base"/>
          <a:r>
            <a:rPr lang="en-US" altLang="ja-JP" sz="1100">
              <a:solidFill>
                <a:srgbClr val="002060"/>
              </a:solidFill>
              <a:effectLst/>
              <a:latin typeface="+mn-lt"/>
              <a:ea typeface="+mn-ea"/>
              <a:cs typeface="+mn-cs"/>
            </a:rPr>
            <a:t>(6) </a:t>
          </a:r>
          <a:r>
            <a:rPr lang="ja-JP" altLang="ja-JP" sz="1100">
              <a:solidFill>
                <a:srgbClr val="002060"/>
              </a:solidFill>
              <a:effectLst/>
              <a:latin typeface="+mn-lt"/>
              <a:ea typeface="+mn-ea"/>
              <a:cs typeface="+mn-cs"/>
            </a:rPr>
            <a:t>前各号のいずれかに該当する者であることを知りながら、これを不当に利用するなどしている者</a:t>
          </a:r>
        </a:p>
        <a:p>
          <a:pPr fontAlgn="base"/>
          <a:r>
            <a:rPr lang="en-US" altLang="ja-JP" sz="1100">
              <a:solidFill>
                <a:srgbClr val="002060"/>
              </a:solidFill>
              <a:effectLst/>
              <a:latin typeface="+mn-lt"/>
              <a:ea typeface="+mn-ea"/>
              <a:cs typeface="+mn-cs"/>
            </a:rPr>
            <a:t>(7) </a:t>
          </a:r>
          <a:r>
            <a:rPr lang="ja-JP" altLang="ja-JP" sz="1100">
              <a:solidFill>
                <a:srgbClr val="002060"/>
              </a:solidFill>
              <a:effectLst/>
              <a:latin typeface="+mn-lt"/>
              <a:ea typeface="+mn-ea"/>
              <a:cs typeface="+mn-cs"/>
            </a:rPr>
            <a:t>第２号から前号までに掲げる者が、その経営に実質的に関与している者</a:t>
          </a:r>
        </a:p>
        <a:p>
          <a:pPr fontAlgn="base"/>
          <a:r>
            <a:rPr lang="ja-JP" altLang="ja-JP" sz="1100">
              <a:solidFill>
                <a:schemeClr val="dk1"/>
              </a:solidFill>
              <a:effectLst/>
              <a:latin typeface="+mn-lt"/>
              <a:ea typeface="+mn-ea"/>
              <a:cs typeface="+mn-cs"/>
            </a:rPr>
            <a:t>（補助対象経費、補助率および上限額）</a:t>
          </a:r>
        </a:p>
        <a:p>
          <a:pPr fontAlgn="base"/>
          <a:r>
            <a:rPr lang="ja-JP" altLang="ja-JP" sz="1100">
              <a:solidFill>
                <a:schemeClr val="dk1"/>
              </a:solidFill>
              <a:effectLst/>
              <a:latin typeface="+mn-lt"/>
              <a:ea typeface="+mn-ea"/>
              <a:cs typeface="+mn-cs"/>
            </a:rPr>
            <a:t>第４条　補助対象となる経費は、社会保険労務士等が行う計画的な賃上げや人材確保に向けた就業規則等の見直しおよびこれに係る調査に要する経費（消費税および地方消費税相当額を除く）のうち、知事が必要かつ適当と認めたものとする。</a:t>
          </a:r>
        </a:p>
        <a:p>
          <a:pPr fontAlgn="base"/>
          <a:r>
            <a:rPr lang="ja-JP" altLang="ja-JP" sz="1100">
              <a:solidFill>
                <a:schemeClr val="dk1"/>
              </a:solidFill>
              <a:effectLst/>
              <a:latin typeface="+mn-lt"/>
              <a:ea typeface="+mn-ea"/>
              <a:cs typeface="+mn-cs"/>
            </a:rPr>
            <a:t>２　過去に本補助金の交付を受けた事業者は対象としない。ただし、主たる業務内容が異なる事業所については、２事業所を限度に対象とする。</a:t>
          </a:r>
        </a:p>
        <a:p>
          <a:pPr fontAlgn="base"/>
          <a:r>
            <a:rPr lang="ja-JP" altLang="ja-JP" sz="1100">
              <a:solidFill>
                <a:schemeClr val="dk1"/>
              </a:solidFill>
              <a:effectLst/>
              <a:latin typeface="+mn-lt"/>
              <a:ea typeface="+mn-ea"/>
              <a:cs typeface="+mn-cs"/>
            </a:rPr>
            <a:t>３　この補助金の補助率は３分の２とし、</a:t>
          </a:r>
          <a:r>
            <a:rPr lang="en-US" altLang="ja-JP" sz="1100">
              <a:solidFill>
                <a:schemeClr val="dk1"/>
              </a:solidFill>
              <a:effectLst/>
              <a:latin typeface="+mn-lt"/>
              <a:ea typeface="+mn-ea"/>
              <a:cs typeface="+mn-cs"/>
            </a:rPr>
            <a:t>100</a:t>
          </a:r>
          <a:r>
            <a:rPr lang="ja-JP" altLang="ja-JP" sz="1100">
              <a:solidFill>
                <a:schemeClr val="dk1"/>
              </a:solidFill>
              <a:effectLst/>
              <a:latin typeface="+mn-lt"/>
              <a:ea typeface="+mn-ea"/>
              <a:cs typeface="+mn-cs"/>
            </a:rPr>
            <a:t>千円を上限とする。</a:t>
          </a:r>
        </a:p>
        <a:p>
          <a:pPr fontAlgn="base"/>
          <a:r>
            <a:rPr lang="ja-JP" altLang="ja-JP" sz="1100">
              <a:solidFill>
                <a:schemeClr val="dk1"/>
              </a:solidFill>
              <a:effectLst/>
              <a:latin typeface="+mn-lt"/>
              <a:ea typeface="+mn-ea"/>
              <a:cs typeface="+mn-cs"/>
            </a:rPr>
            <a:t>（補助金の交付の申請）</a:t>
          </a:r>
        </a:p>
        <a:p>
          <a:pPr fontAlgn="base"/>
          <a:r>
            <a:rPr lang="ja-JP" altLang="ja-JP" sz="1100">
              <a:solidFill>
                <a:schemeClr val="dk1"/>
              </a:solidFill>
              <a:effectLst/>
              <a:latin typeface="+mn-lt"/>
              <a:ea typeface="+mn-ea"/>
              <a:cs typeface="+mn-cs"/>
            </a:rPr>
            <a:t>第５条　補助事業者は、補助金の交付を受けようとするときは、補助金交付申請書（別記様式第１号）に次の各号に掲げる書類を添えて、別に定める日までに知事に提出しなければならない。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事業計画書（様式第１－２号）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誓約書（様式第１－３号）</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納税証明書または滋賀県税に関する誓約書兼同意書（様式第１－４号）</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（補助金の交付の決定）</a:t>
          </a:r>
        </a:p>
        <a:p>
          <a:pPr fontAlgn="base"/>
          <a:r>
            <a:rPr lang="ja-JP" altLang="ja-JP" sz="1100">
              <a:solidFill>
                <a:schemeClr val="dk1"/>
              </a:solidFill>
              <a:effectLst/>
              <a:latin typeface="+mn-lt"/>
              <a:ea typeface="+mn-ea"/>
              <a:cs typeface="+mn-cs"/>
            </a:rPr>
            <a:t>第６条　知事は、前条の申請書の提出があったときは、その内容を審査し、補助金を交付すべきものと認めたときは、速やかに補助金の交付の決定し、別記様式第２号による補助金交付決定通知書を補助事業者に送付するものとする。</a:t>
          </a:r>
        </a:p>
        <a:p>
          <a:pPr fontAlgn="base"/>
          <a:r>
            <a:rPr lang="ja-JP" altLang="ja-JP" sz="1100">
              <a:solidFill>
                <a:schemeClr val="dk1"/>
              </a:solidFill>
              <a:effectLst/>
              <a:latin typeface="+mn-lt"/>
              <a:ea typeface="+mn-ea"/>
              <a:cs typeface="+mn-cs"/>
            </a:rPr>
            <a:t>（申請の取下げ期間）</a:t>
          </a:r>
        </a:p>
        <a:p>
          <a:pPr fontAlgn="base"/>
          <a:r>
            <a:rPr lang="ja-JP" altLang="ja-JP" sz="1100">
              <a:solidFill>
                <a:schemeClr val="dk1"/>
              </a:solidFill>
              <a:effectLst/>
              <a:latin typeface="+mn-lt"/>
              <a:ea typeface="+mn-ea"/>
              <a:cs typeface="+mn-cs"/>
            </a:rPr>
            <a:t>第７条　前条の規定による交付決定の内容またはこれに付した条件に不服がある場合における規則第７条の規定による申請の取下げをすることができる期間は、補助金交付決定通知書を受けた日から</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日以内とする。</a:t>
          </a:r>
        </a:p>
        <a:p>
          <a:pPr fontAlgn="base"/>
          <a:r>
            <a:rPr lang="ja-JP" altLang="ja-JP" sz="1100">
              <a:solidFill>
                <a:schemeClr val="dk1"/>
              </a:solidFill>
              <a:effectLst/>
              <a:latin typeface="+mn-lt"/>
              <a:ea typeface="+mn-ea"/>
              <a:cs typeface="+mn-cs"/>
            </a:rPr>
            <a:t>（計画変更の申請）</a:t>
          </a:r>
        </a:p>
        <a:p>
          <a:pPr fontAlgn="base"/>
          <a:r>
            <a:rPr lang="ja-JP" altLang="ja-JP" sz="1100">
              <a:solidFill>
                <a:schemeClr val="dk1"/>
              </a:solidFill>
              <a:effectLst/>
              <a:latin typeface="+mn-lt"/>
              <a:ea typeface="+mn-ea"/>
              <a:cs typeface="+mn-cs"/>
            </a:rPr>
            <a:t>第８条　この補助金の交付決定後の事情の変更により、申請の内容を変更して申請を行う場合には、補助事業の内容および経費の配分の変更承認申請書（別記様式第３号）を知事に提出しなければならない。ただし、補助目的を損なわない軽微な事業計画の変更については、この限りでない。</a:t>
          </a:r>
        </a:p>
        <a:p>
          <a:pPr fontAlgn="base"/>
          <a:r>
            <a:rPr lang="ja-JP" altLang="ja-JP" sz="1100">
              <a:solidFill>
                <a:schemeClr val="dk1"/>
              </a:solidFill>
              <a:effectLst/>
              <a:latin typeface="+mn-lt"/>
              <a:ea typeface="+mn-ea"/>
              <a:cs typeface="+mn-cs"/>
            </a:rPr>
            <a:t>（補助事業の廃止）</a:t>
          </a:r>
        </a:p>
        <a:p>
          <a:pPr fontAlgn="base"/>
          <a:r>
            <a:rPr lang="ja-JP" altLang="ja-JP" sz="1100">
              <a:solidFill>
                <a:schemeClr val="dk1"/>
              </a:solidFill>
              <a:effectLst/>
              <a:latin typeface="+mn-lt"/>
              <a:ea typeface="+mn-ea"/>
              <a:cs typeface="+mn-cs"/>
            </a:rPr>
            <a:t>第９条　補助事業者は、補助事業を廃止しようとするときは、あらかじめ補助事業の廃止承認申請書（別記様式第４号）を知事に提出し、その承認を受けなければならない。</a:t>
          </a:r>
        </a:p>
        <a:p>
          <a:pPr fontAlgn="base"/>
          <a:r>
            <a:rPr lang="ja-JP" altLang="ja-JP" sz="1100">
              <a:solidFill>
                <a:schemeClr val="dk1"/>
              </a:solidFill>
              <a:effectLst/>
              <a:latin typeface="+mn-lt"/>
              <a:ea typeface="+mn-ea"/>
              <a:cs typeface="+mn-cs"/>
            </a:rPr>
            <a:t>（実績報告）</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　補助事業者は、補助事業が完了したとき（補助事業の廃止の承認を受けたときを含む。）は、その日から</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日を経過した日または令和７年３月</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日のいずれか早い日までに、補助金実績報告書（別記様式第５号）に次の各号に掲げる書類を添えて、知事に提出しなければならない。</a:t>
          </a:r>
        </a:p>
        <a:p>
          <a:pPr fontAlgn="base"/>
          <a:r>
            <a:rPr lang="en-US" altLang="ja-JP" sz="1100">
              <a:solidFill>
                <a:schemeClr val="dk1"/>
              </a:solidFill>
              <a:effectLst/>
              <a:latin typeface="+mn-lt"/>
              <a:ea typeface="+mn-ea"/>
              <a:cs typeface="+mn-cs"/>
            </a:rPr>
            <a:t>(1) </a:t>
          </a:r>
          <a:r>
            <a:rPr lang="ja-JP" altLang="ja-JP" sz="1100">
              <a:solidFill>
                <a:schemeClr val="dk1"/>
              </a:solidFill>
              <a:effectLst/>
              <a:latin typeface="+mn-lt"/>
              <a:ea typeface="+mn-ea"/>
              <a:cs typeface="+mn-cs"/>
            </a:rPr>
            <a:t>事業報告書（様式第５－２号）</a:t>
          </a:r>
        </a:p>
        <a:p>
          <a:pPr fontAlgn="base"/>
          <a:r>
            <a:rPr lang="en-US" altLang="ja-JP" sz="1100">
              <a:solidFill>
                <a:schemeClr val="dk1"/>
              </a:solidFill>
              <a:effectLst/>
              <a:latin typeface="+mn-lt"/>
              <a:ea typeface="+mn-ea"/>
              <a:cs typeface="+mn-cs"/>
            </a:rPr>
            <a:t>(2) </a:t>
          </a:r>
          <a:r>
            <a:rPr lang="ja-JP" altLang="ja-JP" sz="1100">
              <a:solidFill>
                <a:schemeClr val="dk1"/>
              </a:solidFill>
              <a:effectLst/>
              <a:latin typeface="+mn-lt"/>
              <a:ea typeface="+mn-ea"/>
              <a:cs typeface="+mn-cs"/>
            </a:rPr>
            <a:t>就業規則等の写し（新旧）</a:t>
          </a:r>
        </a:p>
        <a:p>
          <a:pPr fontAlgn="base"/>
          <a:r>
            <a:rPr lang="en-US" altLang="ja-JP" sz="1100">
              <a:solidFill>
                <a:schemeClr val="dk1"/>
              </a:solidFill>
              <a:effectLst/>
              <a:latin typeface="+mn-lt"/>
              <a:ea typeface="+mn-ea"/>
              <a:cs typeface="+mn-cs"/>
            </a:rPr>
            <a:t>(3) </a:t>
          </a:r>
          <a:r>
            <a:rPr lang="ja-JP" altLang="ja-JP" sz="1100">
              <a:solidFill>
                <a:schemeClr val="dk1"/>
              </a:solidFill>
              <a:effectLst/>
              <a:latin typeface="+mn-lt"/>
              <a:ea typeface="+mn-ea"/>
              <a:cs typeface="+mn-cs"/>
            </a:rPr>
            <a:t>就業規則等を周知したことが確認できる書類</a:t>
          </a:r>
        </a:p>
        <a:p>
          <a:pPr fontAlgn="base"/>
          <a:r>
            <a:rPr lang="en-US" altLang="ja-JP" sz="1100">
              <a:solidFill>
                <a:schemeClr val="dk1"/>
              </a:solidFill>
              <a:effectLst/>
              <a:latin typeface="+mn-lt"/>
              <a:ea typeface="+mn-ea"/>
              <a:cs typeface="+mn-cs"/>
            </a:rPr>
            <a:t>(4) </a:t>
          </a:r>
          <a:r>
            <a:rPr lang="ja-JP" altLang="ja-JP" sz="1100">
              <a:solidFill>
                <a:schemeClr val="dk1"/>
              </a:solidFill>
              <a:effectLst/>
              <a:latin typeface="+mn-lt"/>
              <a:ea typeface="+mn-ea"/>
              <a:cs typeface="+mn-cs"/>
            </a:rPr>
            <a:t>請求書の写し</a:t>
          </a:r>
        </a:p>
        <a:p>
          <a:pPr fontAlgn="base"/>
          <a:r>
            <a:rPr lang="en-US" altLang="ja-JP" sz="1100">
              <a:solidFill>
                <a:schemeClr val="dk1"/>
              </a:solidFill>
              <a:effectLst/>
              <a:latin typeface="+mn-lt"/>
              <a:ea typeface="+mn-ea"/>
              <a:cs typeface="+mn-cs"/>
            </a:rPr>
            <a:t>(5) </a:t>
          </a:r>
          <a:r>
            <a:rPr lang="ja-JP" altLang="ja-JP" sz="1100">
              <a:solidFill>
                <a:schemeClr val="dk1"/>
              </a:solidFill>
              <a:effectLst/>
              <a:latin typeface="+mn-lt"/>
              <a:ea typeface="+mn-ea"/>
              <a:cs typeface="+mn-cs"/>
            </a:rPr>
            <a:t>領収書、振込証明書等の写し</a:t>
          </a:r>
        </a:p>
        <a:p>
          <a:pPr fontAlgn="base"/>
          <a:r>
            <a:rPr lang="en-US" altLang="ja-JP" sz="1100">
              <a:solidFill>
                <a:schemeClr val="dk1"/>
              </a:solidFill>
              <a:effectLst/>
              <a:latin typeface="+mn-lt"/>
              <a:ea typeface="+mn-ea"/>
              <a:cs typeface="+mn-cs"/>
            </a:rPr>
            <a:t>(6) </a:t>
          </a:r>
          <a:r>
            <a:rPr lang="ja-JP" altLang="ja-JP" sz="1100">
              <a:solidFill>
                <a:schemeClr val="dk1"/>
              </a:solidFill>
              <a:effectLst/>
              <a:latin typeface="+mn-lt"/>
              <a:ea typeface="+mn-ea"/>
              <a:cs typeface="+mn-cs"/>
            </a:rPr>
            <a:t>その他知事が必要と認める書類</a:t>
          </a:r>
        </a:p>
        <a:p>
          <a:pPr fontAlgn="base"/>
          <a:r>
            <a:rPr lang="ja-JP" altLang="ja-JP" sz="1100">
              <a:solidFill>
                <a:schemeClr val="dk1"/>
              </a:solidFill>
              <a:effectLst/>
              <a:latin typeface="+mn-lt"/>
              <a:ea typeface="+mn-ea"/>
              <a:cs typeface="+mn-cs"/>
            </a:rPr>
            <a:t>（補助金の額の確定）</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　知事は、前条の規定による実績報告を受けた場合においては、書類の審査および必要に応じて行う現地調査等により、その報告に係る補助事業の成果が補助金の交付の決定の内容およびこれに付した条件に適合するかどうかを調査し、適合すると認めたときは、交付すべき補助金の額を確定し、別記様式第６号による補助金の額の確定通知書を補助事業者に送付するものとする。</a:t>
          </a:r>
        </a:p>
        <a:p>
          <a:pPr fontAlgn="base"/>
          <a:r>
            <a:rPr lang="ja-JP" altLang="ja-JP" sz="1100">
              <a:solidFill>
                <a:schemeClr val="dk1"/>
              </a:solidFill>
              <a:effectLst/>
              <a:latin typeface="+mn-lt"/>
              <a:ea typeface="+mn-ea"/>
              <a:cs typeface="+mn-cs"/>
            </a:rPr>
            <a:t>　（補助金の支払い）</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条　知事は、前条の規定により交付すべき補助金の額を確定した日から起算して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日以内に補助事業者に補助金を交付するものとする。</a:t>
          </a:r>
        </a:p>
        <a:p>
          <a:pPr fontAlgn="base"/>
          <a:r>
            <a:rPr lang="ja-JP" altLang="ja-JP" sz="1100">
              <a:solidFill>
                <a:schemeClr val="dk1"/>
              </a:solidFill>
              <a:effectLst/>
              <a:latin typeface="+mn-lt"/>
              <a:ea typeface="+mn-ea"/>
              <a:cs typeface="+mn-cs"/>
            </a:rPr>
            <a:t>（補助金の経理等）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13</a:t>
          </a:r>
          <a:r>
            <a:rPr lang="ja-JP" altLang="ja-JP" sz="1100">
              <a:solidFill>
                <a:schemeClr val="dk1"/>
              </a:solidFill>
              <a:effectLst/>
              <a:latin typeface="+mn-lt"/>
              <a:ea typeface="+mn-ea"/>
              <a:cs typeface="+mn-cs"/>
            </a:rPr>
            <a:t>条　補助事業者は、補助金に係る経理についての収支の事実を明確にした証拠書類を整理し、かつ、これらの書類を補助事業が完了した日の属する会計年度の終了後５年間保存しなければならない。</a:t>
          </a:r>
        </a:p>
        <a:p>
          <a:pPr fontAlgn="base"/>
          <a:r>
            <a:rPr lang="ja-JP" altLang="ja-JP" sz="1100">
              <a:solidFill>
                <a:schemeClr val="dk1"/>
              </a:solidFill>
              <a:effectLst/>
              <a:latin typeface="+mn-lt"/>
              <a:ea typeface="+mn-ea"/>
              <a:cs typeface="+mn-cs"/>
            </a:rPr>
            <a:t>（標準処理期間）</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14</a:t>
          </a:r>
          <a:r>
            <a:rPr lang="ja-JP" altLang="ja-JP" sz="1100">
              <a:solidFill>
                <a:schemeClr val="dk1"/>
              </a:solidFill>
              <a:effectLst/>
              <a:latin typeface="+mn-lt"/>
              <a:ea typeface="+mn-ea"/>
              <a:cs typeface="+mn-cs"/>
            </a:rPr>
            <a:t>条　第６条の規定による補助金等の交付の決定は、第５条の規定による申請があった日から起算して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２　第</a:t>
          </a:r>
          <a:r>
            <a:rPr lang="en-US" altLang="ja-JP" sz="1100">
              <a:solidFill>
                <a:schemeClr val="dk1"/>
              </a:solidFill>
              <a:effectLst/>
              <a:latin typeface="+mn-lt"/>
              <a:ea typeface="+mn-ea"/>
              <a:cs typeface="+mn-cs"/>
            </a:rPr>
            <a:t>11</a:t>
          </a:r>
          <a:r>
            <a:rPr lang="ja-JP" altLang="ja-JP" sz="1100">
              <a:solidFill>
                <a:schemeClr val="dk1"/>
              </a:solidFill>
              <a:effectLst/>
              <a:latin typeface="+mn-lt"/>
              <a:ea typeface="+mn-ea"/>
              <a:cs typeface="+mn-cs"/>
            </a:rPr>
            <a:t>条の規定による補助金の額の確定は、第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条の規定による実績報告があった日から起算して</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日以内に行うものとする。</a:t>
          </a:r>
        </a:p>
        <a:p>
          <a:pPr fontAlgn="base"/>
          <a:r>
            <a:rPr lang="ja-JP" altLang="ja-JP" sz="1100">
              <a:solidFill>
                <a:schemeClr val="dk1"/>
              </a:solidFill>
              <a:effectLst/>
              <a:latin typeface="+mn-lt"/>
              <a:ea typeface="+mn-ea"/>
              <a:cs typeface="+mn-cs"/>
            </a:rPr>
            <a:t>（電子情報処理組織による申請等）</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15</a:t>
          </a:r>
          <a:r>
            <a:rPr lang="ja-JP" altLang="ja-JP" sz="1100">
              <a:solidFill>
                <a:schemeClr val="dk1"/>
              </a:solidFill>
              <a:effectLst/>
              <a:latin typeface="+mn-lt"/>
              <a:ea typeface="+mn-ea"/>
              <a:cs typeface="+mn-cs"/>
            </a:rPr>
            <a:t>条　補助事業者は、第５条の規定に基づく交付の申請、規則第７条の規定に基づく申請の取下げ、第８条の規定に基づく計画変更の申請、第９条の規定に基づく事業の廃止の申請および第</a:t>
          </a:r>
          <a:r>
            <a:rPr lang="en-US" altLang="ja-JP" sz="1100">
              <a:solidFill>
                <a:schemeClr val="dk1"/>
              </a:solidFill>
              <a:effectLst/>
              <a:latin typeface="+mn-lt"/>
              <a:ea typeface="+mn-ea"/>
              <a:cs typeface="+mn-cs"/>
            </a:rPr>
            <a:t>10</a:t>
          </a:r>
          <a:r>
            <a:rPr lang="ja-JP" altLang="ja-JP" sz="1100">
              <a:solidFill>
                <a:schemeClr val="dk1"/>
              </a:solidFill>
              <a:effectLst/>
              <a:latin typeface="+mn-lt"/>
              <a:ea typeface="+mn-ea"/>
              <a:cs typeface="+mn-cs"/>
            </a:rPr>
            <a:t>条の規定に基づく実績報告については、滋賀県インターネット利用による行政手続等に関する条例（平成</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年滋賀県条例第</a:t>
          </a:r>
          <a:r>
            <a:rPr lang="en-US" altLang="ja-JP" sz="1100">
              <a:solidFill>
                <a:schemeClr val="dk1"/>
              </a:solidFill>
              <a:effectLst/>
              <a:latin typeface="+mn-lt"/>
              <a:ea typeface="+mn-ea"/>
              <a:cs typeface="+mn-cs"/>
            </a:rPr>
            <a:t>30</a:t>
          </a:r>
          <a:r>
            <a:rPr lang="ja-JP" altLang="ja-JP" sz="1100">
              <a:solidFill>
                <a:schemeClr val="dk1"/>
              </a:solidFill>
              <a:effectLst/>
              <a:latin typeface="+mn-lt"/>
              <a:ea typeface="+mn-ea"/>
              <a:cs typeface="+mn-cs"/>
            </a:rPr>
            <a:t>号）第３条第１項に規定する電子情報処理組織を使用して行うことができる。</a:t>
          </a:r>
        </a:p>
        <a:p>
          <a:pPr fontAlgn="base" hangingPunct="0"/>
          <a:r>
            <a:rPr lang="ja-JP" altLang="ja-JP" sz="1100">
              <a:solidFill>
                <a:schemeClr val="dk1"/>
              </a:solidFill>
              <a:effectLst/>
              <a:latin typeface="+mn-lt"/>
              <a:ea typeface="+mn-ea"/>
              <a:cs typeface="+mn-cs"/>
            </a:rPr>
            <a:t>（雑則）</a:t>
          </a:r>
        </a:p>
        <a:p>
          <a:pPr fontAlgn="base"/>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16</a:t>
          </a:r>
          <a:r>
            <a:rPr lang="ja-JP" altLang="ja-JP" sz="1100">
              <a:solidFill>
                <a:schemeClr val="dk1"/>
              </a:solidFill>
              <a:effectLst/>
              <a:latin typeface="+mn-lt"/>
              <a:ea typeface="+mn-ea"/>
              <a:cs typeface="+mn-cs"/>
            </a:rPr>
            <a:t>条　この要綱に定めるもののほか、必要な事項は知事が別に定めるものとする。</a:t>
          </a:r>
        </a:p>
        <a:p>
          <a:pPr fontAlgn="base"/>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pPr fontAlgn="base"/>
          <a:r>
            <a:rPr lang="ja-JP" altLang="ja-JP" sz="1100">
              <a:solidFill>
                <a:schemeClr val="dk1"/>
              </a:solidFill>
              <a:effectLst/>
              <a:latin typeface="+mn-lt"/>
              <a:ea typeface="+mn-ea"/>
              <a:cs typeface="+mn-cs"/>
            </a:rPr>
            <a:t>付　則</a:t>
          </a:r>
        </a:p>
        <a:p>
          <a:pPr fontAlgn="base"/>
          <a:r>
            <a:rPr lang="ja-JP" altLang="ja-JP" sz="1100">
              <a:solidFill>
                <a:schemeClr val="dk1"/>
              </a:solidFill>
              <a:effectLst/>
              <a:latin typeface="+mn-lt"/>
              <a:ea typeface="+mn-ea"/>
              <a:cs typeface="+mn-cs"/>
            </a:rPr>
            <a:t>この要綱は、令和５年２月</a:t>
          </a:r>
          <a:r>
            <a:rPr lang="en-US" altLang="ja-JP" sz="1100">
              <a:solidFill>
                <a:schemeClr val="dk1"/>
              </a:solidFill>
              <a:effectLst/>
              <a:latin typeface="+mn-lt"/>
              <a:ea typeface="+mn-ea"/>
              <a:cs typeface="+mn-cs"/>
            </a:rPr>
            <a:t>29</a:t>
          </a:r>
          <a:r>
            <a:rPr lang="ja-JP" altLang="ja-JP" sz="1100">
              <a:solidFill>
                <a:schemeClr val="dk1"/>
              </a:solidFill>
              <a:effectLst/>
              <a:latin typeface="+mn-lt"/>
              <a:ea typeface="+mn-ea"/>
              <a:cs typeface="+mn-cs"/>
            </a:rPr>
            <a:t>日から施行し、令和５年度分の補助事業に適用する。</a:t>
          </a:r>
        </a:p>
        <a:p>
          <a:endParaRPr kumimoji="1" lang="ja-JP" altLang="en-US" sz="1100"/>
        </a:p>
      </xdr:txBody>
    </xdr:sp>
    <xdr:clientData/>
  </xdr:twoCellAnchor>
  <xdr:twoCellAnchor>
    <xdr:from>
      <xdr:col>5</xdr:col>
      <xdr:colOff>133349</xdr:colOff>
      <xdr:row>20</xdr:row>
      <xdr:rowOff>57150</xdr:rowOff>
    </xdr:from>
    <xdr:to>
      <xdr:col>16</xdr:col>
      <xdr:colOff>219074</xdr:colOff>
      <xdr:row>47</xdr:row>
      <xdr:rowOff>152400</xdr:rowOff>
    </xdr:to>
    <xdr:sp macro="" textlink="">
      <xdr:nvSpPr>
        <xdr:cNvPr id="4" name="正方形/長方形 3">
          <a:extLst>
            <a:ext uri="{FF2B5EF4-FFF2-40B4-BE49-F238E27FC236}">
              <a16:creationId xmlns:a16="http://schemas.microsoft.com/office/drawing/2014/main" id="{6F1F6F40-4E78-4476-AC3C-72D559E0FA16}"/>
            </a:ext>
          </a:extLst>
        </xdr:cNvPr>
        <xdr:cNvSpPr/>
      </xdr:nvSpPr>
      <xdr:spPr>
        <a:xfrm>
          <a:off x="8982074" y="3657600"/>
          <a:ext cx="7629525" cy="4895850"/>
        </a:xfrm>
        <a:prstGeom prst="rect">
          <a:avLst/>
        </a:prstGeom>
        <a:noFill/>
        <a:ln w="38100">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n w="25400">
              <a:solidFill>
                <a:srgbClr val="FF0000"/>
              </a:solidFill>
              <a:prstDash val="sysDash"/>
            </a:ln>
            <a:solidFill>
              <a:schemeClr val="lt1">
                <a:alpha val="97000"/>
              </a:schemeClr>
            </a:solidFill>
          </a:endParaRPr>
        </a:p>
      </xdr:txBody>
    </xdr:sp>
    <xdr:clientData/>
  </xdr:twoCellAnchor>
  <xdr:twoCellAnchor>
    <xdr:from>
      <xdr:col>4</xdr:col>
      <xdr:colOff>66675</xdr:colOff>
      <xdr:row>22</xdr:row>
      <xdr:rowOff>114300</xdr:rowOff>
    </xdr:from>
    <xdr:to>
      <xdr:col>5</xdr:col>
      <xdr:colOff>95250</xdr:colOff>
      <xdr:row>44</xdr:row>
      <xdr:rowOff>133349</xdr:rowOff>
    </xdr:to>
    <xdr:sp macro="" textlink="">
      <xdr:nvSpPr>
        <xdr:cNvPr id="5" name="吹き出し: 右矢印 4">
          <a:extLst>
            <a:ext uri="{FF2B5EF4-FFF2-40B4-BE49-F238E27FC236}">
              <a16:creationId xmlns:a16="http://schemas.microsoft.com/office/drawing/2014/main" id="{2C15635B-B625-4E17-BBBC-FA22045AFCD6}"/>
            </a:ext>
          </a:extLst>
        </xdr:cNvPr>
        <xdr:cNvSpPr/>
      </xdr:nvSpPr>
      <xdr:spPr>
        <a:xfrm>
          <a:off x="8229600" y="4057650"/>
          <a:ext cx="714375" cy="3962399"/>
        </a:xfrm>
        <a:prstGeom prst="rightArrowCallout">
          <a:avLst>
            <a:gd name="adj1" fmla="val 58735"/>
            <a:gd name="adj2" fmla="val 52711"/>
            <a:gd name="adj3" fmla="val 25000"/>
            <a:gd name="adj4" fmla="val 64977"/>
          </a:avLst>
        </a:prstGeom>
        <a:solidFill>
          <a:schemeClr val="bg1"/>
        </a:solidFill>
        <a:ln w="3492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2400">
              <a:ln>
                <a:solidFill>
                  <a:srgbClr val="FF0000"/>
                </a:solidFill>
              </a:ln>
            </a:rPr>
            <a:t>　該当するか必ず確認！</a:t>
          </a:r>
        </a:p>
      </xdr:txBody>
    </xdr:sp>
    <xdr:clientData/>
  </xdr:twoCellAnchor>
  <xdr:twoCellAnchor>
    <xdr:from>
      <xdr:col>2</xdr:col>
      <xdr:colOff>2819400</xdr:colOff>
      <xdr:row>9</xdr:row>
      <xdr:rowOff>352425</xdr:rowOff>
    </xdr:from>
    <xdr:to>
      <xdr:col>5</xdr:col>
      <xdr:colOff>76200</xdr:colOff>
      <xdr:row>21</xdr:row>
      <xdr:rowOff>47625</xdr:rowOff>
    </xdr:to>
    <xdr:cxnSp macro="">
      <xdr:nvCxnSpPr>
        <xdr:cNvPr id="6" name="直線矢印コネクタ 5">
          <a:extLst>
            <a:ext uri="{FF2B5EF4-FFF2-40B4-BE49-F238E27FC236}">
              <a16:creationId xmlns:a16="http://schemas.microsoft.com/office/drawing/2014/main" id="{FB82FE2F-5F52-4483-A2B2-2C3B86197B3D}"/>
            </a:ext>
          </a:extLst>
        </xdr:cNvPr>
        <xdr:cNvCxnSpPr/>
      </xdr:nvCxnSpPr>
      <xdr:spPr>
        <a:xfrm>
          <a:off x="3838575" y="1895475"/>
          <a:ext cx="5086350" cy="2019300"/>
        </a:xfrm>
        <a:prstGeom prst="straightConnector1">
          <a:avLst/>
        </a:prstGeom>
        <a:ln>
          <a:headEnd type="none" w="med" len="med"/>
          <a:tailEnd type="triangle" w="lg" len="lg"/>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76200</xdr:rowOff>
    </xdr:to>
    <xdr:grpSp>
      <xdr:nvGrpSpPr>
        <xdr:cNvPr id="6" name="グループ化 5">
          <a:extLst>
            <a:ext uri="{FF2B5EF4-FFF2-40B4-BE49-F238E27FC236}">
              <a16:creationId xmlns:a16="http://schemas.microsoft.com/office/drawing/2014/main" id="{00000000-0008-0000-0A00-000006000000}"/>
            </a:ext>
          </a:extLst>
        </xdr:cNvPr>
        <xdr:cNvGrpSpPr/>
      </xdr:nvGrpSpPr>
      <xdr:grpSpPr>
        <a:xfrm>
          <a:off x="666750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00000000-0008-0000-0A00-000008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A00-000009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7" name="グループ化 6">
          <a:extLst>
            <a:ext uri="{FF2B5EF4-FFF2-40B4-BE49-F238E27FC236}">
              <a16:creationId xmlns:a16="http://schemas.microsoft.com/office/drawing/2014/main" id="{00000000-0008-0000-0200-000007000000}"/>
            </a:ext>
          </a:extLst>
        </xdr:cNvPr>
        <xdr:cNvGrpSpPr/>
      </xdr:nvGrpSpPr>
      <xdr:grpSpPr>
        <a:xfrm>
          <a:off x="6677025" y="342900"/>
          <a:ext cx="3495676" cy="819150"/>
          <a:chOff x="6943725" y="19050"/>
          <a:chExt cx="3495676" cy="819150"/>
        </a:xfrm>
      </xdr:grpSpPr>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0</xdr:colOff>
      <xdr:row>7</xdr:row>
      <xdr:rowOff>0</xdr:rowOff>
    </xdr:from>
    <xdr:to>
      <xdr:col>16</xdr:col>
      <xdr:colOff>177800</xdr:colOff>
      <xdr:row>16</xdr:row>
      <xdr:rowOff>177800</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53300" y="1257300"/>
          <a:ext cx="5467350" cy="2952750"/>
        </a:xfrm>
        <a:prstGeom prst="rect">
          <a:avLst/>
        </a:prstGeom>
        <a:solidFill>
          <a:schemeClr val="bg1"/>
        </a:solidFill>
      </xdr:spPr>
    </xdr:pic>
    <xdr:clientData/>
  </xdr:twoCellAnchor>
  <xdr:twoCellAnchor editAs="oneCell">
    <xdr:from>
      <xdr:col>11</xdr:col>
      <xdr:colOff>0</xdr:colOff>
      <xdr:row>17</xdr:row>
      <xdr:rowOff>142875</xdr:rowOff>
    </xdr:from>
    <xdr:to>
      <xdr:col>17</xdr:col>
      <xdr:colOff>247650</xdr:colOff>
      <xdr:row>40</xdr:row>
      <xdr:rowOff>187325</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0" y="4400550"/>
          <a:ext cx="6219825" cy="5426075"/>
        </a:xfrm>
        <a:prstGeom prst="rect">
          <a:avLst/>
        </a:prstGeom>
        <a:solidFill>
          <a:schemeClr val="bg1"/>
        </a:solidFill>
      </xdr:spPr>
    </xdr:pic>
    <xdr:clientData/>
  </xdr:twoCellAnchor>
  <xdr:twoCellAnchor>
    <xdr:from>
      <xdr:col>11</xdr:col>
      <xdr:colOff>0</xdr:colOff>
      <xdr:row>1</xdr:row>
      <xdr:rowOff>0</xdr:rowOff>
    </xdr:from>
    <xdr:to>
      <xdr:col>13</xdr:col>
      <xdr:colOff>266701</xdr:colOff>
      <xdr:row>5</xdr:row>
      <xdr:rowOff>133350</xdr:rowOff>
    </xdr:to>
    <xdr:grpSp>
      <xdr:nvGrpSpPr>
        <xdr:cNvPr id="12" name="グループ化 11">
          <a:extLst>
            <a:ext uri="{FF2B5EF4-FFF2-40B4-BE49-F238E27FC236}">
              <a16:creationId xmlns:a16="http://schemas.microsoft.com/office/drawing/2014/main" id="{00000000-0008-0000-0300-00000C000000}"/>
            </a:ext>
          </a:extLst>
        </xdr:cNvPr>
        <xdr:cNvGrpSpPr/>
      </xdr:nvGrpSpPr>
      <xdr:grpSpPr>
        <a:xfrm>
          <a:off x="6667500" y="171450"/>
          <a:ext cx="3495676" cy="819150"/>
          <a:chOff x="6943725" y="19050"/>
          <a:chExt cx="3495676" cy="819150"/>
        </a:xfrm>
      </xdr:grpSpPr>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152400</xdr:rowOff>
    </xdr:from>
    <xdr:to>
      <xdr:col>7</xdr:col>
      <xdr:colOff>1314450</xdr:colOff>
      <xdr:row>12</xdr:row>
      <xdr:rowOff>247650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0" y="2724150"/>
          <a:ext cx="6115050" cy="2952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１　私または自社もしくは自社の役員等が、次のいずれにも該当する者ではありません。</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(1)</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暴力団（暴力団員による不当な行為の防止等に関する法律（平成３年法律第</a:t>
          </a:r>
          <a:r>
            <a:rPr kumimoji="1" lang="en-US" altLang="ja-JP" sz="1100">
              <a:latin typeface="BIZ UDゴシック" panose="020B0400000000000000" pitchFamily="49" charset="-128"/>
              <a:ea typeface="BIZ UDゴシック" panose="020B0400000000000000" pitchFamily="49" charset="-128"/>
            </a:rPr>
            <a:t>77</a:t>
          </a:r>
          <a:r>
            <a:rPr kumimoji="1" lang="ja-JP" altLang="en-US" sz="1100">
              <a:latin typeface="BIZ UDゴシック" panose="020B0400000000000000" pitchFamily="49" charset="-128"/>
              <a:ea typeface="BIZ UDゴシック" panose="020B0400000000000000" pitchFamily="49" charset="-128"/>
            </a:rPr>
            <a:t>号。以下「法」という。</a:t>
          </a:r>
          <a:r>
            <a:rPr kumimoji="1" lang="en-US" altLang="ja-JP" sz="110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第２条第２号に規定する暴力団をいう。以下同じ。）</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(2)</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暴力団員（法第２条第６号に規定する暴力団員をいう。以下同じ。）</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(3) </a:t>
          </a:r>
          <a:r>
            <a:rPr kumimoji="1" lang="ja-JP" altLang="en-US" sz="1100">
              <a:latin typeface="BIZ UDゴシック" panose="020B0400000000000000" pitchFamily="49" charset="-128"/>
              <a:ea typeface="BIZ UDゴシック" panose="020B0400000000000000" pitchFamily="49" charset="-128"/>
            </a:rPr>
            <a:t>自己、自社もしくは第三者の不正の利益を図る目的または第三者に損害を与える目的をもって、暴力団または暴力団員を利用している者</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(4) </a:t>
          </a:r>
          <a:r>
            <a:rPr kumimoji="1" lang="ja-JP" altLang="en-US" sz="1100">
              <a:latin typeface="BIZ UDゴシック" panose="020B0400000000000000" pitchFamily="49" charset="-128"/>
              <a:ea typeface="BIZ UDゴシック" panose="020B0400000000000000" pitchFamily="49" charset="-128"/>
            </a:rPr>
            <a:t>暴力団または暴力団員に対して資金等を供給し、または便宜を供与するなど、直接的もしくは積極的に暴力団の維持、運営に協力し、または関与している者</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(5) </a:t>
          </a:r>
          <a:r>
            <a:rPr kumimoji="1" lang="ja-JP" altLang="en-US" sz="1100">
              <a:latin typeface="BIZ UDゴシック" panose="020B0400000000000000" pitchFamily="49" charset="-128"/>
              <a:ea typeface="BIZ UDゴシック" panose="020B0400000000000000" pitchFamily="49" charset="-128"/>
            </a:rPr>
            <a:t>暴力団または暴力団員と社会的に非難されるべき関係を有している者</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(6) </a:t>
          </a:r>
          <a:r>
            <a:rPr kumimoji="1" lang="ja-JP" altLang="en-US" sz="1100">
              <a:latin typeface="BIZ UDゴシック" panose="020B0400000000000000" pitchFamily="49" charset="-128"/>
              <a:ea typeface="BIZ UDゴシック" panose="020B0400000000000000" pitchFamily="49" charset="-128"/>
            </a:rPr>
            <a:t>上記</a:t>
          </a:r>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から</a:t>
          </a:r>
          <a:r>
            <a:rPr kumimoji="1" lang="en-US" altLang="ja-JP" sz="1100">
              <a:latin typeface="BIZ UDゴシック" panose="020B0400000000000000" pitchFamily="49" charset="-128"/>
              <a:ea typeface="BIZ UDゴシック" panose="020B0400000000000000" pitchFamily="49" charset="-128"/>
            </a:rPr>
            <a:t>(5)</a:t>
          </a:r>
          <a:r>
            <a:rPr kumimoji="1" lang="ja-JP" altLang="en-US" sz="1100">
              <a:latin typeface="BIZ UDゴシック" panose="020B0400000000000000" pitchFamily="49" charset="-128"/>
              <a:ea typeface="BIZ UDゴシック" panose="020B0400000000000000" pitchFamily="49" charset="-128"/>
            </a:rPr>
            <a:t>までのいずれかに該当する者であることを知りながら、これを不当に利用するなどしている者</a:t>
          </a: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２　１の</a:t>
          </a:r>
          <a:r>
            <a:rPr kumimoji="1" lang="en-US" altLang="ja-JP" sz="1100">
              <a:latin typeface="BIZ UDゴシック" panose="020B0400000000000000" pitchFamily="49" charset="-128"/>
              <a:ea typeface="BIZ UDゴシック" panose="020B0400000000000000" pitchFamily="49" charset="-128"/>
            </a:rPr>
            <a:t>(2)</a:t>
          </a:r>
          <a:r>
            <a:rPr kumimoji="1" lang="ja-JP" altLang="en-US" sz="1100">
              <a:latin typeface="BIZ UDゴシック" panose="020B0400000000000000" pitchFamily="49" charset="-128"/>
              <a:ea typeface="BIZ UDゴシック" panose="020B0400000000000000" pitchFamily="49" charset="-128"/>
            </a:rPr>
            <a:t>から</a:t>
          </a:r>
          <a:r>
            <a:rPr kumimoji="1" lang="en-US" altLang="ja-JP" sz="1100">
              <a:latin typeface="BIZ UDゴシック" panose="020B0400000000000000" pitchFamily="49" charset="-128"/>
              <a:ea typeface="BIZ UDゴシック" panose="020B0400000000000000" pitchFamily="49" charset="-128"/>
            </a:rPr>
            <a:t>(6)</a:t>
          </a:r>
          <a:r>
            <a:rPr kumimoji="1" lang="ja-JP" altLang="en-US" sz="1100">
              <a:latin typeface="BIZ UDゴシック" panose="020B0400000000000000" pitchFamily="49" charset="-128"/>
              <a:ea typeface="BIZ UDゴシック" panose="020B0400000000000000" pitchFamily="49" charset="-128"/>
            </a:rPr>
            <a:t>に掲げる者が、その経営に実質的に関与している法人その他の団体または個人ではありません。</a:t>
          </a:r>
        </a:p>
        <a:p>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10</xdr:col>
      <xdr:colOff>0</xdr:colOff>
      <xdr:row>2</xdr:row>
      <xdr:rowOff>0</xdr:rowOff>
    </xdr:from>
    <xdr:to>
      <xdr:col>15</xdr:col>
      <xdr:colOff>66676</xdr:colOff>
      <xdr:row>6</xdr:row>
      <xdr:rowOff>133350</xdr:rowOff>
    </xdr:to>
    <xdr:grpSp>
      <xdr:nvGrpSpPr>
        <xdr:cNvPr id="7" name="グループ化 6">
          <a:extLst>
            <a:ext uri="{FF2B5EF4-FFF2-40B4-BE49-F238E27FC236}">
              <a16:creationId xmlns:a16="http://schemas.microsoft.com/office/drawing/2014/main" id="{00000000-0008-0000-0400-000007000000}"/>
            </a:ext>
          </a:extLst>
        </xdr:cNvPr>
        <xdr:cNvGrpSpPr/>
      </xdr:nvGrpSpPr>
      <xdr:grpSpPr>
        <a:xfrm>
          <a:off x="6819900" y="342900"/>
          <a:ext cx="3495676" cy="819150"/>
          <a:chOff x="6943725" y="19050"/>
          <a:chExt cx="3495676" cy="819150"/>
        </a:xfrm>
      </xdr:grpSpPr>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00000000-0008-0000-0400-00000A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13</xdr:row>
      <xdr:rowOff>38100</xdr:rowOff>
    </xdr:from>
    <xdr:to>
      <xdr:col>7</xdr:col>
      <xdr:colOff>1190624</xdr:colOff>
      <xdr:row>21</xdr:row>
      <xdr:rowOff>66675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0" y="1924050"/>
          <a:ext cx="5991224" cy="1952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１　申請者は、以下のことを誓約します。</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(1)</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滋賀県税（個人県民税および地方消費税を除く。）およびこれに付随する延滞金等に滞納がないこと。</a:t>
          </a:r>
        </a:p>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(2)</a:t>
          </a:r>
          <a:r>
            <a:rPr kumimoji="1" lang="en-US" altLang="ja-JP" sz="1100" baseline="0">
              <a:latin typeface="BIZ UDゴシック" panose="020B0400000000000000" pitchFamily="49" charset="-128"/>
              <a:ea typeface="BIZ UDゴシック" panose="020B0400000000000000" pitchFamily="49" charset="-128"/>
            </a:rPr>
            <a:t> </a:t>
          </a:r>
          <a:r>
            <a:rPr kumimoji="1" lang="ja-JP" altLang="en-US" sz="1100">
              <a:latin typeface="BIZ UDゴシック" panose="020B0400000000000000" pitchFamily="49" charset="-128"/>
              <a:ea typeface="BIZ UDゴシック" panose="020B0400000000000000" pitchFamily="49" charset="-128"/>
            </a:rPr>
            <a:t>上記</a:t>
          </a:r>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が事実と相違し、滋賀県中小企業等賃上げ・人材確保環境整備応援事業補助金の補助対象者として認められず、受付が取り消されても異議のないこと。</a:t>
          </a: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endParaRPr kumimoji="1" lang="ja-JP" altLang="en-US"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２　上記１</a:t>
          </a:r>
          <a:r>
            <a:rPr kumimoji="1" lang="en-US" altLang="ja-JP" sz="1100">
              <a:latin typeface="BIZ UDゴシック" panose="020B0400000000000000" pitchFamily="49" charset="-128"/>
              <a:ea typeface="BIZ UDゴシック" panose="020B0400000000000000" pitchFamily="49" charset="-128"/>
            </a:rPr>
            <a:t>(1)</a:t>
          </a:r>
          <a:r>
            <a:rPr kumimoji="1" lang="ja-JP" altLang="en-US" sz="1100">
              <a:latin typeface="BIZ UDゴシック" panose="020B0400000000000000" pitchFamily="49" charset="-128"/>
              <a:ea typeface="BIZ UDゴシック" panose="020B0400000000000000" pitchFamily="49" charset="-128"/>
            </a:rPr>
            <a:t>の確認のため、以下のことに同意します。</a:t>
          </a:r>
        </a:p>
        <a:p>
          <a:pPr marL="0" indent="144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全ての滋賀県税（個人県民税および地方消費税を除く。）およびこれに付随する延滞金等の納付または納入の状況に関して、滋賀県税の完納情報の確認を行うこと。</a:t>
          </a:r>
        </a:p>
        <a:p>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35</xdr:row>
      <xdr:rowOff>142876</xdr:rowOff>
    </xdr:from>
    <xdr:to>
      <xdr:col>7</xdr:col>
      <xdr:colOff>1314450</xdr:colOff>
      <xdr:row>42</xdr:row>
      <xdr:rowOff>123826</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0" y="6696076"/>
          <a:ext cx="6115050" cy="1181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a:t>
          </a:r>
          <a:r>
            <a:rPr kumimoji="1" lang="ja-JP" altLang="en-US" sz="1100">
              <a:latin typeface="BIZ UDゴシック" panose="020B0400000000000000" pitchFamily="49" charset="-128"/>
              <a:ea typeface="BIZ UDゴシック" panose="020B0400000000000000" pitchFamily="49" charset="-128"/>
            </a:rPr>
            <a:t>注意事項</a:t>
          </a:r>
          <a:r>
            <a:rPr kumimoji="1" lang="en-US" altLang="ja-JP" sz="1100">
              <a:latin typeface="BIZ UDゴシック" panose="020B0400000000000000" pitchFamily="49" charset="-128"/>
              <a:ea typeface="BIZ UDゴシック" panose="020B0400000000000000" pitchFamily="49" charset="-128"/>
            </a:rPr>
            <a:t>】</a:t>
          </a: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＊法人登記簿に記載の本社所在地、法人名称をご記入ください。</a:t>
          </a:r>
        </a:p>
        <a:p>
          <a:pPr marL="144000" indent="-288000">
            <a:spcBef>
              <a:spcPts val="0"/>
            </a:spcBef>
            <a:spcAft>
              <a:spcPts val="300"/>
            </a:spcAft>
          </a:pPr>
          <a:endParaRPr kumimoji="1" lang="ja-JP" altLang="en-US"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r>
            <a:rPr kumimoji="1" lang="ja-JP" altLang="en-US" sz="1100">
              <a:latin typeface="BIZ UDゴシック" panose="020B0400000000000000" pitchFamily="49" charset="-128"/>
              <a:ea typeface="BIZ UDゴシック" panose="020B0400000000000000" pitchFamily="49" charset="-128"/>
            </a:rPr>
            <a:t>＊この同意書を提出された時点で滋賀県税を完納されたとしても、納税が確認できるまで、１週間から４週間程度の時間を要する場合がありますので、ご了承ください。</a:t>
          </a:r>
        </a:p>
        <a:p>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9</xdr:col>
      <xdr:colOff>0</xdr:colOff>
      <xdr:row>5</xdr:row>
      <xdr:rowOff>0</xdr:rowOff>
    </xdr:from>
    <xdr:to>
      <xdr:col>14</xdr:col>
      <xdr:colOff>66676</xdr:colOff>
      <xdr:row>9</xdr:row>
      <xdr:rowOff>133350</xdr:rowOff>
    </xdr:to>
    <xdr:grpSp>
      <xdr:nvGrpSpPr>
        <xdr:cNvPr id="12" name="グループ化 11">
          <a:extLst>
            <a:ext uri="{FF2B5EF4-FFF2-40B4-BE49-F238E27FC236}">
              <a16:creationId xmlns:a16="http://schemas.microsoft.com/office/drawing/2014/main" id="{00000000-0008-0000-0500-00000C000000}"/>
            </a:ext>
          </a:extLst>
        </xdr:cNvPr>
        <xdr:cNvGrpSpPr/>
      </xdr:nvGrpSpPr>
      <xdr:grpSpPr>
        <a:xfrm>
          <a:off x="6686550" y="857250"/>
          <a:ext cx="3495676" cy="819150"/>
          <a:chOff x="6943725" y="19050"/>
          <a:chExt cx="3495676" cy="819150"/>
        </a:xfrm>
      </xdr:grpSpPr>
      <xdr:sp macro="" textlink="">
        <xdr:nvSpPr>
          <xdr:cNvPr id="13" name="テキスト ボックス 12">
            <a:extLst>
              <a:ext uri="{FF2B5EF4-FFF2-40B4-BE49-F238E27FC236}">
                <a16:creationId xmlns:a16="http://schemas.microsoft.com/office/drawing/2014/main" id="{00000000-0008-0000-0500-00000D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14" name="正方形/長方形 13">
            <a:extLst>
              <a:ext uri="{FF2B5EF4-FFF2-40B4-BE49-F238E27FC236}">
                <a16:creationId xmlns:a16="http://schemas.microsoft.com/office/drawing/2014/main" id="{00000000-0008-0000-0500-00000E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500-00000F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47625</xdr:rowOff>
    </xdr:from>
    <xdr:to>
      <xdr:col>9</xdr:col>
      <xdr:colOff>0</xdr:colOff>
      <xdr:row>31</xdr:row>
      <xdr:rowOff>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0" y="5934075"/>
          <a:ext cx="59912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(1) </a:t>
          </a:r>
          <a:r>
            <a:rPr kumimoji="1" lang="ja-JP" altLang="en-US" sz="1100">
              <a:latin typeface="BIZ UDゴシック" panose="020B0400000000000000" pitchFamily="49" charset="-128"/>
              <a:ea typeface="BIZ UDゴシック" panose="020B0400000000000000" pitchFamily="49" charset="-128"/>
            </a:rPr>
            <a:t>事業が完了したときは、完了した日から</a:t>
          </a:r>
          <a:r>
            <a:rPr kumimoji="1" lang="en-US" altLang="ja-JP" sz="1100">
              <a:latin typeface="BIZ UDゴシック" panose="020B0400000000000000" pitchFamily="49" charset="-128"/>
              <a:ea typeface="BIZ UDゴシック" panose="020B0400000000000000" pitchFamily="49" charset="-128"/>
            </a:rPr>
            <a:t>30</a:t>
          </a:r>
          <a:r>
            <a:rPr kumimoji="1" lang="ja-JP" altLang="en-US" sz="1100">
              <a:latin typeface="BIZ UDゴシック" panose="020B0400000000000000" pitchFamily="49" charset="-128"/>
              <a:ea typeface="BIZ UDゴシック" panose="020B0400000000000000" pitchFamily="49" charset="-128"/>
            </a:rPr>
            <a:t>日を経過した日または令和８年２月</a:t>
          </a:r>
          <a:r>
            <a:rPr kumimoji="1" lang="en-US" altLang="ja-JP" sz="1100">
              <a:latin typeface="BIZ UDゴシック" panose="020B0400000000000000" pitchFamily="49" charset="-128"/>
              <a:ea typeface="BIZ UDゴシック" panose="020B0400000000000000" pitchFamily="49" charset="-128"/>
            </a:rPr>
            <a:t>20</a:t>
          </a:r>
          <a:r>
            <a:rPr kumimoji="1" lang="ja-JP" altLang="en-US" sz="1100">
              <a:latin typeface="BIZ UDゴシック" panose="020B0400000000000000" pitchFamily="49" charset="-128"/>
              <a:ea typeface="BIZ UDゴシック" panose="020B0400000000000000" pitchFamily="49" charset="-128"/>
            </a:rPr>
            <a:t>日のいずれか早い日までに、所定の書類を添えて、事業実績報告書を提出すること。</a:t>
          </a:r>
          <a:endParaRPr kumimoji="1" lang="en-US" altLang="ja-JP" sz="1100">
            <a:latin typeface="BIZ UDゴシック" panose="020B0400000000000000" pitchFamily="49" charset="-128"/>
            <a:ea typeface="BIZ UDゴシック" panose="020B0400000000000000" pitchFamily="49" charset="-128"/>
          </a:endParaRPr>
        </a:p>
        <a:p>
          <a:pPr marL="144000" indent="-288000">
            <a:spcBef>
              <a:spcPts val="0"/>
            </a:spcBef>
            <a:spcAft>
              <a:spcPts val="300"/>
            </a:spcAft>
          </a:pPr>
          <a:endParaRPr kumimoji="1" lang="ja-JP" altLang="en-US" sz="1100">
            <a:latin typeface="BIZ UDゴシック" panose="020B0400000000000000" pitchFamily="49" charset="-128"/>
            <a:ea typeface="BIZ UDゴシック" panose="020B0400000000000000" pitchFamily="49" charset="-128"/>
          </a:endParaRPr>
        </a:p>
      </xdr:txBody>
    </xdr:sp>
    <xdr:clientData/>
  </xdr:twoCellAnchor>
  <xdr:twoCellAnchor>
    <xdr:from>
      <xdr:col>0</xdr:col>
      <xdr:colOff>0</xdr:colOff>
      <xdr:row>31</xdr:row>
      <xdr:rowOff>47625</xdr:rowOff>
    </xdr:from>
    <xdr:to>
      <xdr:col>9</xdr:col>
      <xdr:colOff>0</xdr:colOff>
      <xdr:row>32</xdr:row>
      <xdr:rowOff>0</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0" y="5934075"/>
          <a:ext cx="59912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(2) </a:t>
          </a:r>
          <a:r>
            <a:rPr kumimoji="1" lang="ja-JP" altLang="en-US" sz="1100">
              <a:latin typeface="BIZ UDゴシック" panose="020B0400000000000000" pitchFamily="49" charset="-128"/>
              <a:ea typeface="BIZ UDゴシック" panose="020B0400000000000000" pitchFamily="49" charset="-128"/>
            </a:rPr>
            <a:t>申請時の事業内容に変更が生じた場合または事業を廃止する場合は、速やかに所定の書類を添えて、変更（廃止）承認申請書を提出すること。</a:t>
          </a:r>
        </a:p>
      </xdr:txBody>
    </xdr:sp>
    <xdr:clientData/>
  </xdr:twoCellAnchor>
  <xdr:twoCellAnchor>
    <xdr:from>
      <xdr:col>0</xdr:col>
      <xdr:colOff>0</xdr:colOff>
      <xdr:row>32</xdr:row>
      <xdr:rowOff>47625</xdr:rowOff>
    </xdr:from>
    <xdr:to>
      <xdr:col>9</xdr:col>
      <xdr:colOff>0</xdr:colOff>
      <xdr:row>33</xdr:row>
      <xdr:rowOff>0</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0" y="6448425"/>
          <a:ext cx="59912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144000" indent="-288000">
            <a:spcBef>
              <a:spcPts val="0"/>
            </a:spcBef>
            <a:spcAft>
              <a:spcPts val="300"/>
            </a:spcAft>
          </a:pPr>
          <a:r>
            <a:rPr kumimoji="1" lang="en-US" altLang="ja-JP" sz="1100">
              <a:latin typeface="BIZ UDゴシック" panose="020B0400000000000000" pitchFamily="49" charset="-128"/>
              <a:ea typeface="BIZ UDゴシック" panose="020B0400000000000000" pitchFamily="49" charset="-128"/>
            </a:rPr>
            <a:t>(3) </a:t>
          </a:r>
          <a:r>
            <a:rPr kumimoji="1" lang="ja-JP" altLang="en-US" sz="1100">
              <a:latin typeface="BIZ UDゴシック" panose="020B0400000000000000" pitchFamily="49" charset="-128"/>
              <a:ea typeface="BIZ UDゴシック" panose="020B0400000000000000" pitchFamily="49" charset="-128"/>
            </a:rPr>
            <a:t>滋賀県ワーク・ライフ・バランス推進企業の登録手続きが終了していない場合は、事業完了までに手続きを行うこと。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668655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00000000-0008-0000-0700-000007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00000000-0008-0000-0700-000008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700-000009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10" name="グループ化 9">
          <a:extLst>
            <a:ext uri="{FF2B5EF4-FFF2-40B4-BE49-F238E27FC236}">
              <a16:creationId xmlns:a16="http://schemas.microsoft.com/office/drawing/2014/main" id="{00000000-0008-0000-0800-00000A000000}"/>
            </a:ext>
          </a:extLst>
        </xdr:cNvPr>
        <xdr:cNvGrpSpPr/>
      </xdr:nvGrpSpPr>
      <xdr:grpSpPr>
        <a:xfrm>
          <a:off x="6753225" y="342900"/>
          <a:ext cx="3495676" cy="819150"/>
          <a:chOff x="6943725" y="19050"/>
          <a:chExt cx="3495676" cy="819150"/>
        </a:xfrm>
      </xdr:grpSpPr>
      <xdr:sp macro="" textlink="">
        <xdr:nvSpPr>
          <xdr:cNvPr id="11" name="テキスト ボックス 10">
            <a:extLst>
              <a:ext uri="{FF2B5EF4-FFF2-40B4-BE49-F238E27FC236}">
                <a16:creationId xmlns:a16="http://schemas.microsoft.com/office/drawing/2014/main" id="{00000000-0008-0000-0800-00000B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12" name="正方形/長方形 11">
            <a:extLst>
              <a:ext uri="{FF2B5EF4-FFF2-40B4-BE49-F238E27FC236}">
                <a16:creationId xmlns:a16="http://schemas.microsoft.com/office/drawing/2014/main" id="{00000000-0008-0000-0800-00000C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0</xdr:colOff>
      <xdr:row>2</xdr:row>
      <xdr:rowOff>0</xdr:rowOff>
    </xdr:from>
    <xdr:to>
      <xdr:col>16</xdr:col>
      <xdr:colOff>66676</xdr:colOff>
      <xdr:row>6</xdr:row>
      <xdr:rowOff>133350</xdr:rowOff>
    </xdr:to>
    <xdr:grpSp>
      <xdr:nvGrpSpPr>
        <xdr:cNvPr id="6" name="グループ化 5">
          <a:extLst>
            <a:ext uri="{FF2B5EF4-FFF2-40B4-BE49-F238E27FC236}">
              <a16:creationId xmlns:a16="http://schemas.microsoft.com/office/drawing/2014/main" id="{00000000-0008-0000-0900-000006000000}"/>
            </a:ext>
          </a:extLst>
        </xdr:cNvPr>
        <xdr:cNvGrpSpPr/>
      </xdr:nvGrpSpPr>
      <xdr:grpSpPr>
        <a:xfrm>
          <a:off x="6686550" y="342900"/>
          <a:ext cx="3495676" cy="819150"/>
          <a:chOff x="6943725" y="19050"/>
          <a:chExt cx="3495676" cy="819150"/>
        </a:xfrm>
      </xdr:grpSpPr>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6943725" y="19050"/>
            <a:ext cx="3495676"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のセルは手入力です。</a:t>
            </a:r>
            <a:endParaRPr kumimoji="1" lang="en-US" altLang="ja-JP" sz="1100"/>
          </a:p>
          <a:p>
            <a:r>
              <a:rPr kumimoji="1" lang="ja-JP" altLang="en-US" sz="1100"/>
              <a:t>　　　　のセルは自動入力です。</a:t>
            </a:r>
            <a:endParaRPr kumimoji="1" lang="en-US" altLang="ja-JP" sz="1100"/>
          </a:p>
          <a:p>
            <a:r>
              <a:rPr kumimoji="1" lang="ja-JP" altLang="en-US" sz="1100"/>
              <a:t>　　　　</a:t>
            </a:r>
            <a:r>
              <a:rPr kumimoji="1" lang="en-US" altLang="ja-JP" sz="1100"/>
              <a:t>※</a:t>
            </a:r>
            <a:r>
              <a:rPr kumimoji="1" lang="ja-JP" altLang="en-US" sz="1100"/>
              <a:t>修正が必要な場合は上書きしてください。</a:t>
            </a:r>
          </a:p>
        </xdr:txBody>
      </xdr:sp>
      <xdr:sp macro="" textlink="">
        <xdr:nvSpPr>
          <xdr:cNvPr id="8" name="正方形/長方形 7">
            <a:extLst>
              <a:ext uri="{FF2B5EF4-FFF2-40B4-BE49-F238E27FC236}">
                <a16:creationId xmlns:a16="http://schemas.microsoft.com/office/drawing/2014/main" id="{00000000-0008-0000-0900-000008000000}"/>
              </a:ext>
            </a:extLst>
          </xdr:cNvPr>
          <xdr:cNvSpPr/>
        </xdr:nvSpPr>
        <xdr:spPr>
          <a:xfrm>
            <a:off x="7105650" y="85725"/>
            <a:ext cx="419100" cy="171450"/>
          </a:xfrm>
          <a:prstGeom prst="rect">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0000000-0008-0000-0900-000009000000}"/>
              </a:ext>
            </a:extLst>
          </xdr:cNvPr>
          <xdr:cNvSpPr/>
        </xdr:nvSpPr>
        <xdr:spPr>
          <a:xfrm>
            <a:off x="7105650" y="323850"/>
            <a:ext cx="419100" cy="171450"/>
          </a:xfrm>
          <a:prstGeom prst="rect">
            <a:avLst/>
          </a:prstGeom>
          <a:solidFill>
            <a:schemeClr val="accent5">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4A865-9762-4031-9160-DF01B2605B93}">
  <sheetPr>
    <tabColor rgb="FFFF0000"/>
    <pageSetUpPr fitToPage="1"/>
  </sheetPr>
  <dimension ref="A1:D36"/>
  <sheetViews>
    <sheetView showZeros="0" tabSelected="1" topLeftCell="A10" zoomScaleNormal="100" workbookViewId="0">
      <selection activeCell="D19" sqref="D19"/>
    </sheetView>
  </sheetViews>
  <sheetFormatPr defaultColWidth="9" defaultRowHeight="13.5"/>
  <cols>
    <col min="1" max="1" width="4.125" style="1" customWidth="1"/>
    <col min="2" max="2" width="9.25" style="1" customWidth="1"/>
    <col min="3" max="3" width="62.875" style="16" customWidth="1"/>
    <col min="4" max="4" width="30.875" style="27" customWidth="1"/>
    <col min="5" max="16" width="9" style="1"/>
    <col min="17" max="17" width="3.25" style="1" customWidth="1"/>
    <col min="18" max="16384" width="9" style="1"/>
  </cols>
  <sheetData>
    <row r="1" spans="1:4">
      <c r="A1" s="69" t="s">
        <v>133</v>
      </c>
      <c r="B1" s="69"/>
      <c r="C1" s="69"/>
      <c r="D1" s="36" t="s">
        <v>219</v>
      </c>
    </row>
    <row r="2" spans="1:4">
      <c r="A2" s="2"/>
      <c r="B2" s="2"/>
      <c r="C2" s="2"/>
    </row>
    <row r="3" spans="1:4">
      <c r="A3" s="2"/>
      <c r="B3" s="2"/>
      <c r="C3" s="33">
        <f>'様式１（交付申請書）'!G10</f>
        <v>0</v>
      </c>
    </row>
    <row r="4" spans="1:4">
      <c r="A4" s="2"/>
      <c r="B4" s="2"/>
      <c r="C4" s="33">
        <f>'様式１（交付申請書）'!G11</f>
        <v>0</v>
      </c>
    </row>
    <row r="5" spans="1:4">
      <c r="A5" s="2"/>
      <c r="B5" s="2"/>
      <c r="C5" s="59"/>
    </row>
    <row r="6" spans="1:4">
      <c r="A6" s="2"/>
      <c r="B6" s="62"/>
      <c r="C6" s="62" t="s">
        <v>135</v>
      </c>
    </row>
    <row r="8" spans="1:4">
      <c r="A8" s="1" t="s">
        <v>114</v>
      </c>
    </row>
    <row r="9" spans="1:4">
      <c r="B9" s="2" t="s">
        <v>218</v>
      </c>
    </row>
    <row r="10" spans="1:4" ht="34.5" customHeight="1">
      <c r="A10" s="28">
        <v>1</v>
      </c>
      <c r="B10" s="56"/>
      <c r="C10" s="25" t="s">
        <v>220</v>
      </c>
      <c r="D10" s="27" t="str">
        <f>IF('様式１－２（事業計画書）'!A4="本事業の対象となる中小企業者ではありません。","中小企業者ではありません",IF(B10&lt;&gt;"","OK","チェック欄に〇を付けてください"))</f>
        <v>チェック欄に〇を付けてください</v>
      </c>
    </row>
    <row r="11" spans="1:4">
      <c r="A11" s="28">
        <v>2</v>
      </c>
      <c r="B11" s="56"/>
      <c r="C11" s="25" t="s">
        <v>115</v>
      </c>
      <c r="D11" s="27" t="str">
        <f>IF('様式１（交付申請書）'!I1="OK",IF(B11&lt;&gt;"","OK","チェック欄に〇を付けてください"),"様式１に未入力項目があります")</f>
        <v>様式１に未入力項目があります</v>
      </c>
    </row>
    <row r="12" spans="1:4">
      <c r="A12" s="28">
        <v>3</v>
      </c>
      <c r="B12" s="56"/>
      <c r="C12" s="25" t="s">
        <v>116</v>
      </c>
      <c r="D12" s="27" t="str">
        <f>IF('様式１（交付申請書）'!I1="OK",IF(B12&lt;&gt;"","OK","チェック欄に〇を付けてください"),"様式１－２に未入力項目があります")</f>
        <v>様式１－２に未入力項目があります</v>
      </c>
    </row>
    <row r="13" spans="1:4">
      <c r="A13" s="28">
        <v>4</v>
      </c>
      <c r="B13" s="56"/>
      <c r="C13" s="25" t="s">
        <v>117</v>
      </c>
      <c r="D13" s="27" t="str">
        <f>IF('様式１（交付申請書）'!I1="OK",IF(B13&lt;&gt;"","OK","チェック欄に〇を付けてください"),"様式１－３に未入力項目があります")</f>
        <v>様式１－３に未入力項目があります</v>
      </c>
    </row>
    <row r="14" spans="1:4">
      <c r="A14" s="28">
        <v>5</v>
      </c>
      <c r="B14" s="68"/>
      <c r="C14" s="25" t="s">
        <v>119</v>
      </c>
      <c r="D14" s="27" t="str">
        <f>IF(B14&lt;&gt;"","OK","チェック欄の「〇」「不要」を選択してください")</f>
        <v>チェック欄の「〇」「不要」を選択してください</v>
      </c>
    </row>
    <row r="15" spans="1:4">
      <c r="A15" s="28">
        <v>6</v>
      </c>
      <c r="B15" s="56"/>
      <c r="C15" s="25" t="s">
        <v>118</v>
      </c>
      <c r="D15" s="27" t="str">
        <f>IF(B15&lt;&gt;"","OK","チェック欄に〇を付けてください")</f>
        <v>チェック欄に〇を付けてください</v>
      </c>
    </row>
    <row r="16" spans="1:4">
      <c r="A16" s="28">
        <v>7</v>
      </c>
      <c r="B16" s="68"/>
      <c r="C16" s="25" t="s">
        <v>120</v>
      </c>
      <c r="D16" s="27" t="str">
        <f>IF(B16&lt;&gt;"","OK","チェック欄の「〇」「不要」を選択してください")</f>
        <v>チェック欄の「〇」「不要」を選択してください</v>
      </c>
    </row>
    <row r="17" spans="1:4">
      <c r="A17" s="28">
        <v>8</v>
      </c>
      <c r="B17" s="68"/>
      <c r="C17" s="25" t="s">
        <v>121</v>
      </c>
      <c r="D17" s="27" t="str">
        <f>IF(B17&lt;&gt;"","OK","チェック欄の「〇」「不要」を選択してください")</f>
        <v>チェック欄の「〇」「不要」を選択してください</v>
      </c>
    </row>
    <row r="18" spans="1:4">
      <c r="A18" s="28">
        <v>9</v>
      </c>
      <c r="B18" s="68"/>
      <c r="C18" s="25" t="s">
        <v>122</v>
      </c>
      <c r="D18" s="27" t="str">
        <f>IF(B18&lt;&gt;"","OK","チェック欄の「〇」「不要」を選択してください")</f>
        <v>チェック欄の「〇」「不要」を選択してください</v>
      </c>
    </row>
    <row r="20" spans="1:4">
      <c r="A20" s="1" t="s">
        <v>123</v>
      </c>
    </row>
    <row r="21" spans="1:4">
      <c r="B21" s="2" t="s">
        <v>218</v>
      </c>
    </row>
    <row r="22" spans="1:4">
      <c r="A22" s="23">
        <v>1</v>
      </c>
      <c r="B22" s="37"/>
      <c r="C22" s="22" t="s">
        <v>124</v>
      </c>
      <c r="D22" s="27" t="str">
        <f>IF('様式３（変更承認申請書）'!I1="OK",IF(B22&lt;&gt;"","OK","チェック欄に〇を付けてください"),"様式３に未入力項目があります")</f>
        <v>様式３に未入力項目があります</v>
      </c>
    </row>
    <row r="23" spans="1:4">
      <c r="A23" s="23">
        <v>2</v>
      </c>
      <c r="B23" s="67"/>
      <c r="C23" s="22" t="s">
        <v>116</v>
      </c>
      <c r="D23" s="27" t="str">
        <f>D12</f>
        <v>様式１－２に未入力項目があります</v>
      </c>
    </row>
    <row r="25" spans="1:4">
      <c r="A25" s="1" t="s">
        <v>125</v>
      </c>
    </row>
    <row r="26" spans="1:4">
      <c r="B26" s="2" t="s">
        <v>218</v>
      </c>
    </row>
    <row r="27" spans="1:4">
      <c r="A27" s="32">
        <v>1</v>
      </c>
      <c r="B27" s="57"/>
      <c r="C27" s="24" t="s">
        <v>127</v>
      </c>
      <c r="D27" s="27" t="str">
        <f>IF('様式４（廃止承認申請書）'!I1="OK",IF(B27&lt;&gt;"","OK","チェック欄に〇を付けてください"),"様式４に未入力項目があります")</f>
        <v>様式４に未入力項目があります</v>
      </c>
    </row>
    <row r="29" spans="1:4">
      <c r="A29" s="1" t="s">
        <v>126</v>
      </c>
    </row>
    <row r="30" spans="1:4">
      <c r="B30" s="2" t="s">
        <v>218</v>
      </c>
    </row>
    <row r="31" spans="1:4">
      <c r="A31" s="29">
        <v>1</v>
      </c>
      <c r="B31" s="58" t="s">
        <v>217</v>
      </c>
      <c r="C31" s="30" t="s">
        <v>128</v>
      </c>
      <c r="D31" s="27" t="str">
        <f>IF('様式５（実績報告書）'!I1="OK",IF(B31&lt;&gt;"","OK","チェック欄に〇を付けてください"),"様式５に未入力項目があります")</f>
        <v>様式５に未入力項目があります</v>
      </c>
    </row>
    <row r="32" spans="1:4">
      <c r="A32" s="29">
        <v>2</v>
      </c>
      <c r="B32" s="58" t="s">
        <v>217</v>
      </c>
      <c r="C32" s="30" t="s">
        <v>129</v>
      </c>
      <c r="D32" s="27" t="str">
        <f>IF('様式５－２（事業報告書）'!I1="OK",IF(B32&lt;&gt;"","OK","チェック欄に〇を付けてください"),"様式５－２に未入力項目があります")</f>
        <v>様式５－２に未入力項目があります</v>
      </c>
    </row>
    <row r="33" spans="1:4" ht="27">
      <c r="A33" s="29">
        <v>3</v>
      </c>
      <c r="B33" s="58" t="s">
        <v>217</v>
      </c>
      <c r="C33" s="30" t="s">
        <v>132</v>
      </c>
      <c r="D33" s="27" t="str">
        <f>IF(B33&lt;&gt;"","OK","チェック欄に〇を付けてください")</f>
        <v>OK</v>
      </c>
    </row>
    <row r="34" spans="1:4">
      <c r="A34" s="29">
        <v>4</v>
      </c>
      <c r="B34" s="58" t="s">
        <v>217</v>
      </c>
      <c r="C34" s="30" t="s">
        <v>130</v>
      </c>
      <c r="D34" s="27" t="str">
        <f>IF(B34&lt;&gt;"","OK","チェック欄に〇を付けてください")</f>
        <v>OK</v>
      </c>
    </row>
    <row r="35" spans="1:4">
      <c r="A35" s="29">
        <v>5</v>
      </c>
      <c r="B35" s="58" t="s">
        <v>217</v>
      </c>
      <c r="C35" s="30" t="s">
        <v>131</v>
      </c>
      <c r="D35" s="27" t="str">
        <f>IF(B35&lt;&gt;"","OK","チェック欄に〇を付けてください")</f>
        <v>OK</v>
      </c>
    </row>
    <row r="36" spans="1:4" ht="27">
      <c r="A36" s="29">
        <v>6</v>
      </c>
      <c r="B36" s="58" t="s">
        <v>217</v>
      </c>
      <c r="C36" s="61" t="s">
        <v>222</v>
      </c>
      <c r="D36" s="27" t="str">
        <f>IF(B36&lt;&gt;"","OK","チェック欄に〇を付けてください")</f>
        <v>OK</v>
      </c>
    </row>
  </sheetData>
  <mergeCells count="1">
    <mergeCell ref="A1:C1"/>
  </mergeCells>
  <phoneticPr fontId="1"/>
  <dataValidations disablePrompts="1" count="1">
    <dataValidation type="list" allowBlank="1" showInputMessage="1" showErrorMessage="1" sqref="B10:B13 B15 B22:B23 B27 B31:B36" xr:uid="{9078D529-021E-4C4F-9CAB-59EE0B555325}">
      <formula1>"○"</formula1>
    </dataValidation>
  </dataValidations>
  <pageMargins left="0.78740157480314965" right="0.78740157480314965" top="0.74803149606299213" bottom="0.74803149606299213" header="0.31496062992125984" footer="0.31496062992125984"/>
  <pageSetup paperSize="9" scale="90" fitToWidth="0" orientation="landscape" blackAndWhite="1"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97B65F27-D15B-4D64-A106-6E4315EE42ED}">
          <x14:formula1>
            <xm:f>リスト!$B$11:$B$12</xm:f>
          </x14:formula1>
          <xm:sqref>B14 B16:B18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944B-DE10-43DE-865A-00AB383FB398}">
  <sheetPr>
    <tabColor theme="7" tint="0.79998168889431442"/>
  </sheetPr>
  <dimension ref="A1:J46"/>
  <sheetViews>
    <sheetView showZeros="0" zoomScaleNormal="100" workbookViewId="0">
      <pane ySplit="1" topLeftCell="A2" activePane="bottomLeft" state="frozen"/>
      <selection activeCell="Q16" sqref="Q16"/>
      <selection pane="bottomLeft" activeCell="T10" sqref="T10"/>
    </sheetView>
  </sheetViews>
  <sheetFormatPr defaultColWidth="9" defaultRowHeight="13.5"/>
  <cols>
    <col min="1" max="1" width="17.625" style="1" customWidth="1"/>
    <col min="2" max="2" width="3.375" style="1" customWidth="1"/>
    <col min="3" max="3" width="14.375" style="1" customWidth="1"/>
    <col min="4" max="4" width="7.125" style="1" customWidth="1"/>
    <col min="5" max="5" width="9" style="1"/>
    <col min="6" max="6" width="1.875" style="1" customWidth="1"/>
    <col min="7" max="8" width="9" style="1"/>
    <col min="9" max="9" width="7.375" style="1" customWidth="1"/>
    <col min="10" max="10" width="0" style="1" hidden="1" customWidth="1"/>
    <col min="11" max="16384" width="9" style="1"/>
  </cols>
  <sheetData>
    <row r="1" spans="1:10">
      <c r="A1" s="1" t="s">
        <v>235</v>
      </c>
      <c r="I1" s="3" t="str">
        <f>IF(J12=1,"OK","未入力項目があります")</f>
        <v>未入力項目があります</v>
      </c>
    </row>
    <row r="3" spans="1:10">
      <c r="J3" s="1">
        <f>IF(G4="年月日",0,IF(G4="",0,1))</f>
        <v>1</v>
      </c>
    </row>
    <row r="4" spans="1:10">
      <c r="G4" s="147" t="s">
        <v>230</v>
      </c>
      <c r="H4" s="147"/>
      <c r="I4" s="147"/>
      <c r="J4" s="1">
        <f>IF(D41="",0,1)</f>
        <v>0</v>
      </c>
    </row>
    <row r="5" spans="1:10">
      <c r="A5" s="1" t="s">
        <v>10</v>
      </c>
      <c r="J5" s="1">
        <f>IF(D41="",0,1)</f>
        <v>0</v>
      </c>
    </row>
    <row r="6" spans="1:10">
      <c r="A6" s="1" t="s">
        <v>11</v>
      </c>
      <c r="J6" s="1">
        <f>IF(D42="",0,1)</f>
        <v>0</v>
      </c>
    </row>
    <row r="7" spans="1:10">
      <c r="J7" s="1">
        <f>IF(H42="",0,1)</f>
        <v>0</v>
      </c>
    </row>
    <row r="8" spans="1:10">
      <c r="F8" s="3" t="s">
        <v>15</v>
      </c>
      <c r="G8" s="34">
        <f>'様式３（変更承認申請書）'!G8</f>
        <v>0</v>
      </c>
      <c r="J8" s="1">
        <f>IF(D43="",0,1)</f>
        <v>0</v>
      </c>
    </row>
    <row r="9" spans="1:10" ht="27" customHeight="1">
      <c r="D9" s="81" t="s">
        <v>76</v>
      </c>
      <c r="E9" s="81"/>
      <c r="F9" s="4"/>
      <c r="G9" s="148">
        <f>'様式３（変更承認申請書）'!G9</f>
        <v>0</v>
      </c>
      <c r="H9" s="148"/>
      <c r="I9" s="148"/>
      <c r="J9" s="1">
        <f>IF(D44="",0,1)</f>
        <v>0</v>
      </c>
    </row>
    <row r="10" spans="1:10" ht="13.5" customHeight="1">
      <c r="D10" s="79" t="s">
        <v>77</v>
      </c>
      <c r="E10" s="79"/>
      <c r="F10" s="4"/>
      <c r="G10" s="149">
        <f>'様式３（変更承認申請書）'!G10</f>
        <v>0</v>
      </c>
      <c r="H10" s="149"/>
      <c r="I10" s="149"/>
      <c r="J10" s="1">
        <f>IF(D45="",0,1)</f>
        <v>0</v>
      </c>
    </row>
    <row r="11" spans="1:10">
      <c r="D11" s="79" t="s">
        <v>4</v>
      </c>
      <c r="E11" s="79"/>
      <c r="F11" s="4"/>
      <c r="G11" s="149">
        <f>'様式３（変更承認申請書）'!G11</f>
        <v>0</v>
      </c>
      <c r="H11" s="149"/>
      <c r="I11" s="149"/>
      <c r="J11" s="1">
        <f>IF(D46="",0,1)</f>
        <v>0</v>
      </c>
    </row>
    <row r="12" spans="1:10">
      <c r="E12" s="4"/>
      <c r="F12" s="4"/>
      <c r="J12" s="21">
        <f>SUBTOTAL(6,J3:J11)</f>
        <v>0</v>
      </c>
    </row>
    <row r="13" spans="1:10">
      <c r="D13" s="79" t="s">
        <v>75</v>
      </c>
      <c r="E13" s="79"/>
      <c r="F13" s="4"/>
      <c r="G13" s="148">
        <f>'様式３（変更承認申請書）'!G13</f>
        <v>0</v>
      </c>
      <c r="H13" s="148"/>
      <c r="I13" s="148"/>
    </row>
    <row r="14" spans="1:10">
      <c r="D14" s="79" t="s">
        <v>5</v>
      </c>
      <c r="E14" s="79"/>
      <c r="F14" s="4"/>
      <c r="G14" s="148">
        <f>'様式３（変更承認申請書）'!G14</f>
        <v>0</v>
      </c>
      <c r="H14" s="148"/>
      <c r="I14" s="148"/>
    </row>
    <row r="15" spans="1:10">
      <c r="D15" s="79" t="s">
        <v>6</v>
      </c>
      <c r="E15" s="79"/>
      <c r="F15" s="4"/>
      <c r="G15" s="153">
        <f>'様式３（変更承認申請書）'!G15</f>
        <v>0</v>
      </c>
      <c r="H15" s="153"/>
      <c r="I15" s="153"/>
    </row>
    <row r="16" spans="1:10">
      <c r="E16" s="4"/>
      <c r="F16" s="4"/>
    </row>
    <row r="17" spans="1:9">
      <c r="E17" s="4"/>
      <c r="F17" s="4"/>
    </row>
    <row r="19" spans="1:9" ht="13.5" customHeight="1">
      <c r="A19" s="150" t="s">
        <v>95</v>
      </c>
      <c r="B19" s="151"/>
      <c r="C19" s="151"/>
      <c r="D19" s="151"/>
      <c r="E19" s="151"/>
      <c r="F19" s="151"/>
      <c r="G19" s="151"/>
      <c r="H19" s="151"/>
      <c r="I19" s="151"/>
    </row>
    <row r="20" spans="1:9">
      <c r="A20" s="2"/>
      <c r="B20" s="2"/>
      <c r="C20" s="2"/>
      <c r="D20" s="2"/>
      <c r="E20" s="2"/>
      <c r="F20" s="2"/>
      <c r="G20" s="2"/>
      <c r="H20" s="2"/>
      <c r="I20" s="2"/>
    </row>
    <row r="21" spans="1:9" ht="18.95" customHeight="1">
      <c r="A21" s="64" t="s">
        <v>246</v>
      </c>
      <c r="B21" s="64"/>
      <c r="C21" s="64"/>
    </row>
    <row r="22" spans="1:9" ht="30" customHeight="1">
      <c r="A22" s="70" t="s">
        <v>237</v>
      </c>
      <c r="B22" s="71"/>
      <c r="C22" s="71"/>
      <c r="D22" s="71"/>
      <c r="E22" s="71"/>
      <c r="F22" s="71"/>
      <c r="G22" s="71"/>
      <c r="H22" s="71"/>
      <c r="I22" s="71"/>
    </row>
    <row r="23" spans="1:9" ht="13.5" customHeight="1">
      <c r="A23" s="6"/>
      <c r="B23" s="7"/>
      <c r="C23" s="7"/>
      <c r="D23" s="7"/>
      <c r="E23" s="7"/>
      <c r="F23" s="7"/>
      <c r="G23" s="7"/>
      <c r="H23" s="7"/>
      <c r="I23" s="7"/>
    </row>
    <row r="25" spans="1:9">
      <c r="A25" s="69" t="s">
        <v>7</v>
      </c>
      <c r="B25" s="69"/>
      <c r="C25" s="69"/>
      <c r="D25" s="69"/>
      <c r="E25" s="69"/>
      <c r="F25" s="69"/>
      <c r="G25" s="69"/>
      <c r="H25" s="69"/>
      <c r="I25" s="69"/>
    </row>
    <row r="26" spans="1:9">
      <c r="A26" s="2"/>
      <c r="B26" s="2"/>
      <c r="C26" s="2"/>
      <c r="D26" s="2"/>
      <c r="E26" s="2"/>
      <c r="F26" s="2"/>
      <c r="G26" s="2"/>
      <c r="H26" s="2"/>
      <c r="I26" s="2"/>
    </row>
    <row r="28" spans="1:9">
      <c r="A28" s="1" t="s">
        <v>46</v>
      </c>
      <c r="C28" s="3" t="s">
        <v>14</v>
      </c>
      <c r="D28" s="73">
        <f>'様式５－２（事業報告書）'!E32</f>
        <v>0</v>
      </c>
      <c r="E28" s="73"/>
      <c r="F28" s="73"/>
      <c r="G28" s="1" t="s">
        <v>13</v>
      </c>
    </row>
    <row r="31" spans="1:9">
      <c r="A31" s="1" t="s">
        <v>47</v>
      </c>
    </row>
    <row r="33" spans="1:9">
      <c r="A33" s="1" t="s">
        <v>137</v>
      </c>
    </row>
    <row r="34" spans="1:9">
      <c r="A34" s="1" t="s">
        <v>49</v>
      </c>
    </row>
    <row r="35" spans="1:9">
      <c r="A35" s="163" t="s">
        <v>238</v>
      </c>
      <c r="B35" s="163"/>
      <c r="C35" s="163"/>
      <c r="D35" s="163"/>
      <c r="E35" s="163"/>
      <c r="F35" s="163"/>
      <c r="G35" s="163"/>
      <c r="H35" s="163"/>
      <c r="I35" s="163"/>
    </row>
    <row r="36" spans="1:9">
      <c r="A36" s="1" t="s">
        <v>50</v>
      </c>
    </row>
    <row r="37" spans="1:9">
      <c r="A37" s="1" t="s">
        <v>51</v>
      </c>
    </row>
    <row r="38" spans="1:9">
      <c r="A38" s="163" t="s">
        <v>236</v>
      </c>
      <c r="B38" s="163"/>
      <c r="C38" s="163"/>
      <c r="D38" s="163"/>
      <c r="E38" s="163"/>
      <c r="F38" s="163"/>
      <c r="G38" s="163"/>
      <c r="H38" s="163"/>
    </row>
    <row r="39" spans="1:9">
      <c r="A39" s="1" t="s">
        <v>74</v>
      </c>
    </row>
    <row r="41" spans="1:9">
      <c r="A41" s="1" t="s">
        <v>52</v>
      </c>
      <c r="C41" s="12" t="s">
        <v>53</v>
      </c>
      <c r="D41" s="161"/>
      <c r="E41" s="112"/>
      <c r="F41" s="10"/>
      <c r="G41" s="10" t="s">
        <v>59</v>
      </c>
      <c r="H41" s="10"/>
      <c r="I41" s="13"/>
    </row>
    <row r="42" spans="1:9">
      <c r="C42" s="12" t="s">
        <v>54</v>
      </c>
      <c r="D42" s="161"/>
      <c r="E42" s="112"/>
      <c r="F42" s="10"/>
      <c r="G42" s="10" t="s">
        <v>60</v>
      </c>
      <c r="H42" s="26"/>
      <c r="I42" s="13" t="s">
        <v>61</v>
      </c>
    </row>
    <row r="43" spans="1:9">
      <c r="C43" s="12" t="s">
        <v>55</v>
      </c>
      <c r="D43" s="162"/>
      <c r="E43" s="162"/>
      <c r="F43" s="162"/>
      <c r="G43" s="162"/>
      <c r="H43" s="162"/>
      <c r="I43" s="162"/>
    </row>
    <row r="44" spans="1:9">
      <c r="C44" s="12" t="s">
        <v>56</v>
      </c>
      <c r="D44" s="154"/>
      <c r="E44" s="154"/>
      <c r="F44" s="154"/>
      <c r="G44" s="154"/>
      <c r="H44" s="154"/>
      <c r="I44" s="154"/>
    </row>
    <row r="45" spans="1:9">
      <c r="C45" s="14" t="s">
        <v>58</v>
      </c>
      <c r="D45" s="158"/>
      <c r="E45" s="159"/>
      <c r="F45" s="159"/>
      <c r="G45" s="159"/>
      <c r="H45" s="159"/>
      <c r="I45" s="160"/>
    </row>
    <row r="46" spans="1:9">
      <c r="C46" s="15" t="s">
        <v>57</v>
      </c>
      <c r="D46" s="155"/>
      <c r="E46" s="156"/>
      <c r="F46" s="156"/>
      <c r="G46" s="156"/>
      <c r="H46" s="156"/>
      <c r="I46" s="157"/>
    </row>
  </sheetData>
  <mergeCells count="25">
    <mergeCell ref="D15:E15"/>
    <mergeCell ref="D44:I44"/>
    <mergeCell ref="D46:I46"/>
    <mergeCell ref="D45:I45"/>
    <mergeCell ref="D41:E41"/>
    <mergeCell ref="D42:E42"/>
    <mergeCell ref="D43:I43"/>
    <mergeCell ref="A38:H38"/>
    <mergeCell ref="A35:I35"/>
    <mergeCell ref="G13:I13"/>
    <mergeCell ref="D28:F28"/>
    <mergeCell ref="G4:I4"/>
    <mergeCell ref="G9:I9"/>
    <mergeCell ref="G10:I10"/>
    <mergeCell ref="G11:I11"/>
    <mergeCell ref="G14:I14"/>
    <mergeCell ref="G15:I15"/>
    <mergeCell ref="A19:I19"/>
    <mergeCell ref="A22:I22"/>
    <mergeCell ref="A25:I25"/>
    <mergeCell ref="D9:E9"/>
    <mergeCell ref="D10:E10"/>
    <mergeCell ref="D11:E11"/>
    <mergeCell ref="D13:E13"/>
    <mergeCell ref="D14:E14"/>
  </mergeCells>
  <phoneticPr fontId="1"/>
  <conditionalFormatting sqref="A1:I34 A39:I46 A38 I38 A36:I37 A35">
    <cfRule type="expression" dxfId="4" priority="1">
      <formula>_xlfn.ISFORMULA(A1)</formula>
    </cfRule>
  </conditionalFormatting>
  <dataValidations count="2">
    <dataValidation imeMode="disabled" allowBlank="1" showInputMessage="1" showErrorMessage="1" sqref="G8 G15:I15 D28:F28 H42 D44:I44" xr:uid="{F6FA38D4-1B29-4983-AE36-8FD498DE3850}"/>
    <dataValidation imeMode="fullKatakana" allowBlank="1" showInputMessage="1" showErrorMessage="1" sqref="D45:I45" xr:uid="{7F8A559F-F5B5-4E99-BB52-40BD6444CCE2}"/>
  </dataValidations>
  <pageMargins left="0.77" right="0.78" top="0.74803149606299213" bottom="0.74803149606299213" header="0.31496062992125984" footer="0.31496062992125984"/>
  <pageSetup paperSize="9" orientation="portrait" blackAndWhite="1"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07128-0FD7-40F7-87D2-813DD5C67C3B}">
  <sheetPr>
    <tabColor theme="7" tint="0.79998168889431442"/>
  </sheetPr>
  <dimension ref="A1:J42"/>
  <sheetViews>
    <sheetView showZeros="0" zoomScaleNormal="100" workbookViewId="0">
      <pane ySplit="1" topLeftCell="A2" activePane="bottomLeft" state="frozen"/>
      <selection activeCell="Q16" sqref="Q16"/>
      <selection pane="bottomLeft" activeCell="N12" sqref="N12"/>
    </sheetView>
  </sheetViews>
  <sheetFormatPr defaultColWidth="9" defaultRowHeight="13.5"/>
  <cols>
    <col min="1" max="1" width="11" style="1" customWidth="1"/>
    <col min="2" max="2" width="6.25" style="1" customWidth="1"/>
    <col min="3" max="4" width="9" style="1" customWidth="1"/>
    <col min="5" max="5" width="11" style="1" customWidth="1"/>
    <col min="6" max="6" width="10.625" style="1" customWidth="1"/>
    <col min="7" max="7" width="6.375" style="1" customWidth="1"/>
    <col min="8" max="8" width="9" style="1"/>
    <col min="9" max="9" width="6.25" style="1" customWidth="1"/>
    <col min="10" max="10" width="9" style="1" hidden="1" customWidth="1"/>
    <col min="11" max="16384" width="9" style="1"/>
  </cols>
  <sheetData>
    <row r="1" spans="1:10">
      <c r="A1" s="1" t="s">
        <v>250</v>
      </c>
      <c r="I1" s="3" t="str">
        <f>IF(J26=1,"OK","未入力項目があります")</f>
        <v>未入力項目があります</v>
      </c>
    </row>
    <row r="3" spans="1:10">
      <c r="A3" s="69" t="s">
        <v>42</v>
      </c>
      <c r="B3" s="69"/>
      <c r="C3" s="69"/>
      <c r="D3" s="69"/>
      <c r="E3" s="69"/>
      <c r="F3" s="69"/>
      <c r="G3" s="69"/>
      <c r="H3" s="69"/>
      <c r="I3" s="69"/>
    </row>
    <row r="5" spans="1:10">
      <c r="A5" s="11" t="s">
        <v>19</v>
      </c>
      <c r="B5" s="11"/>
    </row>
    <row r="6" spans="1:10" ht="18" customHeight="1">
      <c r="A6" s="8" t="s">
        <v>97</v>
      </c>
      <c r="B6" s="189">
        <f>'様式１－２（事業計画書）'!B6</f>
        <v>0</v>
      </c>
      <c r="C6" s="190"/>
      <c r="D6" s="98" t="s">
        <v>98</v>
      </c>
      <c r="E6" s="99"/>
      <c r="F6" s="31">
        <f>'様式１－２（事業計画書）'!F6</f>
        <v>0</v>
      </c>
      <c r="G6" s="8" t="s">
        <v>3</v>
      </c>
      <c r="H6" s="191">
        <f>'様式１－２（事業計画書）'!H6</f>
        <v>0</v>
      </c>
      <c r="I6" s="192"/>
      <c r="J6" s="1">
        <f>IF(B6=0,0,IF(B6="",0,1))</f>
        <v>0</v>
      </c>
    </row>
    <row r="7" spans="1:10">
      <c r="J7" s="1">
        <f>IF(F6=0,0,IF(F6="",0,1))</f>
        <v>0</v>
      </c>
    </row>
    <row r="8" spans="1:10">
      <c r="A8" s="11" t="s">
        <v>20</v>
      </c>
      <c r="B8" s="11"/>
      <c r="J8" s="1">
        <f>IF(H6=0,0,IF(H6="",0,1))</f>
        <v>0</v>
      </c>
    </row>
    <row r="9" spans="1:10" ht="30" customHeight="1">
      <c r="A9" s="92" t="s">
        <v>21</v>
      </c>
      <c r="B9" s="93"/>
      <c r="C9" s="165">
        <f>'様式１－２（事業計画書）'!C9</f>
        <v>0</v>
      </c>
      <c r="D9" s="165"/>
      <c r="E9" s="165"/>
      <c r="F9" s="84" t="s">
        <v>99</v>
      </c>
      <c r="G9" s="85"/>
      <c r="H9" s="193">
        <f>'様式１－２（事業計画書）'!H9</f>
        <v>0</v>
      </c>
      <c r="I9" s="194"/>
      <c r="J9" s="1">
        <f>IF(C9=0,0,IF(C9="",0,1))</f>
        <v>0</v>
      </c>
    </row>
    <row r="10" spans="1:10" ht="30" customHeight="1">
      <c r="A10" s="84" t="s">
        <v>22</v>
      </c>
      <c r="B10" s="85"/>
      <c r="C10" s="165">
        <f>'様式１－２（事業計画書）'!C10</f>
        <v>0</v>
      </c>
      <c r="D10" s="165"/>
      <c r="E10" s="165"/>
      <c r="F10" s="9" t="s">
        <v>27</v>
      </c>
      <c r="G10" s="165">
        <f>'様式１－２（事業計画書）'!G10</f>
        <v>0</v>
      </c>
      <c r="H10" s="165"/>
      <c r="I10" s="165"/>
      <c r="J10" s="1">
        <f>IF(H9=0,0,IF(H9="",0,1))</f>
        <v>0</v>
      </c>
    </row>
    <row r="11" spans="1:10">
      <c r="J11" s="1">
        <f>IF(C10=0,0,IF(C10="",0,1))</f>
        <v>0</v>
      </c>
    </row>
    <row r="12" spans="1:10">
      <c r="A12" s="11" t="s">
        <v>25</v>
      </c>
      <c r="B12" s="11"/>
      <c r="J12" s="1">
        <f>IF(G10=0,0,IF(G10="",0,1))</f>
        <v>0</v>
      </c>
    </row>
    <row r="13" spans="1:10" ht="39.75" customHeight="1">
      <c r="A13" s="82" t="s">
        <v>40</v>
      </c>
      <c r="B13" s="82"/>
      <c r="C13" s="82"/>
      <c r="D13" s="165">
        <f>'様式１－２（事業計画書）'!D13</f>
        <v>0</v>
      </c>
      <c r="E13" s="165"/>
      <c r="F13" s="165"/>
      <c r="G13" s="165"/>
      <c r="H13" s="165"/>
      <c r="I13" s="165"/>
      <c r="J13" s="1">
        <f>IF(D13=0,0,IF(D13="",0,1))</f>
        <v>0</v>
      </c>
    </row>
    <row r="14" spans="1:10" ht="30" customHeight="1">
      <c r="A14" s="82" t="s">
        <v>26</v>
      </c>
      <c r="B14" s="82"/>
      <c r="C14" s="82"/>
      <c r="D14" s="183">
        <f>'様式１－２（事業計画書）'!D14</f>
        <v>0</v>
      </c>
      <c r="E14" s="184"/>
      <c r="F14" s="184"/>
      <c r="G14" s="184"/>
      <c r="H14" s="184"/>
      <c r="I14" s="185"/>
      <c r="J14" s="1">
        <f>IF(D14=0,0,IF(D14="",0,1))</f>
        <v>0</v>
      </c>
    </row>
    <row r="15" spans="1:10" ht="18" customHeight="1">
      <c r="A15" s="92" t="s">
        <v>0</v>
      </c>
      <c r="B15" s="93"/>
      <c r="C15" s="20"/>
      <c r="D15" s="186"/>
      <c r="E15" s="187"/>
      <c r="F15" s="187"/>
      <c r="G15" s="187"/>
      <c r="H15" s="187"/>
      <c r="I15" s="188"/>
      <c r="J15" s="1">
        <f>IF(C15="",0,1)</f>
        <v>0</v>
      </c>
    </row>
    <row r="16" spans="1:10" ht="30" customHeight="1">
      <c r="A16" s="92" t="s">
        <v>1</v>
      </c>
      <c r="B16" s="104"/>
      <c r="C16" s="93"/>
      <c r="D16" s="167">
        <f>'様式１－２（事業計画書）'!D16</f>
        <v>0</v>
      </c>
      <c r="E16" s="168"/>
      <c r="F16" s="168"/>
      <c r="G16" s="168"/>
      <c r="H16" s="168"/>
      <c r="I16" s="169"/>
      <c r="J16" s="1">
        <f>IF(D16=0,0,IF(D16="",0,1))</f>
        <v>0</v>
      </c>
    </row>
    <row r="17" spans="1:10" ht="18" customHeight="1">
      <c r="A17" s="92" t="s">
        <v>239</v>
      </c>
      <c r="B17" s="104"/>
      <c r="C17" s="93"/>
      <c r="D17" s="105"/>
      <c r="E17" s="105"/>
      <c r="F17" s="105"/>
      <c r="G17" s="105"/>
      <c r="H17" s="105"/>
      <c r="I17" s="105"/>
      <c r="J17" s="1">
        <f>IF(D17=0,0,IF(D17="",0,1))</f>
        <v>0</v>
      </c>
    </row>
    <row r="18" spans="1:10" ht="18" customHeight="1">
      <c r="A18" s="92" t="s">
        <v>72</v>
      </c>
      <c r="B18" s="104"/>
      <c r="C18" s="93"/>
      <c r="D18" s="105"/>
      <c r="E18" s="105"/>
      <c r="F18" s="105"/>
      <c r="G18" s="105"/>
      <c r="H18" s="105"/>
      <c r="I18" s="105"/>
      <c r="J18" s="1">
        <f>IF(D18=0,0,IF(D18="",0,1))</f>
        <v>0</v>
      </c>
    </row>
    <row r="19" spans="1:10">
      <c r="J19" s="1">
        <f>IF(B21=0,0,IF(B21="",0,1))</f>
        <v>0</v>
      </c>
    </row>
    <row r="20" spans="1:10">
      <c r="A20" s="11" t="s">
        <v>44</v>
      </c>
      <c r="B20" s="11"/>
      <c r="J20" s="1">
        <f>IF(B23=0,0,IF(B23="",0,1))</f>
        <v>0</v>
      </c>
    </row>
    <row r="21" spans="1:10" ht="15" customHeight="1">
      <c r="A21" s="106" t="s">
        <v>45</v>
      </c>
      <c r="B21" s="174">
        <f>'様式１－２（事業計画書）'!B20</f>
        <v>0</v>
      </c>
      <c r="C21" s="175"/>
      <c r="D21" s="176"/>
      <c r="E21" s="106" t="s">
        <v>28</v>
      </c>
      <c r="F21" s="165">
        <f>'様式１－２（事業計画書）'!F20</f>
        <v>0</v>
      </c>
      <c r="G21" s="165"/>
      <c r="H21" s="165"/>
      <c r="I21" s="165"/>
      <c r="J21" s="1">
        <f>IF(F21=0,0,IF(F21="",0,1))</f>
        <v>0</v>
      </c>
    </row>
    <row r="22" spans="1:10" ht="15" customHeight="1">
      <c r="A22" s="106"/>
      <c r="B22" s="177"/>
      <c r="C22" s="178"/>
      <c r="D22" s="179"/>
      <c r="E22" s="106"/>
      <c r="F22" s="165"/>
      <c r="G22" s="165"/>
      <c r="H22" s="165"/>
      <c r="I22" s="165"/>
      <c r="J22" s="1">
        <f>IF(F27="",0,1)</f>
        <v>0</v>
      </c>
    </row>
    <row r="23" spans="1:10" ht="15" customHeight="1">
      <c r="A23" s="106"/>
      <c r="B23" s="180">
        <f>'様式１－２（事業計画書）'!B22</f>
        <v>0</v>
      </c>
      <c r="C23" s="181"/>
      <c r="D23" s="182"/>
      <c r="E23" s="60" t="s">
        <v>223</v>
      </c>
      <c r="F23" s="171">
        <f>'様式１－２（事業計画書）'!F22</f>
        <v>0</v>
      </c>
      <c r="G23" s="172"/>
      <c r="H23" s="172"/>
      <c r="I23" s="173"/>
    </row>
    <row r="24" spans="1:10">
      <c r="J24" s="1">
        <f>IF(A39=0,0,IF(A39="",0,1))</f>
        <v>0</v>
      </c>
    </row>
    <row r="25" spans="1:10">
      <c r="A25" s="11" t="s">
        <v>29</v>
      </c>
      <c r="B25" s="11"/>
      <c r="J25" s="1">
        <f>IF(E42=0,0,1)</f>
        <v>0</v>
      </c>
    </row>
    <row r="26" spans="1:10" ht="18" customHeight="1">
      <c r="A26" s="92" t="s">
        <v>136</v>
      </c>
      <c r="B26" s="104"/>
      <c r="C26" s="104"/>
      <c r="D26" s="104"/>
      <c r="E26" s="93"/>
      <c r="F26" s="170">
        <f>'様式１－２（事業計画書）'!F25</f>
        <v>0</v>
      </c>
      <c r="G26" s="170"/>
      <c r="H26" s="170"/>
      <c r="I26" s="170"/>
      <c r="J26" s="21">
        <f>SUBTOTAL(6,J6:J25)</f>
        <v>0</v>
      </c>
    </row>
    <row r="27" spans="1:10" ht="18" customHeight="1">
      <c r="A27" s="92" t="s">
        <v>30</v>
      </c>
      <c r="B27" s="104"/>
      <c r="C27" s="104"/>
      <c r="D27" s="104"/>
      <c r="E27" s="93"/>
      <c r="F27" s="126"/>
      <c r="G27" s="126"/>
      <c r="H27" s="126"/>
      <c r="I27" s="126"/>
    </row>
    <row r="29" spans="1:10">
      <c r="A29" s="11" t="s">
        <v>2</v>
      </c>
      <c r="B29" s="11"/>
    </row>
    <row r="30" spans="1:10" ht="18" customHeight="1">
      <c r="A30" s="1" t="s">
        <v>33</v>
      </c>
    </row>
    <row r="31" spans="1:10" ht="24" customHeight="1">
      <c r="A31" s="121" t="s">
        <v>35</v>
      </c>
      <c r="B31" s="121"/>
      <c r="C31" s="121"/>
      <c r="D31" s="121"/>
      <c r="E31" s="121" t="s">
        <v>36</v>
      </c>
      <c r="F31" s="121"/>
      <c r="G31" s="121" t="s">
        <v>37</v>
      </c>
      <c r="H31" s="121"/>
      <c r="I31" s="121"/>
    </row>
    <row r="32" spans="1:10" ht="24" customHeight="1">
      <c r="A32" s="124" t="s">
        <v>96</v>
      </c>
      <c r="B32" s="124"/>
      <c r="C32" s="124"/>
      <c r="D32" s="124"/>
      <c r="E32" s="103">
        <f>IF(ROUNDDOWN(E42*2/3,-3)&lt;'様式２（交付決定）'!D26,ROUNDDOWN(E42*2/3,-3),'様式２（交付決定）'!D26)</f>
        <v>0</v>
      </c>
      <c r="F32" s="103"/>
      <c r="G32" s="98" t="s">
        <v>105</v>
      </c>
      <c r="H32" s="99"/>
      <c r="I32" s="166"/>
    </row>
    <row r="33" spans="1:9" ht="24" customHeight="1">
      <c r="A33" s="164">
        <f>'様式１－２（事業計画書）'!A32</f>
        <v>0</v>
      </c>
      <c r="B33" s="164"/>
      <c r="C33" s="164"/>
      <c r="D33" s="164"/>
      <c r="E33" s="103">
        <f>'様式１－２（事業計画書）'!E32</f>
        <v>0</v>
      </c>
      <c r="F33" s="103"/>
      <c r="G33" s="165">
        <f>'様式１－２（事業計画書）'!G32</f>
        <v>0</v>
      </c>
      <c r="H33" s="165"/>
      <c r="I33" s="165"/>
    </row>
    <row r="34" spans="1:9" ht="24" customHeight="1">
      <c r="A34" s="124" t="s">
        <v>104</v>
      </c>
      <c r="B34" s="124"/>
      <c r="C34" s="124"/>
      <c r="D34" s="124"/>
      <c r="E34" s="103">
        <f>E42-SUM(E32:F33)</f>
        <v>0</v>
      </c>
      <c r="F34" s="103"/>
      <c r="G34" s="82"/>
      <c r="H34" s="82"/>
      <c r="I34" s="82"/>
    </row>
    <row r="35" spans="1:9" ht="24" customHeight="1">
      <c r="A35" s="106" t="s">
        <v>38</v>
      </c>
      <c r="B35" s="106"/>
      <c r="C35" s="106"/>
      <c r="D35" s="106"/>
      <c r="E35" s="103">
        <f>SUM(E32:F34)</f>
        <v>0</v>
      </c>
      <c r="F35" s="103"/>
      <c r="G35" s="123"/>
      <c r="H35" s="123"/>
      <c r="I35" s="123"/>
    </row>
    <row r="36" spans="1:9" ht="9.75" customHeight="1"/>
    <row r="37" spans="1:9" ht="18" customHeight="1">
      <c r="A37" s="1" t="s">
        <v>34</v>
      </c>
      <c r="B37" s="1" t="s">
        <v>86</v>
      </c>
    </row>
    <row r="38" spans="1:9" ht="24" customHeight="1">
      <c r="A38" s="121" t="s">
        <v>35</v>
      </c>
      <c r="B38" s="121"/>
      <c r="C38" s="121"/>
      <c r="D38" s="121"/>
      <c r="E38" s="121" t="s">
        <v>36</v>
      </c>
      <c r="F38" s="121"/>
      <c r="G38" s="121" t="s">
        <v>37</v>
      </c>
      <c r="H38" s="121"/>
      <c r="I38" s="121"/>
    </row>
    <row r="39" spans="1:9" ht="24" customHeight="1">
      <c r="A39" s="164">
        <f>'様式１－２（事業計画書）'!A38</f>
        <v>0</v>
      </c>
      <c r="B39" s="164"/>
      <c r="C39" s="164"/>
      <c r="D39" s="164"/>
      <c r="E39" s="103">
        <f>'様式１－２（事業計画書）'!E38</f>
        <v>0</v>
      </c>
      <c r="F39" s="103"/>
      <c r="G39" s="165">
        <f>'様式１－２（事業計画書）'!G38</f>
        <v>0</v>
      </c>
      <c r="H39" s="165"/>
      <c r="I39" s="165"/>
    </row>
    <row r="40" spans="1:9" ht="24" customHeight="1">
      <c r="A40" s="164">
        <f>'様式１－２（事業計画書）'!A39</f>
        <v>0</v>
      </c>
      <c r="B40" s="164"/>
      <c r="C40" s="164"/>
      <c r="D40" s="164"/>
      <c r="E40" s="103">
        <f>'様式１－２（事業計画書）'!E39</f>
        <v>0</v>
      </c>
      <c r="F40" s="103"/>
      <c r="G40" s="165">
        <f>'様式１－２（事業計画書）'!G39</f>
        <v>0</v>
      </c>
      <c r="H40" s="165"/>
      <c r="I40" s="165"/>
    </row>
    <row r="41" spans="1:9" ht="24" customHeight="1">
      <c r="A41" s="164">
        <f>'様式１－２（事業計画書）'!A40</f>
        <v>0</v>
      </c>
      <c r="B41" s="164"/>
      <c r="C41" s="164"/>
      <c r="D41" s="164"/>
      <c r="E41" s="103">
        <f>'様式１－２（事業計画書）'!E40</f>
        <v>0</v>
      </c>
      <c r="F41" s="103"/>
      <c r="G41" s="165">
        <f>'様式１－２（事業計画書）'!G40</f>
        <v>0</v>
      </c>
      <c r="H41" s="165"/>
      <c r="I41" s="165"/>
    </row>
    <row r="42" spans="1:9" ht="24" customHeight="1">
      <c r="A42" s="106" t="s">
        <v>38</v>
      </c>
      <c r="B42" s="106"/>
      <c r="C42" s="106"/>
      <c r="D42" s="106"/>
      <c r="E42" s="103">
        <f>SUM(E39:F41)</f>
        <v>0</v>
      </c>
      <c r="F42" s="103"/>
      <c r="G42" s="123"/>
      <c r="H42" s="123"/>
      <c r="I42" s="123"/>
    </row>
  </sheetData>
  <mergeCells count="62">
    <mergeCell ref="A3:I3"/>
    <mergeCell ref="C9:E9"/>
    <mergeCell ref="A13:C13"/>
    <mergeCell ref="D13:I13"/>
    <mergeCell ref="A14:C14"/>
    <mergeCell ref="D14:I15"/>
    <mergeCell ref="C10:E10"/>
    <mergeCell ref="G10:I10"/>
    <mergeCell ref="A10:B10"/>
    <mergeCell ref="A9:B9"/>
    <mergeCell ref="B6:C6"/>
    <mergeCell ref="H6:I6"/>
    <mergeCell ref="D6:E6"/>
    <mergeCell ref="F9:G9"/>
    <mergeCell ref="H9:I9"/>
    <mergeCell ref="A21:A23"/>
    <mergeCell ref="A16:C16"/>
    <mergeCell ref="D16:I16"/>
    <mergeCell ref="A15:B15"/>
    <mergeCell ref="A26:E26"/>
    <mergeCell ref="F26:I26"/>
    <mergeCell ref="A18:C18"/>
    <mergeCell ref="D18:I18"/>
    <mergeCell ref="E21:E22"/>
    <mergeCell ref="F21:I22"/>
    <mergeCell ref="A17:C17"/>
    <mergeCell ref="D17:I17"/>
    <mergeCell ref="F23:I23"/>
    <mergeCell ref="B21:D22"/>
    <mergeCell ref="B23:D23"/>
    <mergeCell ref="A27:E27"/>
    <mergeCell ref="F27:I27"/>
    <mergeCell ref="G34:I34"/>
    <mergeCell ref="A31:D31"/>
    <mergeCell ref="E31:F31"/>
    <mergeCell ref="G31:I31"/>
    <mergeCell ref="A32:D32"/>
    <mergeCell ref="E32:F32"/>
    <mergeCell ref="G32:I32"/>
    <mergeCell ref="A33:D33"/>
    <mergeCell ref="E33:F33"/>
    <mergeCell ref="G33:I33"/>
    <mergeCell ref="A34:D34"/>
    <mergeCell ref="E34:F34"/>
    <mergeCell ref="A42:D42"/>
    <mergeCell ref="E42:F42"/>
    <mergeCell ref="G42:I42"/>
    <mergeCell ref="A39:D39"/>
    <mergeCell ref="E39:F39"/>
    <mergeCell ref="G39:I39"/>
    <mergeCell ref="A40:D40"/>
    <mergeCell ref="E40:F40"/>
    <mergeCell ref="G40:I40"/>
    <mergeCell ref="A41:D41"/>
    <mergeCell ref="E41:F41"/>
    <mergeCell ref="G41:I41"/>
    <mergeCell ref="A35:D35"/>
    <mergeCell ref="E35:F35"/>
    <mergeCell ref="G35:I35"/>
    <mergeCell ref="A38:D38"/>
    <mergeCell ref="E38:F38"/>
    <mergeCell ref="G38:I38"/>
  </mergeCells>
  <phoneticPr fontId="1"/>
  <conditionalFormatting sqref="A1:I20 A24:I42">
    <cfRule type="expression" dxfId="3" priority="2">
      <formula>_xlfn.ISFORMULA(A1)</formula>
    </cfRule>
  </conditionalFormatting>
  <conditionalFormatting sqref="F6">
    <cfRule type="expression" dxfId="2" priority="5">
      <formula>_xlfn.ISFORMULA(F6)&lt;&gt;TRUE</formula>
    </cfRule>
  </conditionalFormatting>
  <conditionalFormatting sqref="F22:I22 A21:B21 E21:I21 F23">
    <cfRule type="expression" dxfId="1" priority="1">
      <formula>_xlfn.ISFORMULA(A21)</formula>
    </cfRule>
  </conditionalFormatting>
  <dataValidations count="2">
    <dataValidation type="list" allowBlank="1" showDropDown="1" showInputMessage="1" showErrorMessage="1" sqref="H6:I6" xr:uid="{C8217963-9BD7-47AB-9A8A-88862DCA5E4D}">
      <formula1>$T$1:$T$4</formula1>
    </dataValidation>
    <dataValidation imeMode="disabled" allowBlank="1" showInputMessage="1" showErrorMessage="1" sqref="B6:C6 F6 H9:I9 E32:F35 E39:F42" xr:uid="{BFBB63D3-CC49-47D9-921A-676049356BD1}"/>
  </dataValidations>
  <pageMargins left="0.79" right="0.79" top="0.41" bottom="0.59" header="0.31496062992125984" footer="0.31496062992125984"/>
  <pageSetup paperSize="9" scale="97"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1656963E-0D52-4E54-ACE7-90B2E8B517CB}">
          <x14:formula1>
            <xm:f>リスト!$C$2:$C$3</xm:f>
          </x14:formula1>
          <xm:sqref>C15</xm:sqref>
        </x14:dataValidation>
        <x14:dataValidation type="list" allowBlank="1" showInputMessage="1" showErrorMessage="1" xr:uid="{60237A5D-CED2-4D94-87E3-EFB46FCA0A7D}">
          <x14:formula1>
            <xm:f>リスト!$D$2:$D$3</xm:f>
          </x14:formula1>
          <xm:sqref>F27:I27</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62BD-1182-4B70-AFCF-D61866E6C431}">
  <dimension ref="A1:I27"/>
  <sheetViews>
    <sheetView showZeros="0" zoomScaleNormal="100" workbookViewId="0">
      <selection activeCell="L17" sqref="L17"/>
    </sheetView>
  </sheetViews>
  <sheetFormatPr defaultColWidth="9" defaultRowHeight="13.5"/>
  <cols>
    <col min="1" max="1" width="17.625" style="1" customWidth="1"/>
    <col min="2" max="2" width="3.375" style="1" customWidth="1"/>
    <col min="3" max="3" width="12.625" style="1" customWidth="1"/>
    <col min="4" max="4" width="7.125" style="1" customWidth="1"/>
    <col min="5" max="5" width="9" style="1"/>
    <col min="6" max="6" width="1.875" style="1" customWidth="1"/>
    <col min="7" max="16384" width="9" style="1"/>
  </cols>
  <sheetData>
    <row r="1" spans="1:9">
      <c r="A1" s="1" t="s">
        <v>240</v>
      </c>
    </row>
    <row r="3" spans="1:9">
      <c r="G3" s="145" t="s">
        <v>241</v>
      </c>
      <c r="H3" s="145"/>
      <c r="I3" s="145"/>
    </row>
    <row r="4" spans="1:9">
      <c r="G4" s="145" t="s">
        <v>227</v>
      </c>
      <c r="H4" s="145"/>
      <c r="I4" s="145"/>
    </row>
    <row r="5" spans="1:9">
      <c r="G5" s="17"/>
      <c r="H5" s="17"/>
      <c r="I5" s="17"/>
    </row>
    <row r="6" spans="1:9">
      <c r="G6" s="17"/>
      <c r="H6" s="17"/>
      <c r="I6" s="17"/>
    </row>
    <row r="7" spans="1:9">
      <c r="A7" s="1" t="s">
        <v>10</v>
      </c>
    </row>
    <row r="8" spans="1:9">
      <c r="A8" s="1" t="s">
        <v>79</v>
      </c>
    </row>
    <row r="12" spans="1:9">
      <c r="E12" s="1" t="s">
        <v>80</v>
      </c>
    </row>
    <row r="14" spans="1:9" ht="13.5" customHeight="1"/>
    <row r="15" spans="1:9">
      <c r="E15" s="4"/>
      <c r="F15" s="4"/>
    </row>
    <row r="16" spans="1:9">
      <c r="E16" s="4"/>
      <c r="F16" s="4"/>
    </row>
    <row r="18" spans="1:9">
      <c r="A18" s="69" t="s">
        <v>92</v>
      </c>
      <c r="B18" s="69"/>
      <c r="C18" s="69"/>
      <c r="D18" s="69"/>
      <c r="E18" s="69"/>
      <c r="F18" s="69"/>
      <c r="G18" s="69"/>
      <c r="H18" s="69"/>
      <c r="I18" s="69"/>
    </row>
    <row r="19" spans="1:9">
      <c r="A19" s="2"/>
      <c r="B19" s="2"/>
      <c r="C19" s="2"/>
      <c r="D19" s="2"/>
      <c r="E19" s="2"/>
      <c r="F19" s="2"/>
      <c r="G19" s="2"/>
      <c r="H19" s="2"/>
      <c r="I19" s="2"/>
    </row>
    <row r="21" spans="1:9" ht="29.25" customHeight="1">
      <c r="A21" s="70" t="s">
        <v>242</v>
      </c>
      <c r="B21" s="71"/>
      <c r="C21" s="71"/>
      <c r="D21" s="71"/>
      <c r="E21" s="71"/>
      <c r="F21" s="71"/>
      <c r="G21" s="71"/>
      <c r="H21" s="71"/>
      <c r="I21" s="71"/>
    </row>
    <row r="22" spans="1:9" ht="13.5" customHeight="1">
      <c r="A22" s="6"/>
      <c r="B22" s="7"/>
      <c r="C22" s="7"/>
      <c r="D22" s="7"/>
      <c r="E22" s="7"/>
      <c r="F22" s="7"/>
      <c r="G22" s="7"/>
      <c r="H22" s="7"/>
      <c r="I22" s="7"/>
    </row>
    <row r="24" spans="1:9">
      <c r="A24" s="69" t="s">
        <v>7</v>
      </c>
      <c r="B24" s="69"/>
      <c r="C24" s="69"/>
      <c r="D24" s="69"/>
      <c r="E24" s="69"/>
      <c r="F24" s="69"/>
      <c r="G24" s="69"/>
      <c r="H24" s="69"/>
      <c r="I24" s="69"/>
    </row>
    <row r="25" spans="1:9">
      <c r="A25" s="2"/>
      <c r="B25" s="2"/>
      <c r="C25" s="2"/>
      <c r="D25" s="2"/>
      <c r="E25" s="2"/>
      <c r="F25" s="2"/>
      <c r="G25" s="2"/>
      <c r="H25" s="2"/>
      <c r="I25" s="2"/>
    </row>
    <row r="27" spans="1:9">
      <c r="A27" s="1" t="s">
        <v>83</v>
      </c>
      <c r="C27" s="3" t="s">
        <v>14</v>
      </c>
      <c r="D27" s="146">
        <f>'様式５（実績報告書）'!D28</f>
        <v>0</v>
      </c>
      <c r="E27" s="146"/>
      <c r="F27" s="146"/>
      <c r="G27" s="1" t="s">
        <v>13</v>
      </c>
    </row>
  </sheetData>
  <mergeCells count="6">
    <mergeCell ref="D27:F27"/>
    <mergeCell ref="G3:I3"/>
    <mergeCell ref="G4:I4"/>
    <mergeCell ref="A18:I18"/>
    <mergeCell ref="A21:I21"/>
    <mergeCell ref="A24:I24"/>
  </mergeCells>
  <phoneticPr fontId="1"/>
  <conditionalFormatting sqref="A1:I27">
    <cfRule type="expression" dxfId="0" priority="1">
      <formula>_xlfn.ISFORMULA(A1)</formula>
    </cfRule>
  </conditionalFormatting>
  <pageMargins left="0.79" right="0.78"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64F45-4E14-4C7D-98B7-C941D5938BEA}">
  <dimension ref="A1"/>
  <sheetViews>
    <sheetView workbookViewId="0">
      <selection activeCell="J20" sqref="J20"/>
    </sheetView>
  </sheetViews>
  <sheetFormatPr defaultRowHeight="18.75"/>
  <sheetData/>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F18E5-FA22-4424-BA79-B7D51B764799}">
  <dimension ref="B2:F12"/>
  <sheetViews>
    <sheetView workbookViewId="0">
      <selection activeCell="H16" sqref="H16"/>
    </sheetView>
  </sheetViews>
  <sheetFormatPr defaultRowHeight="18.75"/>
  <cols>
    <col min="2" max="2" width="14.75" customWidth="1"/>
    <col min="4" max="4" width="8.875" customWidth="1"/>
  </cols>
  <sheetData>
    <row r="2" spans="2:6">
      <c r="B2" s="1" t="s">
        <v>23</v>
      </c>
      <c r="C2" s="1" t="s">
        <v>39</v>
      </c>
      <c r="D2" s="1" t="s">
        <v>31</v>
      </c>
      <c r="F2" s="1" t="s">
        <v>84</v>
      </c>
    </row>
    <row r="3" spans="2:6">
      <c r="B3" s="1" t="s">
        <v>101</v>
      </c>
      <c r="C3" s="1" t="s">
        <v>102</v>
      </c>
      <c r="D3" s="1" t="s">
        <v>32</v>
      </c>
      <c r="F3" s="1" t="s">
        <v>85</v>
      </c>
    </row>
    <row r="4" spans="2:6">
      <c r="B4" s="1" t="s">
        <v>24</v>
      </c>
      <c r="C4" s="1"/>
      <c r="D4" s="1" t="s">
        <v>103</v>
      </c>
    </row>
    <row r="5" spans="2:6">
      <c r="B5" s="1" t="s">
        <v>111</v>
      </c>
      <c r="C5" s="1"/>
      <c r="D5" s="1"/>
    </row>
    <row r="7" spans="2:6">
      <c r="B7" s="1" t="s">
        <v>134</v>
      </c>
    </row>
    <row r="8" spans="2:6">
      <c r="B8" s="1" t="s">
        <v>112</v>
      </c>
    </row>
    <row r="11" spans="2:6">
      <c r="B11" t="s">
        <v>251</v>
      </c>
    </row>
    <row r="12" spans="2:6">
      <c r="B12" t="s">
        <v>252</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B3C44-322D-47BB-98C8-833A6070D807}">
  <sheetPr>
    <tabColor rgb="FF7030A0"/>
  </sheetPr>
  <dimension ref="A1:DQ3"/>
  <sheetViews>
    <sheetView showFormulas="1" workbookViewId="0">
      <selection activeCell="B16" sqref="B16"/>
    </sheetView>
  </sheetViews>
  <sheetFormatPr defaultColWidth="9" defaultRowHeight="18.75"/>
  <cols>
    <col min="1" max="1" width="14.375" style="39" customWidth="1"/>
    <col min="2" max="2" width="15.25" style="39" customWidth="1"/>
    <col min="3" max="3" width="14.125" style="39" customWidth="1"/>
    <col min="4" max="4" width="14.5" style="39" customWidth="1"/>
    <col min="5" max="5" width="15.625" style="39" customWidth="1"/>
    <col min="6" max="6" width="12.75" style="39" customWidth="1"/>
    <col min="7" max="7" width="13.5" style="39" customWidth="1"/>
    <col min="8" max="8" width="13.625" style="39" customWidth="1"/>
    <col min="9" max="9" width="13.875" style="39" customWidth="1"/>
    <col min="10" max="10" width="14.375" style="39" customWidth="1"/>
    <col min="11" max="11" width="14.5" style="39" customWidth="1"/>
    <col min="12" max="12" width="13.25" style="39" customWidth="1"/>
    <col min="13" max="13" width="11.5" style="39" customWidth="1"/>
    <col min="14" max="14" width="14.375" style="39" customWidth="1"/>
    <col min="15" max="15" width="15.375" style="39" customWidth="1"/>
    <col min="16" max="16" width="13" style="39" customWidth="1"/>
    <col min="17" max="17" width="10.25" style="39" customWidth="1"/>
    <col min="18" max="19" width="16.125" style="39" bestFit="1" customWidth="1"/>
    <col min="20" max="20" width="10.125" style="39" customWidth="1"/>
    <col min="21" max="22" width="16.125" style="39" bestFit="1" customWidth="1"/>
    <col min="23" max="23" width="18.375" style="39" bestFit="1" customWidth="1"/>
    <col min="24" max="24" width="18.125" style="39" bestFit="1" customWidth="1"/>
    <col min="25" max="25" width="17.875" style="39" bestFit="1" customWidth="1"/>
    <col min="26" max="27" width="16.125" style="39" bestFit="1" customWidth="1"/>
    <col min="28" max="28" width="16.25" style="39" bestFit="1" customWidth="1"/>
    <col min="29" max="29" width="16.125" style="39" bestFit="1" customWidth="1"/>
    <col min="30" max="31" width="16.25" style="39" bestFit="1" customWidth="1"/>
    <col min="32" max="32" width="18.125" style="39" bestFit="1" customWidth="1"/>
    <col min="33" max="16384" width="9" style="39"/>
  </cols>
  <sheetData>
    <row r="1" spans="1:121">
      <c r="A1" s="38" t="s">
        <v>138</v>
      </c>
      <c r="M1" s="42" t="s">
        <v>150</v>
      </c>
      <c r="AS1" s="44" t="s">
        <v>179</v>
      </c>
      <c r="BA1" s="45" t="s">
        <v>186</v>
      </c>
      <c r="BH1" s="47" t="s">
        <v>189</v>
      </c>
      <c r="BS1" s="50" t="s">
        <v>193</v>
      </c>
      <c r="CB1" s="52" t="s">
        <v>195</v>
      </c>
      <c r="CL1" s="55" t="s">
        <v>198</v>
      </c>
    </row>
    <row r="2" spans="1:121">
      <c r="A2" s="39" t="s">
        <v>139</v>
      </c>
      <c r="B2" s="39" t="s">
        <v>140</v>
      </c>
      <c r="C2" s="39" t="s">
        <v>141</v>
      </c>
      <c r="D2" s="39" t="s">
        <v>22</v>
      </c>
      <c r="E2" s="39" t="s">
        <v>110</v>
      </c>
      <c r="F2" s="39" t="s">
        <v>142</v>
      </c>
      <c r="G2" s="39" t="s">
        <v>143</v>
      </c>
      <c r="H2" s="39" t="s">
        <v>144</v>
      </c>
      <c r="I2" s="39" t="s">
        <v>145</v>
      </c>
      <c r="J2" s="39" t="s">
        <v>146</v>
      </c>
      <c r="K2" s="39" t="s">
        <v>147</v>
      </c>
      <c r="L2" s="39" t="s">
        <v>148</v>
      </c>
      <c r="M2" s="39" t="s">
        <v>97</v>
      </c>
      <c r="N2" s="39" t="s">
        <v>151</v>
      </c>
      <c r="O2" s="39" t="s">
        <v>152</v>
      </c>
      <c r="P2" s="39" t="s">
        <v>153</v>
      </c>
      <c r="Q2" s="39" t="s">
        <v>151</v>
      </c>
      <c r="R2" s="39" t="s">
        <v>22</v>
      </c>
      <c r="S2" s="39" t="s">
        <v>154</v>
      </c>
      <c r="T2" s="39" t="s">
        <v>155</v>
      </c>
      <c r="U2" s="39" t="s">
        <v>156</v>
      </c>
      <c r="V2" s="39" t="s">
        <v>0</v>
      </c>
      <c r="W2" s="39" t="s">
        <v>157</v>
      </c>
      <c r="X2" s="39" t="s">
        <v>158</v>
      </c>
      <c r="Y2" s="39" t="s">
        <v>159</v>
      </c>
      <c r="Z2" s="39" t="s">
        <v>160</v>
      </c>
      <c r="AA2" s="43" t="s">
        <v>161</v>
      </c>
      <c r="AB2" s="39" t="s">
        <v>162</v>
      </c>
      <c r="AC2" s="39" t="s">
        <v>163</v>
      </c>
      <c r="AD2" s="39" t="s">
        <v>164</v>
      </c>
      <c r="AE2" s="39" t="s">
        <v>165</v>
      </c>
      <c r="AF2" s="39" t="s">
        <v>166</v>
      </c>
      <c r="AG2" s="39" t="s">
        <v>167</v>
      </c>
      <c r="AH2" s="39" t="s">
        <v>168</v>
      </c>
      <c r="AI2" s="39" t="s">
        <v>169</v>
      </c>
      <c r="AJ2" s="39" t="s">
        <v>170</v>
      </c>
      <c r="AK2" s="39" t="s">
        <v>171</v>
      </c>
      <c r="AL2" s="39" t="s">
        <v>172</v>
      </c>
      <c r="AM2" s="39" t="s">
        <v>173</v>
      </c>
      <c r="AN2" s="39" t="s">
        <v>174</v>
      </c>
      <c r="AO2" s="39" t="s">
        <v>175</v>
      </c>
      <c r="AP2" s="39" t="s">
        <v>176</v>
      </c>
      <c r="AQ2" s="39" t="s">
        <v>177</v>
      </c>
      <c r="AR2" s="39" t="s">
        <v>178</v>
      </c>
      <c r="AS2" s="39" t="s">
        <v>180</v>
      </c>
      <c r="AT2" s="39" t="s">
        <v>181</v>
      </c>
      <c r="AU2" s="39" t="s">
        <v>182</v>
      </c>
      <c r="AV2" s="39" t="s">
        <v>183</v>
      </c>
      <c r="AW2" s="39" t="s">
        <v>184</v>
      </c>
      <c r="AX2" s="39" t="s">
        <v>185</v>
      </c>
      <c r="AY2" s="39" t="s">
        <v>212</v>
      </c>
      <c r="AZ2" s="39" t="s">
        <v>213</v>
      </c>
      <c r="BA2" s="39" t="s">
        <v>180</v>
      </c>
      <c r="BB2" s="39" t="s">
        <v>181</v>
      </c>
      <c r="BC2" s="39" t="s">
        <v>68</v>
      </c>
      <c r="BD2" s="39" t="s">
        <v>183</v>
      </c>
      <c r="BE2" s="39" t="s">
        <v>187</v>
      </c>
      <c r="BF2" s="39" t="s">
        <v>185</v>
      </c>
      <c r="BG2" s="39" t="s">
        <v>188</v>
      </c>
      <c r="BH2" s="39" t="s">
        <v>139</v>
      </c>
      <c r="BI2" s="39" t="s">
        <v>140</v>
      </c>
      <c r="BJ2" s="39" t="s">
        <v>141</v>
      </c>
      <c r="BK2" s="39" t="s">
        <v>181</v>
      </c>
      <c r="BL2" s="39" t="s">
        <v>183</v>
      </c>
      <c r="BM2" s="39" t="s">
        <v>185</v>
      </c>
      <c r="BN2" s="39" t="s">
        <v>75</v>
      </c>
      <c r="BO2" s="39" t="s">
        <v>190</v>
      </c>
      <c r="BP2" s="39" t="s">
        <v>191</v>
      </c>
      <c r="BQ2" s="39" t="s">
        <v>192</v>
      </c>
      <c r="BR2" s="39" t="s">
        <v>148</v>
      </c>
      <c r="BS2" s="39" t="s">
        <v>139</v>
      </c>
      <c r="BT2" s="39" t="s">
        <v>180</v>
      </c>
      <c r="BU2" s="39" t="s">
        <v>181</v>
      </c>
      <c r="BV2" s="39" t="s">
        <v>183</v>
      </c>
      <c r="BW2" s="39" t="s">
        <v>185</v>
      </c>
      <c r="BX2" s="39" t="s">
        <v>75</v>
      </c>
      <c r="BY2" s="39" t="s">
        <v>190</v>
      </c>
      <c r="BZ2" s="39" t="s">
        <v>191</v>
      </c>
      <c r="CA2" s="39" t="s">
        <v>194</v>
      </c>
      <c r="CB2" s="39" t="s">
        <v>139</v>
      </c>
      <c r="CC2" s="39" t="s">
        <v>140</v>
      </c>
      <c r="CD2" s="39" t="s">
        <v>196</v>
      </c>
      <c r="CE2" s="39" t="s">
        <v>181</v>
      </c>
      <c r="CF2" s="39" t="s">
        <v>183</v>
      </c>
      <c r="CG2" s="39" t="s">
        <v>185</v>
      </c>
      <c r="CH2" s="39" t="s">
        <v>75</v>
      </c>
      <c r="CI2" s="39" t="s">
        <v>190</v>
      </c>
      <c r="CJ2" s="39" t="s">
        <v>191</v>
      </c>
      <c r="CK2" s="39" t="s">
        <v>197</v>
      </c>
      <c r="CL2" s="39" t="s">
        <v>199</v>
      </c>
      <c r="CM2" s="39" t="s">
        <v>200</v>
      </c>
      <c r="CN2" s="39" t="s">
        <v>201</v>
      </c>
      <c r="CO2" s="39" t="s">
        <v>200</v>
      </c>
      <c r="CP2" s="39" t="s">
        <v>202</v>
      </c>
      <c r="CQ2" s="39" t="s">
        <v>203</v>
      </c>
      <c r="CR2" s="39" t="s">
        <v>204</v>
      </c>
      <c r="CS2" s="39" t="s">
        <v>205</v>
      </c>
      <c r="CT2" s="39" t="s">
        <v>206</v>
      </c>
      <c r="CU2" s="39" t="s">
        <v>207</v>
      </c>
      <c r="CV2" s="39" t="s">
        <v>208</v>
      </c>
      <c r="CW2" s="39" t="s">
        <v>209</v>
      </c>
      <c r="CX2" s="39" t="s">
        <v>210</v>
      </c>
      <c r="CY2" s="39" t="s">
        <v>211</v>
      </c>
      <c r="CZ2" s="43" t="s">
        <v>161</v>
      </c>
      <c r="DA2" s="39" t="s">
        <v>162</v>
      </c>
      <c r="DB2" s="39" t="s">
        <v>163</v>
      </c>
      <c r="DC2" s="39" t="s">
        <v>164</v>
      </c>
      <c r="DD2" s="39" t="s">
        <v>165</v>
      </c>
      <c r="DE2" s="39" t="s">
        <v>166</v>
      </c>
      <c r="DF2" s="39" t="s">
        <v>167</v>
      </c>
      <c r="DG2" s="39" t="s">
        <v>168</v>
      </c>
      <c r="DH2" s="39" t="s">
        <v>169</v>
      </c>
      <c r="DI2" s="39" t="s">
        <v>170</v>
      </c>
      <c r="DJ2" s="39" t="s">
        <v>171</v>
      </c>
      <c r="DK2" s="39" t="s">
        <v>172</v>
      </c>
      <c r="DL2" s="39" t="s">
        <v>173</v>
      </c>
      <c r="DM2" s="39" t="s">
        <v>174</v>
      </c>
      <c r="DN2" s="39" t="s">
        <v>175</v>
      </c>
      <c r="DO2" s="39" t="s">
        <v>176</v>
      </c>
      <c r="DP2" s="39" t="s">
        <v>177</v>
      </c>
      <c r="DQ2" s="39" t="s">
        <v>178</v>
      </c>
    </row>
    <row r="3" spans="1:121">
      <c r="A3" s="38">
        <f>'様式１（交付申請書）'!G3</f>
        <v>0</v>
      </c>
      <c r="B3" s="38">
        <f>'様式１（交付申請書）'!G4</f>
        <v>0</v>
      </c>
      <c r="C3" s="40" t="s">
        <v>149</v>
      </c>
      <c r="D3" s="38">
        <f>'様式１（交付申請書）'!G9</f>
        <v>0</v>
      </c>
      <c r="E3" s="38">
        <f>'様式１（交付申請書）'!G10</f>
        <v>0</v>
      </c>
      <c r="F3" s="38">
        <f>'様式１（交付申請書）'!G11</f>
        <v>0</v>
      </c>
      <c r="G3" s="38">
        <f>'様式１（交付申請書）'!G12</f>
        <v>0</v>
      </c>
      <c r="H3" s="38">
        <f>'様式１（交付申請書）'!G14</f>
        <v>0</v>
      </c>
      <c r="I3" s="38">
        <f>'様式１（交付申請書）'!G15</f>
        <v>0</v>
      </c>
      <c r="J3" s="40">
        <f>'様式１（交付申請書）'!G16</f>
        <v>0</v>
      </c>
      <c r="K3" s="38">
        <f>'様式１（交付申請書）'!C29</f>
        <v>0</v>
      </c>
      <c r="L3" s="41">
        <f>'様式１（交付申請書）'!D32</f>
        <v>0</v>
      </c>
      <c r="M3" s="42">
        <f>'様式１－２（事業計画書）'!B6</f>
        <v>0</v>
      </c>
      <c r="N3" s="42">
        <f>'様式１－２（事業計画書）'!F6</f>
        <v>0</v>
      </c>
      <c r="O3" s="42">
        <f>'様式１－２（事業計画書）'!H6</f>
        <v>0</v>
      </c>
      <c r="P3" s="42">
        <f>'様式１－２（事業計画書）'!C9</f>
        <v>0</v>
      </c>
      <c r="Q3" s="42">
        <f>'様式１－２（事業計画書）'!H9</f>
        <v>0</v>
      </c>
      <c r="R3" s="42">
        <f>'様式１－２（事業計画書）'!C10</f>
        <v>0</v>
      </c>
      <c r="S3" s="42">
        <f>'様式１－２（事業計画書）'!G10</f>
        <v>0</v>
      </c>
      <c r="T3" s="42">
        <f>'様式１－２（事業計画書）'!D13</f>
        <v>0</v>
      </c>
      <c r="U3" s="42">
        <f>'様式１－２（事業計画書）'!D14</f>
        <v>0</v>
      </c>
      <c r="V3" s="42">
        <f>'様式１－２（事業計画書）'!C15</f>
        <v>0</v>
      </c>
      <c r="W3" s="42">
        <f>'様式１－２（事業計画書）'!D16</f>
        <v>0</v>
      </c>
      <c r="X3" s="42">
        <f>'様式１－２（事業計画書）'!D17</f>
        <v>0</v>
      </c>
      <c r="Y3" s="42">
        <f>'様式１－２（事業計画書）'!B20</f>
        <v>0</v>
      </c>
      <c r="Z3" s="42">
        <f>'様式１－２（事業計画書）'!F20</f>
        <v>0</v>
      </c>
      <c r="AA3" s="42">
        <f>'様式１－２（事業計画書）'!F25</f>
        <v>0</v>
      </c>
      <c r="AB3" s="42">
        <f>'様式１－２（事業計画書）'!F26</f>
        <v>0</v>
      </c>
      <c r="AC3" s="42">
        <f>'様式１－２（事業計画書）'!E31</f>
        <v>0</v>
      </c>
      <c r="AD3" s="42">
        <f>'様式１－２（事業計画書）'!A32</f>
        <v>0</v>
      </c>
      <c r="AE3" s="42">
        <f>'様式１－２（事業計画書）'!E32</f>
        <v>0</v>
      </c>
      <c r="AF3" s="42">
        <f>'様式１－２（事業計画書）'!G32</f>
        <v>0</v>
      </c>
      <c r="AG3" s="42">
        <f>'様式１－２（事業計画書）'!E33</f>
        <v>0</v>
      </c>
      <c r="AH3" s="42">
        <f>'様式１－２（事業計画書）'!E34</f>
        <v>0</v>
      </c>
      <c r="AI3" s="42">
        <f>'様式１－２（事業計画書）'!A38</f>
        <v>0</v>
      </c>
      <c r="AJ3" s="42">
        <f>'様式１－２（事業計画書）'!E38</f>
        <v>0</v>
      </c>
      <c r="AK3" s="42">
        <f>'様式１－２（事業計画書）'!G38</f>
        <v>0</v>
      </c>
      <c r="AL3" s="42">
        <f>'様式１－２（事業計画書）'!A39</f>
        <v>0</v>
      </c>
      <c r="AM3" s="42">
        <f>'様式１－２（事業計画書）'!E39</f>
        <v>0</v>
      </c>
      <c r="AN3" s="42">
        <f>'様式１－２（事業計画書）'!G39</f>
        <v>0</v>
      </c>
      <c r="AO3" s="42">
        <f>'様式１－２（事業計画書）'!A40</f>
        <v>0</v>
      </c>
      <c r="AP3" s="42">
        <f>'様式１－２（事業計画書）'!E40</f>
        <v>0</v>
      </c>
      <c r="AQ3" s="42">
        <f>'様式１－２（事業計画書）'!G40</f>
        <v>0</v>
      </c>
      <c r="AR3" s="42">
        <f>'様式１－２（事業計画書）'!E41</f>
        <v>0</v>
      </c>
      <c r="AS3" s="44">
        <f>'様式１－３（誓約書）'!A14</f>
        <v>0</v>
      </c>
      <c r="AT3" s="44">
        <f>'様式１－３（誓約書）'!C20</f>
        <v>0</v>
      </c>
      <c r="AU3" s="44">
        <f>'様式１－３（誓約書）'!C22</f>
        <v>0</v>
      </c>
      <c r="AV3" s="44">
        <f>'様式１－３（誓約書）'!C23</f>
        <v>0</v>
      </c>
      <c r="AW3" s="44">
        <f>'様式１－３（誓約書）'!C24</f>
        <v>0</v>
      </c>
      <c r="AX3" s="44">
        <f>'様式１－３（誓約書）'!C25</f>
        <v>0</v>
      </c>
      <c r="AY3" s="44" t="e">
        <f>'様式１－３（誓約書）'!#REF!</f>
        <v>#REF!</v>
      </c>
      <c r="AZ3" s="44" t="e">
        <f>'様式１－３（誓約書）'!#REF!</f>
        <v>#REF!</v>
      </c>
      <c r="BA3" s="45">
        <f>'様式１－４（県税誓約書）'!G11</f>
        <v>0</v>
      </c>
      <c r="BB3" s="45">
        <f>'様式１－４（県税誓約書）'!D25</f>
        <v>0</v>
      </c>
      <c r="BC3" s="45">
        <f>'様式１－４（県税誓約書）'!D26</f>
        <v>0</v>
      </c>
      <c r="BD3" s="45">
        <f>'様式１－４（県税誓約書）'!D27</f>
        <v>0</v>
      </c>
      <c r="BE3" s="45">
        <f>'様式１－４（県税誓約書）'!D28</f>
        <v>0</v>
      </c>
      <c r="BF3" s="45">
        <f>'様式１－４（県税誓約書）'!D29</f>
        <v>0</v>
      </c>
      <c r="BG3" s="46">
        <f>'様式１－４（県税誓約書）'!D30</f>
        <v>0</v>
      </c>
      <c r="BH3" s="47">
        <f>'様式３（変更承認申請書）'!G3</f>
        <v>0</v>
      </c>
      <c r="BI3" s="47" t="str">
        <f>'様式３（変更承認申請書）'!G4</f>
        <v>令和　年　月　日</v>
      </c>
      <c r="BJ3" s="48">
        <f>'様式３（変更承認申請書）'!G8</f>
        <v>0</v>
      </c>
      <c r="BK3" s="47">
        <f>'様式３（変更承認申請書）'!G9</f>
        <v>0</v>
      </c>
      <c r="BL3" s="47">
        <f>'様式３（変更承認申請書）'!G10</f>
        <v>0</v>
      </c>
      <c r="BM3" s="47">
        <f>'様式３（変更承認申請書）'!G11</f>
        <v>0</v>
      </c>
      <c r="BN3" s="47">
        <f>'様式３（変更承認申請書）'!G13</f>
        <v>0</v>
      </c>
      <c r="BO3" s="47">
        <f>'様式３（変更承認申請書）'!G14</f>
        <v>0</v>
      </c>
      <c r="BP3" s="48" t="s">
        <v>214</v>
      </c>
      <c r="BQ3" s="47">
        <f>'様式３（変更承認申請書）'!C28</f>
        <v>0</v>
      </c>
      <c r="BR3" s="49">
        <f>'様式３（変更承認申請書）'!D31</f>
        <v>0</v>
      </c>
      <c r="BS3" s="50">
        <f>'様式４（廃止承認申請書）'!G3</f>
        <v>0</v>
      </c>
      <c r="BT3" s="51">
        <f>'様式４（廃止承認申請書）'!G8</f>
        <v>0</v>
      </c>
      <c r="BU3" s="50">
        <f>'様式４（廃止承認申請書）'!G9</f>
        <v>0</v>
      </c>
      <c r="BV3" s="50">
        <f>'様式４（廃止承認申請書）'!G10</f>
        <v>0</v>
      </c>
      <c r="BW3" s="50">
        <f>'様式４（廃止承認申請書）'!G11</f>
        <v>0</v>
      </c>
      <c r="BX3" s="50">
        <f>'様式４（廃止承認申請書）'!G13</f>
        <v>0</v>
      </c>
      <c r="BY3" s="50">
        <f>'様式４（廃止承認申請書）'!G14</f>
        <v>0</v>
      </c>
      <c r="BZ3" s="51">
        <f>'様式４（廃止承認申請書）'!G15</f>
        <v>0</v>
      </c>
      <c r="CA3" s="50">
        <f>'様式４（廃止承認申請書）'!C29</f>
        <v>0</v>
      </c>
      <c r="CB3" s="52">
        <f>'様式５（実績報告書）'!G3</f>
        <v>0</v>
      </c>
      <c r="CC3" s="52" t="str">
        <f>'様式５（実績報告書）'!G4</f>
        <v>令和　年　月　日</v>
      </c>
      <c r="CD3" s="53" t="s">
        <v>215</v>
      </c>
      <c r="CE3" s="52">
        <f>'様式５（実績報告書）'!G9</f>
        <v>0</v>
      </c>
      <c r="CF3" s="52">
        <f>'様式５（実績報告書）'!G10</f>
        <v>0</v>
      </c>
      <c r="CG3" s="52">
        <f>'様式５（実績報告書）'!G11</f>
        <v>0</v>
      </c>
      <c r="CH3" s="52">
        <f>'様式５（実績報告書）'!G13</f>
        <v>0</v>
      </c>
      <c r="CI3" s="52">
        <f>'様式５（実績報告書）'!G14</f>
        <v>0</v>
      </c>
      <c r="CJ3" s="53" t="s">
        <v>216</v>
      </c>
      <c r="CK3" s="54">
        <f>'様式５（実績報告書）'!D28</f>
        <v>0</v>
      </c>
      <c r="CL3" s="55">
        <f>'様式５－２（事業報告書）'!B6</f>
        <v>0</v>
      </c>
      <c r="CM3" s="55">
        <f>'様式５－２（事業報告書）'!F6</f>
        <v>0</v>
      </c>
      <c r="CN3" s="55">
        <f>'様式５－２（事業報告書）'!C9</f>
        <v>0</v>
      </c>
      <c r="CO3" s="55">
        <f>'様式５－２（事業報告書）'!H9</f>
        <v>0</v>
      </c>
      <c r="CP3" s="55">
        <f>'様式５－２（事業報告書）'!C10</f>
        <v>0</v>
      </c>
      <c r="CQ3" s="55">
        <f>'様式５－２（事業報告書）'!G10</f>
        <v>0</v>
      </c>
      <c r="CR3" s="55">
        <f>'様式５－２（事業報告書）'!D13</f>
        <v>0</v>
      </c>
      <c r="CS3" s="55">
        <f>'様式５－２（事業報告書）'!D16</f>
        <v>0</v>
      </c>
      <c r="CT3" s="55">
        <f>'様式５－２（事業報告書）'!D16</f>
        <v>0</v>
      </c>
      <c r="CU3" s="55">
        <f>'様式５－２（事業報告書）'!D18</f>
        <v>0</v>
      </c>
      <c r="CV3" s="55">
        <f>'様式５－２（事業報告書）'!B21</f>
        <v>0</v>
      </c>
      <c r="CW3" s="55">
        <f>'様式５－２（事業報告書）'!B22</f>
        <v>0</v>
      </c>
      <c r="CX3" s="55">
        <f>'様式５－２（事業報告書）'!F21</f>
        <v>0</v>
      </c>
      <c r="CY3" s="55">
        <f>'様式５－２（事業報告書）'!F26</f>
        <v>0</v>
      </c>
      <c r="CZ3" s="55">
        <f>'様式５－２（事業報告書）'!F30</f>
        <v>0</v>
      </c>
      <c r="DA3" s="55">
        <f>'様式５－２（事業報告書）'!F31</f>
        <v>0</v>
      </c>
      <c r="DB3" s="55">
        <f>'様式５－２（事業報告書）'!E36</f>
        <v>0</v>
      </c>
      <c r="DC3" s="55" t="str">
        <f>'様式５－２（事業報告書）'!A37</f>
        <v>（支出）</v>
      </c>
      <c r="DD3" s="55">
        <f>'様式５－２（事業報告書）'!E37</f>
        <v>0</v>
      </c>
      <c r="DE3" s="55">
        <f>'様式５－２（事業報告書）'!G37</f>
        <v>0</v>
      </c>
      <c r="DF3" s="55" t="str">
        <f>'様式５－２（事業報告書）'!E38</f>
        <v>金額</v>
      </c>
      <c r="DG3" s="55">
        <f>'様式５－２（事業報告書）'!E39</f>
        <v>0</v>
      </c>
      <c r="DH3" s="55">
        <f>'様式５－２（事業報告書）'!A43</f>
        <v>0</v>
      </c>
      <c r="DI3" s="55">
        <f>'様式５－２（事業報告書）'!E43</f>
        <v>0</v>
      </c>
      <c r="DJ3" s="55">
        <f>'様式５－２（事業報告書）'!G43</f>
        <v>0</v>
      </c>
      <c r="DK3" s="55">
        <f>'様式５－２（事業報告書）'!A44</f>
        <v>0</v>
      </c>
      <c r="DL3" s="55">
        <f>'様式５－２（事業報告書）'!E44</f>
        <v>0</v>
      </c>
      <c r="DM3" s="55">
        <f>'様式５－２（事業報告書）'!G44</f>
        <v>0</v>
      </c>
      <c r="DN3" s="55">
        <f>'様式５－２（事業報告書）'!A45</f>
        <v>0</v>
      </c>
      <c r="DO3" s="55">
        <f>'様式５－２（事業報告書）'!E45</f>
        <v>0</v>
      </c>
      <c r="DP3" s="55">
        <f>'様式５－２（事業報告書）'!G45</f>
        <v>0</v>
      </c>
      <c r="DQ3" s="55">
        <f>'様式５－２（事業報告書）'!E46</f>
        <v>0</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CA00-E79A-4FB5-85C6-48B847421D1F}">
  <sheetPr>
    <tabColor theme="9" tint="0.79998168889431442"/>
  </sheetPr>
  <dimension ref="A1:J43"/>
  <sheetViews>
    <sheetView showZeros="0" zoomScaleNormal="100" workbookViewId="0">
      <pane ySplit="1" topLeftCell="A2" activePane="bottomLeft" state="frozen"/>
      <selection activeCell="Q16" sqref="Q16"/>
      <selection pane="bottomLeft" activeCell="P15" sqref="O15:P16"/>
    </sheetView>
  </sheetViews>
  <sheetFormatPr defaultColWidth="9" defaultRowHeight="13.5"/>
  <cols>
    <col min="1" max="1" width="17.625" style="1" customWidth="1"/>
    <col min="2" max="2" width="3.375" style="1" customWidth="1"/>
    <col min="3" max="3" width="12.625" style="1" customWidth="1"/>
    <col min="4" max="4" width="7.125" style="1" customWidth="1"/>
    <col min="5" max="5" width="9" style="1"/>
    <col min="6" max="6" width="1.875" style="1" customWidth="1"/>
    <col min="7" max="9" width="9" style="1"/>
    <col min="10" max="10" width="9" style="1" hidden="1" customWidth="1"/>
    <col min="11" max="16384" width="9" style="1"/>
  </cols>
  <sheetData>
    <row r="1" spans="1:10">
      <c r="A1" s="1" t="s">
        <v>224</v>
      </c>
      <c r="I1" s="3" t="str">
        <f>IF(J12=1,"OK","未入力項目があります")</f>
        <v>未入力項目があります</v>
      </c>
    </row>
    <row r="3" spans="1:10">
      <c r="J3" s="1">
        <f>IF(G4="年月日",0,IF(G4="",0,1))</f>
        <v>0</v>
      </c>
    </row>
    <row r="4" spans="1:10">
      <c r="G4" s="76"/>
      <c r="H4" s="76"/>
      <c r="I4" s="76"/>
      <c r="J4" s="1">
        <f>IF(G8="",0,1)</f>
        <v>0</v>
      </c>
    </row>
    <row r="5" spans="1:10">
      <c r="A5" s="1" t="s">
        <v>10</v>
      </c>
      <c r="J5" s="1">
        <f>IF(G9="",0,1)</f>
        <v>0</v>
      </c>
    </row>
    <row r="6" spans="1:10">
      <c r="A6" s="1" t="s">
        <v>11</v>
      </c>
      <c r="J6" s="1">
        <f>IF(G12="",1,IF(G10="",0,1))</f>
        <v>1</v>
      </c>
    </row>
    <row r="7" spans="1:10">
      <c r="J7" s="1">
        <f>IF(G11="",0,1)</f>
        <v>0</v>
      </c>
    </row>
    <row r="8" spans="1:10">
      <c r="F8" s="3" t="s">
        <v>15</v>
      </c>
      <c r="G8" s="35"/>
      <c r="J8" s="1">
        <f>IF(G14="",0,1)</f>
        <v>0</v>
      </c>
    </row>
    <row r="9" spans="1:10" ht="27" customHeight="1">
      <c r="D9" s="81" t="s">
        <v>76</v>
      </c>
      <c r="E9" s="81"/>
      <c r="F9" s="4"/>
      <c r="G9" s="77"/>
      <c r="H9" s="77"/>
      <c r="I9" s="77"/>
      <c r="J9" s="1">
        <f>IF(G15="",0,1)</f>
        <v>0</v>
      </c>
    </row>
    <row r="10" spans="1:10">
      <c r="D10" s="79" t="s">
        <v>77</v>
      </c>
      <c r="E10" s="79"/>
      <c r="F10" s="4"/>
      <c r="G10" s="74"/>
      <c r="H10" s="74"/>
      <c r="I10" s="74"/>
      <c r="J10" s="1">
        <f>IF(G16="",0,1)</f>
        <v>0</v>
      </c>
    </row>
    <row r="11" spans="1:10">
      <c r="D11" s="79" t="s">
        <v>4</v>
      </c>
      <c r="E11" s="79"/>
      <c r="F11" s="4"/>
      <c r="G11" s="74"/>
      <c r="H11" s="74"/>
      <c r="I11" s="74"/>
      <c r="J11" s="1">
        <f>IF(C29="",0,1)</f>
        <v>0</v>
      </c>
    </row>
    <row r="12" spans="1:10">
      <c r="D12" s="80" t="s">
        <v>78</v>
      </c>
      <c r="E12" s="79"/>
      <c r="F12" s="4"/>
      <c r="G12" s="78"/>
      <c r="H12" s="78"/>
      <c r="I12" s="78"/>
      <c r="J12" s="21">
        <f>SUBTOTAL(6,J3:J11)</f>
        <v>0</v>
      </c>
    </row>
    <row r="13" spans="1:10">
      <c r="E13" s="4"/>
      <c r="F13" s="4"/>
    </row>
    <row r="14" spans="1:10" ht="13.5" customHeight="1">
      <c r="D14" s="79" t="s">
        <v>75</v>
      </c>
      <c r="E14" s="79"/>
      <c r="F14" s="4"/>
      <c r="G14" s="74"/>
      <c r="H14" s="74"/>
      <c r="I14" s="74"/>
    </row>
    <row r="15" spans="1:10" ht="13.5" customHeight="1">
      <c r="D15" s="79" t="s">
        <v>5</v>
      </c>
      <c r="E15" s="79"/>
      <c r="F15" s="4"/>
      <c r="G15" s="74"/>
      <c r="H15" s="74"/>
      <c r="I15" s="74"/>
    </row>
    <row r="16" spans="1:10" ht="13.5" customHeight="1">
      <c r="D16" s="79" t="s">
        <v>6</v>
      </c>
      <c r="E16" s="79"/>
      <c r="F16" s="4"/>
      <c r="G16" s="75"/>
      <c r="H16" s="75"/>
      <c r="I16" s="75"/>
    </row>
    <row r="17" spans="1:9">
      <c r="E17" s="4"/>
      <c r="F17" s="4"/>
    </row>
    <row r="18" spans="1:9">
      <c r="E18" s="4"/>
      <c r="F18" s="4"/>
    </row>
    <row r="20" spans="1:9">
      <c r="A20" s="69" t="s">
        <v>90</v>
      </c>
      <c r="B20" s="69"/>
      <c r="C20" s="69"/>
      <c r="D20" s="69"/>
      <c r="E20" s="69"/>
      <c r="F20" s="69"/>
      <c r="G20" s="69"/>
      <c r="H20" s="69"/>
      <c r="I20" s="69"/>
    </row>
    <row r="21" spans="1:9">
      <c r="A21" s="2"/>
      <c r="B21" s="2"/>
      <c r="C21" s="2"/>
      <c r="D21" s="2"/>
      <c r="E21" s="2"/>
      <c r="F21" s="2"/>
      <c r="G21" s="2"/>
      <c r="H21" s="2"/>
      <c r="I21" s="2"/>
    </row>
    <row r="23" spans="1:9" ht="76.5" customHeight="1">
      <c r="A23" s="70" t="s">
        <v>221</v>
      </c>
      <c r="B23" s="71"/>
      <c r="C23" s="71"/>
      <c r="D23" s="71"/>
      <c r="E23" s="71"/>
      <c r="F23" s="71"/>
      <c r="G23" s="71"/>
      <c r="H23" s="71"/>
      <c r="I23" s="71"/>
    </row>
    <row r="24" spans="1:9" ht="13.5" customHeight="1">
      <c r="A24" s="6"/>
      <c r="B24" s="7"/>
      <c r="C24" s="7"/>
      <c r="D24" s="7"/>
      <c r="E24" s="7"/>
      <c r="F24" s="7"/>
      <c r="G24" s="7"/>
      <c r="H24" s="7"/>
      <c r="I24" s="7"/>
    </row>
    <row r="26" spans="1:9">
      <c r="A26" s="69" t="s">
        <v>7</v>
      </c>
      <c r="B26" s="69"/>
      <c r="C26" s="69"/>
      <c r="D26" s="69"/>
      <c r="E26" s="69"/>
      <c r="F26" s="69"/>
      <c r="G26" s="69"/>
      <c r="H26" s="69"/>
      <c r="I26" s="69"/>
    </row>
    <row r="27" spans="1:9">
      <c r="A27" s="2"/>
      <c r="B27" s="2"/>
      <c r="C27" s="2"/>
      <c r="D27" s="2"/>
      <c r="E27" s="2"/>
      <c r="F27" s="2"/>
      <c r="G27" s="2"/>
      <c r="H27" s="2"/>
      <c r="I27" s="2"/>
    </row>
    <row r="29" spans="1:9" ht="47.25" customHeight="1">
      <c r="A29" s="5" t="s">
        <v>8</v>
      </c>
      <c r="C29" s="72"/>
      <c r="D29" s="72"/>
      <c r="E29" s="72"/>
      <c r="F29" s="72"/>
      <c r="G29" s="72"/>
      <c r="H29" s="72"/>
      <c r="I29" s="72"/>
    </row>
    <row r="32" spans="1:9">
      <c r="A32" s="1" t="s">
        <v>12</v>
      </c>
      <c r="C32" s="3" t="s">
        <v>14</v>
      </c>
      <c r="D32" s="73">
        <f>'様式１－２（事業計画書）'!E31</f>
        <v>0</v>
      </c>
      <c r="E32" s="73"/>
      <c r="F32" s="73"/>
      <c r="G32" s="1" t="s">
        <v>13</v>
      </c>
    </row>
    <row r="35" spans="1:1">
      <c r="A35" s="1" t="s">
        <v>9</v>
      </c>
    </row>
    <row r="37" spans="1:1">
      <c r="A37" s="1" t="s">
        <v>48</v>
      </c>
    </row>
    <row r="38" spans="1:1">
      <c r="A38" s="1" t="s">
        <v>66</v>
      </c>
    </row>
    <row r="39" spans="1:1">
      <c r="A39" s="1" t="s">
        <v>245</v>
      </c>
    </row>
    <row r="40" spans="1:1">
      <c r="A40" s="1" t="s">
        <v>73</v>
      </c>
    </row>
    <row r="41" spans="1:1">
      <c r="A41" s="1" t="s">
        <v>88</v>
      </c>
    </row>
    <row r="42" spans="1:1">
      <c r="A42" s="1" t="s">
        <v>87</v>
      </c>
    </row>
    <row r="43" spans="1:1">
      <c r="A43" s="1" t="s">
        <v>89</v>
      </c>
    </row>
  </sheetData>
  <mergeCells count="20">
    <mergeCell ref="D16:E16"/>
    <mergeCell ref="D14:E14"/>
    <mergeCell ref="D15:E15"/>
    <mergeCell ref="D12:E12"/>
    <mergeCell ref="D9:E9"/>
    <mergeCell ref="D10:E10"/>
    <mergeCell ref="D11:E11"/>
    <mergeCell ref="G14:I14"/>
    <mergeCell ref="G15:I15"/>
    <mergeCell ref="G16:I16"/>
    <mergeCell ref="G4:I4"/>
    <mergeCell ref="G9:I9"/>
    <mergeCell ref="G10:I10"/>
    <mergeCell ref="G11:I11"/>
    <mergeCell ref="G12:I12"/>
    <mergeCell ref="A20:I20"/>
    <mergeCell ref="A23:I23"/>
    <mergeCell ref="A26:I26"/>
    <mergeCell ref="C29:I29"/>
    <mergeCell ref="D32:F32"/>
  </mergeCells>
  <phoneticPr fontId="1"/>
  <conditionalFormatting sqref="A1:I43">
    <cfRule type="expression" dxfId="11" priority="1">
      <formula>_xlfn.ISFORMULA(A1)</formula>
    </cfRule>
  </conditionalFormatting>
  <dataValidations disablePrompts="1" count="1">
    <dataValidation imeMode="disabled" allowBlank="1" showInputMessage="1" showErrorMessage="1" sqref="G12:I12 G16:I16 G8 D32:F32" xr:uid="{EB20F3DB-ADCF-47C3-A6E5-B32610CC9111}"/>
  </dataValidations>
  <pageMargins left="0.79" right="0.78"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141B5-FF3E-493C-80CF-9114E75AAD2F}">
  <sheetPr>
    <tabColor theme="9" tint="0.79998168889431442"/>
  </sheetPr>
  <dimension ref="A1:R41"/>
  <sheetViews>
    <sheetView showZeros="0" zoomScaleNormal="100" workbookViewId="0">
      <pane ySplit="1" topLeftCell="A11" activePane="bottomLeft" state="frozen"/>
      <selection activeCell="Q16" sqref="Q16"/>
      <selection pane="bottomLeft" activeCell="J1" sqref="J1:J1048576"/>
    </sheetView>
  </sheetViews>
  <sheetFormatPr defaultColWidth="9" defaultRowHeight="13.5"/>
  <cols>
    <col min="1" max="1" width="11" style="1" customWidth="1"/>
    <col min="2" max="2" width="6.25" style="1" customWidth="1"/>
    <col min="3" max="4" width="9" style="1" customWidth="1"/>
    <col min="5" max="5" width="11" style="1" customWidth="1"/>
    <col min="6" max="6" width="10.625" style="1" customWidth="1"/>
    <col min="7" max="7" width="6.375" style="1" customWidth="1"/>
    <col min="8" max="8" width="9" style="1"/>
    <col min="9" max="9" width="6.25" style="1" customWidth="1"/>
    <col min="10" max="10" width="9" style="1" hidden="1" customWidth="1"/>
    <col min="11" max="11" width="9" style="1"/>
    <col min="12" max="12" width="17.25" style="1" customWidth="1"/>
    <col min="13" max="13" width="25.125" style="1" customWidth="1"/>
    <col min="14" max="16384" width="9" style="1"/>
  </cols>
  <sheetData>
    <row r="1" spans="1:18">
      <c r="A1" s="1" t="s">
        <v>248</v>
      </c>
      <c r="I1" s="3" t="str">
        <f>IF(J26=1,"OK","未入力項目があります")</f>
        <v>未入力項目があります</v>
      </c>
    </row>
    <row r="3" spans="1:18">
      <c r="A3" s="69" t="s">
        <v>18</v>
      </c>
      <c r="B3" s="69"/>
      <c r="C3" s="69"/>
      <c r="D3" s="69"/>
      <c r="E3" s="69"/>
      <c r="F3" s="69"/>
      <c r="G3" s="69"/>
      <c r="H3" s="69"/>
      <c r="I3" s="69"/>
    </row>
    <row r="4" spans="1:18">
      <c r="A4" s="18" t="str">
        <f>IF(OR(B6="-",B6="ー",B6="－"),IF(H6="小売業",IF(F6&lt;51,"",リスト!B8),IF(H6="サービス業",IF(F6&lt;101,"",リスト!B8),IF(H6="卸売業",IF(F6&lt;101,"",リスト!B8),IF(H6="その他の業種",IF(F6&lt;301,"",リスト!B8),リスト!B7)))),IF(H6="小売業",IF(OR(B6&lt;50000001,F6&lt;51),"",リスト!B8),IF(H6="サービス業",IF(OR(B6&lt;50000001,F6&lt;101),"",リスト!B8),IF(H6="卸売業",IF(OR(B6&lt;100000001,F6&lt;101),"",リスト!B8),IF(H6="その他の業種",IF(OR(B6&lt;300000001,F6&lt;301),"",リスト!B8),リスト!B7)))))</f>
        <v>補助事業者に関する事項を入力してください。</v>
      </c>
    </row>
    <row r="5" spans="1:18">
      <c r="A5" s="11" t="s">
        <v>19</v>
      </c>
      <c r="B5" s="11"/>
    </row>
    <row r="6" spans="1:18" ht="18" customHeight="1">
      <c r="A6" s="8" t="s">
        <v>97</v>
      </c>
      <c r="B6" s="94"/>
      <c r="C6" s="95"/>
      <c r="D6" s="98" t="s">
        <v>98</v>
      </c>
      <c r="E6" s="99"/>
      <c r="F6" s="19"/>
      <c r="G6" s="8" t="s">
        <v>3</v>
      </c>
      <c r="H6" s="96"/>
      <c r="I6" s="97"/>
      <c r="J6" s="1">
        <f>IF(B6="",0,1)</f>
        <v>0</v>
      </c>
    </row>
    <row r="7" spans="1:18">
      <c r="J7" s="1">
        <f>IF(F6="",0,1)</f>
        <v>0</v>
      </c>
    </row>
    <row r="8" spans="1:18" ht="13.5" customHeight="1">
      <c r="A8" s="11" t="s">
        <v>20</v>
      </c>
      <c r="B8" s="11"/>
      <c r="J8" s="1">
        <f>IF(H6="",0,1)</f>
        <v>0</v>
      </c>
    </row>
    <row r="9" spans="1:18" ht="30" customHeight="1">
      <c r="A9" s="92" t="s">
        <v>21</v>
      </c>
      <c r="B9" s="93"/>
      <c r="C9" s="83"/>
      <c r="D9" s="83"/>
      <c r="E9" s="83"/>
      <c r="F9" s="84" t="s">
        <v>99</v>
      </c>
      <c r="G9" s="85"/>
      <c r="H9" s="100"/>
      <c r="I9" s="101"/>
      <c r="J9" s="1">
        <f>IF(C9="",0,1)</f>
        <v>0</v>
      </c>
    </row>
    <row r="10" spans="1:18" ht="30" customHeight="1">
      <c r="A10" s="84" t="s">
        <v>22</v>
      </c>
      <c r="B10" s="85"/>
      <c r="C10" s="83"/>
      <c r="D10" s="83"/>
      <c r="E10" s="83"/>
      <c r="F10" s="9" t="s">
        <v>27</v>
      </c>
      <c r="G10" s="83"/>
      <c r="H10" s="83"/>
      <c r="I10" s="83"/>
      <c r="J10" s="1">
        <f>IF(H9="",0,1)</f>
        <v>0</v>
      </c>
    </row>
    <row r="11" spans="1:18">
      <c r="J11" s="1">
        <f>IF(C10="",0,1)</f>
        <v>0</v>
      </c>
    </row>
    <row r="12" spans="1:18">
      <c r="A12" s="11" t="s">
        <v>25</v>
      </c>
      <c r="B12" s="11"/>
      <c r="J12" s="1">
        <f>IF(G10="",0,1)</f>
        <v>0</v>
      </c>
    </row>
    <row r="13" spans="1:18" ht="39.75" customHeight="1">
      <c r="A13" s="82" t="s">
        <v>40</v>
      </c>
      <c r="B13" s="82"/>
      <c r="C13" s="82"/>
      <c r="D13" s="83"/>
      <c r="E13" s="83"/>
      <c r="F13" s="83"/>
      <c r="G13" s="83"/>
      <c r="H13" s="83"/>
      <c r="I13" s="83"/>
      <c r="J13" s="1">
        <f>IF(D13="",0,1)</f>
        <v>0</v>
      </c>
      <c r="R13" s="16"/>
    </row>
    <row r="14" spans="1:18" ht="30" customHeight="1">
      <c r="A14" s="82" t="s">
        <v>26</v>
      </c>
      <c r="B14" s="82"/>
      <c r="C14" s="82"/>
      <c r="D14" s="86"/>
      <c r="E14" s="87"/>
      <c r="F14" s="87"/>
      <c r="G14" s="87"/>
      <c r="H14" s="87"/>
      <c r="I14" s="88"/>
      <c r="J14" s="1">
        <f>IF(D14="",0,1)</f>
        <v>0</v>
      </c>
    </row>
    <row r="15" spans="1:18" ht="18" customHeight="1">
      <c r="A15" s="92" t="s">
        <v>0</v>
      </c>
      <c r="B15" s="93"/>
      <c r="C15" s="20"/>
      <c r="D15" s="89"/>
      <c r="E15" s="90"/>
      <c r="F15" s="90"/>
      <c r="G15" s="90"/>
      <c r="H15" s="90"/>
      <c r="I15" s="91"/>
      <c r="J15" s="1">
        <f>IF(C15="",0,1)</f>
        <v>0</v>
      </c>
    </row>
    <row r="16" spans="1:18" ht="30" customHeight="1">
      <c r="A16" s="92" t="s">
        <v>1</v>
      </c>
      <c r="B16" s="104"/>
      <c r="C16" s="93"/>
      <c r="D16" s="83"/>
      <c r="E16" s="83"/>
      <c r="F16" s="83"/>
      <c r="G16" s="83"/>
      <c r="H16" s="83"/>
      <c r="I16" s="83"/>
      <c r="J16" s="1">
        <f>IF(D16="",0,1)</f>
        <v>0</v>
      </c>
    </row>
    <row r="17" spans="1:10" ht="18" customHeight="1">
      <c r="A17" s="92" t="s">
        <v>71</v>
      </c>
      <c r="B17" s="104"/>
      <c r="C17" s="93"/>
      <c r="D17" s="105"/>
      <c r="E17" s="105"/>
      <c r="F17" s="105"/>
      <c r="G17" s="105"/>
      <c r="H17" s="105"/>
      <c r="I17" s="105"/>
      <c r="J17" s="1">
        <f>IF(D17="",0,1)</f>
        <v>0</v>
      </c>
    </row>
    <row r="18" spans="1:10">
      <c r="J18" s="1">
        <f>IF(B20="",0,1)</f>
        <v>0</v>
      </c>
    </row>
    <row r="19" spans="1:10">
      <c r="A19" s="11" t="s">
        <v>43</v>
      </c>
      <c r="B19" s="11"/>
      <c r="J19" s="1">
        <f>IF(B22="",0,1)</f>
        <v>0</v>
      </c>
    </row>
    <row r="20" spans="1:10" ht="15" customHeight="1">
      <c r="A20" s="106" t="s">
        <v>45</v>
      </c>
      <c r="B20" s="115"/>
      <c r="C20" s="116"/>
      <c r="D20" s="117"/>
      <c r="E20" s="106" t="s">
        <v>28</v>
      </c>
      <c r="F20" s="83"/>
      <c r="G20" s="83"/>
      <c r="H20" s="83"/>
      <c r="I20" s="83"/>
      <c r="J20" s="1">
        <f>IF(F20="",0,1)</f>
        <v>0</v>
      </c>
    </row>
    <row r="21" spans="1:10" ht="15" customHeight="1">
      <c r="A21" s="106"/>
      <c r="B21" s="118"/>
      <c r="C21" s="119"/>
      <c r="D21" s="120"/>
      <c r="E21" s="106"/>
      <c r="F21" s="83"/>
      <c r="G21" s="83"/>
      <c r="H21" s="83"/>
      <c r="I21" s="83"/>
      <c r="J21" s="1">
        <f>IF(F22="",0,1)</f>
        <v>0</v>
      </c>
    </row>
    <row r="22" spans="1:10" ht="15" customHeight="1">
      <c r="A22" s="106"/>
      <c r="B22" s="112"/>
      <c r="C22" s="113"/>
      <c r="D22" s="114"/>
      <c r="E22" s="60" t="s">
        <v>223</v>
      </c>
      <c r="F22" s="109"/>
      <c r="G22" s="110"/>
      <c r="H22" s="110"/>
      <c r="I22" s="111"/>
    </row>
    <row r="23" spans="1:10">
      <c r="J23" s="1">
        <f>IF(F26="",0,1)</f>
        <v>0</v>
      </c>
    </row>
    <row r="24" spans="1:10">
      <c r="A24" s="11" t="s">
        <v>29</v>
      </c>
      <c r="B24" s="11"/>
      <c r="J24" s="1">
        <f>IF(A38="",0,1)</f>
        <v>0</v>
      </c>
    </row>
    <row r="25" spans="1:10" ht="18" customHeight="1">
      <c r="A25" s="92" t="s">
        <v>136</v>
      </c>
      <c r="B25" s="104"/>
      <c r="C25" s="104"/>
      <c r="D25" s="104"/>
      <c r="E25" s="93"/>
      <c r="F25" s="125"/>
      <c r="G25" s="125"/>
      <c r="H25" s="125"/>
      <c r="I25" s="125"/>
      <c r="J25" s="1">
        <f>IF(E41=0,0,1)</f>
        <v>0</v>
      </c>
    </row>
    <row r="26" spans="1:10" ht="18" customHeight="1">
      <c r="A26" s="92" t="s">
        <v>30</v>
      </c>
      <c r="B26" s="104"/>
      <c r="C26" s="104"/>
      <c r="D26" s="104"/>
      <c r="E26" s="93"/>
      <c r="F26" s="126"/>
      <c r="G26" s="126"/>
      <c r="H26" s="126"/>
      <c r="I26" s="126"/>
      <c r="J26" s="21">
        <f>SUBTOTAL(6,J6:J24)</f>
        <v>0</v>
      </c>
    </row>
    <row r="28" spans="1:10">
      <c r="A28" s="11" t="s">
        <v>2</v>
      </c>
      <c r="B28" s="11"/>
    </row>
    <row r="29" spans="1:10" ht="18" customHeight="1">
      <c r="A29" s="1" t="s">
        <v>33</v>
      </c>
    </row>
    <row r="30" spans="1:10" ht="24" customHeight="1">
      <c r="A30" s="121" t="s">
        <v>35</v>
      </c>
      <c r="B30" s="121"/>
      <c r="C30" s="121"/>
      <c r="D30" s="121"/>
      <c r="E30" s="121" t="s">
        <v>36</v>
      </c>
      <c r="F30" s="121"/>
      <c r="G30" s="121" t="s">
        <v>37</v>
      </c>
      <c r="H30" s="121"/>
      <c r="I30" s="121"/>
    </row>
    <row r="31" spans="1:10" ht="24" customHeight="1">
      <c r="A31" s="124" t="s">
        <v>96</v>
      </c>
      <c r="B31" s="124"/>
      <c r="C31" s="124"/>
      <c r="D31" s="124"/>
      <c r="E31" s="103">
        <f>IF(ROUNDDOWN(E41*2/3,-3)&lt;100000,ROUNDDOWN(E41*2/3,-3),100000)</f>
        <v>0</v>
      </c>
      <c r="F31" s="103"/>
      <c r="G31" s="102" t="s">
        <v>106</v>
      </c>
      <c r="H31" s="102"/>
      <c r="I31" s="102"/>
    </row>
    <row r="32" spans="1:10" ht="24" customHeight="1">
      <c r="A32" s="107"/>
      <c r="B32" s="107"/>
      <c r="C32" s="107"/>
      <c r="D32" s="107"/>
      <c r="E32" s="108"/>
      <c r="F32" s="108"/>
      <c r="G32" s="122"/>
      <c r="H32" s="122"/>
      <c r="I32" s="122"/>
    </row>
    <row r="33" spans="1:9" ht="24" customHeight="1">
      <c r="A33" s="124" t="s">
        <v>104</v>
      </c>
      <c r="B33" s="124"/>
      <c r="C33" s="124"/>
      <c r="D33" s="124"/>
      <c r="E33" s="103">
        <f>E41-SUM(E31:F32)</f>
        <v>0</v>
      </c>
      <c r="F33" s="103"/>
      <c r="G33" s="123"/>
      <c r="H33" s="123"/>
      <c r="I33" s="123"/>
    </row>
    <row r="34" spans="1:9" ht="24" customHeight="1">
      <c r="A34" s="106" t="s">
        <v>38</v>
      </c>
      <c r="B34" s="106"/>
      <c r="C34" s="106"/>
      <c r="D34" s="106"/>
      <c r="E34" s="103">
        <f>SUM(E31:F33)</f>
        <v>0</v>
      </c>
      <c r="F34" s="103"/>
      <c r="G34" s="123"/>
      <c r="H34" s="123"/>
      <c r="I34" s="123"/>
    </row>
    <row r="35" spans="1:9" ht="9.75" customHeight="1"/>
    <row r="36" spans="1:9" ht="18" customHeight="1">
      <c r="A36" s="1" t="s">
        <v>34</v>
      </c>
      <c r="B36" s="1" t="s">
        <v>86</v>
      </c>
    </row>
    <row r="37" spans="1:9" ht="24" customHeight="1">
      <c r="A37" s="121" t="s">
        <v>35</v>
      </c>
      <c r="B37" s="121"/>
      <c r="C37" s="121"/>
      <c r="D37" s="121"/>
      <c r="E37" s="121" t="s">
        <v>36</v>
      </c>
      <c r="F37" s="121"/>
      <c r="G37" s="121" t="s">
        <v>37</v>
      </c>
      <c r="H37" s="121"/>
      <c r="I37" s="121"/>
    </row>
    <row r="38" spans="1:9" ht="24" customHeight="1">
      <c r="A38" s="107"/>
      <c r="B38" s="107"/>
      <c r="C38" s="107"/>
      <c r="D38" s="107"/>
      <c r="E38" s="108"/>
      <c r="F38" s="108"/>
      <c r="G38" s="122"/>
      <c r="H38" s="122"/>
      <c r="I38" s="122"/>
    </row>
    <row r="39" spans="1:9" ht="24" customHeight="1">
      <c r="A39" s="107"/>
      <c r="B39" s="107"/>
      <c r="C39" s="107"/>
      <c r="D39" s="107"/>
      <c r="E39" s="108"/>
      <c r="F39" s="108"/>
      <c r="G39" s="122"/>
      <c r="H39" s="122"/>
      <c r="I39" s="122"/>
    </row>
    <row r="40" spans="1:9" ht="24" customHeight="1">
      <c r="A40" s="107"/>
      <c r="B40" s="107"/>
      <c r="C40" s="107"/>
      <c r="D40" s="107"/>
      <c r="E40" s="108"/>
      <c r="F40" s="108"/>
      <c r="G40" s="122"/>
      <c r="H40" s="122"/>
      <c r="I40" s="122"/>
    </row>
    <row r="41" spans="1:9" ht="24" customHeight="1">
      <c r="A41" s="106" t="s">
        <v>38</v>
      </c>
      <c r="B41" s="106"/>
      <c r="C41" s="106"/>
      <c r="D41" s="106"/>
      <c r="E41" s="103">
        <f>SUM(E38:F40)</f>
        <v>0</v>
      </c>
      <c r="F41" s="103"/>
      <c r="G41" s="123"/>
      <c r="H41" s="123"/>
      <c r="I41" s="123"/>
    </row>
  </sheetData>
  <mergeCells count="60">
    <mergeCell ref="A3:I3"/>
    <mergeCell ref="A26:E26"/>
    <mergeCell ref="A25:E25"/>
    <mergeCell ref="G34:I34"/>
    <mergeCell ref="G32:I32"/>
    <mergeCell ref="A33:D33"/>
    <mergeCell ref="G33:I33"/>
    <mergeCell ref="A16:C16"/>
    <mergeCell ref="F25:I25"/>
    <mergeCell ref="F26:I26"/>
    <mergeCell ref="A31:D31"/>
    <mergeCell ref="A30:D30"/>
    <mergeCell ref="E30:F30"/>
    <mergeCell ref="G30:I30"/>
    <mergeCell ref="E31:F31"/>
    <mergeCell ref="C9:E9"/>
    <mergeCell ref="A41:D41"/>
    <mergeCell ref="E41:F41"/>
    <mergeCell ref="G41:I41"/>
    <mergeCell ref="A40:D40"/>
    <mergeCell ref="E40:F40"/>
    <mergeCell ref="G40:I40"/>
    <mergeCell ref="A39:D39"/>
    <mergeCell ref="E39:F39"/>
    <mergeCell ref="G39:I39"/>
    <mergeCell ref="A38:D38"/>
    <mergeCell ref="E38:F38"/>
    <mergeCell ref="G38:I38"/>
    <mergeCell ref="A37:D37"/>
    <mergeCell ref="E37:F37"/>
    <mergeCell ref="G37:I37"/>
    <mergeCell ref="A34:D34"/>
    <mergeCell ref="E34:F34"/>
    <mergeCell ref="G31:I31"/>
    <mergeCell ref="E33:F33"/>
    <mergeCell ref="A17:C17"/>
    <mergeCell ref="D17:I17"/>
    <mergeCell ref="E20:E21"/>
    <mergeCell ref="F20:I21"/>
    <mergeCell ref="A32:D32"/>
    <mergeCell ref="E32:F32"/>
    <mergeCell ref="A20:A22"/>
    <mergeCell ref="F22:I22"/>
    <mergeCell ref="B22:D22"/>
    <mergeCell ref="B20:D21"/>
    <mergeCell ref="B6:C6"/>
    <mergeCell ref="H6:I6"/>
    <mergeCell ref="D6:E6"/>
    <mergeCell ref="F9:G9"/>
    <mergeCell ref="H9:I9"/>
    <mergeCell ref="A9:B9"/>
    <mergeCell ref="A13:C13"/>
    <mergeCell ref="A14:C14"/>
    <mergeCell ref="D13:I13"/>
    <mergeCell ref="D16:I16"/>
    <mergeCell ref="G10:I10"/>
    <mergeCell ref="C10:E10"/>
    <mergeCell ref="A10:B10"/>
    <mergeCell ref="D14:I15"/>
    <mergeCell ref="A15:B15"/>
  </mergeCells>
  <phoneticPr fontId="1"/>
  <conditionalFormatting sqref="A1:I19 A23:I41 F21:I21 A20:B20 E20:I20 F22">
    <cfRule type="expression" dxfId="10" priority="1">
      <formula>_xlfn.ISFORMULA(A1)</formula>
    </cfRule>
  </conditionalFormatting>
  <dataValidations count="1">
    <dataValidation imeMode="disabled" allowBlank="1" showInputMessage="1" showErrorMessage="1" sqref="B6:C6 F6 H9:I9 E31:F34 E38:F41" xr:uid="{399C6400-A343-4D20-A86F-3CCD14E46F38}"/>
  </dataValidations>
  <pageMargins left="0.77" right="0.78" top="0.41" bottom="0.59" header="0.31496062992125984" footer="0.31496062992125984"/>
  <pageSetup paperSize="9" scale="99" orientation="landscape" blackAndWhite="1"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xr:uid="{BCBC5F67-2EF1-4ADA-A54A-9ABBE64E5F76}">
          <x14:formula1>
            <xm:f>リスト!$C$2:$C$3</xm:f>
          </x14:formula1>
          <xm:sqref>C15</xm:sqref>
        </x14:dataValidation>
        <x14:dataValidation type="list" allowBlank="1" showInputMessage="1" showErrorMessage="1" xr:uid="{29C3F8FB-CDED-480B-88D1-16AF5E4F6034}">
          <x14:formula1>
            <xm:f>リスト!$B$2:$B$5</xm:f>
          </x14:formula1>
          <xm:sqref>H6</xm:sqref>
        </x14:dataValidation>
        <x14:dataValidation type="list" allowBlank="1" showInputMessage="1" showErrorMessage="1" xr:uid="{CFE1EC24-8754-4996-A463-82C5F60FCC83}">
          <x14:formula1>
            <xm:f>リスト!$D$2:$D$4</xm:f>
          </x14:formula1>
          <xm:sqref>F26:I26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79641-AF32-421D-942A-DC7068017C0F}">
  <sheetPr>
    <tabColor theme="9" tint="0.79998168889431442"/>
  </sheetPr>
  <dimension ref="A1:J27"/>
  <sheetViews>
    <sheetView showZeros="0" zoomScaleNormal="100" workbookViewId="0">
      <pane ySplit="1" topLeftCell="A14" activePane="bottomLeft" state="frozen"/>
      <selection activeCell="Q16" sqref="Q16"/>
      <selection pane="bottomLeft" activeCell="L25" sqref="L24:L25"/>
    </sheetView>
  </sheetViews>
  <sheetFormatPr defaultColWidth="9" defaultRowHeight="13.5"/>
  <cols>
    <col min="1" max="1" width="9" style="1" customWidth="1"/>
    <col min="2" max="2" width="12" style="1" customWidth="1"/>
    <col min="3" max="5" width="9" style="1" customWidth="1"/>
    <col min="6" max="6" width="9" style="1"/>
    <col min="7" max="7" width="9" style="1" customWidth="1"/>
    <col min="8" max="8" width="12.625" style="1" customWidth="1"/>
    <col min="9" max="9" width="9" style="1" hidden="1" customWidth="1"/>
    <col min="10" max="10" width="10.875" style="1" customWidth="1"/>
    <col min="11" max="16384" width="9" style="1"/>
  </cols>
  <sheetData>
    <row r="1" spans="1:8">
      <c r="A1" s="1" t="s">
        <v>249</v>
      </c>
      <c r="H1" s="3" t="str">
        <f>IF(I27=1,"OK","未入力項目があります")</f>
        <v>未入力項目があります</v>
      </c>
    </row>
    <row r="4" spans="1:8">
      <c r="A4" s="69" t="s">
        <v>62</v>
      </c>
      <c r="B4" s="69"/>
      <c r="C4" s="69"/>
      <c r="D4" s="69"/>
      <c r="E4" s="69"/>
      <c r="F4" s="69"/>
      <c r="G4" s="69"/>
      <c r="H4" s="69"/>
    </row>
    <row r="7" spans="1:8" ht="78" customHeight="1">
      <c r="A7" s="130" t="s">
        <v>65</v>
      </c>
      <c r="B7" s="130"/>
      <c r="C7" s="130"/>
      <c r="D7" s="130"/>
      <c r="E7" s="130"/>
      <c r="F7" s="130"/>
      <c r="G7" s="130"/>
      <c r="H7" s="130"/>
    </row>
    <row r="9" spans="1:8" ht="30" customHeight="1">
      <c r="A9" s="69" t="s">
        <v>7</v>
      </c>
      <c r="B9" s="69"/>
      <c r="C9" s="69"/>
      <c r="D9" s="69"/>
      <c r="E9" s="69"/>
      <c r="F9" s="69"/>
      <c r="G9" s="69"/>
      <c r="H9" s="69"/>
    </row>
    <row r="10" spans="1:8" ht="183.75" customHeight="1">
      <c r="A10" s="130"/>
      <c r="B10" s="130"/>
      <c r="C10" s="130"/>
      <c r="D10" s="130"/>
      <c r="E10" s="130"/>
      <c r="F10" s="130"/>
      <c r="G10" s="130"/>
      <c r="H10" s="130"/>
    </row>
    <row r="11" spans="1:8" ht="27.75" customHeight="1">
      <c r="A11" s="130"/>
      <c r="B11" s="130"/>
      <c r="C11" s="130"/>
      <c r="D11" s="130"/>
      <c r="E11" s="130"/>
      <c r="F11" s="130"/>
      <c r="G11" s="130"/>
      <c r="H11" s="130"/>
    </row>
    <row r="13" spans="1:8" ht="39.75" customHeight="1"/>
    <row r="14" spans="1:8" ht="18" customHeight="1">
      <c r="A14" s="132">
        <f>'様式１（交付申請書）'!G4</f>
        <v>0</v>
      </c>
      <c r="B14" s="132"/>
      <c r="C14" s="132"/>
    </row>
    <row r="15" spans="1:8" ht="18" customHeight="1"/>
    <row r="16" spans="1:8">
      <c r="A16" s="1" t="s">
        <v>63</v>
      </c>
    </row>
    <row r="17" spans="1:10">
      <c r="A17" s="1" t="s">
        <v>64</v>
      </c>
    </row>
    <row r="19" spans="1:10" ht="18" customHeight="1">
      <c r="I19" s="1">
        <f>IF(A14="年月日",0,IF(A14="",0,1))</f>
        <v>1</v>
      </c>
    </row>
    <row r="20" spans="1:10" ht="24" customHeight="1">
      <c r="A20" s="128" t="s">
        <v>109</v>
      </c>
      <c r="B20" s="128"/>
      <c r="C20" s="131">
        <f>'様式１（交付申請書）'!G9</f>
        <v>0</v>
      </c>
      <c r="D20" s="131"/>
      <c r="E20" s="131"/>
      <c r="F20" s="131"/>
      <c r="G20" s="131"/>
      <c r="H20" s="131"/>
      <c r="I20" s="1">
        <f>IF(C20=0,0,IF(C20="",0,1))</f>
        <v>0</v>
      </c>
    </row>
    <row r="21" spans="1:10" ht="18" customHeight="1">
      <c r="I21" s="1">
        <f>IF(C22="",0,1)</f>
        <v>0</v>
      </c>
    </row>
    <row r="22" spans="1:10" ht="24" customHeight="1">
      <c r="A22" s="128" t="s">
        <v>100</v>
      </c>
      <c r="B22" s="128"/>
      <c r="C22" s="127"/>
      <c r="D22" s="127"/>
      <c r="E22" s="127"/>
      <c r="F22" s="127"/>
      <c r="G22" s="127"/>
      <c r="H22" s="127"/>
      <c r="I22" s="1">
        <f>IF(C23=0,0,IF(C23="",0,1))</f>
        <v>0</v>
      </c>
    </row>
    <row r="23" spans="1:10" ht="24" customHeight="1">
      <c r="A23" s="128" t="s">
        <v>110</v>
      </c>
      <c r="B23" s="128"/>
      <c r="C23" s="129">
        <f>'様式１（交付申請書）'!G10</f>
        <v>0</v>
      </c>
      <c r="D23" s="129"/>
      <c r="E23" s="129"/>
      <c r="F23" s="129"/>
      <c r="G23" s="129"/>
      <c r="H23" s="129"/>
      <c r="I23" s="1">
        <f>IF(C24="",0,1)</f>
        <v>0</v>
      </c>
    </row>
    <row r="24" spans="1:10" ht="24" customHeight="1">
      <c r="A24" s="128" t="s">
        <v>100</v>
      </c>
      <c r="B24" s="128"/>
      <c r="C24" s="127"/>
      <c r="D24" s="127"/>
      <c r="E24" s="127"/>
      <c r="F24" s="127"/>
      <c r="G24" s="127"/>
      <c r="H24" s="127"/>
      <c r="I24" s="1">
        <f>IF(C25=0,0,IF(C25="",0,1))</f>
        <v>0</v>
      </c>
    </row>
    <row r="25" spans="1:10" ht="24" customHeight="1">
      <c r="A25" s="128" t="s">
        <v>108</v>
      </c>
      <c r="B25" s="128"/>
      <c r="C25" s="129">
        <f>'様式１（交付申請書）'!G11</f>
        <v>0</v>
      </c>
      <c r="D25" s="129"/>
      <c r="E25" s="129"/>
      <c r="F25" s="129"/>
      <c r="G25" s="129"/>
      <c r="H25" s="129"/>
    </row>
    <row r="26" spans="1:10" ht="18" customHeight="1"/>
    <row r="27" spans="1:10">
      <c r="I27" s="21">
        <f>SUBTOTAL(6,I19:I24)</f>
        <v>0</v>
      </c>
      <c r="J27" s="66"/>
    </row>
  </sheetData>
  <mergeCells count="16">
    <mergeCell ref="C22:H22"/>
    <mergeCell ref="A23:B23"/>
    <mergeCell ref="C23:H23"/>
    <mergeCell ref="A4:H4"/>
    <mergeCell ref="C25:H25"/>
    <mergeCell ref="A9:H9"/>
    <mergeCell ref="A7:H7"/>
    <mergeCell ref="A10:H10"/>
    <mergeCell ref="A11:H11"/>
    <mergeCell ref="A24:B24"/>
    <mergeCell ref="A25:B25"/>
    <mergeCell ref="C24:H24"/>
    <mergeCell ref="A20:B20"/>
    <mergeCell ref="C20:H20"/>
    <mergeCell ref="A14:C14"/>
    <mergeCell ref="A22:B22"/>
  </mergeCells>
  <phoneticPr fontId="1"/>
  <conditionalFormatting sqref="A1:H26">
    <cfRule type="expression" dxfId="9" priority="1">
      <formula>_xlfn.ISFORMULA(A1)</formula>
    </cfRule>
  </conditionalFormatting>
  <dataValidations count="1">
    <dataValidation imeMode="fullKatakana" allowBlank="1" showInputMessage="1" showErrorMessage="1" sqref="C22:H22 C24:H24" xr:uid="{5A20D26B-1775-4F80-B26B-4099B60C4D71}"/>
  </dataValidations>
  <pageMargins left="0.79" right="0.78" top="0.41" bottom="0.59"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809B0-3A48-4455-A9EB-607DEC49050B}">
  <sheetPr>
    <tabColor theme="9" tint="0.79998168889431442"/>
  </sheetPr>
  <dimension ref="A1:H30"/>
  <sheetViews>
    <sheetView showZeros="0" zoomScaleNormal="100" workbookViewId="0">
      <pane ySplit="1" topLeftCell="A11" activePane="bottomLeft" state="frozen"/>
      <selection activeCell="Q16" sqref="Q16"/>
      <selection pane="bottomLeft" activeCell="E3" sqref="E3"/>
    </sheetView>
  </sheetViews>
  <sheetFormatPr defaultColWidth="9" defaultRowHeight="13.5" customHeight="1"/>
  <cols>
    <col min="1" max="5" width="9" style="1" customWidth="1"/>
    <col min="6" max="6" width="9" style="1"/>
    <col min="7" max="7" width="9" style="1" customWidth="1"/>
    <col min="8" max="8" width="15.75" style="1" customWidth="1"/>
    <col min="9" max="16384" width="9" style="1"/>
  </cols>
  <sheetData>
    <row r="1" spans="1:8" ht="13.5" customHeight="1">
      <c r="A1" s="1" t="s">
        <v>225</v>
      </c>
    </row>
    <row r="6" spans="1:8" ht="13.5" customHeight="1">
      <c r="A6" s="69" t="s">
        <v>113</v>
      </c>
      <c r="B6" s="69"/>
      <c r="C6" s="69"/>
      <c r="D6" s="69"/>
      <c r="E6" s="69"/>
      <c r="F6" s="69"/>
      <c r="G6" s="69"/>
      <c r="H6" s="69"/>
    </row>
    <row r="9" spans="1:8" ht="13.5" customHeight="1">
      <c r="A9" s="1" t="s">
        <v>70</v>
      </c>
    </row>
    <row r="11" spans="1:8" ht="13.5" customHeight="1">
      <c r="G11" s="134">
        <f>'様式１（交付申請書）'!G4</f>
        <v>0</v>
      </c>
      <c r="H11" s="134"/>
    </row>
    <row r="19" spans="1:8" ht="57" customHeight="1"/>
    <row r="24" spans="1:8" ht="13.5" customHeight="1">
      <c r="A24" s="1" t="s">
        <v>67</v>
      </c>
    </row>
    <row r="25" spans="1:8" ht="42" customHeight="1">
      <c r="A25" s="106" t="s">
        <v>107</v>
      </c>
      <c r="B25" s="106"/>
      <c r="C25" s="106"/>
      <c r="D25" s="138">
        <f>'様式１（交付申請書）'!G9</f>
        <v>0</v>
      </c>
      <c r="E25" s="138"/>
      <c r="F25" s="138"/>
      <c r="G25" s="138"/>
      <c r="H25" s="138"/>
    </row>
    <row r="26" spans="1:8" ht="18" customHeight="1">
      <c r="A26" s="135" t="s">
        <v>68</v>
      </c>
      <c r="B26" s="135"/>
      <c r="C26" s="135"/>
      <c r="D26" s="139">
        <f>'様式１－３（誓約書）'!C22</f>
        <v>0</v>
      </c>
      <c r="E26" s="140"/>
      <c r="F26" s="140"/>
      <c r="G26" s="140"/>
      <c r="H26" s="141"/>
    </row>
    <row r="27" spans="1:8" ht="42" customHeight="1">
      <c r="A27" s="136" t="s">
        <v>77</v>
      </c>
      <c r="B27" s="137"/>
      <c r="C27" s="137"/>
      <c r="D27" s="142">
        <f>'様式１（交付申請書）'!G10</f>
        <v>0</v>
      </c>
      <c r="E27" s="142"/>
      <c r="F27" s="142"/>
      <c r="G27" s="142"/>
      <c r="H27" s="142"/>
    </row>
    <row r="28" spans="1:8" ht="18" customHeight="1">
      <c r="A28" s="135" t="s">
        <v>68</v>
      </c>
      <c r="B28" s="135"/>
      <c r="C28" s="135"/>
      <c r="D28" s="143">
        <f>'様式１－３（誓約書）'!C24</f>
        <v>0</v>
      </c>
      <c r="E28" s="143"/>
      <c r="F28" s="143"/>
      <c r="G28" s="143"/>
      <c r="H28" s="143"/>
    </row>
    <row r="29" spans="1:8" ht="42" customHeight="1">
      <c r="A29" s="136" t="s">
        <v>108</v>
      </c>
      <c r="B29" s="137"/>
      <c r="C29" s="137"/>
      <c r="D29" s="142">
        <f>'様式１（交付申請書）'!G11</f>
        <v>0</v>
      </c>
      <c r="E29" s="142"/>
      <c r="F29" s="142"/>
      <c r="G29" s="142"/>
      <c r="H29" s="142"/>
    </row>
    <row r="30" spans="1:8" ht="18" customHeight="1">
      <c r="A30" s="121" t="s">
        <v>69</v>
      </c>
      <c r="B30" s="121"/>
      <c r="C30" s="121"/>
      <c r="D30" s="133">
        <f>'様式１（交付申請書）'!G16</f>
        <v>0</v>
      </c>
      <c r="E30" s="133"/>
      <c r="F30" s="133"/>
      <c r="G30" s="133"/>
      <c r="H30" s="133"/>
    </row>
  </sheetData>
  <mergeCells count="14">
    <mergeCell ref="A6:H6"/>
    <mergeCell ref="D30:H30"/>
    <mergeCell ref="G11:H11"/>
    <mergeCell ref="A25:C25"/>
    <mergeCell ref="A26:C26"/>
    <mergeCell ref="A27:C27"/>
    <mergeCell ref="A30:C30"/>
    <mergeCell ref="D25:H25"/>
    <mergeCell ref="D26:H26"/>
    <mergeCell ref="D27:H27"/>
    <mergeCell ref="A29:C29"/>
    <mergeCell ref="D29:H29"/>
    <mergeCell ref="A28:C28"/>
    <mergeCell ref="D28:H28"/>
  </mergeCells>
  <phoneticPr fontId="1"/>
  <conditionalFormatting sqref="A1:H43">
    <cfRule type="expression" dxfId="8" priority="1">
      <formula>_xlfn.ISFORMULA(A1)</formula>
    </cfRule>
  </conditionalFormatting>
  <dataValidations count="2">
    <dataValidation imeMode="fullKatakana" allowBlank="1" showInputMessage="1" showErrorMessage="1" sqref="D26:H26 D28:H28" xr:uid="{B906B0B5-158C-4CF6-9C2B-5ABFB7E7E52B}"/>
    <dataValidation imeMode="disabled" allowBlank="1" showInputMessage="1" showErrorMessage="1" sqref="D30:H30" xr:uid="{AAC1491B-5D13-4806-AF7B-F8C4336296F1}"/>
  </dataValidations>
  <pageMargins left="0.77" right="0.78" top="0.41" bottom="0.59" header="0.31496062992125984" footer="0.31496062992125984"/>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3FE09-10C0-471B-A8FB-F5AA2A71F7E6}">
  <dimension ref="A1:I33"/>
  <sheetViews>
    <sheetView showZeros="0" zoomScaleNormal="100" workbookViewId="0">
      <selection activeCell="J10" sqref="J10"/>
    </sheetView>
  </sheetViews>
  <sheetFormatPr defaultColWidth="9" defaultRowHeight="13.5"/>
  <cols>
    <col min="1" max="1" width="17.625" style="1" customWidth="1"/>
    <col min="2" max="2" width="3.375" style="1" customWidth="1"/>
    <col min="3" max="3" width="12.625" style="1" customWidth="1"/>
    <col min="4" max="4" width="7.125" style="1" customWidth="1"/>
    <col min="5" max="5" width="9" style="1"/>
    <col min="6" max="6" width="1.875" style="1" customWidth="1"/>
    <col min="7" max="16384" width="9" style="1"/>
  </cols>
  <sheetData>
    <row r="1" spans="1:9">
      <c r="A1" s="1" t="s">
        <v>247</v>
      </c>
    </row>
    <row r="3" spans="1:9">
      <c r="G3" s="145" t="s">
        <v>226</v>
      </c>
      <c r="H3" s="145"/>
      <c r="I3" s="145"/>
    </row>
    <row r="4" spans="1:9">
      <c r="G4" s="145" t="s">
        <v>227</v>
      </c>
      <c r="H4" s="145"/>
      <c r="I4" s="145"/>
    </row>
    <row r="5" spans="1:9">
      <c r="G5" s="17"/>
      <c r="H5" s="17"/>
      <c r="I5" s="17"/>
    </row>
    <row r="6" spans="1:9">
      <c r="G6" s="17"/>
      <c r="H6" s="17"/>
      <c r="I6" s="17"/>
    </row>
    <row r="7" spans="1:9">
      <c r="A7" s="1" t="s">
        <v>10</v>
      </c>
    </row>
    <row r="8" spans="1:9">
      <c r="A8" s="1" t="s">
        <v>79</v>
      </c>
    </row>
    <row r="12" spans="1:9">
      <c r="E12" s="1" t="s">
        <v>80</v>
      </c>
    </row>
    <row r="15" spans="1:9">
      <c r="E15" s="4"/>
      <c r="F15" s="4"/>
    </row>
    <row r="16" spans="1:9">
      <c r="E16" s="4"/>
      <c r="F16" s="4"/>
    </row>
    <row r="18" spans="1:9">
      <c r="A18" s="69" t="s">
        <v>91</v>
      </c>
      <c r="B18" s="69"/>
      <c r="C18" s="69"/>
      <c r="D18" s="69"/>
      <c r="E18" s="69"/>
      <c r="F18" s="69"/>
      <c r="G18" s="69"/>
      <c r="H18" s="69"/>
      <c r="I18" s="69"/>
    </row>
    <row r="19" spans="1:9">
      <c r="A19" s="2"/>
      <c r="B19" s="2"/>
      <c r="C19" s="2"/>
      <c r="D19" s="2"/>
      <c r="E19" s="2"/>
      <c r="F19" s="2"/>
      <c r="G19" s="2"/>
      <c r="H19" s="2"/>
      <c r="I19" s="2"/>
    </row>
    <row r="21" spans="1:9" ht="45" customHeight="1">
      <c r="A21" s="70" t="s">
        <v>228</v>
      </c>
      <c r="B21" s="71"/>
      <c r="C21" s="71"/>
      <c r="D21" s="71"/>
      <c r="E21" s="71"/>
      <c r="F21" s="71"/>
      <c r="G21" s="71"/>
      <c r="H21" s="71"/>
      <c r="I21" s="71"/>
    </row>
    <row r="22" spans="1:9" ht="13.5" customHeight="1">
      <c r="A22" s="6"/>
      <c r="B22" s="7"/>
      <c r="C22" s="7"/>
      <c r="D22" s="7"/>
      <c r="E22" s="7"/>
      <c r="F22" s="7"/>
      <c r="G22" s="7"/>
      <c r="H22" s="7"/>
      <c r="I22" s="7"/>
    </row>
    <row r="24" spans="1:9">
      <c r="A24" s="69" t="s">
        <v>7</v>
      </c>
      <c r="B24" s="69"/>
      <c r="C24" s="69"/>
      <c r="D24" s="69"/>
      <c r="E24" s="69"/>
      <c r="F24" s="69"/>
      <c r="G24" s="69"/>
      <c r="H24" s="69"/>
      <c r="I24" s="69"/>
    </row>
    <row r="26" spans="1:9">
      <c r="A26" s="1" t="s">
        <v>81</v>
      </c>
      <c r="C26" s="3" t="s">
        <v>14</v>
      </c>
      <c r="D26" s="146">
        <f>'様式１（交付申請書）'!D32</f>
        <v>0</v>
      </c>
      <c r="E26" s="146"/>
      <c r="F26" s="146"/>
      <c r="G26" s="1" t="s">
        <v>13</v>
      </c>
    </row>
    <row r="29" spans="1:9">
      <c r="A29" s="1" t="s">
        <v>82</v>
      </c>
    </row>
    <row r="31" spans="1:9" ht="40.5" customHeight="1">
      <c r="A31" s="144"/>
      <c r="B31" s="144"/>
      <c r="C31" s="144"/>
      <c r="D31" s="144"/>
      <c r="E31" s="144"/>
      <c r="F31" s="144"/>
      <c r="G31" s="144"/>
      <c r="H31" s="144"/>
      <c r="I31" s="144"/>
    </row>
    <row r="32" spans="1:9" ht="40.5" customHeight="1">
      <c r="A32" s="144"/>
      <c r="B32" s="144"/>
      <c r="C32" s="144"/>
      <c r="D32" s="144"/>
      <c r="E32" s="144"/>
      <c r="F32" s="144"/>
      <c r="G32" s="144"/>
      <c r="H32" s="144"/>
      <c r="I32" s="144"/>
    </row>
    <row r="33" spans="1:9" ht="40.5" customHeight="1">
      <c r="A33" s="144"/>
      <c r="B33" s="144"/>
      <c r="C33" s="144"/>
      <c r="D33" s="144"/>
      <c r="E33" s="144"/>
      <c r="F33" s="144"/>
      <c r="G33" s="144"/>
      <c r="H33" s="144"/>
      <c r="I33" s="144"/>
    </row>
  </sheetData>
  <mergeCells count="9">
    <mergeCell ref="A33:I33"/>
    <mergeCell ref="A18:I18"/>
    <mergeCell ref="A21:I21"/>
    <mergeCell ref="A24:I24"/>
    <mergeCell ref="G3:I3"/>
    <mergeCell ref="G4:I4"/>
    <mergeCell ref="D26:F26"/>
    <mergeCell ref="A31:I31"/>
    <mergeCell ref="A32:I32"/>
  </mergeCells>
  <phoneticPr fontId="1"/>
  <conditionalFormatting sqref="A1:I33">
    <cfRule type="expression" dxfId="7" priority="1">
      <formula>_xlfn.ISFORMULA(A1)</formula>
    </cfRule>
  </conditionalFormatting>
  <dataValidations count="1">
    <dataValidation imeMode="disabled" allowBlank="1" showInputMessage="1" showErrorMessage="1" sqref="D26:F26" xr:uid="{FF3F1162-085F-4F82-B867-A438FA625BC8}"/>
  </dataValidations>
  <pageMargins left="0.79" right="0.78" top="0.74803149606299213" bottom="0.74803149606299213" header="0.31496062992125984" footer="0.31496062992125984"/>
  <pageSetup paperSize="9"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C462E-E3BC-4C81-84F3-A2B9EB81FCB4}">
  <sheetPr>
    <tabColor theme="5" tint="0.79998168889431442"/>
  </sheetPr>
  <dimension ref="A1:J36"/>
  <sheetViews>
    <sheetView showZeros="0" zoomScaleNormal="100" workbookViewId="0">
      <pane ySplit="1" topLeftCell="A2" activePane="bottomLeft" state="frozen"/>
      <selection activeCell="Q16" sqref="Q16"/>
      <selection pane="bottomLeft" activeCell="P23" sqref="P23"/>
    </sheetView>
  </sheetViews>
  <sheetFormatPr defaultColWidth="9" defaultRowHeight="13.5"/>
  <cols>
    <col min="1" max="1" width="17.625" style="1" customWidth="1"/>
    <col min="2" max="2" width="3.375" style="1" customWidth="1"/>
    <col min="3" max="3" width="14.375" style="1" customWidth="1"/>
    <col min="4" max="4" width="7.125" style="1" customWidth="1"/>
    <col min="5" max="5" width="9" style="1"/>
    <col min="6" max="6" width="1.875" style="1" customWidth="1"/>
    <col min="7" max="8" width="9" style="1"/>
    <col min="9" max="9" width="7.375" style="1" customWidth="1"/>
    <col min="10" max="10" width="0" style="1" hidden="1" customWidth="1"/>
    <col min="11" max="16384" width="9" style="1"/>
  </cols>
  <sheetData>
    <row r="1" spans="1:10">
      <c r="A1" s="1" t="s">
        <v>229</v>
      </c>
      <c r="I1" s="3" t="str">
        <f>IF(J5=1,"OK","未入力項目があります")</f>
        <v>未入力項目があります</v>
      </c>
    </row>
    <row r="3" spans="1:10">
      <c r="J3" s="1">
        <f>IF(G4="年月日",0,IF(G4="",0,1))</f>
        <v>1</v>
      </c>
    </row>
    <row r="4" spans="1:10">
      <c r="G4" s="147" t="s">
        <v>230</v>
      </c>
      <c r="H4" s="147"/>
      <c r="I4" s="147"/>
      <c r="J4" s="1">
        <f>IF(C28="",0,1)</f>
        <v>0</v>
      </c>
    </row>
    <row r="5" spans="1:10">
      <c r="A5" s="1" t="s">
        <v>10</v>
      </c>
      <c r="J5" s="21">
        <f>SUBTOTAL(6,J3:J4)</f>
        <v>0</v>
      </c>
    </row>
    <row r="6" spans="1:10">
      <c r="A6" s="1" t="s">
        <v>11</v>
      </c>
    </row>
    <row r="8" spans="1:10">
      <c r="F8" s="3" t="s">
        <v>15</v>
      </c>
      <c r="G8" s="34">
        <f>'様式１（交付申請書）'!G8</f>
        <v>0</v>
      </c>
    </row>
    <row r="9" spans="1:10" ht="27" customHeight="1">
      <c r="D9" s="81" t="s">
        <v>76</v>
      </c>
      <c r="E9" s="81"/>
      <c r="F9" s="4"/>
      <c r="G9" s="148">
        <f>'様式１（交付申請書）'!G9</f>
        <v>0</v>
      </c>
      <c r="H9" s="148"/>
      <c r="I9" s="148"/>
    </row>
    <row r="10" spans="1:10" ht="13.5" customHeight="1">
      <c r="D10" s="79" t="s">
        <v>77</v>
      </c>
      <c r="E10" s="79"/>
      <c r="F10" s="4"/>
      <c r="G10" s="149">
        <f>'様式１（交付申請書）'!G10</f>
        <v>0</v>
      </c>
      <c r="H10" s="149"/>
      <c r="I10" s="149"/>
    </row>
    <row r="11" spans="1:10">
      <c r="D11" s="79" t="s">
        <v>4</v>
      </c>
      <c r="E11" s="79"/>
      <c r="F11" s="4"/>
      <c r="G11" s="149">
        <f>'様式１（交付申請書）'!G11</f>
        <v>0</v>
      </c>
      <c r="H11" s="149"/>
      <c r="I11" s="149"/>
    </row>
    <row r="12" spans="1:10">
      <c r="E12" s="4"/>
      <c r="F12" s="4"/>
    </row>
    <row r="13" spans="1:10">
      <c r="D13" s="79" t="s">
        <v>75</v>
      </c>
      <c r="E13" s="79"/>
      <c r="F13" s="4"/>
      <c r="G13" s="148">
        <f>'様式１（交付申請書）'!G14</f>
        <v>0</v>
      </c>
      <c r="H13" s="148"/>
      <c r="I13" s="148"/>
    </row>
    <row r="14" spans="1:10">
      <c r="D14" s="79" t="s">
        <v>5</v>
      </c>
      <c r="E14" s="79"/>
      <c r="F14" s="4"/>
      <c r="G14" s="148">
        <f>'様式１（交付申請書）'!G15</f>
        <v>0</v>
      </c>
      <c r="H14" s="148"/>
      <c r="I14" s="148"/>
    </row>
    <row r="15" spans="1:10">
      <c r="D15" s="79" t="s">
        <v>6</v>
      </c>
      <c r="E15" s="79"/>
      <c r="F15" s="4"/>
      <c r="G15" s="148">
        <f>'様式１（交付申請書）'!G16</f>
        <v>0</v>
      </c>
      <c r="H15" s="148"/>
      <c r="I15" s="148"/>
    </row>
    <row r="16" spans="1:10">
      <c r="E16" s="4"/>
      <c r="F16" s="4"/>
    </row>
    <row r="17" spans="1:9">
      <c r="E17" s="4"/>
      <c r="F17" s="4"/>
    </row>
    <row r="19" spans="1:9" ht="29.25" customHeight="1">
      <c r="A19" s="150" t="s">
        <v>93</v>
      </c>
      <c r="B19" s="151"/>
      <c r="C19" s="151"/>
      <c r="D19" s="151"/>
      <c r="E19" s="151"/>
      <c r="F19" s="151"/>
      <c r="G19" s="151"/>
      <c r="H19" s="151"/>
      <c r="I19" s="151"/>
    </row>
    <row r="20" spans="1:9">
      <c r="A20" s="2"/>
      <c r="B20" s="2"/>
      <c r="C20" s="2"/>
      <c r="D20" s="2"/>
      <c r="E20" s="2"/>
      <c r="F20" s="2"/>
      <c r="G20" s="2"/>
      <c r="H20" s="2"/>
      <c r="I20" s="2"/>
    </row>
    <row r="21" spans="1:9" ht="17.100000000000001" customHeight="1">
      <c r="A21" s="152" t="s">
        <v>232</v>
      </c>
      <c r="B21" s="152"/>
      <c r="C21" s="152"/>
      <c r="D21" s="1" t="s">
        <v>233</v>
      </c>
    </row>
    <row r="22" spans="1:9" ht="30" customHeight="1">
      <c r="A22" s="70" t="s">
        <v>231</v>
      </c>
      <c r="B22" s="71"/>
      <c r="C22" s="71"/>
      <c r="D22" s="71"/>
      <c r="E22" s="71"/>
      <c r="F22" s="71"/>
      <c r="G22" s="71"/>
      <c r="H22" s="71"/>
      <c r="I22" s="71"/>
    </row>
    <row r="23" spans="1:9" ht="13.5" customHeight="1">
      <c r="A23" s="6"/>
      <c r="B23" s="7"/>
      <c r="C23" s="7"/>
      <c r="D23" s="7"/>
      <c r="E23" s="7"/>
      <c r="F23" s="7"/>
      <c r="G23" s="7"/>
      <c r="H23" s="7"/>
      <c r="I23" s="7"/>
    </row>
    <row r="25" spans="1:9">
      <c r="A25" s="69" t="s">
        <v>7</v>
      </c>
      <c r="B25" s="69"/>
      <c r="C25" s="69"/>
      <c r="D25" s="69"/>
      <c r="E25" s="69"/>
      <c r="F25" s="69"/>
      <c r="G25" s="69"/>
      <c r="H25" s="69"/>
      <c r="I25" s="69"/>
    </row>
    <row r="26" spans="1:9">
      <c r="A26" s="2"/>
      <c r="B26" s="2"/>
      <c r="C26" s="2"/>
      <c r="D26" s="2"/>
      <c r="E26" s="2"/>
      <c r="F26" s="2"/>
      <c r="G26" s="2"/>
      <c r="H26" s="2"/>
      <c r="I26" s="2"/>
    </row>
    <row r="28" spans="1:9" ht="47.25" customHeight="1">
      <c r="A28" s="5" t="s">
        <v>16</v>
      </c>
      <c r="C28" s="72"/>
      <c r="D28" s="72"/>
      <c r="E28" s="72"/>
      <c r="F28" s="72"/>
      <c r="G28" s="72"/>
      <c r="H28" s="72"/>
      <c r="I28" s="72"/>
    </row>
    <row r="31" spans="1:9">
      <c r="A31" s="1" t="s">
        <v>12</v>
      </c>
      <c r="C31" s="3" t="s">
        <v>14</v>
      </c>
      <c r="D31" s="73">
        <f>'様式１－２（事業計画書）'!E31</f>
        <v>0</v>
      </c>
      <c r="E31" s="73"/>
      <c r="F31" s="73"/>
      <c r="G31" s="1" t="s">
        <v>13</v>
      </c>
    </row>
    <row r="34" spans="1:1">
      <c r="A34" s="1" t="s">
        <v>9</v>
      </c>
    </row>
    <row r="36" spans="1:1">
      <c r="A36" s="1" t="s">
        <v>41</v>
      </c>
    </row>
  </sheetData>
  <mergeCells count="19">
    <mergeCell ref="D13:E13"/>
    <mergeCell ref="D14:E14"/>
    <mergeCell ref="D15:E15"/>
    <mergeCell ref="G13:I13"/>
    <mergeCell ref="D31:F31"/>
    <mergeCell ref="C28:I28"/>
    <mergeCell ref="G14:I14"/>
    <mergeCell ref="G15:I15"/>
    <mergeCell ref="A19:I19"/>
    <mergeCell ref="A22:I22"/>
    <mergeCell ref="A25:I25"/>
    <mergeCell ref="A21:C21"/>
    <mergeCell ref="D9:E9"/>
    <mergeCell ref="D10:E10"/>
    <mergeCell ref="D11:E11"/>
    <mergeCell ref="G4:I4"/>
    <mergeCell ref="G9:I9"/>
    <mergeCell ref="G10:I10"/>
    <mergeCell ref="G11:I11"/>
  </mergeCells>
  <phoneticPr fontId="1"/>
  <conditionalFormatting sqref="A1:I20 A22:I36 A21 D21:I21">
    <cfRule type="expression" dxfId="6" priority="1">
      <formula>_xlfn.ISFORMULA(A1)</formula>
    </cfRule>
  </conditionalFormatting>
  <dataValidations count="1">
    <dataValidation imeMode="disabled" allowBlank="1" showInputMessage="1" showErrorMessage="1" sqref="G8 G15:I15 D31:F31" xr:uid="{C3E4DFA9-EBA3-4B56-AF5D-C94C3EF9E11A}"/>
  </dataValidations>
  <pageMargins left="0.77" right="0.78" top="0.74803149606299213" bottom="0.74803149606299213" header="0.31496062992125984" footer="0.31496062992125984"/>
  <pageSetup paperSize="9"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FD9D5-87B1-494D-81F6-C939B8C85003}">
  <sheetPr>
    <tabColor theme="8" tint="0.79998168889431442"/>
  </sheetPr>
  <dimension ref="A1:J29"/>
  <sheetViews>
    <sheetView showZeros="0" zoomScaleNormal="100" workbookViewId="0">
      <pane ySplit="1" topLeftCell="A2" activePane="bottomLeft" state="frozen"/>
      <selection activeCell="Q16" sqref="Q16"/>
      <selection pane="bottomLeft" activeCell="M23" sqref="M23"/>
    </sheetView>
  </sheetViews>
  <sheetFormatPr defaultColWidth="9" defaultRowHeight="13.5"/>
  <cols>
    <col min="1" max="1" width="17.625" style="1" customWidth="1"/>
    <col min="2" max="2" width="3.375" style="1" customWidth="1"/>
    <col min="3" max="3" width="14.375" style="1" customWidth="1"/>
    <col min="4" max="4" width="7.125" style="1" customWidth="1"/>
    <col min="5" max="5" width="9" style="1"/>
    <col min="6" max="6" width="1.875" style="1" customWidth="1"/>
    <col min="7" max="8" width="9" style="1"/>
    <col min="9" max="9" width="8.25" style="1" customWidth="1"/>
    <col min="10" max="10" width="0" style="1" hidden="1" customWidth="1"/>
    <col min="11" max="16384" width="9" style="1"/>
  </cols>
  <sheetData>
    <row r="1" spans="1:10">
      <c r="A1" s="1" t="s">
        <v>234</v>
      </c>
      <c r="I1" s="3" t="str">
        <f>IF(J5=1,"OK","未入力項目があります")</f>
        <v>未入力項目があります</v>
      </c>
    </row>
    <row r="3" spans="1:10">
      <c r="J3" s="1">
        <f>IF(G4="年月日",0,IF(G4="",0,1))</f>
        <v>1</v>
      </c>
    </row>
    <row r="4" spans="1:10">
      <c r="G4" s="147" t="s">
        <v>230</v>
      </c>
      <c r="H4" s="147"/>
      <c r="I4" s="147"/>
      <c r="J4" s="1">
        <f>IF(C29="",0,1)</f>
        <v>0</v>
      </c>
    </row>
    <row r="5" spans="1:10">
      <c r="A5" s="1" t="s">
        <v>10</v>
      </c>
      <c r="J5" s="21">
        <f>SUBTOTAL(6,J3:J4)</f>
        <v>0</v>
      </c>
    </row>
    <row r="6" spans="1:10">
      <c r="A6" s="1" t="s">
        <v>11</v>
      </c>
    </row>
    <row r="8" spans="1:10">
      <c r="F8" s="3" t="s">
        <v>15</v>
      </c>
      <c r="G8" s="34">
        <f>'様式３（変更承認申請書）'!G8</f>
        <v>0</v>
      </c>
    </row>
    <row r="9" spans="1:10" ht="27" customHeight="1">
      <c r="D9" s="81" t="s">
        <v>76</v>
      </c>
      <c r="E9" s="81"/>
      <c r="F9" s="4"/>
      <c r="G9" s="148">
        <f>'様式３（変更承認申請書）'!G9</f>
        <v>0</v>
      </c>
      <c r="H9" s="148"/>
      <c r="I9" s="148"/>
    </row>
    <row r="10" spans="1:10" ht="13.5" customHeight="1">
      <c r="D10" s="79" t="s">
        <v>77</v>
      </c>
      <c r="E10" s="79"/>
      <c r="F10" s="4"/>
      <c r="G10" s="149">
        <f>'様式３（変更承認申請書）'!G10</f>
        <v>0</v>
      </c>
      <c r="H10" s="149"/>
      <c r="I10" s="149"/>
    </row>
    <row r="11" spans="1:10">
      <c r="D11" s="79" t="s">
        <v>4</v>
      </c>
      <c r="E11" s="79"/>
      <c r="F11" s="4"/>
      <c r="G11" s="149">
        <f>'様式３（変更承認申請書）'!G11</f>
        <v>0</v>
      </c>
      <c r="H11" s="149"/>
      <c r="I11" s="149"/>
    </row>
    <row r="12" spans="1:10">
      <c r="E12" s="4"/>
      <c r="F12" s="4"/>
    </row>
    <row r="13" spans="1:10">
      <c r="D13" s="79" t="s">
        <v>75</v>
      </c>
      <c r="E13" s="79"/>
      <c r="F13" s="4"/>
      <c r="G13" s="148">
        <f>'様式３（変更承認申請書）'!G13</f>
        <v>0</v>
      </c>
      <c r="H13" s="148"/>
      <c r="I13" s="148"/>
    </row>
    <row r="14" spans="1:10">
      <c r="D14" s="79" t="s">
        <v>5</v>
      </c>
      <c r="E14" s="79"/>
      <c r="F14" s="4"/>
      <c r="G14" s="148">
        <f>'様式３（変更承認申請書）'!G14</f>
        <v>0</v>
      </c>
      <c r="H14" s="148"/>
      <c r="I14" s="148"/>
    </row>
    <row r="15" spans="1:10">
      <c r="D15" s="79" t="s">
        <v>6</v>
      </c>
      <c r="E15" s="79"/>
      <c r="F15" s="4"/>
      <c r="G15" s="153">
        <f>'様式３（変更承認申請書）'!G15</f>
        <v>0</v>
      </c>
      <c r="H15" s="153"/>
      <c r="I15" s="153"/>
    </row>
    <row r="16" spans="1:10">
      <c r="E16" s="4"/>
      <c r="F16" s="4"/>
    </row>
    <row r="17" spans="1:9">
      <c r="E17" s="4"/>
      <c r="F17" s="4"/>
    </row>
    <row r="19" spans="1:9" ht="29.25" customHeight="1">
      <c r="A19" s="150" t="s">
        <v>94</v>
      </c>
      <c r="B19" s="151"/>
      <c r="C19" s="151"/>
      <c r="D19" s="151"/>
      <c r="E19" s="151"/>
      <c r="F19" s="151"/>
      <c r="G19" s="151"/>
      <c r="H19" s="151"/>
      <c r="I19" s="151"/>
    </row>
    <row r="20" spans="1:9">
      <c r="A20" s="2"/>
      <c r="B20" s="2"/>
      <c r="C20" s="2"/>
      <c r="D20" s="2"/>
      <c r="E20" s="2"/>
      <c r="F20" s="2"/>
      <c r="G20" s="2"/>
      <c r="H20" s="2"/>
      <c r="I20" s="2"/>
    </row>
    <row r="21" spans="1:9">
      <c r="A21" s="59"/>
      <c r="B21" s="59"/>
      <c r="C21" s="59"/>
      <c r="D21" s="59"/>
      <c r="E21" s="59"/>
      <c r="F21" s="59"/>
      <c r="G21" s="59"/>
      <c r="H21" s="59"/>
      <c r="I21" s="59"/>
    </row>
    <row r="22" spans="1:9" ht="17.45" customHeight="1">
      <c r="A22" s="65" t="s">
        <v>244</v>
      </c>
      <c r="B22" s="65"/>
      <c r="C22" s="65"/>
      <c r="D22" s="63"/>
      <c r="E22" s="63"/>
      <c r="F22" s="63"/>
      <c r="G22" s="63"/>
      <c r="H22" s="63"/>
      <c r="I22" s="63"/>
    </row>
    <row r="23" spans="1:9" ht="29.1" customHeight="1">
      <c r="A23" s="70" t="s">
        <v>243</v>
      </c>
      <c r="B23" s="71"/>
      <c r="C23" s="71"/>
      <c r="D23" s="71"/>
      <c r="E23" s="71"/>
      <c r="F23" s="71"/>
      <c r="G23" s="71"/>
      <c r="H23" s="71"/>
      <c r="I23" s="71"/>
    </row>
    <row r="24" spans="1:9" ht="13.5" customHeight="1">
      <c r="A24" s="6"/>
      <c r="B24" s="7"/>
      <c r="C24" s="7"/>
      <c r="D24" s="7"/>
      <c r="E24" s="7"/>
      <c r="F24" s="7"/>
      <c r="G24" s="7"/>
      <c r="H24" s="7"/>
      <c r="I24" s="7"/>
    </row>
    <row r="26" spans="1:9">
      <c r="A26" s="69" t="s">
        <v>7</v>
      </c>
      <c r="B26" s="69"/>
      <c r="C26" s="69"/>
      <c r="D26" s="69"/>
      <c r="E26" s="69"/>
      <c r="F26" s="69"/>
      <c r="G26" s="69"/>
      <c r="H26" s="69"/>
      <c r="I26" s="69"/>
    </row>
    <row r="27" spans="1:9">
      <c r="A27" s="2"/>
      <c r="B27" s="2"/>
      <c r="C27" s="2"/>
      <c r="D27" s="2"/>
      <c r="E27" s="2"/>
      <c r="F27" s="2"/>
      <c r="G27" s="2"/>
      <c r="H27" s="2"/>
      <c r="I27" s="2"/>
    </row>
    <row r="29" spans="1:9" ht="47.25" customHeight="1">
      <c r="A29" s="5" t="s">
        <v>17</v>
      </c>
      <c r="C29" s="72"/>
      <c r="D29" s="72"/>
      <c r="E29" s="72"/>
      <c r="F29" s="72"/>
      <c r="G29" s="72"/>
      <c r="H29" s="72"/>
      <c r="I29" s="72"/>
    </row>
  </sheetData>
  <mergeCells count="17">
    <mergeCell ref="D9:E9"/>
    <mergeCell ref="D10:E10"/>
    <mergeCell ref="G4:I4"/>
    <mergeCell ref="G9:I9"/>
    <mergeCell ref="G10:I10"/>
    <mergeCell ref="G11:I11"/>
    <mergeCell ref="D11:E11"/>
    <mergeCell ref="D13:E13"/>
    <mergeCell ref="D14:E14"/>
    <mergeCell ref="D15:E15"/>
    <mergeCell ref="C29:I29"/>
    <mergeCell ref="G13:I13"/>
    <mergeCell ref="G14:I14"/>
    <mergeCell ref="G15:I15"/>
    <mergeCell ref="A19:I19"/>
    <mergeCell ref="A23:I23"/>
    <mergeCell ref="A26:I26"/>
  </mergeCells>
  <phoneticPr fontId="1"/>
  <conditionalFormatting sqref="A1:I21 A23:I29 A22">
    <cfRule type="expression" dxfId="5" priority="1">
      <formula>_xlfn.ISFORMULA(A1)</formula>
    </cfRule>
  </conditionalFormatting>
  <dataValidations count="1">
    <dataValidation imeMode="disabled" allowBlank="1" showInputMessage="1" showErrorMessage="1" sqref="G8 G15:I15" xr:uid="{9BB16D34-D5DC-4E6D-80BF-205A50052671}"/>
  </dataValidations>
  <pageMargins left="0.79" right="0.79" top="0.74803149606299213" bottom="0.74803149606299213" header="0.31496062992125984" footer="0.31496062992125984"/>
  <pageSetup paperSize="9" scale="98"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15</vt:i4>
      </vt:variant>
    </vt:vector>
  </HeadingPairs>
  <TitlesOfParts>
    <vt:vector size="29" baseType="lpstr">
      <vt:lpstr>提出前チェックシート</vt:lpstr>
      <vt:lpstr>データシート</vt:lpstr>
      <vt:lpstr>様式１（交付申請書）</vt:lpstr>
      <vt:lpstr>様式１－２（事業計画書）</vt:lpstr>
      <vt:lpstr>様式１－３（誓約書）</vt:lpstr>
      <vt:lpstr>様式１－４（県税誓約書）</vt:lpstr>
      <vt:lpstr>様式２（交付決定）</vt:lpstr>
      <vt:lpstr>様式３（変更承認申請書）</vt:lpstr>
      <vt:lpstr>様式４（廃止承認申請書）</vt:lpstr>
      <vt:lpstr>様式５（実績報告書）</vt:lpstr>
      <vt:lpstr>様式５－２（事業報告書）</vt:lpstr>
      <vt:lpstr>様式６（額の確定）</vt:lpstr>
      <vt:lpstr>Sheet1</vt:lpstr>
      <vt:lpstr>リスト</vt:lpstr>
      <vt:lpstr>'様式１（交付申請書）'!_Hlk156816574</vt:lpstr>
      <vt:lpstr>'様式２（交付決定）'!_Hlk156816574</vt:lpstr>
      <vt:lpstr>'様式３（変更承認申請書）'!_Hlk156816574</vt:lpstr>
      <vt:lpstr>'様式４（廃止承認申請書）'!_Hlk156816574</vt:lpstr>
      <vt:lpstr>'様式５（実績報告書）'!_Hlk156816574</vt:lpstr>
      <vt:lpstr>'様式６（額の確定）'!_Hlk156816574</vt:lpstr>
      <vt:lpstr>提出前チェックシート!Print_Area</vt:lpstr>
      <vt:lpstr>'様式１（交付申請書）'!Print_Area</vt:lpstr>
      <vt:lpstr>'様式１－２（事業計画書）'!Print_Area</vt:lpstr>
      <vt:lpstr>'様式１－３（誓約書）'!Print_Area</vt:lpstr>
      <vt:lpstr>'様式１－４（県税誓約書）'!Print_Area</vt:lpstr>
      <vt:lpstr>'様式３（変更承認申請書）'!Print_Area</vt:lpstr>
      <vt:lpstr>'様式４（廃止承認申請書）'!Print_Area</vt:lpstr>
      <vt:lpstr>'様式５（実績報告書）'!Print_Area</vt:lpstr>
      <vt:lpstr>'様式５－２（事業報告書）'!Print_Area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林　昭</cp:lastModifiedBy>
  <cp:lastPrinted>2025-06-05T04:09:16Z</cp:lastPrinted>
  <dcterms:created xsi:type="dcterms:W3CDTF">2024-01-17T06:10:32Z</dcterms:created>
  <dcterms:modified xsi:type="dcterms:W3CDTF">2025-06-11T07:54:24Z</dcterms:modified>
</cp:coreProperties>
</file>