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309540\Desktop\"/>
    </mc:Choice>
  </mc:AlternateContent>
  <xr:revisionPtr revIDLastSave="0" documentId="13_ncr:1_{A1321700-03A6-493F-9321-5AA1ED1680CF}" xr6:coauthVersionLast="47" xr6:coauthVersionMax="47" xr10:uidLastSave="{00000000-0000-0000-0000-000000000000}"/>
  <bookViews>
    <workbookView xWindow="7455" yWindow="0" windowWidth="17550" windowHeight="15300" tabRatio="941" activeTab="1" xr2:uid="{B2B935DF-A4B0-47BE-9ADF-10DFD3297C72}"/>
  </bookViews>
  <sheets>
    <sheet name="表紙" sheetId="18" r:id="rId1"/>
    <sheet name="5人以下 " sheetId="10" r:id="rId2"/>
    <sheet name="別紙 (5人以下)" sheetId="15" state="hidden" r:id="rId3"/>
    <sheet name="職員（保育士）配置計画表 (2)" sheetId="17" state="hidden" r:id="rId4"/>
  </sheets>
  <externalReferences>
    <externalReference r:id="rId5"/>
  </externalReferences>
  <definedNames>
    <definedName name="_xlnm._FilterDatabase" localSheetId="1" hidden="1">'5人以下 '!$A$2:$H$108</definedName>
    <definedName name="data">[1]ﾃﾞｰﾀﾍﾞｰｽ!$B$2:$P$1446</definedName>
    <definedName name="_xlnm.Print_Area" localSheetId="1">'5人以下 '!$A$1:$H$108</definedName>
    <definedName name="_xlnm.Print_Area" localSheetId="3">'職員（保育士）配置計画表 (2)'!$A$1:$AI$76</definedName>
    <definedName name="_xlnm.Print_Titles" localSheetId="1">'5人以下 '!$2:$5</definedName>
    <definedName name="_xlnm.Print_Titles" localSheetId="3">'職員（保育士）配置計画表 (2)'!$1:$2</definedName>
    <definedName name="指摘">[1]指摘項目一覧!$A$2:$D$49</definedName>
    <definedName name="施設">[1]実施一覧!$A$2:$H$151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69" i="17" l="1"/>
  <c r="AG69" i="17"/>
  <c r="AF69" i="17"/>
  <c r="AE69" i="17"/>
  <c r="AD69" i="17"/>
  <c r="AC69" i="17"/>
  <c r="AB69" i="17"/>
  <c r="AA69" i="17"/>
  <c r="Z69" i="17"/>
  <c r="Y69" i="17"/>
  <c r="X69" i="17"/>
  <c r="W69" i="17"/>
  <c r="V69" i="17"/>
  <c r="U69" i="17"/>
  <c r="T69" i="17"/>
  <c r="S69" i="17"/>
  <c r="R69" i="17"/>
  <c r="Q69" i="17"/>
  <c r="P69" i="17"/>
  <c r="O69" i="17"/>
  <c r="N69" i="17"/>
  <c r="M69" i="17"/>
  <c r="L69" i="17"/>
  <c r="K69" i="17"/>
  <c r="J69" i="17"/>
  <c r="I69" i="17"/>
  <c r="H69" i="17"/>
  <c r="G69" i="17"/>
  <c r="AH65" i="17"/>
  <c r="AG65" i="17"/>
  <c r="AF65" i="17"/>
  <c r="AE65" i="17"/>
  <c r="AD65" i="17"/>
  <c r="AC65" i="17"/>
  <c r="AB65" i="17"/>
  <c r="AA65" i="17"/>
  <c r="Z65" i="17"/>
  <c r="Y65" i="17"/>
  <c r="X65" i="17"/>
  <c r="W65" i="17"/>
  <c r="V65" i="17"/>
  <c r="U65" i="17"/>
  <c r="T65" i="17"/>
  <c r="S65" i="17"/>
  <c r="R65" i="17"/>
  <c r="Q65" i="17"/>
  <c r="P65" i="17"/>
  <c r="O65" i="17"/>
  <c r="N65" i="17"/>
  <c r="M65" i="17"/>
  <c r="L65" i="17"/>
  <c r="K65" i="17"/>
  <c r="J65" i="17"/>
  <c r="I65" i="17"/>
  <c r="H65" i="17"/>
  <c r="G65" i="17"/>
  <c r="AH64" i="17"/>
  <c r="AG64" i="17"/>
  <c r="AF64" i="17"/>
  <c r="AE64" i="17"/>
  <c r="AD64" i="17"/>
  <c r="AC64" i="17"/>
  <c r="AB64" i="17"/>
  <c r="AA64" i="17"/>
  <c r="Z64" i="17"/>
  <c r="Y64" i="17"/>
  <c r="X64" i="17"/>
  <c r="W64" i="17"/>
  <c r="V64" i="17"/>
  <c r="U64" i="17"/>
  <c r="T64" i="17"/>
  <c r="S64" i="17"/>
  <c r="R64" i="17"/>
  <c r="Q64" i="17"/>
  <c r="P64" i="17"/>
  <c r="O64" i="17"/>
  <c r="N64" i="17"/>
  <c r="M64" i="17"/>
  <c r="L64" i="17"/>
  <c r="K64" i="17"/>
  <c r="J64" i="17"/>
  <c r="I64" i="17"/>
  <c r="H64" i="17"/>
  <c r="G64" i="17"/>
  <c r="AH63" i="17"/>
  <c r="AG63" i="17"/>
  <c r="AF63" i="17"/>
  <c r="AE63" i="17"/>
  <c r="AD63" i="17"/>
  <c r="AC63" i="17"/>
  <c r="AB63" i="17"/>
  <c r="AA63" i="17"/>
  <c r="Z63" i="17"/>
  <c r="Y63" i="17"/>
  <c r="X63" i="17"/>
  <c r="W63" i="17"/>
  <c r="V63" i="17"/>
  <c r="U63" i="17"/>
  <c r="T63" i="17"/>
  <c r="S63" i="17"/>
  <c r="R63" i="17"/>
  <c r="Q63" i="17"/>
  <c r="P63" i="17"/>
  <c r="O63" i="17"/>
  <c r="N63" i="17"/>
  <c r="M63" i="17"/>
  <c r="L63" i="17"/>
  <c r="K63" i="17"/>
  <c r="J63" i="17"/>
  <c r="I63" i="17"/>
  <c r="H63" i="17"/>
  <c r="G63" i="17"/>
  <c r="AH62" i="17"/>
  <c r="AG62" i="17"/>
  <c r="AF62" i="17"/>
  <c r="AE62" i="17"/>
  <c r="AD62" i="17"/>
  <c r="AC62" i="17"/>
  <c r="AB62" i="17"/>
  <c r="AA62" i="17"/>
  <c r="Z62" i="17"/>
  <c r="Y62" i="17"/>
  <c r="X62" i="17"/>
  <c r="W62" i="17"/>
  <c r="V62" i="17"/>
  <c r="U62" i="17"/>
  <c r="T62" i="17"/>
  <c r="S62" i="17"/>
  <c r="R62" i="17"/>
  <c r="Q62" i="17"/>
  <c r="P62" i="17"/>
  <c r="O62" i="17"/>
  <c r="N62" i="17"/>
  <c r="M62" i="17"/>
  <c r="L62" i="17"/>
  <c r="K62" i="17"/>
  <c r="J62" i="17"/>
  <c r="I62" i="17"/>
  <c r="H62" i="17"/>
  <c r="G62" i="17"/>
  <c r="AH61" i="17"/>
  <c r="AG61" i="17"/>
  <c r="AF61" i="17"/>
  <c r="AE61" i="17"/>
  <c r="AD61" i="17"/>
  <c r="AC61" i="17"/>
  <c r="AB61" i="17"/>
  <c r="AA61" i="17"/>
  <c r="Z61" i="17"/>
  <c r="Y61" i="17"/>
  <c r="X61" i="17"/>
  <c r="W61" i="17"/>
  <c r="V61" i="17"/>
  <c r="U61" i="17"/>
  <c r="T61" i="17"/>
  <c r="S61" i="17"/>
  <c r="R61" i="17"/>
  <c r="Q61" i="17"/>
  <c r="P61" i="17"/>
  <c r="O61" i="17"/>
  <c r="N61" i="17"/>
  <c r="M61" i="17"/>
  <c r="L61" i="17"/>
  <c r="K61" i="17"/>
  <c r="J61" i="17"/>
  <c r="I61" i="17"/>
  <c r="H61" i="17"/>
  <c r="G61" i="17"/>
  <c r="AH60" i="17"/>
  <c r="AG60" i="17"/>
  <c r="AF60" i="17"/>
  <c r="AE60" i="17"/>
  <c r="AD60" i="17"/>
  <c r="AC60" i="17"/>
  <c r="AB60" i="17"/>
  <c r="AA60" i="17"/>
  <c r="Z60" i="17"/>
  <c r="Y60" i="17"/>
  <c r="X60" i="17"/>
  <c r="W60" i="17"/>
  <c r="V60" i="17"/>
  <c r="U60" i="17"/>
  <c r="T60" i="17"/>
  <c r="S60" i="17"/>
  <c r="R60" i="17"/>
  <c r="Q60" i="17"/>
  <c r="P60" i="17"/>
  <c r="O60" i="17"/>
  <c r="N60" i="17"/>
  <c r="M60" i="17"/>
  <c r="L60" i="17"/>
  <c r="K60" i="17"/>
  <c r="J60" i="17"/>
  <c r="I60" i="17"/>
  <c r="H60" i="17"/>
  <c r="G60" i="17"/>
  <c r="AH59" i="17"/>
  <c r="AG59" i="17"/>
  <c r="AF59" i="17"/>
  <c r="AE59" i="17"/>
  <c r="AD59" i="17"/>
  <c r="AC59" i="17"/>
  <c r="AB59" i="17"/>
  <c r="AA59" i="17"/>
  <c r="Z59" i="17"/>
  <c r="Y59" i="17"/>
  <c r="X59" i="17"/>
  <c r="W59" i="17"/>
  <c r="V59" i="17"/>
  <c r="U59" i="17"/>
  <c r="T59" i="17"/>
  <c r="S59" i="17"/>
  <c r="R59" i="17"/>
  <c r="Q59" i="17"/>
  <c r="P59" i="17"/>
  <c r="O59" i="17"/>
  <c r="N59" i="17"/>
  <c r="M59" i="17"/>
  <c r="L59" i="17"/>
  <c r="K59" i="17"/>
  <c r="J59" i="17"/>
  <c r="I59" i="17"/>
  <c r="H59" i="17"/>
  <c r="G59" i="17"/>
  <c r="AH58" i="17"/>
  <c r="AG58" i="17"/>
  <c r="AF58" i="17"/>
  <c r="AE58" i="17"/>
  <c r="AD58" i="17"/>
  <c r="AC58" i="17"/>
  <c r="AB58" i="17"/>
  <c r="AA58" i="17"/>
  <c r="Z58" i="17"/>
  <c r="Y58" i="17"/>
  <c r="X58" i="17"/>
  <c r="W58" i="17"/>
  <c r="V58" i="17"/>
  <c r="U58" i="17"/>
  <c r="T58" i="17"/>
  <c r="S58" i="17"/>
  <c r="R58" i="17"/>
  <c r="Q58" i="17"/>
  <c r="P58" i="17"/>
  <c r="O58" i="17"/>
  <c r="N58" i="17"/>
  <c r="M58" i="17"/>
  <c r="L58" i="17"/>
  <c r="K58" i="17"/>
  <c r="J58" i="17"/>
  <c r="I58" i="17"/>
  <c r="H58" i="17"/>
  <c r="G58" i="17"/>
  <c r="AH57" i="17"/>
  <c r="AG57" i="17"/>
  <c r="AF57" i="17"/>
  <c r="AE57" i="17"/>
  <c r="AD57" i="17"/>
  <c r="AC57" i="17"/>
  <c r="AB57" i="17"/>
  <c r="AA57" i="17"/>
  <c r="Z57" i="17"/>
  <c r="Y57" i="17"/>
  <c r="X57" i="17"/>
  <c r="W57" i="17"/>
  <c r="V57" i="17"/>
  <c r="U57" i="17"/>
  <c r="T57" i="17"/>
  <c r="S57" i="17"/>
  <c r="R57" i="17"/>
  <c r="Q57" i="17"/>
  <c r="P57" i="17"/>
  <c r="O57" i="17"/>
  <c r="N57" i="17"/>
  <c r="M57" i="17"/>
  <c r="L57" i="17"/>
  <c r="K57" i="17"/>
  <c r="J57" i="17"/>
  <c r="I57" i="17"/>
  <c r="H57" i="17"/>
  <c r="G57" i="17"/>
  <c r="AH56" i="17"/>
  <c r="AG56" i="17"/>
  <c r="AF56" i="17"/>
  <c r="AE56" i="17"/>
  <c r="AD56" i="17"/>
  <c r="AC56" i="17"/>
  <c r="AB56" i="17"/>
  <c r="AA56" i="17"/>
  <c r="Z56" i="17"/>
  <c r="Y56" i="17"/>
  <c r="X56" i="17"/>
  <c r="W56" i="17"/>
  <c r="V56" i="17"/>
  <c r="U56" i="17"/>
  <c r="T56" i="17"/>
  <c r="S56" i="17"/>
  <c r="R56" i="17"/>
  <c r="Q56" i="17"/>
  <c r="P56" i="17"/>
  <c r="O56" i="17"/>
  <c r="N56" i="17"/>
  <c r="M56" i="17"/>
  <c r="L56" i="17"/>
  <c r="K56" i="17"/>
  <c r="J56" i="17"/>
  <c r="I56" i="17"/>
  <c r="H56" i="17"/>
  <c r="G56" i="17"/>
  <c r="AH55" i="17"/>
  <c r="AG55" i="17"/>
  <c r="AF55" i="17"/>
  <c r="AE55" i="17"/>
  <c r="AD55" i="17"/>
  <c r="AC55" i="17"/>
  <c r="AB55" i="17"/>
  <c r="AA55" i="17"/>
  <c r="Z55" i="17"/>
  <c r="Y55" i="17"/>
  <c r="X55" i="17"/>
  <c r="W55" i="17"/>
  <c r="V55" i="17"/>
  <c r="U55" i="17"/>
  <c r="T55" i="17"/>
  <c r="S55" i="17"/>
  <c r="R55" i="17"/>
  <c r="Q55" i="17"/>
  <c r="P55" i="17"/>
  <c r="O55" i="17"/>
  <c r="N55" i="17"/>
  <c r="M55" i="17"/>
  <c r="L55" i="17"/>
  <c r="K55" i="17"/>
  <c r="J55" i="17"/>
  <c r="I55" i="17"/>
  <c r="H55" i="17"/>
  <c r="G55" i="17"/>
  <c r="AH54" i="17"/>
  <c r="AG54" i="17"/>
  <c r="AF54" i="17"/>
  <c r="AE54" i="17"/>
  <c r="AD54" i="17"/>
  <c r="AC54" i="17"/>
  <c r="AB54" i="17"/>
  <c r="AA54" i="17"/>
  <c r="Z54" i="17"/>
  <c r="Y54" i="17"/>
  <c r="X54" i="17"/>
  <c r="W54" i="17"/>
  <c r="V54" i="17"/>
  <c r="U54" i="17"/>
  <c r="T54" i="17"/>
  <c r="S54" i="17"/>
  <c r="R54" i="17"/>
  <c r="Q54" i="17"/>
  <c r="P54" i="17"/>
  <c r="O54" i="17"/>
  <c r="N54" i="17"/>
  <c r="M54" i="17"/>
  <c r="L54" i="17"/>
  <c r="K54" i="17"/>
  <c r="J54" i="17"/>
  <c r="I54" i="17"/>
  <c r="H54" i="17"/>
  <c r="G54" i="17"/>
  <c r="AH53" i="17"/>
  <c r="AG53" i="17"/>
  <c r="AF53" i="17"/>
  <c r="AE53" i="17"/>
  <c r="AD53" i="17"/>
  <c r="AC53" i="17"/>
  <c r="AB53" i="17"/>
  <c r="AA53" i="17"/>
  <c r="Z53" i="17"/>
  <c r="Y53" i="17"/>
  <c r="X53" i="17"/>
  <c r="W53" i="17"/>
  <c r="V53" i="17"/>
  <c r="U53" i="17"/>
  <c r="T53" i="17"/>
  <c r="S53" i="17"/>
  <c r="R53" i="17"/>
  <c r="Q53" i="17"/>
  <c r="P53" i="17"/>
  <c r="O53" i="17"/>
  <c r="N53" i="17"/>
  <c r="M53" i="17"/>
  <c r="L53" i="17"/>
  <c r="K53" i="17"/>
  <c r="J53" i="17"/>
  <c r="I53" i="17"/>
  <c r="H53" i="17"/>
  <c r="G53" i="17"/>
  <c r="AH52" i="17"/>
  <c r="AG52" i="17"/>
  <c r="AF52" i="17"/>
  <c r="AE52" i="17"/>
  <c r="AD52" i="17"/>
  <c r="AC52" i="17"/>
  <c r="AB52" i="17"/>
  <c r="AA52" i="17"/>
  <c r="Z52" i="17"/>
  <c r="Y52" i="17"/>
  <c r="X52" i="17"/>
  <c r="W52" i="17"/>
  <c r="V52" i="17"/>
  <c r="U52" i="17"/>
  <c r="T52" i="17"/>
  <c r="S52" i="17"/>
  <c r="R52" i="17"/>
  <c r="Q52" i="17"/>
  <c r="P52" i="17"/>
  <c r="O52" i="17"/>
  <c r="N52" i="17"/>
  <c r="M52" i="17"/>
  <c r="L52" i="17"/>
  <c r="K52" i="17"/>
  <c r="J52" i="17"/>
  <c r="I52" i="17"/>
  <c r="H52" i="17"/>
  <c r="G52" i="17"/>
  <c r="AH51" i="17"/>
  <c r="AG51" i="17"/>
  <c r="AF51" i="17"/>
  <c r="AE51" i="17"/>
  <c r="AD51" i="17"/>
  <c r="AC51" i="17"/>
  <c r="AB51" i="17"/>
  <c r="AA51" i="17"/>
  <c r="Z51" i="17"/>
  <c r="Y51" i="17"/>
  <c r="X51" i="17"/>
  <c r="W51" i="17"/>
  <c r="V51" i="17"/>
  <c r="U51" i="17"/>
  <c r="T51" i="17"/>
  <c r="S51" i="17"/>
  <c r="R51" i="17"/>
  <c r="Q51" i="17"/>
  <c r="P51" i="17"/>
  <c r="O51" i="17"/>
  <c r="N51" i="17"/>
  <c r="M51" i="17"/>
  <c r="L51" i="17"/>
  <c r="K51" i="17"/>
  <c r="J51" i="17"/>
  <c r="I51" i="17"/>
  <c r="H51" i="17"/>
  <c r="G51" i="17"/>
  <c r="AH50" i="17"/>
  <c r="AG50" i="17"/>
  <c r="AF50" i="17"/>
  <c r="AE50" i="17"/>
  <c r="AD50" i="17"/>
  <c r="AC50" i="17"/>
  <c r="AB50" i="17"/>
  <c r="AA50" i="17"/>
  <c r="Z50" i="17"/>
  <c r="Y50" i="17"/>
  <c r="X50" i="17"/>
  <c r="W50" i="17"/>
  <c r="V50" i="17"/>
  <c r="U50" i="17"/>
  <c r="T50" i="17"/>
  <c r="S50" i="17"/>
  <c r="R50" i="17"/>
  <c r="Q50" i="17"/>
  <c r="P50" i="17"/>
  <c r="O50" i="17"/>
  <c r="N50" i="17"/>
  <c r="M50" i="17"/>
  <c r="L50" i="17"/>
  <c r="K50" i="17"/>
  <c r="J50" i="17"/>
  <c r="I50" i="17"/>
  <c r="H50" i="17"/>
  <c r="G50" i="17"/>
  <c r="AH49" i="17"/>
  <c r="AG49" i="17"/>
  <c r="AF49" i="17"/>
  <c r="AE49" i="17"/>
  <c r="AD49" i="17"/>
  <c r="AC49" i="17"/>
  <c r="AB49" i="17"/>
  <c r="AA49" i="17"/>
  <c r="Z49" i="17"/>
  <c r="Y49" i="17"/>
  <c r="X49" i="17"/>
  <c r="W49" i="17"/>
  <c r="V49" i="17"/>
  <c r="U49" i="17"/>
  <c r="T49" i="17"/>
  <c r="S49" i="17"/>
  <c r="R49" i="17"/>
  <c r="Q49" i="17"/>
  <c r="P49" i="17"/>
  <c r="O49" i="17"/>
  <c r="N49" i="17"/>
  <c r="M49" i="17"/>
  <c r="L49" i="17"/>
  <c r="K49" i="17"/>
  <c r="J49" i="17"/>
  <c r="I49" i="17"/>
  <c r="H49" i="17"/>
  <c r="G49" i="17"/>
  <c r="AH48" i="17"/>
  <c r="AG48" i="17"/>
  <c r="AF48" i="17"/>
  <c r="AE48" i="17"/>
  <c r="AD48" i="17"/>
  <c r="AC48" i="17"/>
  <c r="AB48" i="17"/>
  <c r="AA48" i="17"/>
  <c r="Z48" i="17"/>
  <c r="Y48" i="17"/>
  <c r="X48" i="17"/>
  <c r="W48" i="17"/>
  <c r="V48" i="17"/>
  <c r="U48" i="17"/>
  <c r="T48" i="17"/>
  <c r="S48" i="17"/>
  <c r="R48" i="17"/>
  <c r="Q48" i="17"/>
  <c r="P48" i="17"/>
  <c r="O48" i="17"/>
  <c r="N48" i="17"/>
  <c r="M48" i="17"/>
  <c r="L48" i="17"/>
  <c r="K48" i="17"/>
  <c r="J48" i="17"/>
  <c r="I48" i="17"/>
  <c r="H48" i="17"/>
  <c r="G48" i="17"/>
  <c r="AH47" i="17"/>
  <c r="AG47" i="17"/>
  <c r="AF47" i="17"/>
  <c r="AE47" i="17"/>
  <c r="AD47" i="17"/>
  <c r="AC47" i="17"/>
  <c r="AB47" i="17"/>
  <c r="AA47" i="17"/>
  <c r="Z47" i="17"/>
  <c r="Y47" i="17"/>
  <c r="X47" i="17"/>
  <c r="W47" i="17"/>
  <c r="V47" i="17"/>
  <c r="U47" i="17"/>
  <c r="T47" i="17"/>
  <c r="S47" i="17"/>
  <c r="R47" i="17"/>
  <c r="Q47" i="17"/>
  <c r="P47" i="17"/>
  <c r="O47" i="17"/>
  <c r="N47" i="17"/>
  <c r="M47" i="17"/>
  <c r="L47" i="17"/>
  <c r="K47" i="17"/>
  <c r="J47" i="17"/>
  <c r="I47" i="17"/>
  <c r="H47" i="17"/>
  <c r="G47" i="17"/>
  <c r="AH46" i="17"/>
  <c r="AH66" i="17" s="1"/>
  <c r="AG46" i="17"/>
  <c r="AG66" i="17" s="1"/>
  <c r="AF46" i="17"/>
  <c r="AF66" i="17" s="1"/>
  <c r="AE46" i="17"/>
  <c r="AE66" i="17" s="1"/>
  <c r="AD46" i="17"/>
  <c r="AD66" i="17" s="1"/>
  <c r="AC46" i="17"/>
  <c r="AC66" i="17" s="1"/>
  <c r="AB46" i="17"/>
  <c r="AB66" i="17" s="1"/>
  <c r="AA46" i="17"/>
  <c r="AA66" i="17" s="1"/>
  <c r="Z46" i="17"/>
  <c r="Z66" i="17" s="1"/>
  <c r="Y46" i="17"/>
  <c r="Y66" i="17" s="1"/>
  <c r="X46" i="17"/>
  <c r="X66" i="17" s="1"/>
  <c r="W46" i="17"/>
  <c r="W66" i="17" s="1"/>
  <c r="V46" i="17"/>
  <c r="V66" i="17" s="1"/>
  <c r="U46" i="17"/>
  <c r="U66" i="17" s="1"/>
  <c r="T46" i="17"/>
  <c r="T66" i="17" s="1"/>
  <c r="S46" i="17"/>
  <c r="S66" i="17" s="1"/>
  <c r="R46" i="17"/>
  <c r="R66" i="17" s="1"/>
  <c r="Q46" i="17"/>
  <c r="Q66" i="17" s="1"/>
  <c r="P46" i="17"/>
  <c r="P66" i="17" s="1"/>
  <c r="O46" i="17"/>
  <c r="O66" i="17" s="1"/>
  <c r="N46" i="17"/>
  <c r="N66" i="17" s="1"/>
  <c r="M46" i="17"/>
  <c r="M66" i="17" s="1"/>
  <c r="L46" i="17"/>
  <c r="L66" i="17" s="1"/>
  <c r="K46" i="17"/>
  <c r="K66" i="17" s="1"/>
  <c r="J46" i="17"/>
  <c r="J66" i="17" s="1"/>
  <c r="I46" i="17"/>
  <c r="I66" i="17" s="1"/>
  <c r="H46" i="17"/>
  <c r="H66" i="17" s="1"/>
  <c r="G46" i="17"/>
  <c r="G66" i="17" s="1"/>
  <c r="AH27" i="17"/>
  <c r="AG27" i="17"/>
  <c r="AF27" i="17"/>
  <c r="AE27" i="17"/>
  <c r="AD27" i="17"/>
  <c r="AC27" i="17"/>
  <c r="AB27" i="17"/>
  <c r="AA27" i="17"/>
  <c r="Z27" i="17"/>
  <c r="Y27" i="17"/>
  <c r="X27" i="17"/>
  <c r="W27" i="17"/>
  <c r="V27" i="17"/>
  <c r="U27" i="17"/>
  <c r="T27" i="17"/>
  <c r="S27" i="17"/>
  <c r="R27" i="17"/>
  <c r="Q27" i="17"/>
  <c r="P27" i="17"/>
  <c r="O27" i="17"/>
  <c r="N27" i="17"/>
  <c r="M27" i="17"/>
  <c r="L27" i="17"/>
  <c r="K27" i="17"/>
  <c r="J27" i="17"/>
  <c r="I27" i="17"/>
  <c r="H27" i="17"/>
  <c r="G27" i="17"/>
  <c r="AH26" i="17"/>
  <c r="AG26" i="17"/>
  <c r="AF26" i="17"/>
  <c r="AE26" i="17"/>
  <c r="AD26" i="17"/>
  <c r="AC26" i="17"/>
  <c r="AB26" i="17"/>
  <c r="AA26" i="17"/>
  <c r="Z26" i="17"/>
  <c r="Y26" i="17"/>
  <c r="X26" i="17"/>
  <c r="W26" i="17"/>
  <c r="V26" i="17"/>
  <c r="U26" i="17"/>
  <c r="T26" i="17"/>
  <c r="S26" i="17"/>
  <c r="R26" i="17"/>
  <c r="Q26" i="17"/>
  <c r="P26" i="17"/>
  <c r="O26" i="17"/>
  <c r="N26" i="17"/>
  <c r="M26" i="17"/>
  <c r="L26" i="17"/>
  <c r="K26" i="17"/>
  <c r="J26" i="17"/>
  <c r="I26" i="17"/>
  <c r="H26" i="17"/>
  <c r="G26" i="17"/>
  <c r="AH25" i="17"/>
  <c r="AG25" i="17"/>
  <c r="AF25" i="17"/>
  <c r="AE25" i="17"/>
  <c r="AD25" i="17"/>
  <c r="AC25" i="17"/>
  <c r="AB25" i="17"/>
  <c r="AA25" i="17"/>
  <c r="Z25" i="17"/>
  <c r="Y25" i="17"/>
  <c r="X25" i="17"/>
  <c r="W25" i="17"/>
  <c r="V25" i="17"/>
  <c r="U25" i="17"/>
  <c r="T25" i="17"/>
  <c r="S25" i="17"/>
  <c r="R25" i="17"/>
  <c r="Q25" i="17"/>
  <c r="P25" i="17"/>
  <c r="O25" i="17"/>
  <c r="N25" i="17"/>
  <c r="M25" i="17"/>
  <c r="L25" i="17"/>
  <c r="K25" i="17"/>
  <c r="J25" i="17"/>
  <c r="I25" i="17"/>
  <c r="H25" i="17"/>
  <c r="G25" i="17"/>
  <c r="AH24" i="17"/>
  <c r="AG24" i="17"/>
  <c r="AF24" i="17"/>
  <c r="AE24" i="17"/>
  <c r="AD24" i="17"/>
  <c r="AC24" i="17"/>
  <c r="AB24" i="17"/>
  <c r="AA24" i="17"/>
  <c r="Z24" i="17"/>
  <c r="Y24" i="17"/>
  <c r="X24" i="17"/>
  <c r="W24" i="17"/>
  <c r="V24" i="17"/>
  <c r="U24" i="17"/>
  <c r="T24" i="17"/>
  <c r="S24" i="17"/>
  <c r="R24" i="17"/>
  <c r="Q24" i="17"/>
  <c r="P24" i="17"/>
  <c r="O24" i="17"/>
  <c r="N24" i="17"/>
  <c r="M24" i="17"/>
  <c r="L24" i="17"/>
  <c r="K24" i="17"/>
  <c r="J24" i="17"/>
  <c r="I24" i="17"/>
  <c r="H24" i="17"/>
  <c r="G24" i="17"/>
  <c r="AH23" i="17"/>
  <c r="AG23" i="17"/>
  <c r="AF23" i="17"/>
  <c r="AE23" i="17"/>
  <c r="AD23" i="17"/>
  <c r="AC23" i="17"/>
  <c r="AB23" i="17"/>
  <c r="AA23" i="17"/>
  <c r="Z23" i="17"/>
  <c r="Y23" i="17"/>
  <c r="X23" i="17"/>
  <c r="W23" i="17"/>
  <c r="V23" i="17"/>
  <c r="U23" i="17"/>
  <c r="T23" i="17"/>
  <c r="S23" i="17"/>
  <c r="R23" i="17"/>
  <c r="Q23" i="17"/>
  <c r="P23" i="17"/>
  <c r="O23" i="17"/>
  <c r="N23" i="17"/>
  <c r="M23" i="17"/>
  <c r="L23" i="17"/>
  <c r="K23" i="17"/>
  <c r="J23" i="17"/>
  <c r="I23" i="17"/>
  <c r="H23" i="17"/>
  <c r="G23" i="17"/>
  <c r="AH22" i="17"/>
  <c r="AG22" i="17"/>
  <c r="AF22" i="17"/>
  <c r="AE22" i="17"/>
  <c r="AD22" i="17"/>
  <c r="AC22" i="17"/>
  <c r="AB22" i="17"/>
  <c r="AA22" i="17"/>
  <c r="Z22" i="17"/>
  <c r="Y22" i="17"/>
  <c r="X22" i="17"/>
  <c r="W22" i="17"/>
  <c r="V22" i="17"/>
  <c r="U22" i="17"/>
  <c r="T22" i="17"/>
  <c r="S22" i="17"/>
  <c r="R22" i="17"/>
  <c r="Q22" i="17"/>
  <c r="P22" i="17"/>
  <c r="O22" i="17"/>
  <c r="N22" i="17"/>
  <c r="M22" i="17"/>
  <c r="L22" i="17"/>
  <c r="K22" i="17"/>
  <c r="J22" i="17"/>
  <c r="I22" i="17"/>
  <c r="H22" i="17"/>
  <c r="G22" i="17"/>
  <c r="AH21" i="17"/>
  <c r="AG21" i="17"/>
  <c r="AF21" i="17"/>
  <c r="AE21" i="17"/>
  <c r="AD21" i="17"/>
  <c r="AC21" i="17"/>
  <c r="AB21" i="17"/>
  <c r="AA21" i="17"/>
  <c r="Z21" i="17"/>
  <c r="Y21" i="17"/>
  <c r="X21" i="17"/>
  <c r="W21" i="17"/>
  <c r="V21" i="17"/>
  <c r="U21" i="17"/>
  <c r="T21" i="17"/>
  <c r="S21" i="17"/>
  <c r="R21" i="17"/>
  <c r="Q21" i="17"/>
  <c r="P21" i="17"/>
  <c r="O21" i="17"/>
  <c r="N21" i="17"/>
  <c r="M21" i="17"/>
  <c r="L21" i="17"/>
  <c r="K21" i="17"/>
  <c r="J21" i="17"/>
  <c r="I21" i="17"/>
  <c r="H21" i="17"/>
  <c r="G21" i="17"/>
  <c r="AH20" i="17"/>
  <c r="AG20" i="17"/>
  <c r="AF20" i="17"/>
  <c r="AE20" i="17"/>
  <c r="AD20" i="17"/>
  <c r="AC20" i="17"/>
  <c r="AB20" i="17"/>
  <c r="AA20" i="17"/>
  <c r="Z20" i="17"/>
  <c r="Y20" i="17"/>
  <c r="X20" i="17"/>
  <c r="W20" i="17"/>
  <c r="V20" i="17"/>
  <c r="U20" i="17"/>
  <c r="T20" i="17"/>
  <c r="S20" i="17"/>
  <c r="R20" i="17"/>
  <c r="Q20" i="17"/>
  <c r="P20" i="17"/>
  <c r="O20" i="17"/>
  <c r="N20" i="17"/>
  <c r="M20" i="17"/>
  <c r="L20" i="17"/>
  <c r="K20" i="17"/>
  <c r="J20" i="17"/>
  <c r="I20" i="17"/>
  <c r="H20" i="17"/>
  <c r="G20" i="17"/>
  <c r="AH19" i="17"/>
  <c r="AG19" i="17"/>
  <c r="AF19" i="17"/>
  <c r="AE19" i="17"/>
  <c r="AD19" i="17"/>
  <c r="AC19" i="17"/>
  <c r="AB19" i="17"/>
  <c r="AA19" i="17"/>
  <c r="Z19" i="17"/>
  <c r="Y19" i="17"/>
  <c r="X19" i="17"/>
  <c r="W19" i="17"/>
  <c r="V19" i="17"/>
  <c r="U19" i="17"/>
  <c r="T19" i="17"/>
  <c r="S19" i="17"/>
  <c r="R19" i="17"/>
  <c r="Q19" i="17"/>
  <c r="P19" i="17"/>
  <c r="O19" i="17"/>
  <c r="N19" i="17"/>
  <c r="M19" i="17"/>
  <c r="L19" i="17"/>
  <c r="K19" i="17"/>
  <c r="J19" i="17"/>
  <c r="I19" i="17"/>
  <c r="H19" i="17"/>
  <c r="G19" i="17"/>
  <c r="AH18" i="17"/>
  <c r="AG18" i="17"/>
  <c r="AF18" i="17"/>
  <c r="AE18" i="17"/>
  <c r="AD18" i="17"/>
  <c r="AC18" i="17"/>
  <c r="AB18" i="17"/>
  <c r="AA18" i="17"/>
  <c r="Z18" i="17"/>
  <c r="Y18" i="17"/>
  <c r="X18" i="17"/>
  <c r="W18" i="17"/>
  <c r="V18" i="17"/>
  <c r="U18" i="17"/>
  <c r="T18" i="17"/>
  <c r="S18" i="17"/>
  <c r="R18" i="17"/>
  <c r="Q18" i="17"/>
  <c r="P18" i="17"/>
  <c r="O18" i="17"/>
  <c r="N18" i="17"/>
  <c r="M18" i="17"/>
  <c r="L18" i="17"/>
  <c r="K18" i="17"/>
  <c r="J18" i="17"/>
  <c r="I18" i="17"/>
  <c r="H18" i="17"/>
  <c r="G18" i="17"/>
  <c r="AH17" i="17"/>
  <c r="AG17" i="17"/>
  <c r="AF17" i="17"/>
  <c r="AE17" i="17"/>
  <c r="AD17" i="17"/>
  <c r="AC17" i="17"/>
  <c r="AB17" i="17"/>
  <c r="AA17" i="17"/>
  <c r="Z17" i="17"/>
  <c r="Y17" i="17"/>
  <c r="X17" i="17"/>
  <c r="W17" i="17"/>
  <c r="V17" i="17"/>
  <c r="U17" i="17"/>
  <c r="T17" i="17"/>
  <c r="S17" i="17"/>
  <c r="R17" i="17"/>
  <c r="Q17" i="17"/>
  <c r="P17" i="17"/>
  <c r="O17" i="17"/>
  <c r="N17" i="17"/>
  <c r="M17" i="17"/>
  <c r="L17" i="17"/>
  <c r="K17" i="17"/>
  <c r="J17" i="17"/>
  <c r="I17" i="17"/>
  <c r="H17" i="17"/>
  <c r="G17" i="17"/>
  <c r="AH16" i="17"/>
  <c r="AG16" i="17"/>
  <c r="AF16" i="17"/>
  <c r="AE16" i="17"/>
  <c r="AD16" i="17"/>
  <c r="AC16" i="17"/>
  <c r="AB16" i="17"/>
  <c r="AA16" i="17"/>
  <c r="Z16" i="17"/>
  <c r="Y16" i="17"/>
  <c r="X16" i="17"/>
  <c r="W16" i="17"/>
  <c r="V16" i="17"/>
  <c r="U16" i="17"/>
  <c r="T16" i="17"/>
  <c r="S16" i="17"/>
  <c r="R16" i="17"/>
  <c r="Q16" i="17"/>
  <c r="P16" i="17"/>
  <c r="O16" i="17"/>
  <c r="N16" i="17"/>
  <c r="M16" i="17"/>
  <c r="L16" i="17"/>
  <c r="K16" i="17"/>
  <c r="J16" i="17"/>
  <c r="I16" i="17"/>
  <c r="H16" i="17"/>
  <c r="G16" i="17"/>
  <c r="AH15" i="17"/>
  <c r="AG15" i="17"/>
  <c r="AF15" i="17"/>
  <c r="AE15" i="17"/>
  <c r="AD15" i="17"/>
  <c r="AC15" i="17"/>
  <c r="AB15" i="17"/>
  <c r="AA15" i="17"/>
  <c r="Z15" i="17"/>
  <c r="Y15" i="17"/>
  <c r="X15" i="17"/>
  <c r="W15" i="17"/>
  <c r="V15" i="17"/>
  <c r="U15" i="17"/>
  <c r="T15" i="17"/>
  <c r="S15" i="17"/>
  <c r="R15" i="17"/>
  <c r="Q15" i="17"/>
  <c r="P15" i="17"/>
  <c r="O15" i="17"/>
  <c r="N15" i="17"/>
  <c r="M15" i="17"/>
  <c r="L15" i="17"/>
  <c r="K15" i="17"/>
  <c r="J15" i="17"/>
  <c r="I15" i="17"/>
  <c r="H15" i="17"/>
  <c r="G15" i="17"/>
  <c r="AH14" i="17"/>
  <c r="AG14" i="17"/>
  <c r="AF14" i="17"/>
  <c r="AE14" i="17"/>
  <c r="AD14" i="17"/>
  <c r="AC14" i="17"/>
  <c r="AB14" i="17"/>
  <c r="AA14" i="17"/>
  <c r="Z14" i="17"/>
  <c r="Y14" i="17"/>
  <c r="X14" i="17"/>
  <c r="W14" i="17"/>
  <c r="V14" i="17"/>
  <c r="U14" i="17"/>
  <c r="T14" i="17"/>
  <c r="S14" i="17"/>
  <c r="R14" i="17"/>
  <c r="Q14" i="17"/>
  <c r="P14" i="17"/>
  <c r="O14" i="17"/>
  <c r="N14" i="17"/>
  <c r="M14" i="17"/>
  <c r="L14" i="17"/>
  <c r="K14" i="17"/>
  <c r="J14" i="17"/>
  <c r="I14" i="17"/>
  <c r="H14" i="17"/>
  <c r="G14" i="17"/>
  <c r="AH13" i="17"/>
  <c r="AG13" i="17"/>
  <c r="AF13" i="17"/>
  <c r="AE13" i="17"/>
  <c r="AD13" i="17"/>
  <c r="AC13" i="17"/>
  <c r="AB13" i="17"/>
  <c r="AA13" i="17"/>
  <c r="Z13" i="17"/>
  <c r="Y13" i="17"/>
  <c r="X13" i="17"/>
  <c r="W13" i="17"/>
  <c r="V13" i="17"/>
  <c r="U13" i="17"/>
  <c r="T13" i="17"/>
  <c r="S13" i="17"/>
  <c r="R13" i="17"/>
  <c r="Q13" i="17"/>
  <c r="P13" i="17"/>
  <c r="O13" i="17"/>
  <c r="N13" i="17"/>
  <c r="M13" i="17"/>
  <c r="L13" i="17"/>
  <c r="K13" i="17"/>
  <c r="J13" i="17"/>
  <c r="I13" i="17"/>
  <c r="H13" i="17"/>
  <c r="G13" i="17"/>
  <c r="AH12" i="17"/>
  <c r="AG12" i="17"/>
  <c r="AF12" i="17"/>
  <c r="AE12" i="17"/>
  <c r="AD12" i="17"/>
  <c r="AC12" i="17"/>
  <c r="AB12" i="17"/>
  <c r="AA12" i="17"/>
  <c r="Z12" i="17"/>
  <c r="Y12" i="17"/>
  <c r="X12" i="17"/>
  <c r="W12" i="17"/>
  <c r="V12" i="17"/>
  <c r="U12" i="17"/>
  <c r="T12" i="17"/>
  <c r="S12" i="17"/>
  <c r="R12" i="17"/>
  <c r="Q12" i="17"/>
  <c r="P12" i="17"/>
  <c r="O12" i="17"/>
  <c r="N12" i="17"/>
  <c r="M12" i="17"/>
  <c r="L12" i="17"/>
  <c r="K12" i="17"/>
  <c r="J12" i="17"/>
  <c r="I12" i="17"/>
  <c r="H12" i="17"/>
  <c r="G12" i="17"/>
  <c r="AH11" i="17"/>
  <c r="AG11" i="17"/>
  <c r="AF11" i="17"/>
  <c r="AE11" i="17"/>
  <c r="AD11" i="17"/>
  <c r="AC11" i="17"/>
  <c r="AB11" i="17"/>
  <c r="AA11" i="17"/>
  <c r="Z11" i="17"/>
  <c r="Y11" i="17"/>
  <c r="X11" i="17"/>
  <c r="W11" i="17"/>
  <c r="V11" i="17"/>
  <c r="U11" i="17"/>
  <c r="T11" i="17"/>
  <c r="S11" i="17"/>
  <c r="R11" i="17"/>
  <c r="Q11" i="17"/>
  <c r="P11" i="17"/>
  <c r="O11" i="17"/>
  <c r="N11" i="17"/>
  <c r="M11" i="17"/>
  <c r="L11" i="17"/>
  <c r="K11" i="17"/>
  <c r="J11" i="17"/>
  <c r="I11" i="17"/>
  <c r="H11" i="17"/>
  <c r="G11" i="17"/>
  <c r="AH10" i="17"/>
  <c r="AG10" i="17"/>
  <c r="AF10" i="17"/>
  <c r="AE10" i="17"/>
  <c r="AD10" i="17"/>
  <c r="AC10" i="17"/>
  <c r="AB10" i="17"/>
  <c r="AA10" i="17"/>
  <c r="Z10" i="17"/>
  <c r="Y10" i="17"/>
  <c r="X10" i="17"/>
  <c r="W10" i="17"/>
  <c r="V10" i="17"/>
  <c r="U10" i="17"/>
  <c r="T10" i="17"/>
  <c r="S10" i="17"/>
  <c r="R10" i="17"/>
  <c r="Q10" i="17"/>
  <c r="P10" i="17"/>
  <c r="O10" i="17"/>
  <c r="N10" i="17"/>
  <c r="M10" i="17"/>
  <c r="L10" i="17"/>
  <c r="K10" i="17"/>
  <c r="J10" i="17"/>
  <c r="I10" i="17"/>
  <c r="H10" i="17"/>
  <c r="G10" i="17"/>
  <c r="AH9" i="17"/>
  <c r="AG9" i="17"/>
  <c r="AF9" i="17"/>
  <c r="AE9" i="17"/>
  <c r="AD9" i="17"/>
  <c r="AC9" i="17"/>
  <c r="AB9" i="17"/>
  <c r="AA9" i="17"/>
  <c r="Z9" i="17"/>
  <c r="Y9" i="17"/>
  <c r="X9" i="17"/>
  <c r="W9" i="17"/>
  <c r="V9" i="17"/>
  <c r="U9" i="17"/>
  <c r="T9" i="17"/>
  <c r="S9" i="17"/>
  <c r="R9" i="17"/>
  <c r="Q9" i="17"/>
  <c r="P9" i="17"/>
  <c r="O9" i="17"/>
  <c r="N9" i="17"/>
  <c r="M9" i="17"/>
  <c r="L9" i="17"/>
  <c r="K9" i="17"/>
  <c r="J9" i="17"/>
  <c r="I9" i="17"/>
  <c r="H9" i="17"/>
  <c r="G9" i="17"/>
  <c r="AH8" i="17"/>
  <c r="AG8" i="17"/>
  <c r="AF8" i="17"/>
  <c r="AE8" i="17"/>
  <c r="AD8" i="17"/>
  <c r="AC8" i="17"/>
  <c r="AB8" i="17"/>
  <c r="AA8" i="17"/>
  <c r="Z8" i="17"/>
  <c r="Y8" i="17"/>
  <c r="X8" i="17"/>
  <c r="W8" i="17"/>
  <c r="V8" i="17"/>
  <c r="U8" i="17"/>
  <c r="T8" i="17"/>
  <c r="S8" i="17"/>
  <c r="R8" i="17"/>
  <c r="Q8" i="17"/>
  <c r="P8" i="17"/>
  <c r="O8" i="17"/>
  <c r="N8" i="17"/>
  <c r="M8" i="17"/>
  <c r="L8" i="17"/>
  <c r="K8" i="17"/>
  <c r="J8" i="17"/>
  <c r="I8" i="17"/>
  <c r="H8" i="17"/>
  <c r="G8" i="17"/>
  <c r="AH7" i="17"/>
  <c r="AG7" i="17"/>
  <c r="AF7" i="17"/>
  <c r="AE7" i="17"/>
  <c r="AD7" i="17"/>
  <c r="AC7" i="17"/>
  <c r="AB7" i="17"/>
  <c r="AA7" i="17"/>
  <c r="Z7" i="17"/>
  <c r="Y7" i="17"/>
  <c r="X7" i="17"/>
  <c r="W7" i="17"/>
  <c r="V7" i="17"/>
  <c r="U7" i="17"/>
  <c r="T7" i="17"/>
  <c r="S7" i="17"/>
  <c r="R7" i="17"/>
  <c r="Q7" i="17"/>
  <c r="P7" i="17"/>
  <c r="O7" i="17"/>
  <c r="N7" i="17"/>
  <c r="M7" i="17"/>
  <c r="L7" i="17"/>
  <c r="K7" i="17"/>
  <c r="J7" i="17"/>
  <c r="I7" i="17"/>
  <c r="H7" i="17"/>
  <c r="G7" i="17"/>
  <c r="AH6" i="17"/>
  <c r="AH32" i="17" s="1"/>
  <c r="AH38" i="17" s="1"/>
  <c r="AG6" i="17"/>
  <c r="AG32" i="17" s="1"/>
  <c r="AG38" i="17" s="1"/>
  <c r="AF6" i="17"/>
  <c r="AF32" i="17" s="1"/>
  <c r="AF38" i="17" s="1"/>
  <c r="AE6" i="17"/>
  <c r="AE32" i="17" s="1"/>
  <c r="AE38" i="17" s="1"/>
  <c r="AD6" i="17"/>
  <c r="AD33" i="17" s="1"/>
  <c r="AD39" i="17" s="1"/>
  <c r="AC6" i="17"/>
  <c r="AC33" i="17" s="1"/>
  <c r="AC39" i="17" s="1"/>
  <c r="AB6" i="17"/>
  <c r="AB33" i="17" s="1"/>
  <c r="AB39" i="17" s="1"/>
  <c r="AA6" i="17"/>
  <c r="AA33" i="17" s="1"/>
  <c r="AA39" i="17" s="1"/>
  <c r="Z6" i="17"/>
  <c r="Z32" i="17" s="1"/>
  <c r="Z38" i="17" s="1"/>
  <c r="Y6" i="17"/>
  <c r="Y32" i="17" s="1"/>
  <c r="Y38" i="17" s="1"/>
  <c r="X6" i="17"/>
  <c r="X32" i="17" s="1"/>
  <c r="X38" i="17" s="1"/>
  <c r="W6" i="17"/>
  <c r="W32" i="17" s="1"/>
  <c r="W38" i="17" s="1"/>
  <c r="V6" i="17"/>
  <c r="V33" i="17" s="1"/>
  <c r="V39" i="17" s="1"/>
  <c r="U6" i="17"/>
  <c r="U33" i="17" s="1"/>
  <c r="U39" i="17" s="1"/>
  <c r="T6" i="17"/>
  <c r="T33" i="17" s="1"/>
  <c r="T39" i="17" s="1"/>
  <c r="S6" i="17"/>
  <c r="S33" i="17" s="1"/>
  <c r="S39" i="17" s="1"/>
  <c r="R6" i="17"/>
  <c r="R32" i="17" s="1"/>
  <c r="R38" i="17" s="1"/>
  <c r="Q6" i="17"/>
  <c r="Q32" i="17" s="1"/>
  <c r="Q38" i="17" s="1"/>
  <c r="P6" i="17"/>
  <c r="P32" i="17" s="1"/>
  <c r="P38" i="17" s="1"/>
  <c r="O6" i="17"/>
  <c r="O32" i="17" s="1"/>
  <c r="O38" i="17" s="1"/>
  <c r="N6" i="17"/>
  <c r="N33" i="17" s="1"/>
  <c r="N39" i="17" s="1"/>
  <c r="M6" i="17"/>
  <c r="M33" i="17" s="1"/>
  <c r="M39" i="17" s="1"/>
  <c r="L6" i="17"/>
  <c r="L33" i="17" s="1"/>
  <c r="L39" i="17" s="1"/>
  <c r="K6" i="17"/>
  <c r="K33" i="17" s="1"/>
  <c r="K39" i="17" s="1"/>
  <c r="J6" i="17"/>
  <c r="J32" i="17" s="1"/>
  <c r="J38" i="17" s="1"/>
  <c r="I6" i="17"/>
  <c r="I32" i="17" s="1"/>
  <c r="I38" i="17" s="1"/>
  <c r="H6" i="17"/>
  <c r="H32" i="17" s="1"/>
  <c r="H38" i="17" s="1"/>
  <c r="G6" i="17"/>
  <c r="G32" i="17" s="1"/>
  <c r="G38" i="17" s="1"/>
  <c r="E34" i="15"/>
  <c r="P27" i="15"/>
  <c r="D27" i="15"/>
  <c r="B27" i="15"/>
  <c r="F26" i="15"/>
  <c r="F25" i="15"/>
  <c r="F24" i="15"/>
  <c r="L24" i="15" s="1"/>
  <c r="L23" i="15"/>
  <c r="F23" i="15"/>
  <c r="F22" i="15"/>
  <c r="F21" i="15"/>
  <c r="L21" i="15" s="1"/>
  <c r="L20" i="15"/>
  <c r="F20" i="15"/>
  <c r="F27" i="15" s="1"/>
  <c r="P15" i="15"/>
  <c r="D15" i="15"/>
  <c r="B15" i="15"/>
  <c r="F14" i="15"/>
  <c r="F13" i="15"/>
  <c r="F12" i="15"/>
  <c r="L12" i="15" s="1"/>
  <c r="L11" i="15"/>
  <c r="F11" i="15"/>
  <c r="F10" i="15"/>
  <c r="F9" i="15"/>
  <c r="F15" i="15" s="1"/>
  <c r="L8" i="15"/>
  <c r="F8" i="15"/>
  <c r="K28" i="17" l="1"/>
  <c r="S28" i="17"/>
  <c r="AA28" i="17"/>
  <c r="G29" i="17"/>
  <c r="G35" i="17" s="1"/>
  <c r="O29" i="17"/>
  <c r="O35" i="17" s="1"/>
  <c r="W29" i="17"/>
  <c r="W35" i="17" s="1"/>
  <c r="AE29" i="17"/>
  <c r="AE35" i="17" s="1"/>
  <c r="K30" i="17"/>
  <c r="K36" i="17" s="1"/>
  <c r="S30" i="17"/>
  <c r="S36" i="17" s="1"/>
  <c r="AA30" i="17"/>
  <c r="AA36" i="17" s="1"/>
  <c r="G31" i="17"/>
  <c r="G37" i="17" s="1"/>
  <c r="O31" i="17"/>
  <c r="O37" i="17" s="1"/>
  <c r="W31" i="17"/>
  <c r="W37" i="17" s="1"/>
  <c r="AE31" i="17"/>
  <c r="AE37" i="17" s="1"/>
  <c r="K32" i="17"/>
  <c r="K38" i="17" s="1"/>
  <c r="S32" i="17"/>
  <c r="S38" i="17" s="1"/>
  <c r="AA32" i="17"/>
  <c r="AA38" i="17" s="1"/>
  <c r="G33" i="17"/>
  <c r="G39" i="17" s="1"/>
  <c r="O33" i="17"/>
  <c r="O39" i="17" s="1"/>
  <c r="W33" i="17"/>
  <c r="W39" i="17" s="1"/>
  <c r="AE33" i="17"/>
  <c r="AE39" i="17" s="1"/>
  <c r="L28" i="17"/>
  <c r="T28" i="17"/>
  <c r="AB28" i="17"/>
  <c r="H29" i="17"/>
  <c r="H35" i="17" s="1"/>
  <c r="P29" i="17"/>
  <c r="P35" i="17" s="1"/>
  <c r="X29" i="17"/>
  <c r="X35" i="17" s="1"/>
  <c r="AF29" i="17"/>
  <c r="AF35" i="17" s="1"/>
  <c r="L30" i="17"/>
  <c r="L36" i="17" s="1"/>
  <c r="T30" i="17"/>
  <c r="T36" i="17" s="1"/>
  <c r="AB30" i="17"/>
  <c r="AB36" i="17" s="1"/>
  <c r="H31" i="17"/>
  <c r="H37" i="17" s="1"/>
  <c r="P31" i="17"/>
  <c r="P37" i="17" s="1"/>
  <c r="X31" i="17"/>
  <c r="X37" i="17" s="1"/>
  <c r="AF31" i="17"/>
  <c r="AF37" i="17" s="1"/>
  <c r="L32" i="17"/>
  <c r="L38" i="17" s="1"/>
  <c r="T32" i="17"/>
  <c r="T38" i="17" s="1"/>
  <c r="AB32" i="17"/>
  <c r="AB38" i="17" s="1"/>
  <c r="H33" i="17"/>
  <c r="H39" i="17" s="1"/>
  <c r="P33" i="17"/>
  <c r="P39" i="17" s="1"/>
  <c r="X33" i="17"/>
  <c r="X39" i="17" s="1"/>
  <c r="AF33" i="17"/>
  <c r="AF39" i="17" s="1"/>
  <c r="M28" i="17"/>
  <c r="U28" i="17"/>
  <c r="AC28" i="17"/>
  <c r="I29" i="17"/>
  <c r="I35" i="17" s="1"/>
  <c r="Q29" i="17"/>
  <c r="Q35" i="17" s="1"/>
  <c r="Y29" i="17"/>
  <c r="Y35" i="17" s="1"/>
  <c r="AG29" i="17"/>
  <c r="AG35" i="17" s="1"/>
  <c r="M30" i="17"/>
  <c r="M36" i="17" s="1"/>
  <c r="U30" i="17"/>
  <c r="U36" i="17" s="1"/>
  <c r="AC30" i="17"/>
  <c r="AC36" i="17" s="1"/>
  <c r="I31" i="17"/>
  <c r="I37" i="17" s="1"/>
  <c r="Q31" i="17"/>
  <c r="Q37" i="17" s="1"/>
  <c r="Y31" i="17"/>
  <c r="Y37" i="17" s="1"/>
  <c r="AG31" i="17"/>
  <c r="AG37" i="17" s="1"/>
  <c r="M32" i="17"/>
  <c r="M38" i="17" s="1"/>
  <c r="U32" i="17"/>
  <c r="U38" i="17" s="1"/>
  <c r="AC32" i="17"/>
  <c r="AC38" i="17" s="1"/>
  <c r="I33" i="17"/>
  <c r="I39" i="17" s="1"/>
  <c r="Q33" i="17"/>
  <c r="Q39" i="17" s="1"/>
  <c r="Y33" i="17"/>
  <c r="Y39" i="17" s="1"/>
  <c r="AG33" i="17"/>
  <c r="AG39" i="17" s="1"/>
  <c r="N28" i="17"/>
  <c r="V28" i="17"/>
  <c r="AD28" i="17"/>
  <c r="J29" i="17"/>
  <c r="J35" i="17" s="1"/>
  <c r="R29" i="17"/>
  <c r="R35" i="17" s="1"/>
  <c r="Z29" i="17"/>
  <c r="Z35" i="17" s="1"/>
  <c r="AH29" i="17"/>
  <c r="AH35" i="17" s="1"/>
  <c r="N30" i="17"/>
  <c r="N36" i="17" s="1"/>
  <c r="V30" i="17"/>
  <c r="V36" i="17" s="1"/>
  <c r="AD30" i="17"/>
  <c r="AD36" i="17" s="1"/>
  <c r="J31" i="17"/>
  <c r="J37" i="17" s="1"/>
  <c r="R31" i="17"/>
  <c r="R37" i="17" s="1"/>
  <c r="Z31" i="17"/>
  <c r="Z37" i="17" s="1"/>
  <c r="AH31" i="17"/>
  <c r="AH37" i="17" s="1"/>
  <c r="N32" i="17"/>
  <c r="N38" i="17" s="1"/>
  <c r="V32" i="17"/>
  <c r="V38" i="17" s="1"/>
  <c r="AD32" i="17"/>
  <c r="AD38" i="17" s="1"/>
  <c r="J33" i="17"/>
  <c r="J39" i="17" s="1"/>
  <c r="R33" i="17"/>
  <c r="R39" i="17" s="1"/>
  <c r="Z33" i="17"/>
  <c r="Z39" i="17" s="1"/>
  <c r="AH33" i="17"/>
  <c r="AH39" i="17" s="1"/>
  <c r="G28" i="17"/>
  <c r="O28" i="17"/>
  <c r="W28" i="17"/>
  <c r="AE28" i="17"/>
  <c r="K29" i="17"/>
  <c r="K35" i="17" s="1"/>
  <c r="S29" i="17"/>
  <c r="S35" i="17" s="1"/>
  <c r="AA29" i="17"/>
  <c r="AA35" i="17" s="1"/>
  <c r="G30" i="17"/>
  <c r="G36" i="17" s="1"/>
  <c r="O30" i="17"/>
  <c r="O36" i="17" s="1"/>
  <c r="W30" i="17"/>
  <c r="W36" i="17" s="1"/>
  <c r="AE30" i="17"/>
  <c r="AE36" i="17" s="1"/>
  <c r="K31" i="17"/>
  <c r="K37" i="17" s="1"/>
  <c r="S31" i="17"/>
  <c r="S37" i="17" s="1"/>
  <c r="AA31" i="17"/>
  <c r="AA37" i="17" s="1"/>
  <c r="H28" i="17"/>
  <c r="P28" i="17"/>
  <c r="X28" i="17"/>
  <c r="AF28" i="17"/>
  <c r="L29" i="17"/>
  <c r="L35" i="17" s="1"/>
  <c r="T29" i="17"/>
  <c r="T35" i="17" s="1"/>
  <c r="AB29" i="17"/>
  <c r="AB35" i="17" s="1"/>
  <c r="H30" i="17"/>
  <c r="H36" i="17" s="1"/>
  <c r="P30" i="17"/>
  <c r="P36" i="17" s="1"/>
  <c r="X30" i="17"/>
  <c r="X36" i="17" s="1"/>
  <c r="AF30" i="17"/>
  <c r="AF36" i="17" s="1"/>
  <c r="L31" i="17"/>
  <c r="L37" i="17" s="1"/>
  <c r="T31" i="17"/>
  <c r="T37" i="17" s="1"/>
  <c r="AB31" i="17"/>
  <c r="AB37" i="17" s="1"/>
  <c r="I28" i="17"/>
  <c r="Q28" i="17"/>
  <c r="Y28" i="17"/>
  <c r="AG28" i="17"/>
  <c r="M29" i="17"/>
  <c r="M35" i="17" s="1"/>
  <c r="U29" i="17"/>
  <c r="U35" i="17" s="1"/>
  <c r="AC29" i="17"/>
  <c r="AC35" i="17" s="1"/>
  <c r="I30" i="17"/>
  <c r="I36" i="17" s="1"/>
  <c r="Q30" i="17"/>
  <c r="Q36" i="17" s="1"/>
  <c r="Y30" i="17"/>
  <c r="Y36" i="17" s="1"/>
  <c r="AG30" i="17"/>
  <c r="AG36" i="17" s="1"/>
  <c r="M31" i="17"/>
  <c r="M37" i="17" s="1"/>
  <c r="U31" i="17"/>
  <c r="U37" i="17" s="1"/>
  <c r="AC31" i="17"/>
  <c r="AC37" i="17" s="1"/>
  <c r="J28" i="17"/>
  <c r="R28" i="17"/>
  <c r="Z28" i="17"/>
  <c r="AH28" i="17"/>
  <c r="N29" i="17"/>
  <c r="N35" i="17" s="1"/>
  <c r="V29" i="17"/>
  <c r="V35" i="17" s="1"/>
  <c r="AD29" i="17"/>
  <c r="AD35" i="17" s="1"/>
  <c r="J30" i="17"/>
  <c r="J36" i="17" s="1"/>
  <c r="R30" i="17"/>
  <c r="R36" i="17" s="1"/>
  <c r="Z30" i="17"/>
  <c r="Z36" i="17" s="1"/>
  <c r="AH30" i="17"/>
  <c r="AH36" i="17" s="1"/>
  <c r="N31" i="17"/>
  <c r="N37" i="17" s="1"/>
  <c r="V31" i="17"/>
  <c r="V37" i="17" s="1"/>
  <c r="AD31" i="17"/>
  <c r="AD37" i="17" s="1"/>
  <c r="L27" i="15"/>
  <c r="L9" i="15"/>
  <c r="L15" i="15" s="1"/>
  <c r="Z34" i="17" l="1"/>
  <c r="Z40" i="17" s="1"/>
  <c r="Z41" i="17"/>
  <c r="Z68" i="17" s="1"/>
  <c r="V41" i="17"/>
  <c r="V68" i="17" s="1"/>
  <c r="V34" i="17"/>
  <c r="V40" i="17" s="1"/>
  <c r="R34" i="17"/>
  <c r="R40" i="17" s="1"/>
  <c r="R41" i="17"/>
  <c r="R68" i="17" s="1"/>
  <c r="AE34" i="17"/>
  <c r="AE40" i="17" s="1"/>
  <c r="AE41" i="17"/>
  <c r="AE68" i="17" s="1"/>
  <c r="N41" i="17"/>
  <c r="N68" i="17" s="1"/>
  <c r="N34" i="17"/>
  <c r="N40" i="17" s="1"/>
  <c r="AB41" i="17"/>
  <c r="AB68" i="17" s="1"/>
  <c r="AB34" i="17"/>
  <c r="AB40" i="17" s="1"/>
  <c r="AH34" i="17"/>
  <c r="AH40" i="17" s="1"/>
  <c r="AH41" i="17"/>
  <c r="AH68" i="17" s="1"/>
  <c r="AD41" i="17"/>
  <c r="AD68" i="17" s="1"/>
  <c r="AD34" i="17"/>
  <c r="AD40" i="17" s="1"/>
  <c r="J34" i="17"/>
  <c r="J40" i="17" s="1"/>
  <c r="J41" i="17"/>
  <c r="J68" i="17" s="1"/>
  <c r="W34" i="17"/>
  <c r="W40" i="17" s="1"/>
  <c r="W41" i="17"/>
  <c r="W68" i="17" s="1"/>
  <c r="T41" i="17"/>
  <c r="T68" i="17" s="1"/>
  <c r="T34" i="17"/>
  <c r="T40" i="17" s="1"/>
  <c r="O34" i="17"/>
  <c r="O40" i="17" s="1"/>
  <c r="O41" i="17"/>
  <c r="O68" i="17" s="1"/>
  <c r="L41" i="17"/>
  <c r="L68" i="17" s="1"/>
  <c r="L34" i="17"/>
  <c r="L40" i="17" s="1"/>
  <c r="X34" i="17"/>
  <c r="X40" i="17" s="1"/>
  <c r="X41" i="17"/>
  <c r="X68" i="17" s="1"/>
  <c r="G34" i="17"/>
  <c r="G40" i="17" s="1"/>
  <c r="G41" i="17"/>
  <c r="G68" i="17" s="1"/>
  <c r="AG34" i="17"/>
  <c r="AG40" i="17" s="1"/>
  <c r="AG41" i="17"/>
  <c r="AG68" i="17" s="1"/>
  <c r="P34" i="17"/>
  <c r="P40" i="17" s="1"/>
  <c r="P41" i="17"/>
  <c r="P68" i="17" s="1"/>
  <c r="U41" i="17"/>
  <c r="U68" i="17" s="1"/>
  <c r="U34" i="17"/>
  <c r="U40" i="17" s="1"/>
  <c r="AF34" i="17"/>
  <c r="AF40" i="17" s="1"/>
  <c r="AF41" i="17"/>
  <c r="AF68" i="17" s="1"/>
  <c r="AC41" i="17"/>
  <c r="AC68" i="17" s="1"/>
  <c r="AC34" i="17"/>
  <c r="AC40" i="17" s="1"/>
  <c r="Y34" i="17"/>
  <c r="Y40" i="17" s="1"/>
  <c r="Y41" i="17"/>
  <c r="Y68" i="17" s="1"/>
  <c r="H34" i="17"/>
  <c r="H40" i="17" s="1"/>
  <c r="H41" i="17"/>
  <c r="H68" i="17" s="1"/>
  <c r="M41" i="17"/>
  <c r="M68" i="17" s="1"/>
  <c r="M34" i="17"/>
  <c r="M40" i="17" s="1"/>
  <c r="AA41" i="17"/>
  <c r="AA68" i="17" s="1"/>
  <c r="AA34" i="17"/>
  <c r="AA40" i="17" s="1"/>
  <c r="S41" i="17"/>
  <c r="S68" i="17" s="1"/>
  <c r="S34" i="17"/>
  <c r="S40" i="17" s="1"/>
  <c r="Q34" i="17"/>
  <c r="Q40" i="17" s="1"/>
  <c r="Q41" i="17"/>
  <c r="Q68" i="17" s="1"/>
  <c r="I34" i="17"/>
  <c r="I40" i="17" s="1"/>
  <c r="I41" i="17"/>
  <c r="I68" i="17" s="1"/>
  <c r="K41" i="17"/>
  <c r="K68" i="17" s="1"/>
  <c r="K34" i="17"/>
  <c r="K40" i="17" s="1"/>
</calcChain>
</file>

<file path=xl/sharedStrings.xml><?xml version="1.0" encoding="utf-8"?>
<sst xmlns="http://schemas.openxmlformats.org/spreadsheetml/2006/main" count="515" uniqueCount="325">
  <si>
    <t>No</t>
    <phoneticPr fontId="7"/>
  </si>
  <si>
    <t>指導基準</t>
    <rPh sb="0" eb="4">
      <t>シドウキジュン</t>
    </rPh>
    <phoneticPr fontId="7"/>
  </si>
  <si>
    <t>調査事項</t>
  </si>
  <si>
    <t>調査内容</t>
    <phoneticPr fontId="7"/>
  </si>
  <si>
    <t>第１　保育に従事する者の数及び資格</t>
  </si>
  <si>
    <t>３　保育士の名称</t>
  </si>
  <si>
    <t>ａ　保育士でない者を保育士又は保母、保父等これに紛らわしい名称で使用していないか。</t>
    <phoneticPr fontId="6"/>
  </si>
  <si>
    <t>・左記の事項につき、違反がある。</t>
  </si>
  <si>
    <t>ｂ　国家戦略特別区域限定保育士が、その業務に関して国家戦略特別区域限定保育士の名称を表示するときに、その資格を得た事業実施区域を明示し、当該事業実施区域以外の区域を表示していないか。</t>
  </si>
  <si>
    <t>・調理室が、乳幼児が保育室から簡単に立ち入ることができないよう区画等されている状態にない。 
（調理機能のみを有している場合にあっても、衛生や乳幼児の安全が十分確保される状態となっていること。）</t>
    <phoneticPr fontId="7"/>
  </si>
  <si>
    <t>ｃ　乳幼児用ベッドの使用に当たっては、同一の乳幼児用ベッドに２人以上の乳幼児を寝かせていないか。</t>
    <phoneticPr fontId="6"/>
  </si>
  <si>
    <t>ー</t>
    <phoneticPr fontId="6"/>
  </si>
  <si>
    <t xml:space="preserve">・汚れている。残飯等が放置されている。
</t>
    <phoneticPr fontId="6"/>
  </si>
  <si>
    <t>・不適切な事項がある。</t>
    <phoneticPr fontId="6"/>
  </si>
  <si>
    <t>ｆ　原材料、調理済み食品（持参による弁当、仕出し弁当、離乳食も含む。）について腐敗、変質しないよう冷凍又は冷蔵設備等を利用する等適当な措置を講じているか。</t>
    <phoneticPr fontId="6"/>
  </si>
  <si>
    <t>・冷凍・冷蔵設備がない。その他、食品の保存に関し、不適切な事項がある。</t>
    <phoneticPr fontId="6"/>
  </si>
  <si>
    <t>〔市販の弁当等の場合〕
ｃ　乳幼児に適した内容であるか。</t>
    <phoneticPr fontId="6"/>
  </si>
  <si>
    <t>ｄ　乳児にミルクを与えた場合は、ゲップをさせるなどの授乳後の処置が行われているか。また、離乳食摂取後の乳児についても食事後の状況に注意が払われているか。</t>
    <phoneticPr fontId="6"/>
  </si>
  <si>
    <t>（２）　献立に従った調理</t>
    <phoneticPr fontId="6"/>
  </si>
  <si>
    <t>ａ　食事摂取基準、乳幼児の嗜好を踏まえ変化のある献立により、一定期間の献立表を作成し、この献立に基づき調理がされているか。</t>
    <phoneticPr fontId="6"/>
  </si>
  <si>
    <t>ｂ　降園の際、登園時と同様の健康状態の観察が行われているか。保護者へ乳幼児の状態を報告しているか。</t>
    <phoneticPr fontId="6"/>
  </si>
  <si>
    <t>ａ　身長や体重の測定など、基本的な発育チェックを毎月定期的に行っているか。</t>
    <phoneticPr fontId="6"/>
  </si>
  <si>
    <t xml:space="preserve">・基本的な発育チェックを全く行っていない。
</t>
    <phoneticPr fontId="6"/>
  </si>
  <si>
    <t>・基本的な発育チェックを毎月行っていない。</t>
    <phoneticPr fontId="6"/>
  </si>
  <si>
    <t>・入所（利用開始）時に実施されていない。ただし、保護者からの健康診断結果の提出がある場合等は、これにより入所（利用開始）時の健康診断がなされたものとみなしてよい。</t>
    <phoneticPr fontId="6"/>
  </si>
  <si>
    <t>ｂ　１年に２回の健康診断が実施されているか。（おおむね６月毎に実施）
※　施設において直接実施できない場合は、保護者から健康診断書又は母子健康手帳の写しの提出を受けること。</t>
    <phoneticPr fontId="6"/>
  </si>
  <si>
    <t xml:space="preserve">・全く実施されていない。
</t>
    <phoneticPr fontId="6"/>
  </si>
  <si>
    <t xml:space="preserve">・１年に１回しか実施していない。
</t>
    <phoneticPr fontId="6"/>
  </si>
  <si>
    <t>・健康診断の内容が不十分又は記録に不備がある。</t>
    <phoneticPr fontId="6"/>
  </si>
  <si>
    <t>ｃ　入所（利用開始）後の乳幼児の体質、かかりつけ医の確認、 緊急時に備えた保育施設付近の病院関係の一覧を作成し、全ての保育に従事する者への周知が行われているか。</t>
    <phoneticPr fontId="6"/>
  </si>
  <si>
    <t xml:space="preserve">・緊急時に備えた保育所付近の病院関係の一覧が未作成。
</t>
    <phoneticPr fontId="6"/>
  </si>
  <si>
    <t>・職員への周知状況の不徹底等対応が不十分。</t>
    <phoneticPr fontId="6"/>
  </si>
  <si>
    <t>４　職員の健康診断</t>
    <phoneticPr fontId="6"/>
  </si>
  <si>
    <t>・実施されていない。</t>
    <phoneticPr fontId="6"/>
  </si>
  <si>
    <t>・おおむね月１回の検便が実施されている状況にない。</t>
    <phoneticPr fontId="6"/>
  </si>
  <si>
    <t>ａ　必要な医薬品その他の医療品が備えられているか。
※　最低限必要なもの：体温計、水まくら、消毒薬、絆創膏類</t>
    <phoneticPr fontId="6"/>
  </si>
  <si>
    <t>６　感染症への対応</t>
    <phoneticPr fontId="6"/>
  </si>
  <si>
    <t>・対応が適切ではない。</t>
    <phoneticPr fontId="6"/>
  </si>
  <si>
    <t>ｃ　歯ブラシ、コップ、タオル、ハンカチなどは、一人一人のものが準備されているか。</t>
    <phoneticPr fontId="6"/>
  </si>
  <si>
    <t>７　乳幼児突然死症候群に対する注意</t>
    <phoneticPr fontId="6"/>
  </si>
  <si>
    <t>ｃ　保育室では禁煙を厳守しているか。</t>
    <phoneticPr fontId="6"/>
  </si>
  <si>
    <t>・保育室内で喫煙している。</t>
    <phoneticPr fontId="6"/>
  </si>
  <si>
    <t>・囲障はあるが、施錠等が不十分。</t>
    <phoneticPr fontId="6"/>
  </si>
  <si>
    <t>・死亡事故等の重大事故が発生した施設において、当該事故と同様の事故の再発防止策及び事故後の検証結果を踏まえた措置がとられていない。</t>
  </si>
  <si>
    <t xml:space="preserve">・全く掲示されていない。
</t>
    <phoneticPr fontId="6"/>
  </si>
  <si>
    <t>２　サービス利用者に対する契約内容の書面等による交付</t>
    <phoneticPr fontId="6"/>
  </si>
  <si>
    <t>・左記ａ～ｈの事項につき、交付内容が不十分。</t>
    <phoneticPr fontId="6"/>
  </si>
  <si>
    <t xml:space="preserve">・説明が行われていない。
</t>
    <phoneticPr fontId="6"/>
  </si>
  <si>
    <t>・説明はされているが、内容が不十分。</t>
    <phoneticPr fontId="6"/>
  </si>
  <si>
    <t>・整備内容が不十分。</t>
    <phoneticPr fontId="6"/>
  </si>
  <si>
    <t>ｂ　労働基準法等の他法令に基づき、各事業場ごとに備え付けが義務付けられている帳簿等があるか。
・労働者名簿（労働基準法第107条）
・賃金台帳（労働基準法第108条）
・雇入、解雇、災害補償、賃金その他労働関係に関する重要な書類の保存義務（労働基準法第109条）</t>
    <phoneticPr fontId="6"/>
  </si>
  <si>
    <t>・左記の帳簿等の整備状況が不十分。</t>
    <phoneticPr fontId="6"/>
  </si>
  <si>
    <t>２　在籍（利用）乳幼児に関する帳簿等の整備</t>
    <phoneticPr fontId="6"/>
  </si>
  <si>
    <t>ａ　在籍（利用）乳幼児及び保護者の氏名、乳幼児の生年月日及び健康状態、保護者の連絡先、乳幼児の在籍（利用）記録並びに契約内容等が確認できる帳簿等があるか。</t>
    <phoneticPr fontId="6"/>
  </si>
  <si>
    <t xml:space="preserve">・確認できる帳簿等が備えられていない。
</t>
    <phoneticPr fontId="6"/>
  </si>
  <si>
    <t>・左記の事項につき、違反がある。</t>
    <phoneticPr fontId="6"/>
  </si>
  <si>
    <t>２　保育に従事する者の保育姿勢等
（１）　保育に従事する者の人間性と専門性の向上</t>
    <phoneticPr fontId="6"/>
  </si>
  <si>
    <t>（２）　乳幼児の人権に対する十分な配慮</t>
    <phoneticPr fontId="6"/>
  </si>
  <si>
    <t>３　保護者との連絡等 
（１）　保護者との密接な連絡を取り、その意向を考慮した保育の実施</t>
    <phoneticPr fontId="6"/>
  </si>
  <si>
    <t>（２）　保護者との緊急時の連絡体制</t>
    <phoneticPr fontId="6"/>
  </si>
  <si>
    <t>・注意が必要である場合において保護者等にその旨を報告していない。</t>
    <phoneticPr fontId="6"/>
  </si>
  <si>
    <t>・賠償すべき事故が発生した場合に、損害賠償を速やかに行うことができるよう備えられていない。</t>
    <phoneticPr fontId="6"/>
  </si>
  <si>
    <t>・事故が発生した施設において、当該事故の状況及び当該事故に際して採った処置について記録していない。</t>
    <phoneticPr fontId="6"/>
  </si>
  <si>
    <t>３　サービスの利用予定者から申し込みがあった場合の契約内容等の説明</t>
    <phoneticPr fontId="6"/>
  </si>
  <si>
    <t>１　職員に関する帳簿等の整備</t>
    <phoneticPr fontId="6"/>
  </si>
  <si>
    <t xml:space="preserve">・十分な観察が行われていない。
</t>
    <phoneticPr fontId="6"/>
  </si>
  <si>
    <t>１　保育に従事する者の数
○１人に対して乳幼児３人以下
○家庭的保育補助者とともに保育する場合は、乳幼児５人以下</t>
    <phoneticPr fontId="7"/>
  </si>
  <si>
    <t>乳幼児の数が保育することができる数以内か。
ａ　保育に従事する者が１人で保育している乳幼児の数</t>
    <phoneticPr fontId="7"/>
  </si>
  <si>
    <t>ｂ　保育に従事する者が家庭的保育補助者とともに保育している乳幼児の数</t>
    <phoneticPr fontId="7"/>
  </si>
  <si>
    <t>・乳幼児数が３人を超えている。</t>
    <phoneticPr fontId="7"/>
  </si>
  <si>
    <t>・乳幼児数が５人を超えている。</t>
    <phoneticPr fontId="7"/>
  </si>
  <si>
    <t>ａ　保育に従事する者のうち、１人以上は、有資格者又は都道府県知事、指定都市市長、中核市市長若しくは児童相談所設置市市長（以下「都道府県知事等」という。）が行う保育に従事する者に関する研修（都道府県知事等がこれと同等以上のものと認める市町村長（特別区の長を含む。）その他の機関が行う研修を含む。）を修了した者であるか。</t>
    <phoneticPr fontId="7"/>
  </si>
  <si>
    <t>第２　　保育室等の構造、設備及び面積</t>
    <phoneticPr fontId="6"/>
  </si>
  <si>
    <t>ａ　家庭的保育事業等設備運営基準第22条を参酌しつつ、乳幼児の保育を適切に行うことができる広さか</t>
    <phoneticPr fontId="6"/>
  </si>
  <si>
    <t>ｂ　調理設備は、当該施設内にあって専用のものであるか。又は、施設外共同使用であるが、必要な時に利用できるか。</t>
    <phoneticPr fontId="6"/>
  </si>
  <si>
    <t>・乳幼児の保育を適切に行うことができる広さが確保されていない。</t>
    <phoneticPr fontId="6"/>
  </si>
  <si>
    <t>２　保育室等の採光及び換気の確保、安全性の確保</t>
    <phoneticPr fontId="7"/>
  </si>
  <si>
    <t>１　保育室等の面積等</t>
    <phoneticPr fontId="6"/>
  </si>
  <si>
    <t>ａ　採光が確保されているか。</t>
    <phoneticPr fontId="7"/>
  </si>
  <si>
    <t>ｂ　換気が確保されているか。</t>
    <phoneticPr fontId="7"/>
  </si>
  <si>
    <t>・窓等換気に有効な開口部がない。 
建築基準法第28条第２項の規定（居室の換気）に準じ、窓等換気に有効な開口部の面積が床面積の20分の１以上であるか、これに相当する換気設備があることが望ましい。</t>
    <phoneticPr fontId="6"/>
  </si>
  <si>
    <t>・同一の乳幼児用ベッドに２人以上の乳幼児を寝かせることがある。</t>
    <phoneticPr fontId="6"/>
  </si>
  <si>
    <t>３　便所 
（１）　便所の手洗設備
便所と保育室及び調理室との区画
便所の安全な使用の確保</t>
    <phoneticPr fontId="6"/>
  </si>
  <si>
    <t>・便所用の手洗設備が設けられていない。</t>
    <phoneticPr fontId="6"/>
  </si>
  <si>
    <t>・便所が、保育を行う部屋及び調理設備が設けられている部屋と区画されていない。</t>
    <phoneticPr fontId="6"/>
  </si>
  <si>
    <t>（２）　便器の数</t>
    <phoneticPr fontId="6"/>
  </si>
  <si>
    <t>ａ　便器の数が、１以上であるか。
※  特に支障がない場合 
便所が同一階にあり、共同使用しても必要数を確保でき、衛生上問題ないこと。</t>
    <phoneticPr fontId="6"/>
  </si>
  <si>
    <t>・便器が一つもない。</t>
    <phoneticPr fontId="6"/>
  </si>
  <si>
    <t>第３　非常災害に対する措置</t>
    <phoneticPr fontId="6"/>
  </si>
  <si>
    <t>１
〔考え方〕
保育室等が２階以上にある場合であっても、指導基準第４による評価ではなく、本基準により評価を行うものとする。
（１）消火用具の設置</t>
    <phoneticPr fontId="6"/>
  </si>
  <si>
    <t>（２）非常口の設置</t>
    <phoneticPr fontId="6"/>
  </si>
  <si>
    <t>ａ　消火用具が設置されているか。</t>
    <phoneticPr fontId="6"/>
  </si>
  <si>
    <t>ｂ　職員が消火用具の設置場所及びその使用方法を知っているか。</t>
    <phoneticPr fontId="6"/>
  </si>
  <si>
    <t>・消火用具がない又は消火用具の機能失効。</t>
    <phoneticPr fontId="6"/>
  </si>
  <si>
    <t>・消火用具の設置場所等につき、周知されていない。</t>
    <phoneticPr fontId="6"/>
  </si>
  <si>
    <t>ａ　非常口は、火災等非常時に入所（利用）乳幼児の避難に有効な位置に、適切に設置されているか。</t>
    <phoneticPr fontId="6"/>
  </si>
  <si>
    <t>・適切な待避用経路がない。</t>
    <phoneticPr fontId="6"/>
  </si>
  <si>
    <t>２
（１）非常災害に対する計画の策定</t>
    <phoneticPr fontId="6"/>
  </si>
  <si>
    <t>ａ　災害の発生に備え、緊急時の対応の具体的内容及び手順、職員の役割分担等が記された計画が策定されているか。</t>
    <phoneticPr fontId="6"/>
  </si>
  <si>
    <t>・計画が策定されていない。</t>
    <phoneticPr fontId="6"/>
  </si>
  <si>
    <t>（２）避難消火等の訓練の毎月１回以上の実施</t>
    <phoneticPr fontId="6"/>
  </si>
  <si>
    <t>ａ　訓練は毎月定期的に行われているか。
※　訓練内容は、消火活動、通報連絡及び避難誘導等の実地訓練を原則とする。</t>
    <phoneticPr fontId="6"/>
  </si>
  <si>
    <t>第５　　保育内容</t>
    <phoneticPr fontId="6"/>
  </si>
  <si>
    <t>ａ　乳幼児一人一人の心身の発育や発達の状況を把握し、保育内容を工夫しているか。</t>
    <phoneticPr fontId="6"/>
  </si>
  <si>
    <t>１　保育の内容
※　保育所保育指針を踏まえた適切な保育が行われているか。</t>
    <phoneticPr fontId="6"/>
  </si>
  <si>
    <t xml:space="preserve">・デイリープログラム等が作成されていない。 
</t>
    <phoneticPr fontId="6"/>
  </si>
  <si>
    <t xml:space="preserve">・屋外遊戯の機会が適切に確保されていない。（幼児）
</t>
    <phoneticPr fontId="6"/>
  </si>
  <si>
    <t>ｃ　漫然と乳幼児にテレビを見せ続けるなど、乳幼児への関わりが少ない「放任的」な保育になっていないか。</t>
    <phoneticPr fontId="6"/>
  </si>
  <si>
    <t xml:space="preserve">・テレビやビデオを見せ続けている。
</t>
    <phoneticPr fontId="6"/>
  </si>
  <si>
    <t>ｄ　必要な遊具、保育用品等が備えられているか。 
※　テレビは含まない。</t>
    <phoneticPr fontId="6"/>
  </si>
  <si>
    <t>・遊具がない。 
。</t>
    <phoneticPr fontId="6"/>
  </si>
  <si>
    <t>ａ　乳幼児の最善の利益を考慮し、保育サービスを実施する者として、適切な姿勢であるか。特に、施設の運営管理の任にあたる施設長については、その職責にかんがみ、資質の向上、適格性の確保が求められること。
ｂ　保育所保育指針を理解する機会を設けるなど、保育に従事する者の人間性と専門性の向上を図るよう努めているか。</t>
    <phoneticPr fontId="6"/>
  </si>
  <si>
    <t>・施設内研修の機会を設けるなど、保育に従事する者の質の向上に努めていない。</t>
    <phoneticPr fontId="6"/>
  </si>
  <si>
    <t>ａ　乳幼児に身体的苦痛を与えることや、人格を辱めることがないなど、乳幼児の人権に十分配慮がなされているか。</t>
    <phoneticPr fontId="6"/>
  </si>
  <si>
    <t>（３）　児童相談所等の専門的
機関との連携</t>
    <phoneticPr fontId="6"/>
  </si>
  <si>
    <t>ａ　入所（利用）乳幼児について、虐待等不適切な養育が疑われる場合に、児童相談所等の専門的機関と連携する等の体制がとられているか。
※  虐待が疑われる場合だけでなく、心身の発達に遅れが見られる場合、社会的援助が必要な家庭状況である場合等においても、専門的機関に対し適切な連絡に努めること。</t>
    <phoneticPr fontId="6"/>
  </si>
  <si>
    <t>・虐待等不適切な養育が疑われる場合に専門的機関への通告等が行われていない。</t>
    <phoneticPr fontId="6"/>
  </si>
  <si>
    <t>ａ　連絡帳又はこれに代わる方法により、保護者からは家庭での乳幼児の様子を、施設からは施設での乳幼児の様子を、連絡しているか。</t>
    <phoneticPr fontId="6"/>
  </si>
  <si>
    <t>・可能な限り、保護者と密接な連絡を取ることに心がけていない。</t>
    <phoneticPr fontId="6"/>
  </si>
  <si>
    <t>ａ　緊急時に保護者へ早急に連絡できるよう緊急連絡表が整備され、全ての保育に従事する者が容易にわかるようにされているか。
※　消防署、病院等の連絡先一覧表等も併せて整備すること。</t>
    <phoneticPr fontId="6"/>
  </si>
  <si>
    <t>・保護者の緊急連絡表が整備されていない。</t>
    <phoneticPr fontId="6"/>
  </si>
  <si>
    <t>（３）　保育室の見学</t>
    <phoneticPr fontId="6"/>
  </si>
  <si>
    <t>ａ　保護者や利用希望者等から乳幼児の保育の様子や施設の状況を確認する要望があった場合には、乳幼児の安全確保等に配慮しつつ、保育室などの見学が行えるよう適切に対応すること</t>
    <phoneticPr fontId="6"/>
  </si>
  <si>
    <t>・保護者等からの要望があった場合に、乳幼児の安全確保、保育の実施等に支障のない範囲であっても、これらの要望に適切に対応していない。</t>
    <phoneticPr fontId="6"/>
  </si>
  <si>
    <t>第６　　給食</t>
    <phoneticPr fontId="6"/>
  </si>
  <si>
    <t>ａ　食器類やふきん、まな板、なべ等は十分に殺菌したものを使用しているか。
また、哺乳ビンは使用するごとによく洗い、滅菌しているか。</t>
    <phoneticPr fontId="6"/>
  </si>
  <si>
    <t>１　衛生管理の状況 
　　調理設備、調理、配膳、食器等の適切な衛生管理</t>
    <phoneticPr fontId="6"/>
  </si>
  <si>
    <t>ｂ　調理設備が清潔に保たれているか。
ｃ　調理方法が衛生的であるか。
ｄ　配膳が衛生的であるか。</t>
    <phoneticPr fontId="6"/>
  </si>
  <si>
    <t>ｅ　食事時、食器類や哺乳ビンは、乳幼児や保育に従事する者の間で共用されていないか。</t>
    <phoneticPr fontId="6"/>
  </si>
  <si>
    <t>・（十分な消毒がなされずに）共用されることがある。</t>
    <phoneticPr fontId="6"/>
  </si>
  <si>
    <t>２　食事内容等の状況
（１）　乳幼児の年齢や発達、健康状態（アレルギー疾患等を含む。）等に配慮した食事内容</t>
    <phoneticPr fontId="6"/>
  </si>
  <si>
    <t>ａ　乳児の食事を幼児の食事と区別して実施しているか。
ｂ　健康状態（アレルギー疾患等を含む。）等に配慮した食事内容か</t>
    <phoneticPr fontId="6"/>
  </si>
  <si>
    <t>・配慮されていない。</t>
    <phoneticPr fontId="6"/>
  </si>
  <si>
    <t>・乳児に対する配慮が適切に行われていない。</t>
    <phoneticPr fontId="6"/>
  </si>
  <si>
    <t xml:space="preserve">・献立が作成されていない。 
</t>
    <phoneticPr fontId="6"/>
  </si>
  <si>
    <t>２　保育に従事する者の有資格者の数
〔考え方〕 
ここでいう有資格者は、保育士（国家戦略特別区域法第12条の５第５項に規定する事業実施区域内にある施設にあっては、保育士又は当該事業実施区域に係る国家戦略特別区域限定保育士。以下同じ。）又は看護師（准看護師を含む。）の資格を有する者をいう。</t>
    <phoneticPr fontId="7"/>
  </si>
  <si>
    <t>第７　　健康管理・安全確保</t>
    <phoneticPr fontId="6"/>
  </si>
  <si>
    <t>ａ　登園の際、健康状態の観察及び、保護者からの乳幼児の報告を受けているか。
※　体温、排便、食事、睡眠、表情、皮膚の異常の有無、機嫌等</t>
    <phoneticPr fontId="6"/>
  </si>
  <si>
    <t xml:space="preserve">・十分な観察が行われていない。 
</t>
    <phoneticPr fontId="6"/>
  </si>
  <si>
    <t>・保護者から報告（連絡帳を活用することを含む。）を受けてない。</t>
    <phoneticPr fontId="6"/>
  </si>
  <si>
    <t>２　乳幼児の発育チェック</t>
    <phoneticPr fontId="6"/>
  </si>
  <si>
    <t>ａ　乳幼児の健康状態の確認のため、入所（利用）児の健康診断はなるべく入所（利用）決定前に実施し、未実施の場合は入所（利用開始）後直ちに行っているか</t>
    <phoneticPr fontId="6"/>
  </si>
  <si>
    <t>ｂ　調理に携わる職員には、おおむね月１回検便を実施しているか。</t>
    <phoneticPr fontId="6"/>
  </si>
  <si>
    <t xml:space="preserve">・実施されていない。 
</t>
    <phoneticPr fontId="6"/>
  </si>
  <si>
    <t>５　医薬品等の整備</t>
    <phoneticPr fontId="6"/>
  </si>
  <si>
    <t>・左記の最低限必要な医薬品、医療品がない。</t>
    <phoneticPr fontId="6"/>
  </si>
  <si>
    <t>ａ　感染症にかかっていることがわかった乳幼児及び感染症の疑いがある乳幼児については、かかりつけ医の指示に従うよう保護者に指示しているか。</t>
    <phoneticPr fontId="6"/>
  </si>
  <si>
    <t>ｂ　再登園時には、かかりつけ医とのやりとりを記載した書面等の提出などについて、保護者の理解と協力を求めているか。</t>
    <phoneticPr fontId="6"/>
  </si>
  <si>
    <t>・治癒の判断をもっぱら保護者に委ねている。</t>
    <phoneticPr fontId="6"/>
  </si>
  <si>
    <t>ａ　睡眠中の乳幼児の顔色や呼吸の状態をきめ細かく観察しているか。</t>
    <phoneticPr fontId="6"/>
  </si>
  <si>
    <t>・保育室に職員が在室していないなど、乳幼児突然死症候群に対する注意を払っていない。</t>
    <phoneticPr fontId="6"/>
  </si>
  <si>
    <t>・乳幼児突然死症候群に対する注意が不足している。</t>
    <phoneticPr fontId="6"/>
  </si>
  <si>
    <t>８　安全確保</t>
    <phoneticPr fontId="6"/>
  </si>
  <si>
    <t>・保育室だけでなく、乳幼児の出入りする場所には危険物防止に対する十分な配慮がされていない。</t>
    <phoneticPr fontId="6"/>
  </si>
  <si>
    <t>・専ら監視を行う者とプール指導等を行う者を分けて配置していない。</t>
    <phoneticPr fontId="6"/>
  </si>
  <si>
    <t>・誤嚥等による窒息のリスクとなるものを除去することや、食物アレルギーのある子どもに配慮した食事の提供を行っていない。</t>
    <phoneticPr fontId="6"/>
  </si>
  <si>
    <t>・定期的な点検が行われていない。</t>
    <phoneticPr fontId="6"/>
  </si>
  <si>
    <t>・定期的な訓練が実施されていない。</t>
    <phoneticPr fontId="6"/>
  </si>
  <si>
    <t>・「特定教育・保育施設等における事故の報告等について」（平成29年11月10日付け府子本第912号、29初幼教第11号、子保発1110第1号、子子発1110第1号、子家発1110第1号通知）に基づく報告が行われていない。</t>
    <phoneticPr fontId="6"/>
  </si>
  <si>
    <t>以下の事項について、施設のサービスを利用しようとする者が見やすい場所に掲示されているか。
ａ　設置者の氏名又は名称及び施設の管理者の氏名
ｂ　建物その他の設備の規模及び構造
ｃ　施設の名称及び所在地
ｄ　事業を開始した年月日
ｅ　開所している時間
ｆ　提供するサービスの内容及び当該サービスの提供につき利用者が支払うべき額に関する事項並びにこれらの事項に変更を生じたことがある場合にあっては当該変更のうち直近のものの内容及びその理由
ｇ　入所（利用）定員
ｈ　保育士その他の職員の配置数又はその予定
ｉ　設置者及び職員に対する研修の受講状況
ｊ　保育する乳幼児に関して契約している保険の種類、保険事故及び保険金額
ｋ　提携している医療機関の名称、所在地及び提携内容
ｌ　緊急時等における対応方法
ｍ　非常災害対策
ｎ　虐待の防止のための措置に関する事項
o　設置者が過去に事業停止命令又は施設閉鎖命令を受けたか否かの別（受けたことがある場合には、その命令の内容を含む。）</t>
    <phoneticPr fontId="6"/>
  </si>
  <si>
    <t>１　施設及びサービスに関する内容の掲示</t>
    <phoneticPr fontId="6"/>
  </si>
  <si>
    <t xml:space="preserve">・書面等により交付されていない。
</t>
    <phoneticPr fontId="6"/>
  </si>
  <si>
    <t>ａ　職員の氏名、連絡先、職員の資格を証明する書類（写）、採用年月日等が記載された帳簿等があるか。</t>
    <phoneticPr fontId="6"/>
  </si>
  <si>
    <t xml:space="preserve">
・整備内容が不十分。</t>
    <phoneticPr fontId="6"/>
  </si>
  <si>
    <t>　当該サービスを利用するための契約の内容及びその履行に関する事項について、適切に説明が行われているか。</t>
    <phoneticPr fontId="6"/>
  </si>
  <si>
    <t xml:space="preserve">・確認できる帳簿等が備えられていない。
</t>
    <phoneticPr fontId="6"/>
  </si>
  <si>
    <t xml:space="preserve">・調理設備（施設外調理等の場合にあっては必要な調理機能）がない。 
</t>
    <phoneticPr fontId="6"/>
  </si>
  <si>
    <t xml:space="preserve">・区画はあるが、扉が閉められていない等運用面の注意を要する。
</t>
    <phoneticPr fontId="7"/>
  </si>
  <si>
    <t>・窓等採光に有効な開口部がない。 
建築基準法第28条第１項及び建築基準法施行令第19条の規定（認可保育所の保育室の採光）に準じ、窓等採光に有効な開口部の面積が床面積の５分の１以上であることが望ましい。</t>
    <phoneticPr fontId="6"/>
  </si>
  <si>
    <t xml:space="preserve">・訓練が１年以内に１回も実施されていない。 
</t>
    <phoneticPr fontId="6"/>
  </si>
  <si>
    <t>・訓練がおおむね毎月実施されている状況にない。</t>
    <phoneticPr fontId="6"/>
  </si>
  <si>
    <t>乳幼児の現員(人)</t>
    <rPh sb="0" eb="1">
      <t>ニュウ</t>
    </rPh>
    <rPh sb="1" eb="3">
      <t>ヨウジ</t>
    </rPh>
    <rPh sb="4" eb="6">
      <t>ゲンイン</t>
    </rPh>
    <rPh sb="7" eb="8">
      <t>ニン</t>
    </rPh>
    <phoneticPr fontId="14"/>
  </si>
  <si>
    <t>配置基準
(小数点第２位以下切り捨て）</t>
    <rPh sb="0" eb="2">
      <t>ハイチ</t>
    </rPh>
    <rPh sb="2" eb="4">
      <t>キジュン</t>
    </rPh>
    <phoneticPr fontId="14"/>
  </si>
  <si>
    <t>保育従事者の常勤換算人数</t>
    <phoneticPr fontId="7"/>
  </si>
  <si>
    <t>年齢区分</t>
    <rPh sb="0" eb="2">
      <t>ネンレイ</t>
    </rPh>
    <rPh sb="2" eb="4">
      <t>クブン</t>
    </rPh>
    <phoneticPr fontId="14"/>
  </si>
  <si>
    <t>月極</t>
    <rPh sb="0" eb="2">
      <t>ツキギメ</t>
    </rPh>
    <phoneticPr fontId="14"/>
  </si>
  <si>
    <t>時間預かり</t>
    <rPh sb="0" eb="2">
      <t>ジカン</t>
    </rPh>
    <rPh sb="2" eb="3">
      <t>アズ</t>
    </rPh>
    <phoneticPr fontId="14"/>
  </si>
  <si>
    <t>計</t>
    <rPh sb="0" eb="1">
      <t>ケイ</t>
    </rPh>
    <phoneticPr fontId="14"/>
  </si>
  <si>
    <t>０歳児</t>
    <rPh sb="1" eb="3">
      <t>サイジ</t>
    </rPh>
    <phoneticPr fontId="14"/>
  </si>
  <si>
    <t>人</t>
    <rPh sb="0" eb="1">
      <t>ニン</t>
    </rPh>
    <phoneticPr fontId="14"/>
  </si>
  <si>
    <t>÷</t>
    <phoneticPr fontId="14"/>
  </si>
  <si>
    <t>=</t>
    <phoneticPr fontId="14"/>
  </si>
  <si>
    <t>１歳児</t>
    <rPh sb="1" eb="3">
      <t>サイジ</t>
    </rPh>
    <phoneticPr fontId="14"/>
  </si>
  <si>
    <t>通常保育提供時間内の保育従事者の勤務時間数の合計</t>
    <phoneticPr fontId="7"/>
  </si>
  <si>
    <t>２歳児</t>
    <rPh sb="1" eb="2">
      <t>サイ</t>
    </rPh>
    <rPh sb="2" eb="3">
      <t>ジ</t>
    </rPh>
    <phoneticPr fontId="14"/>
  </si>
  <si>
    <t>３歳児</t>
    <rPh sb="1" eb="2">
      <t>サイ</t>
    </rPh>
    <rPh sb="2" eb="3">
      <t>ジ</t>
    </rPh>
    <phoneticPr fontId="14"/>
  </si>
  <si>
    <t>時間</t>
    <rPh sb="0" eb="2">
      <t>ジカン</t>
    </rPh>
    <phoneticPr fontId="7"/>
  </si>
  <si>
    <t>４歳児</t>
    <rPh sb="1" eb="2">
      <t>サイ</t>
    </rPh>
    <rPh sb="2" eb="3">
      <t>ジ</t>
    </rPh>
    <phoneticPr fontId="14"/>
  </si>
  <si>
    <t>÷</t>
    <phoneticPr fontId="7"/>
  </si>
  <si>
    <t>8時間</t>
    <rPh sb="1" eb="3">
      <t>ジカン</t>
    </rPh>
    <phoneticPr fontId="7"/>
  </si>
  <si>
    <t>５歳児
～就学前</t>
    <rPh sb="1" eb="2">
      <t>サイ</t>
    </rPh>
    <rPh sb="2" eb="3">
      <t>ジ</t>
    </rPh>
    <rPh sb="5" eb="8">
      <t>シュウガクマエ</t>
    </rPh>
    <phoneticPr fontId="14"/>
  </si>
  <si>
    <t>（小数点第1位を四捨五入）</t>
    <rPh sb="1" eb="4">
      <t>ショウスウテン</t>
    </rPh>
    <rPh sb="4" eb="5">
      <t>ダイ</t>
    </rPh>
    <rPh sb="6" eb="7">
      <t>イ</t>
    </rPh>
    <rPh sb="8" eb="12">
      <t>シシャゴニュウ</t>
    </rPh>
    <phoneticPr fontId="7"/>
  </si>
  <si>
    <t>学童</t>
    <rPh sb="0" eb="2">
      <t>ガクドウ</t>
    </rPh>
    <phoneticPr fontId="14"/>
  </si>
  <si>
    <t>人</t>
    <rPh sb="0" eb="1">
      <t>ヒト</t>
    </rPh>
    <phoneticPr fontId="7"/>
  </si>
  <si>
    <t>合計し小数点第1位を四捨五入</t>
    <phoneticPr fontId="7"/>
  </si>
  <si>
    <t>○第1-2</t>
    <rPh sb="1" eb="2">
      <t>ダイ</t>
    </rPh>
    <phoneticPr fontId="7"/>
  </si>
  <si>
    <t>区分</t>
    <rPh sb="0" eb="2">
      <t>クブン</t>
    </rPh>
    <phoneticPr fontId="7"/>
  </si>
  <si>
    <t>人数</t>
    <rPh sb="0" eb="2">
      <t>ニンズウ</t>
    </rPh>
    <phoneticPr fontId="7"/>
  </si>
  <si>
    <t>全保育従事者現数(①)</t>
    <rPh sb="0" eb="1">
      <t>ゼン</t>
    </rPh>
    <rPh sb="1" eb="3">
      <t>ホイク</t>
    </rPh>
    <rPh sb="3" eb="6">
      <t>ジュウジシャ</t>
    </rPh>
    <rPh sb="6" eb="7">
      <t>ゲン</t>
    </rPh>
    <rPh sb="7" eb="8">
      <t>スウ</t>
    </rPh>
    <phoneticPr fontId="7"/>
  </si>
  <si>
    <t>人</t>
    <rPh sb="0" eb="1">
      <t>ニン</t>
    </rPh>
    <phoneticPr fontId="7"/>
  </si>
  <si>
    <t>うち保育士数</t>
    <rPh sb="2" eb="5">
      <t>ホイクシ</t>
    </rPh>
    <rPh sb="5" eb="6">
      <t>スウ</t>
    </rPh>
    <phoneticPr fontId="7"/>
  </si>
  <si>
    <t>うち看護師等数</t>
    <rPh sb="2" eb="5">
      <t>カンゴシ</t>
    </rPh>
    <rPh sb="5" eb="6">
      <t>ナド</t>
    </rPh>
    <rPh sb="6" eb="7">
      <t>スウ</t>
    </rPh>
    <phoneticPr fontId="7"/>
  </si>
  <si>
    <t>有資格者計(②)</t>
    <rPh sb="0" eb="4">
      <t>ユウシカクシャ</t>
    </rPh>
    <rPh sb="4" eb="5">
      <t>ケイ</t>
    </rPh>
    <phoneticPr fontId="7"/>
  </si>
  <si>
    <t>ａ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6"/>
  </si>
  <si>
    <t>ｂ　職員に対し、安全計画について周知されているとともに、安全計画に定める研修及び訓練が定期的に実施されているか。</t>
    <phoneticPr fontId="7"/>
  </si>
  <si>
    <t>ｃ　保護者に対し、安全計画に基づく取組の内容等について周知されているか。</t>
    <phoneticPr fontId="6"/>
  </si>
  <si>
    <t xml:space="preserve">・安全計画が策定されていない。
</t>
    <phoneticPr fontId="6"/>
  </si>
  <si>
    <t xml:space="preserve">・職員に対し、安全計画について周知されていない。
</t>
    <phoneticPr fontId="6"/>
  </si>
  <si>
    <t>・安全計画に定める研修及び訓練が定期的に実施されていない。</t>
    <phoneticPr fontId="6"/>
  </si>
  <si>
    <t>・保護者に対し、安全計画に基づく取組の内容等について周知されていない。</t>
    <phoneticPr fontId="6"/>
  </si>
  <si>
    <t>ｉ　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6"/>
  </si>
  <si>
    <t>・点呼その他の児童の所在を確実に把握することができる方法により、児童の所在が確認されていない。</t>
    <phoneticPr fontId="6"/>
  </si>
  <si>
    <t>d　事故防止の観点から、その施設内の危険な場所、設備等に対して適切な安全管理を図っているか。</t>
    <phoneticPr fontId="6"/>
  </si>
  <si>
    <t>e　プール活動や水遊びを行う場合は、監視体制の空白が生じないよう、専ら監視を行う者とプール指導等を行う者を分けて配置し、その役割分担を明確にしているか。</t>
    <phoneticPr fontId="6"/>
  </si>
  <si>
    <t>f　児童の食事に関する情報や当日の子どもの健康状態を把握し、誤嚥等による窒息のリスクとなるものを除去すること、また、食物アレルギーのある子どもについては生活管理指導表等に基づいて対応しているか。</t>
    <phoneticPr fontId="6"/>
  </si>
  <si>
    <t>g　窒息の可能性のある玩具、小物等が不用意に保育環境下に置かれていないかなどについて、保育室内及び園庭内の点検を定期的に実施しているか。</t>
    <phoneticPr fontId="6"/>
  </si>
  <si>
    <t>h　不審者の立入防止などの対策や緊急時における乳幼児の安全を確保する体制を整備しているか。</t>
    <phoneticPr fontId="6"/>
  </si>
  <si>
    <t>第９　備える帳簿等</t>
    <phoneticPr fontId="6"/>
  </si>
  <si>
    <t>第８　利用者への情報提供</t>
    <phoneticPr fontId="6"/>
  </si>
  <si>
    <t>○第1-1-a</t>
    <rPh sb="1" eb="2">
      <t>ダイ</t>
    </rPh>
    <phoneticPr fontId="7"/>
  </si>
  <si>
    <t>○第1-1-b(家庭的保育補助者とともに保育する場合)</t>
    <rPh sb="1" eb="2">
      <t>ダイ</t>
    </rPh>
    <phoneticPr fontId="7"/>
  </si>
  <si>
    <t>自主点検表［施設用］及びチェックリスト［自治体用］ひな形（5人以下施設）　別紙</t>
    <rPh sb="30" eb="31">
      <t>ニン</t>
    </rPh>
    <rPh sb="31" eb="33">
      <t>イカ</t>
    </rPh>
    <rPh sb="33" eb="35">
      <t>シセツ</t>
    </rPh>
    <rPh sb="37" eb="39">
      <t>ベッシ</t>
    </rPh>
    <phoneticPr fontId="7"/>
  </si>
  <si>
    <t>ｃ　便所は保育を行う部屋及び調理設備が設けられている部屋と区画され衛生上問題がないか。</t>
    <phoneticPr fontId="6"/>
  </si>
  <si>
    <t xml:space="preserve">ａ　便所用の手洗設備が設けられているだけでなく、衛生的に管理されているか。 
</t>
    <phoneticPr fontId="6"/>
  </si>
  <si>
    <t xml:space="preserve">ｂ　便所は、乳幼児が安全に使用するのに適当なものであるか。 </t>
    <phoneticPr fontId="6"/>
  </si>
  <si>
    <t xml:space="preserve">ｂ　乳幼児が安全で清潔な環境の中で、遊び、運動、睡眠等がバランスよく組み合わされた健康的な生活リズムが保たれるように、十分に配慮がなされた保育の計画を定め実行しているか。
（ａ）カリキュラムが、乳幼児の日々の生活リズムに沿って設定されているか。 
</t>
    <phoneticPr fontId="6"/>
  </si>
  <si>
    <t xml:space="preserve">（ｂ）必要に応じ入所（利用）乳幼児に入浴又は清拭をし、身体の清潔が保たれているか。
</t>
    <phoneticPr fontId="6"/>
  </si>
  <si>
    <t xml:space="preserve">（ｃ）沐浴、外気浴、遊び、運動、睡眠等に配慮しているか。
</t>
    <phoneticPr fontId="6"/>
  </si>
  <si>
    <t>（ｄ）外遊びなど、戸外で活動できる環境が確保されているか。</t>
    <phoneticPr fontId="6"/>
  </si>
  <si>
    <t>・手洗設備が不衛生。（十分に清掃がなされていない、石けんがないなど。）</t>
    <phoneticPr fontId="6"/>
  </si>
  <si>
    <t>・有資格者又は都道府県知事等が行う保育に従事する者に関する研修を修了した者が配置されていない。</t>
    <phoneticPr fontId="7"/>
  </si>
  <si>
    <t>・便所が不衛生。
（十分に清掃がなされていない。）</t>
    <phoneticPr fontId="6"/>
  </si>
  <si>
    <t>・大型遊具を備える場合にあっては、その安全性に問題がある。</t>
    <phoneticPr fontId="6"/>
  </si>
  <si>
    <t>・使用するごとによく洗っていない。十分な殺菌並びに滅菌が行われていない。</t>
    <phoneticPr fontId="6"/>
  </si>
  <si>
    <t>・献立に従った調理が適切に行われていないことがある。</t>
    <phoneticPr fontId="6"/>
  </si>
  <si>
    <t>・洗浄、洗濯等を行わないまま共用している。</t>
    <phoneticPr fontId="6"/>
  </si>
  <si>
    <t>・施設内の危険な場所、設備等への囲障の設置がない。</t>
    <phoneticPr fontId="6"/>
  </si>
  <si>
    <t>・配慮に欠けている。 
（例）しつけと称するか否かを問わず乳幼児に身体的苦痛を与えている。
いわゆるネグレクトや差別的処遇、言葉の暴力が見られる等。</t>
    <phoneticPr fontId="6"/>
  </si>
  <si>
    <t>・左記ｂ～ｄの事項を満たしていること。（実際の指導等は、ｂ～ｄの事項について、それぞれ実施する。）</t>
    <phoneticPr fontId="6"/>
  </si>
  <si>
    <t>・一人一人の乳幼児に対してきめ細かくかつ相互応答的に関わっていない。
（特に注意を要するものについては文書指導を行うこと。）</t>
    <phoneticPr fontId="6"/>
  </si>
  <si>
    <t xml:space="preserve">・遊具につき、改善を要する点がある。年齢に応じた玩具が備えられていない、衛生面に問題がある等。
</t>
    <phoneticPr fontId="6"/>
  </si>
  <si>
    <t>黄色セル</t>
    <rPh sb="0" eb="2">
      <t>キイロ</t>
    </rPh>
    <phoneticPr fontId="7"/>
  </si>
  <si>
    <t>のみ編集可</t>
    <rPh sb="2" eb="4">
      <t>ヘンシュウ</t>
    </rPh>
    <rPh sb="4" eb="5">
      <t>カ</t>
    </rPh>
    <phoneticPr fontId="7"/>
  </si>
  <si>
    <t>１人以上は有資格者or研修受講者</t>
    <rPh sb="1" eb="2">
      <t>ニン</t>
    </rPh>
    <rPh sb="2" eb="4">
      <t>イジョウ</t>
    </rPh>
    <rPh sb="5" eb="9">
      <t>ユウシカクシャ</t>
    </rPh>
    <rPh sb="11" eb="13">
      <t>ケンシュウ</t>
    </rPh>
    <rPh sb="13" eb="16">
      <t>ジュコウシャ</t>
    </rPh>
    <phoneticPr fontId="6"/>
  </si>
  <si>
    <t>　職員（保育従事者）配置確認表</t>
    <rPh sb="1" eb="3">
      <t>ショクイン</t>
    </rPh>
    <rPh sb="6" eb="9">
      <t>ジュウジシャ</t>
    </rPh>
    <rPh sb="10" eb="12">
      <t>ハイチ</t>
    </rPh>
    <rPh sb="12" eb="14">
      <t>カクニン</t>
    </rPh>
    <rPh sb="14" eb="15">
      <t>ヒョウ</t>
    </rPh>
    <phoneticPr fontId="14"/>
  </si>
  <si>
    <t>Ｒ５</t>
    <phoneticPr fontId="14"/>
  </si>
  <si>
    <t>年</t>
    <rPh sb="0" eb="1">
      <t>ネン</t>
    </rPh>
    <phoneticPr fontId="14"/>
  </si>
  <si>
    <t>月</t>
    <rPh sb="0" eb="1">
      <t>ツキ</t>
    </rPh>
    <phoneticPr fontId="14"/>
  </si>
  <si>
    <t>日</t>
    <rPh sb="0" eb="1">
      <t>ヒ</t>
    </rPh>
    <phoneticPr fontId="14"/>
  </si>
  <si>
    <t>施設名　</t>
    <rPh sb="0" eb="2">
      <t>シセツ</t>
    </rPh>
    <rPh sb="2" eb="3">
      <t>メイ</t>
    </rPh>
    <phoneticPr fontId="14"/>
  </si>
  <si>
    <t>区分〔平　日・土曜日〕</t>
    <rPh sb="0" eb="2">
      <t>クブン</t>
    </rPh>
    <rPh sb="3" eb="6">
      <t>ヘイジツ</t>
    </rPh>
    <rPh sb="7" eb="10">
      <t>ドヨウビ</t>
    </rPh>
    <phoneticPr fontId="14"/>
  </si>
  <si>
    <t xml:space="preserve">時間
帯別
入所
児童
</t>
    <rPh sb="0" eb="4">
      <t>ジカンタイ</t>
    </rPh>
    <rPh sb="4" eb="5">
      <t>ベツ</t>
    </rPh>
    <rPh sb="6" eb="8">
      <t>ニュウショ</t>
    </rPh>
    <rPh sb="9" eb="10">
      <t>コ</t>
    </rPh>
    <rPh sb="10" eb="11">
      <t>ワラベ</t>
    </rPh>
    <phoneticPr fontId="14"/>
  </si>
  <si>
    <t>満年齢区分</t>
    <rPh sb="0" eb="1">
      <t>マン</t>
    </rPh>
    <rPh sb="1" eb="3">
      <t>ジツネンレイ</t>
    </rPh>
    <rPh sb="3" eb="5">
      <t>クブン</t>
    </rPh>
    <phoneticPr fontId="14"/>
  </si>
  <si>
    <t>○歳児</t>
    <rPh sb="1" eb="3">
      <t>サイジ</t>
    </rPh>
    <phoneticPr fontId="14"/>
  </si>
  <si>
    <t>名前</t>
    <rPh sb="0" eb="2">
      <t>ナマエ</t>
    </rPh>
    <phoneticPr fontId="14"/>
  </si>
  <si>
    <t>登園</t>
    <rPh sb="0" eb="2">
      <t>トウエン</t>
    </rPh>
    <phoneticPr fontId="14"/>
  </si>
  <si>
    <t>降園</t>
    <rPh sb="0" eb="2">
      <t>コウエン</t>
    </rPh>
    <phoneticPr fontId="14"/>
  </si>
  <si>
    <t>必要
保育従事者数</t>
    <rPh sb="0" eb="2">
      <t>ヒツヨウ</t>
    </rPh>
    <rPh sb="3" eb="5">
      <t>ホイク</t>
    </rPh>
    <rPh sb="5" eb="8">
      <t>ジュウジシャ</t>
    </rPh>
    <rPh sb="8" eb="9">
      <t>スウ</t>
    </rPh>
    <phoneticPr fontId="14"/>
  </si>
  <si>
    <t>0歳児</t>
    <rPh sb="1" eb="2">
      <t>サイ</t>
    </rPh>
    <rPh sb="2" eb="3">
      <t>ジ</t>
    </rPh>
    <phoneticPr fontId="14"/>
  </si>
  <si>
    <t>合計数</t>
    <rPh sb="0" eb="3">
      <t>ゴウケイスウ</t>
    </rPh>
    <phoneticPr fontId="14"/>
  </si>
  <si>
    <t>1歳児</t>
    <rPh sb="1" eb="2">
      <t>サイ</t>
    </rPh>
    <rPh sb="2" eb="3">
      <t>ジ</t>
    </rPh>
    <phoneticPr fontId="14"/>
  </si>
  <si>
    <t>2歳児</t>
    <rPh sb="1" eb="2">
      <t>サイ</t>
    </rPh>
    <rPh sb="2" eb="3">
      <t>ジ</t>
    </rPh>
    <phoneticPr fontId="14"/>
  </si>
  <si>
    <t>3歳児</t>
    <rPh sb="1" eb="2">
      <t>サイ</t>
    </rPh>
    <rPh sb="2" eb="3">
      <t>ジ</t>
    </rPh>
    <phoneticPr fontId="14"/>
  </si>
  <si>
    <t>4歳児</t>
    <rPh sb="1" eb="2">
      <t>サイ</t>
    </rPh>
    <rPh sb="2" eb="3">
      <t>ジ</t>
    </rPh>
    <phoneticPr fontId="14"/>
  </si>
  <si>
    <t>5歳児</t>
    <rPh sb="1" eb="2">
      <t>サイ</t>
    </rPh>
    <rPh sb="2" eb="3">
      <t>ジ</t>
    </rPh>
    <phoneticPr fontId="14"/>
  </si>
  <si>
    <t>合計数×1/3
（小数点2位を切り捨て）</t>
    <rPh sb="0" eb="3">
      <t>ゴウケイスウ</t>
    </rPh>
    <rPh sb="9" eb="12">
      <t>ショウスウテン</t>
    </rPh>
    <rPh sb="13" eb="14">
      <t>イ</t>
    </rPh>
    <rPh sb="15" eb="16">
      <t>キ</t>
    </rPh>
    <rPh sb="17" eb="18">
      <t>ス</t>
    </rPh>
    <phoneticPr fontId="14"/>
  </si>
  <si>
    <r>
      <t>合計数</t>
    </r>
    <r>
      <rPr>
        <sz val="8"/>
        <color indexed="10"/>
        <rFont val="ＭＳ Ｐゴシック"/>
        <family val="3"/>
        <charset val="128"/>
      </rPr>
      <t>×1/6</t>
    </r>
    <r>
      <rPr>
        <sz val="8"/>
        <rFont val="ＭＳ Ｐゴシック"/>
        <family val="3"/>
        <charset val="128"/>
      </rPr>
      <t xml:space="preserve">
（小数点2位を切り捨て）</t>
    </r>
    <rPh sb="0" eb="3">
      <t>ゴウケイスウ</t>
    </rPh>
    <rPh sb="9" eb="12">
      <t>ショウスウテン</t>
    </rPh>
    <rPh sb="13" eb="14">
      <t>イ</t>
    </rPh>
    <rPh sb="15" eb="16">
      <t>キ</t>
    </rPh>
    <rPh sb="17" eb="18">
      <t>ス</t>
    </rPh>
    <phoneticPr fontId="14"/>
  </si>
  <si>
    <r>
      <t>合計数</t>
    </r>
    <r>
      <rPr>
        <sz val="8"/>
        <color indexed="10"/>
        <rFont val="ＭＳ Ｐゴシック"/>
        <family val="3"/>
        <charset val="128"/>
      </rPr>
      <t>×1/20</t>
    </r>
    <r>
      <rPr>
        <sz val="8"/>
        <rFont val="ＭＳ Ｐゴシック"/>
        <family val="3"/>
        <charset val="128"/>
      </rPr>
      <t xml:space="preserve">
（小数点2位を切り捨て）</t>
    </r>
    <rPh sb="0" eb="3">
      <t>ゴウケイスウ</t>
    </rPh>
    <rPh sb="10" eb="13">
      <t>ショウスウテン</t>
    </rPh>
    <rPh sb="14" eb="15">
      <t>イ</t>
    </rPh>
    <rPh sb="16" eb="17">
      <t>キ</t>
    </rPh>
    <rPh sb="18" eb="19">
      <t>ス</t>
    </rPh>
    <phoneticPr fontId="14"/>
  </si>
  <si>
    <r>
      <t>合計数</t>
    </r>
    <r>
      <rPr>
        <sz val="8"/>
        <color indexed="10"/>
        <rFont val="ＭＳ Ｐゴシック"/>
        <family val="3"/>
        <charset val="128"/>
      </rPr>
      <t>×1/30</t>
    </r>
    <r>
      <rPr>
        <sz val="8"/>
        <rFont val="ＭＳ Ｐゴシック"/>
        <family val="3"/>
        <charset val="128"/>
      </rPr>
      <t xml:space="preserve">
（小数点2位を切り捨て）</t>
    </r>
    <rPh sb="0" eb="3">
      <t>ゴウケイスウ</t>
    </rPh>
    <rPh sb="10" eb="13">
      <t>ショウスウテン</t>
    </rPh>
    <rPh sb="14" eb="15">
      <t>イ</t>
    </rPh>
    <rPh sb="16" eb="17">
      <t>キ</t>
    </rPh>
    <rPh sb="18" eb="19">
      <t>ス</t>
    </rPh>
    <phoneticPr fontId="14"/>
  </si>
  <si>
    <t>各年代合計（小数点1位を四捨五入）</t>
    <rPh sb="0" eb="3">
      <t>カクネンダイ</t>
    </rPh>
    <rPh sb="3" eb="5">
      <t>ゴウケイ</t>
    </rPh>
    <rPh sb="6" eb="9">
      <t>ショウスウテン</t>
    </rPh>
    <rPh sb="10" eb="11">
      <t>イ</t>
    </rPh>
    <rPh sb="12" eb="16">
      <t>シシャゴニュウ</t>
    </rPh>
    <phoneticPr fontId="14"/>
  </si>
  <si>
    <t>必要保育従事者数</t>
    <rPh sb="0" eb="2">
      <t>ヒツヨウ</t>
    </rPh>
    <rPh sb="2" eb="4">
      <t>ホイク</t>
    </rPh>
    <rPh sb="4" eb="7">
      <t>ジュウジシャ</t>
    </rPh>
    <rPh sb="7" eb="8">
      <t>スウ</t>
    </rPh>
    <phoneticPr fontId="14"/>
  </si>
  <si>
    <t xml:space="preserve">保育従事者配置状況 </t>
    <rPh sb="0" eb="2">
      <t>ホイク</t>
    </rPh>
    <rPh sb="2" eb="5">
      <t>ジュウジシャ</t>
    </rPh>
    <rPh sb="5" eb="7">
      <t>ハイチ</t>
    </rPh>
    <rPh sb="7" eb="9">
      <t>ジョウキョウ</t>
    </rPh>
    <phoneticPr fontId="14"/>
  </si>
  <si>
    <t>資格</t>
    <rPh sb="0" eb="2">
      <t>シカク</t>
    </rPh>
    <phoneticPr fontId="14"/>
  </si>
  <si>
    <t>出勤</t>
    <rPh sb="0" eb="2">
      <t>シュッキン</t>
    </rPh>
    <phoneticPr fontId="14"/>
  </si>
  <si>
    <t>退勤</t>
    <rPh sb="0" eb="2">
      <t>タイキン</t>
    </rPh>
    <phoneticPr fontId="14"/>
  </si>
  <si>
    <t>必要有資格者数（必要保育従事者数/３）</t>
    <rPh sb="0" eb="2">
      <t>ヒツヨウ</t>
    </rPh>
    <rPh sb="2" eb="6">
      <t>ユウシカクシャ</t>
    </rPh>
    <rPh sb="6" eb="7">
      <t>スウ</t>
    </rPh>
    <rPh sb="8" eb="10">
      <t>ヒツヨウ</t>
    </rPh>
    <rPh sb="10" eb="12">
      <t>ホイク</t>
    </rPh>
    <rPh sb="12" eb="15">
      <t>ジュウジシャ</t>
    </rPh>
    <rPh sb="15" eb="16">
      <t>スウ</t>
    </rPh>
    <phoneticPr fontId="14"/>
  </si>
  <si>
    <t>有資格者配置状況</t>
    <rPh sb="0" eb="4">
      <t>ユウシカクシャ</t>
    </rPh>
    <rPh sb="4" eb="6">
      <t>ハイチ</t>
    </rPh>
    <rPh sb="6" eb="8">
      <t>ジョウキョウ</t>
    </rPh>
    <phoneticPr fontId="14"/>
  </si>
  <si>
    <t>（注）1</t>
    <rPh sb="1" eb="2">
      <t>チュウ</t>
    </rPh>
    <phoneticPr fontId="14"/>
  </si>
  <si>
    <t>時間帯別入所児童数欄には、時間帯別、年齢区分別に児童数（一時預かりを含む。）を記入すること。</t>
    <rPh sb="0" eb="3">
      <t>ジカンタイ</t>
    </rPh>
    <rPh sb="3" eb="4">
      <t>ベツ</t>
    </rPh>
    <rPh sb="4" eb="6">
      <t>ニュウショ</t>
    </rPh>
    <rPh sb="6" eb="9">
      <t>ジドウスウ</t>
    </rPh>
    <rPh sb="9" eb="10">
      <t>ラン</t>
    </rPh>
    <rPh sb="13" eb="16">
      <t>ジカンタイ</t>
    </rPh>
    <rPh sb="16" eb="17">
      <t>ベツ</t>
    </rPh>
    <rPh sb="18" eb="20">
      <t>ネンレイ</t>
    </rPh>
    <rPh sb="20" eb="22">
      <t>クブン</t>
    </rPh>
    <rPh sb="22" eb="23">
      <t>ベツ</t>
    </rPh>
    <rPh sb="24" eb="27">
      <t>ジドウスウ</t>
    </rPh>
    <rPh sb="28" eb="30">
      <t>イチジ</t>
    </rPh>
    <rPh sb="30" eb="31">
      <t>アズ</t>
    </rPh>
    <rPh sb="34" eb="35">
      <t>フク</t>
    </rPh>
    <rPh sb="39" eb="41">
      <t>キニュウ</t>
    </rPh>
    <phoneticPr fontId="14"/>
  </si>
  <si>
    <t>必要有資格者数欄は、最低基準（0歳児3:1，1･2歳児6:1，3歳児20:1，4歳以上児30:1）により算出した有資格者数を記入すること。</t>
    <rPh sb="0" eb="2">
      <t>ヒツヨウ</t>
    </rPh>
    <rPh sb="2" eb="6">
      <t>ユウシカクシャ</t>
    </rPh>
    <rPh sb="6" eb="7">
      <t>スウ</t>
    </rPh>
    <rPh sb="7" eb="8">
      <t>ラン</t>
    </rPh>
    <rPh sb="10" eb="12">
      <t>サイテイ</t>
    </rPh>
    <rPh sb="12" eb="14">
      <t>キジュン</t>
    </rPh>
    <rPh sb="16" eb="18">
      <t>サイジ</t>
    </rPh>
    <rPh sb="25" eb="27">
      <t>サイジ</t>
    </rPh>
    <rPh sb="32" eb="34">
      <t>サイジ</t>
    </rPh>
    <rPh sb="40" eb="41">
      <t>サイ</t>
    </rPh>
    <rPh sb="41" eb="43">
      <t>イジョウ</t>
    </rPh>
    <rPh sb="43" eb="44">
      <t>ジ</t>
    </rPh>
    <rPh sb="52" eb="54">
      <t>サンシュツ</t>
    </rPh>
    <rPh sb="56" eb="60">
      <t>ユウシカクシャ</t>
    </rPh>
    <rPh sb="60" eb="61">
      <t>スウ</t>
    </rPh>
    <rPh sb="62" eb="64">
      <t>キニュウ</t>
    </rPh>
    <phoneticPr fontId="14"/>
  </si>
  <si>
    <t>年齢別に子どもの数を配置基準で除して小数点第１位まで求め（小数点第２位以下切り捨て）各々を合計した後に小数点以下を四捨五入した数</t>
    <rPh sb="0" eb="2">
      <t>ネンレイ</t>
    </rPh>
    <rPh sb="2" eb="3">
      <t>ベツ</t>
    </rPh>
    <rPh sb="4" eb="5">
      <t>コ</t>
    </rPh>
    <rPh sb="8" eb="9">
      <t>カズ</t>
    </rPh>
    <rPh sb="10" eb="12">
      <t>ハイチ</t>
    </rPh>
    <rPh sb="12" eb="14">
      <t>キジュン</t>
    </rPh>
    <rPh sb="15" eb="16">
      <t>ジョ</t>
    </rPh>
    <rPh sb="18" eb="21">
      <t>ショウスウテン</t>
    </rPh>
    <rPh sb="21" eb="22">
      <t>ダイ</t>
    </rPh>
    <rPh sb="23" eb="24">
      <t>イ</t>
    </rPh>
    <rPh sb="26" eb="27">
      <t>モト</t>
    </rPh>
    <rPh sb="29" eb="32">
      <t>ショウスウテン</t>
    </rPh>
    <rPh sb="32" eb="33">
      <t>ダイ</t>
    </rPh>
    <rPh sb="34" eb="35">
      <t>イ</t>
    </rPh>
    <rPh sb="35" eb="37">
      <t>イカ</t>
    </rPh>
    <rPh sb="37" eb="38">
      <t>キ</t>
    </rPh>
    <rPh sb="39" eb="40">
      <t>ス</t>
    </rPh>
    <rPh sb="42" eb="44">
      <t>オノオノ</t>
    </rPh>
    <rPh sb="45" eb="47">
      <t>ゴウケイ</t>
    </rPh>
    <rPh sb="49" eb="50">
      <t>アト</t>
    </rPh>
    <rPh sb="51" eb="54">
      <t>ショウスウテン</t>
    </rPh>
    <rPh sb="54" eb="56">
      <t>イカ</t>
    </rPh>
    <rPh sb="57" eb="61">
      <t>シシャゴニュウ</t>
    </rPh>
    <rPh sb="63" eb="64">
      <t>カズ</t>
    </rPh>
    <phoneticPr fontId="14"/>
  </si>
  <si>
    <t>有資格者数は保育に従事する者の１/３以上でなくてはならない。（従事する者が２人の場合は１人）</t>
    <rPh sb="0" eb="4">
      <t>ユウシカクシャ</t>
    </rPh>
    <rPh sb="4" eb="5">
      <t>スウ</t>
    </rPh>
    <rPh sb="6" eb="8">
      <t>ホイク</t>
    </rPh>
    <rPh sb="9" eb="11">
      <t>ジュウジ</t>
    </rPh>
    <rPh sb="13" eb="14">
      <t>モノ</t>
    </rPh>
    <rPh sb="18" eb="20">
      <t>イジョウ</t>
    </rPh>
    <rPh sb="31" eb="33">
      <t>ジュウジ</t>
    </rPh>
    <rPh sb="35" eb="36">
      <t>モノ</t>
    </rPh>
    <rPh sb="38" eb="39">
      <t>ニン</t>
    </rPh>
    <rPh sb="40" eb="42">
      <t>バアイ</t>
    </rPh>
    <rPh sb="44" eb="45">
      <t>ニン</t>
    </rPh>
    <phoneticPr fontId="14"/>
  </si>
  <si>
    <r>
      <t xml:space="preserve">３　乳幼児の健康診断
継続して保育している乳幼児の健康診断を入所（利用開始）時及び１年に２回、学校保健法に規定する健康診断に準じて実施
</t>
    </r>
    <r>
      <rPr>
        <u/>
        <sz val="11"/>
        <color rgb="FFFF0000"/>
        <rFont val="Meiryo UI"/>
        <family val="3"/>
        <charset val="128"/>
      </rPr>
      <t>［考え方］
３a、bについては在籍児童全員が実施していることを求めるものであるが、各施設の状況を鑑みて在籍児童に対しておおむね実施されている状況をもって「適」と自治体が個別判断することも可。</t>
    </r>
    <phoneticPr fontId="6"/>
  </si>
  <si>
    <r>
      <t>ａ　職員の健康診断を</t>
    </r>
    <r>
      <rPr>
        <u/>
        <sz val="11"/>
        <color rgb="FFFF0000"/>
        <rFont val="Meiryo UI"/>
        <family val="3"/>
        <charset val="128"/>
      </rPr>
      <t>労働安全衛生法（昭和47年法律第57号）に基づく労働安全衛生規則（昭和47年労働省令第32号）に基づき</t>
    </r>
    <r>
      <rPr>
        <sz val="11"/>
        <color theme="1"/>
        <rFont val="Meiryo UI"/>
        <family val="3"/>
        <charset val="128"/>
      </rPr>
      <t>採用時及び１年に１回実施しているか。</t>
    </r>
    <phoneticPr fontId="6"/>
  </si>
  <si>
    <r>
      <t xml:space="preserve">ｂ　乳児を寝かせる場合には、仰向けに寝かせているか。
</t>
    </r>
    <r>
      <rPr>
        <u/>
        <sz val="11"/>
        <color rgb="FFFF0000"/>
        <rFont val="Meiryo UI"/>
        <family val="3"/>
        <charset val="128"/>
      </rPr>
      <t>※　窒息リスク除去の観点から、医学的な理由で医師からうつぶせ寝をすすめられている場合以外は、乳児の顔が見える仰向けに寝かせることが重要である。</t>
    </r>
    <phoneticPr fontId="6"/>
  </si>
  <si>
    <t>ｊ　児童の送迎を目的とした自動車（運転者席及びこれと並列の座席並びにこれらより一つ後方に備えられた前向きの座席以外の座席を有しないものその他利用の態様を勘案してこれと同程度に児童の見落としのおそれが少ないと認められるものを除く。）を日常的に運行するときは、当該自動車にブザーその他の車内の児童の見落としを防止する装置を備え、これを用いてiに定める所在の確認（児童の降車の際に限る。）を行っているか。</t>
    <phoneticPr fontId="6"/>
  </si>
  <si>
    <t>・当該自動車にブザーその他の車内の児童の見落としを防止する装置が備えられていない。
・児童の降車の際の確認にあたり、当該装置を用いていない。</t>
    <phoneticPr fontId="6"/>
  </si>
  <si>
    <r>
      <rPr>
        <u/>
        <sz val="11"/>
        <color rgb="FFFF0000"/>
        <rFont val="Meiryo UI"/>
        <family val="3"/>
        <charset val="128"/>
      </rPr>
      <t>o</t>
    </r>
    <r>
      <rPr>
        <sz val="11"/>
        <color theme="1"/>
        <rFont val="Meiryo UI"/>
        <family val="3"/>
        <charset val="128"/>
      </rPr>
      <t>　死亡事故等の重大事故が発生した施設については、当該事故と同様の事故の再発防止策及び事故後の検証結果を踏まえた措置をとっているか。</t>
    </r>
    <phoneticPr fontId="6"/>
  </si>
  <si>
    <t xml:space="preserve">１　乳幼児の健康状態の観察
登園、降園の際、乳幼児一人一人の健康状態の観察
</t>
    <phoneticPr fontId="6"/>
  </si>
  <si>
    <r>
      <rPr>
        <u/>
        <sz val="11"/>
        <color rgb="FFFF0000"/>
        <rFont val="Meiryo UI"/>
        <family val="3"/>
        <charset val="128"/>
      </rPr>
      <t>k</t>
    </r>
    <r>
      <rPr>
        <sz val="11"/>
        <color theme="1"/>
        <rFont val="Meiryo UI"/>
        <family val="3"/>
        <charset val="128"/>
      </rPr>
      <t>　事故発生時に適切な救命処置が可能となるよう、訓練を実施しているか。</t>
    </r>
    <phoneticPr fontId="6"/>
  </si>
  <si>
    <r>
      <rPr>
        <u/>
        <sz val="11"/>
        <color rgb="FFFF0000"/>
        <rFont val="Meiryo UI"/>
        <family val="3"/>
        <charset val="128"/>
      </rPr>
      <t>l</t>
    </r>
    <r>
      <rPr>
        <sz val="11"/>
        <color theme="1"/>
        <rFont val="Meiryo UI"/>
        <family val="3"/>
        <charset val="128"/>
      </rPr>
      <t>　賠償責任保険に加入するなど、保育中の万が一の事故に備えているか。</t>
    </r>
    <phoneticPr fontId="6"/>
  </si>
  <si>
    <r>
      <rPr>
        <u/>
        <sz val="11"/>
        <color rgb="FFFF0000"/>
        <rFont val="Meiryo UI"/>
        <family val="3"/>
        <charset val="128"/>
      </rPr>
      <t>m</t>
    </r>
    <r>
      <rPr>
        <sz val="11"/>
        <color theme="1"/>
        <rFont val="Meiryo UI"/>
        <family val="3"/>
        <charset val="128"/>
      </rPr>
      <t>　事故発生時には速やかに当該事実を都道府県知事等に報告しているか。</t>
    </r>
    <phoneticPr fontId="6"/>
  </si>
  <si>
    <r>
      <rPr>
        <u/>
        <sz val="11"/>
        <color rgb="FFFF0000"/>
        <rFont val="Meiryo UI"/>
        <family val="3"/>
        <charset val="128"/>
      </rPr>
      <t>n</t>
    </r>
    <r>
      <rPr>
        <sz val="11"/>
        <color theme="1"/>
        <rFont val="Meiryo UI"/>
        <family val="3"/>
        <charset val="128"/>
      </rPr>
      <t>　事故の状況及び事故に際して採った処置について記録しているか。</t>
    </r>
    <phoneticPr fontId="6"/>
  </si>
  <si>
    <r>
      <t xml:space="preserve">・左記ａ～oの事項につき、掲示内容又は掲示の仕方が不十分。
</t>
    </r>
    <r>
      <rPr>
        <u/>
        <sz val="11"/>
        <color rgb="FFFF0000"/>
        <rFont val="Meiryo UI"/>
        <family val="3"/>
        <charset val="128"/>
      </rPr>
      <t>・「ここdeサーチ」に情報が全く掲載されていない。</t>
    </r>
    <r>
      <rPr>
        <sz val="11"/>
        <color theme="1"/>
        <rFont val="Meiryo UI"/>
        <family val="3"/>
        <charset val="128"/>
      </rPr>
      <t xml:space="preserve">
</t>
    </r>
    <r>
      <rPr>
        <u/>
        <sz val="11"/>
        <color rgb="FFFF0000"/>
        <rFont val="Meiryo UI"/>
        <family val="3"/>
        <charset val="128"/>
      </rPr>
      <t>・「ここdeサーチ」に左記a～nの事項につき、掲載がない項目がある又は内容が不十分</t>
    </r>
    <phoneticPr fontId="6"/>
  </si>
  <si>
    <r>
      <t>以下の事項について、利用者に書面等による交付がされているか。
ａ　設置者の氏名及び住所又は名称及び所在地
ｂ　当該サービスの提供につき利用者が支払うべき額に関する事項
ｃ　施設の名称及び所在地
ｄ　施設の管理者の氏名</t>
    </r>
    <r>
      <rPr>
        <strike/>
        <sz val="11"/>
        <color rgb="FFFF0000"/>
        <rFont val="Meiryo UI"/>
        <family val="3"/>
        <charset val="128"/>
      </rPr>
      <t>及び住所</t>
    </r>
    <r>
      <rPr>
        <sz val="11"/>
        <color theme="1"/>
        <rFont val="Meiryo UI"/>
        <family val="3"/>
        <charset val="128"/>
      </rPr>
      <t xml:space="preserve">
ｅ　当該利用者に対し提供するサービスの内容
ｆ　保育する乳幼児に関して契約している保険の種類、保険事故及び保険金額
ｇ　提携する医療機関の名称、所在地及び提携内容
ｈ　利用者からの苦情を受け付ける担当職員の氏名及び連絡先</t>
    </r>
    <phoneticPr fontId="6"/>
  </si>
  <si>
    <t>自己チェック</t>
    <rPh sb="0" eb="2">
      <t>ジコ</t>
    </rPh>
    <phoneticPr fontId="6"/>
  </si>
  <si>
    <t>指導監督基準を</t>
    <rPh sb="0" eb="2">
      <t>シドウ</t>
    </rPh>
    <rPh sb="2" eb="4">
      <t>カントク</t>
    </rPh>
    <rPh sb="4" eb="6">
      <t>キジュン</t>
    </rPh>
    <phoneticPr fontId="6"/>
  </si>
  <si>
    <t>満たす</t>
    <rPh sb="0" eb="1">
      <t>ミ</t>
    </rPh>
    <phoneticPr fontId="6"/>
  </si>
  <si>
    <t>満たさない</t>
    <rPh sb="0" eb="1">
      <t>ミ</t>
    </rPh>
    <phoneticPr fontId="6"/>
  </si>
  <si>
    <t>該当なし</t>
    <rPh sb="0" eb="2">
      <t>ガイトウ</t>
    </rPh>
    <phoneticPr fontId="6"/>
  </si>
  <si>
    <t>ー</t>
  </si>
  <si>
    <t>自主点検表［施設用］（5人以下施設）</t>
    <phoneticPr fontId="6"/>
  </si>
  <si>
    <t>指導監督基準を「満たしていない」と判断する基準</t>
    <phoneticPr fontId="6"/>
  </si>
  <si>
    <t xml:space="preserve">・衛生的な状態が保たれていない。 
</t>
    <phoneticPr fontId="7"/>
  </si>
  <si>
    <t xml:space="preserve">・汚れたときの処置が不適当。
</t>
    <phoneticPr fontId="6"/>
  </si>
  <si>
    <t xml:space="preserve">・外気浴の機会が適切に確保されていない。（乳児）
</t>
    <phoneticPr fontId="6"/>
  </si>
  <si>
    <t>令和7年5月作成</t>
    <rPh sb="0" eb="1">
      <t>レイ</t>
    </rPh>
    <rPh sb="1" eb="2">
      <t>ワ</t>
    </rPh>
    <rPh sb="3" eb="4">
      <t>ネン</t>
    </rPh>
    <rPh sb="5" eb="6">
      <t>バン</t>
    </rPh>
    <rPh sb="6" eb="8">
      <t>サクセイ</t>
    </rPh>
    <phoneticPr fontId="14"/>
  </si>
  <si>
    <t>認可外保育施設指導監督基準自主点検表</t>
    <rPh sb="0" eb="2">
      <t>ニンカ</t>
    </rPh>
    <rPh sb="2" eb="3">
      <t>ガイ</t>
    </rPh>
    <rPh sb="3" eb="5">
      <t>ホイク</t>
    </rPh>
    <rPh sb="5" eb="7">
      <t>シセツ</t>
    </rPh>
    <rPh sb="7" eb="9">
      <t>シドウ</t>
    </rPh>
    <rPh sb="9" eb="11">
      <t>カントク</t>
    </rPh>
    <rPh sb="11" eb="13">
      <t>キジュン</t>
    </rPh>
    <rPh sb="13" eb="18">
      <t>ジシュテンケンヒョウ</t>
    </rPh>
    <phoneticPr fontId="14"/>
  </si>
  <si>
    <t>点検実施日
（自主点検表作成日）</t>
    <rPh sb="0" eb="2">
      <t>テンケン</t>
    </rPh>
    <rPh sb="2" eb="5">
      <t>ジッシビ</t>
    </rPh>
    <rPh sb="7" eb="12">
      <t>ジシュテンケンヒョウ</t>
    </rPh>
    <rPh sb="12" eb="15">
      <t>サクセイビ</t>
    </rPh>
    <phoneticPr fontId="14"/>
  </si>
  <si>
    <t>令和　　　　年　　　　月　　　　　日（　　曜日）　</t>
    <rPh sb="0" eb="2">
      <t>レイワ</t>
    </rPh>
    <rPh sb="6" eb="7">
      <t>ネン</t>
    </rPh>
    <rPh sb="11" eb="12">
      <t>ツキ</t>
    </rPh>
    <rPh sb="17" eb="18">
      <t>ニチ</t>
    </rPh>
    <rPh sb="21" eb="23">
      <t>ヨウビ</t>
    </rPh>
    <phoneticPr fontId="14"/>
  </si>
  <si>
    <t>施設種別
（○で囲んでください）</t>
    <rPh sb="0" eb="4">
      <t>シセツシュベツ</t>
    </rPh>
    <rPh sb="8" eb="9">
      <t>カコ</t>
    </rPh>
    <phoneticPr fontId="32"/>
  </si>
  <si>
    <t>事業所内保育 ・ 病院内保育 ・ 企業主導型 ・ 
居宅訪問型（法人・個人） ・  ベビーホテル ・ その他（一般認可外）</t>
    <rPh sb="0" eb="3">
      <t>ジギョウショ</t>
    </rPh>
    <rPh sb="3" eb="4">
      <t>ナイ</t>
    </rPh>
    <rPh sb="4" eb="6">
      <t>ホイク</t>
    </rPh>
    <rPh sb="9" eb="11">
      <t>ビョウイン</t>
    </rPh>
    <rPh sb="11" eb="12">
      <t>ナイ</t>
    </rPh>
    <rPh sb="12" eb="14">
      <t>ホイク</t>
    </rPh>
    <rPh sb="17" eb="19">
      <t>キギョウ</t>
    </rPh>
    <rPh sb="19" eb="21">
      <t>シュドウ</t>
    </rPh>
    <rPh sb="21" eb="22">
      <t>ガタ</t>
    </rPh>
    <rPh sb="26" eb="30">
      <t>キョタクホウモン</t>
    </rPh>
    <rPh sb="30" eb="31">
      <t>ガタ</t>
    </rPh>
    <rPh sb="32" eb="34">
      <t>ホウジン</t>
    </rPh>
    <rPh sb="35" eb="37">
      <t>コジン</t>
    </rPh>
    <rPh sb="53" eb="54">
      <t>タ</t>
    </rPh>
    <rPh sb="55" eb="59">
      <t>イッパンニンカ</t>
    </rPh>
    <rPh sb="59" eb="60">
      <t>ガイ</t>
    </rPh>
    <phoneticPr fontId="32"/>
  </si>
  <si>
    <t>施設名</t>
    <rPh sb="0" eb="2">
      <t>シセツ</t>
    </rPh>
    <rPh sb="2" eb="3">
      <t>メイ</t>
    </rPh>
    <phoneticPr fontId="14"/>
  </si>
  <si>
    <t>施設所在地</t>
    <rPh sb="0" eb="2">
      <t>シセツ</t>
    </rPh>
    <rPh sb="2" eb="5">
      <t>ショザイチ</t>
    </rPh>
    <phoneticPr fontId="14"/>
  </si>
  <si>
    <t xml:space="preserve"> 〒</t>
    <phoneticPr fontId="32"/>
  </si>
  <si>
    <t>電話番号</t>
    <rPh sb="0" eb="4">
      <t>デンワバンゴウ</t>
    </rPh>
    <phoneticPr fontId="32"/>
  </si>
  <si>
    <t xml:space="preserve">
（　　　　　　　　　　　　　　　　　　　　　）</t>
    <phoneticPr fontId="32"/>
  </si>
  <si>
    <t>メールアドレス</t>
    <phoneticPr fontId="32"/>
  </si>
  <si>
    <t>設置者名
（代表者名）</t>
    <rPh sb="0" eb="3">
      <t>セッチシャ</t>
    </rPh>
    <rPh sb="3" eb="4">
      <t>メイ</t>
    </rPh>
    <rPh sb="6" eb="10">
      <t>ダイヒョウシャメイ</t>
    </rPh>
    <phoneticPr fontId="32"/>
  </si>
  <si>
    <t>管理者名</t>
    <rPh sb="0" eb="3">
      <t>カンリシャ</t>
    </rPh>
    <rPh sb="3" eb="4">
      <t>メイ</t>
    </rPh>
    <phoneticPr fontId="32"/>
  </si>
  <si>
    <t>記入者職・氏名</t>
    <rPh sb="0" eb="2">
      <t>キニュウ</t>
    </rPh>
    <rPh sb="2" eb="3">
      <t>シャ</t>
    </rPh>
    <rPh sb="3" eb="4">
      <t>ショク</t>
    </rPh>
    <rPh sb="5" eb="7">
      <t>シメイ</t>
    </rPh>
    <phoneticPr fontId="14"/>
  </si>
  <si>
    <t xml:space="preserve">　○作成方法    </t>
    <rPh sb="2" eb="4">
      <t>サクセイ</t>
    </rPh>
    <rPh sb="4" eb="6">
      <t>ホウホウ</t>
    </rPh>
    <phoneticPr fontId="14"/>
  </si>
  <si>
    <t>　　各項目について、施設運営の状況を内部点検した上で、該当する欄「満たす」「満たさない」「該当なし」にチェックしてください。</t>
    <rPh sb="2" eb="5">
      <t>カクコウモク</t>
    </rPh>
    <rPh sb="10" eb="12">
      <t>シセツ</t>
    </rPh>
    <rPh sb="12" eb="14">
      <t>ウンエイ</t>
    </rPh>
    <rPh sb="15" eb="17">
      <t>ジョウキョウ</t>
    </rPh>
    <rPh sb="18" eb="20">
      <t>ナイブ</t>
    </rPh>
    <rPh sb="20" eb="22">
      <t>テンケン</t>
    </rPh>
    <rPh sb="24" eb="25">
      <t>ウエ</t>
    </rPh>
    <rPh sb="33" eb="34">
      <t>ミ</t>
    </rPh>
    <rPh sb="38" eb="39">
      <t>ミ</t>
    </rPh>
    <rPh sb="45" eb="47">
      <t>ガイトウ</t>
    </rPh>
    <phoneticPr fontId="14"/>
  </si>
  <si>
    <t>　○提出物</t>
    <rPh sb="2" eb="5">
      <t>テイシュツブツ</t>
    </rPh>
    <phoneticPr fontId="14"/>
  </si>
  <si>
    <t>　　本表は、以下3点と併せて滋賀県子育て支援課課あてご提出ください。
　　➀『設置届』
　　➁『園児の年2回の定期健康診断の実施計画書』
　　③『安全計画』
　　　　　　　</t>
    <rPh sb="2" eb="3">
      <t>ホン</t>
    </rPh>
    <rPh sb="3" eb="4">
      <t>ヒョウ</t>
    </rPh>
    <rPh sb="6" eb="8">
      <t>イカ</t>
    </rPh>
    <rPh sb="9" eb="10">
      <t>テン</t>
    </rPh>
    <rPh sb="11" eb="12">
      <t>アワ</t>
    </rPh>
    <rPh sb="17" eb="19">
      <t>コソダ</t>
    </rPh>
    <rPh sb="20" eb="22">
      <t>シエン</t>
    </rPh>
    <rPh sb="22" eb="23">
      <t>カ</t>
    </rPh>
    <rPh sb="27" eb="29">
      <t>テイシュツ</t>
    </rPh>
    <rPh sb="39" eb="41">
      <t>セッチ</t>
    </rPh>
    <rPh sb="41" eb="42">
      <t>トドケ</t>
    </rPh>
    <rPh sb="48" eb="50">
      <t>エンジ</t>
    </rPh>
    <rPh sb="51" eb="52">
      <t>ネン</t>
    </rPh>
    <rPh sb="53" eb="54">
      <t>カイ</t>
    </rPh>
    <rPh sb="55" eb="59">
      <t>テイキケンコウ</t>
    </rPh>
    <rPh sb="59" eb="61">
      <t>シンダン</t>
    </rPh>
    <rPh sb="62" eb="64">
      <t>ジッシ</t>
    </rPh>
    <rPh sb="64" eb="66">
      <t>ケイカク</t>
    </rPh>
    <rPh sb="66" eb="67">
      <t>ショ</t>
    </rPh>
    <rPh sb="73" eb="77">
      <t>アンゼンケイカク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</si>
</sst>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h:mm;@"/>
    <numFmt numFmtId="178" formatCode="0_ &quot;歳児&quot;"/>
    <numFmt numFmtId="179" formatCode="0_ "/>
  </numFmts>
  <fonts count="33"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sz val="6"/>
      <name val="游ゴシック"/>
      <family val="2"/>
      <charset val="128"/>
      <scheme val="minor"/>
    </font>
    <font>
      <sz val="11"/>
      <color theme="1"/>
      <name val="Meiryo UI"/>
      <family val="3"/>
      <charset val="128"/>
    </font>
    <font>
      <b/>
      <sz val="11"/>
      <color theme="1"/>
      <name val="Meiryo UI"/>
      <family val="3"/>
      <charset val="128"/>
    </font>
    <font>
      <sz val="11"/>
      <color rgb="FFFF0000"/>
      <name val="Meiryo UI"/>
      <family val="3"/>
      <charset val="128"/>
    </font>
    <font>
      <sz val="11"/>
      <name val="Meiryo UI"/>
      <family val="3"/>
      <charset val="128"/>
    </font>
    <font>
      <sz val="11"/>
      <color rgb="FF000000"/>
      <name val="Meiryo UI"/>
      <family val="3"/>
      <charset val="128"/>
    </font>
    <font>
      <b/>
      <sz val="11"/>
      <name val="Meiryo UI"/>
      <family val="3"/>
      <charset val="128"/>
    </font>
    <font>
      <sz val="6"/>
      <name val="ＭＳ Ｐゴシック"/>
      <family val="3"/>
      <charset val="128"/>
    </font>
    <font>
      <b/>
      <sz val="11"/>
      <color rgb="FF000000"/>
      <name val="Meiryo UI"/>
      <family val="3"/>
      <charset val="128"/>
    </font>
    <font>
      <b/>
      <sz val="16"/>
      <name val="Meiryo UI"/>
      <family val="3"/>
      <charset val="128"/>
    </font>
    <font>
      <sz val="11"/>
      <name val="ＭＳ Ｐゴシック"/>
      <family val="3"/>
      <charset val="128"/>
    </font>
    <font>
      <b/>
      <sz val="12"/>
      <name val="ＭＳ Ｐゴシック"/>
      <family val="3"/>
      <charset val="128"/>
    </font>
    <font>
      <sz val="9"/>
      <name val="ＭＳ Ｐゴシック"/>
      <family val="3"/>
      <charset val="128"/>
    </font>
    <font>
      <sz val="8.5"/>
      <name val="ＭＳ Ｐゴシック"/>
      <family val="3"/>
      <charset val="128"/>
    </font>
    <font>
      <sz val="8.5"/>
      <color theme="0"/>
      <name val="ＭＳ Ｐゴシック"/>
      <family val="3"/>
      <charset val="128"/>
    </font>
    <font>
      <sz val="8"/>
      <name val="ＭＳ Ｐゴシック"/>
      <family val="3"/>
      <charset val="128"/>
    </font>
    <font>
      <sz val="8"/>
      <color indexed="10"/>
      <name val="ＭＳ Ｐゴシック"/>
      <family val="3"/>
      <charset val="128"/>
    </font>
    <font>
      <b/>
      <sz val="8.5"/>
      <name val="ＭＳ Ｐゴシック"/>
      <family val="3"/>
      <charset val="128"/>
    </font>
    <font>
      <sz val="8"/>
      <color theme="1"/>
      <name val="ＭＳ Ｐゴシック"/>
      <family val="3"/>
      <charset val="128"/>
    </font>
    <font>
      <u/>
      <sz val="11"/>
      <color rgb="FFFF0000"/>
      <name val="Meiryo UI"/>
      <family val="3"/>
      <charset val="128"/>
    </font>
    <font>
      <u/>
      <sz val="11"/>
      <color rgb="FFFF0000"/>
      <name val="游ゴシック"/>
      <family val="2"/>
      <charset val="128"/>
      <scheme val="minor"/>
    </font>
    <font>
      <strike/>
      <sz val="11"/>
      <color rgb="FFFF0000"/>
      <name val="Meiryo UI"/>
      <family val="3"/>
      <charset val="128"/>
    </font>
    <font>
      <sz val="24"/>
      <name val="ＭＳ Ｐゴシック"/>
      <family val="3"/>
      <charset val="128"/>
    </font>
    <font>
      <sz val="12"/>
      <name val="ＭＳ Ｐゴシック"/>
      <family val="3"/>
      <charset val="128"/>
    </font>
    <font>
      <sz val="14"/>
      <name val="ＭＳ Ｐゴシック"/>
      <family val="3"/>
      <charset val="128"/>
    </font>
    <font>
      <sz val="6"/>
      <name val="游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rgb="FFB497FF"/>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9" tint="0.79998168889431442"/>
        <bgColor indexed="64"/>
      </patternFill>
    </fill>
  </fills>
  <borders count="1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top/>
      <bottom style="hair">
        <color indexed="64"/>
      </bottom>
      <diagonal/>
    </border>
    <border>
      <left style="thin">
        <color indexed="64"/>
      </left>
      <right style="dashed">
        <color indexed="64"/>
      </right>
      <top/>
      <bottom style="hair">
        <color indexed="64"/>
      </bottom>
      <diagonal/>
    </border>
    <border>
      <left style="dashed">
        <color indexed="64"/>
      </left>
      <right style="thin">
        <color indexed="64"/>
      </right>
      <top/>
      <bottom style="hair">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ashed">
        <color indexed="64"/>
      </right>
      <top/>
      <bottom/>
      <diagonal/>
    </border>
    <border>
      <left style="dashed">
        <color indexed="64"/>
      </left>
      <right style="thin">
        <color indexed="64"/>
      </right>
      <top/>
      <bottom/>
      <diagonal/>
    </border>
    <border>
      <left/>
      <right/>
      <top style="hair">
        <color indexed="64"/>
      </top>
      <bottom/>
      <diagonal/>
    </border>
    <border>
      <left style="thin">
        <color indexed="64"/>
      </left>
      <right style="dashed">
        <color indexed="64"/>
      </right>
      <top style="hair">
        <color indexed="64"/>
      </top>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style="hair">
        <color indexed="64"/>
      </left>
      <right style="thin">
        <color indexed="64"/>
      </right>
      <top/>
      <bottom/>
      <diagonal/>
    </border>
    <border>
      <left style="thin">
        <color indexed="64"/>
      </left>
      <right/>
      <top/>
      <bottom style="thick">
        <color indexed="64"/>
      </bottom>
      <diagonal/>
    </border>
    <border>
      <left style="hair">
        <color indexed="64"/>
      </left>
      <right style="thin">
        <color indexed="64"/>
      </right>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hair">
        <color indexed="64"/>
      </left>
      <right style="thick">
        <color indexed="64"/>
      </right>
      <top style="thin">
        <color indexed="64"/>
      </top>
      <bottom style="thick">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7" fillId="0" borderId="0"/>
  </cellStyleXfs>
  <cellXfs count="328">
    <xf numFmtId="0" fontId="0" fillId="0" borderId="0" xfId="0">
      <alignment vertical="center"/>
    </xf>
    <xf numFmtId="0" fontId="8" fillId="0" borderId="0" xfId="1" applyFont="1" applyAlignment="1">
      <alignment horizontal="left" vertical="top"/>
    </xf>
    <xf numFmtId="0" fontId="8" fillId="0" borderId="0" xfId="1" applyFont="1" applyAlignment="1">
      <alignment horizontal="left" vertical="top" wrapText="1"/>
    </xf>
    <xf numFmtId="0" fontId="5" fillId="0" borderId="0" xfId="1" applyAlignment="1">
      <alignment horizontal="left" vertical="top"/>
    </xf>
    <xf numFmtId="0" fontId="10" fillId="0" borderId="0" xfId="3" applyFont="1" applyAlignment="1">
      <alignment horizontal="left" vertical="top"/>
    </xf>
    <xf numFmtId="0" fontId="8" fillId="0" borderId="0" xfId="3" applyFont="1" applyAlignment="1">
      <alignment horizontal="left" vertical="top"/>
    </xf>
    <xf numFmtId="0" fontId="13" fillId="2" borderId="2" xfId="3" applyFont="1" applyFill="1" applyBorder="1" applyAlignment="1">
      <alignment horizontal="left" vertical="top"/>
    </xf>
    <xf numFmtId="0" fontId="11" fillId="0" borderId="2" xfId="3" applyFont="1" applyBorder="1" applyAlignment="1">
      <alignment horizontal="left" vertical="top"/>
    </xf>
    <xf numFmtId="0" fontId="11" fillId="0" borderId="7" xfId="3" applyFont="1" applyBorder="1" applyAlignment="1">
      <alignment horizontal="left" vertical="top"/>
    </xf>
    <xf numFmtId="0" fontId="11" fillId="0" borderId="15" xfId="3" applyFont="1" applyBorder="1" applyAlignment="1">
      <alignment horizontal="left" vertical="top"/>
    </xf>
    <xf numFmtId="0" fontId="11" fillId="0" borderId="8" xfId="3" applyFont="1" applyBorder="1" applyAlignment="1">
      <alignment horizontal="left" vertical="top"/>
    </xf>
    <xf numFmtId="0" fontId="8" fillId="0" borderId="7" xfId="3" applyFont="1" applyBorder="1" applyAlignment="1">
      <alignment horizontal="left" vertical="top"/>
    </xf>
    <xf numFmtId="0" fontId="8" fillId="0" borderId="15" xfId="3" applyFont="1" applyBorder="1" applyAlignment="1">
      <alignment horizontal="left" vertical="top"/>
    </xf>
    <xf numFmtId="0" fontId="8" fillId="0" borderId="8" xfId="3" applyFont="1" applyBorder="1" applyAlignment="1">
      <alignment horizontal="left" vertical="top"/>
    </xf>
    <xf numFmtId="0" fontId="8" fillId="0" borderId="10" xfId="3" applyFont="1" applyBorder="1" applyAlignment="1">
      <alignment horizontal="left" vertical="top"/>
    </xf>
    <xf numFmtId="0" fontId="8" fillId="0" borderId="11" xfId="3" applyFont="1" applyBorder="1" applyAlignment="1">
      <alignment horizontal="left" vertical="top"/>
    </xf>
    <xf numFmtId="0" fontId="8" fillId="0" borderId="1" xfId="3" applyFont="1" applyBorder="1" applyAlignment="1">
      <alignment horizontal="left" vertical="top"/>
    </xf>
    <xf numFmtId="0" fontId="11" fillId="0" borderId="3" xfId="3" applyFont="1" applyBorder="1" applyAlignment="1">
      <alignment horizontal="left" vertical="top"/>
    </xf>
    <xf numFmtId="0" fontId="11" fillId="0" borderId="4" xfId="3" applyFont="1" applyBorder="1" applyAlignment="1">
      <alignment horizontal="left" vertical="top"/>
    </xf>
    <xf numFmtId="0" fontId="11" fillId="0" borderId="5" xfId="3" applyFont="1" applyBorder="1" applyAlignment="1">
      <alignment horizontal="left" vertical="top"/>
    </xf>
    <xf numFmtId="0" fontId="11" fillId="0" borderId="2" xfId="3" applyFont="1" applyBorder="1" applyAlignment="1">
      <alignment horizontal="left" vertical="top" wrapText="1"/>
    </xf>
    <xf numFmtId="0" fontId="8" fillId="0" borderId="13" xfId="3" applyFont="1" applyBorder="1" applyAlignment="1">
      <alignment horizontal="left" vertical="top"/>
    </xf>
    <xf numFmtId="0" fontId="8" fillId="0" borderId="14" xfId="3" applyFont="1" applyBorder="1" applyAlignment="1">
      <alignment horizontal="left" vertical="top"/>
    </xf>
    <xf numFmtId="176" fontId="11" fillId="0" borderId="3" xfId="3" applyNumberFormat="1" applyFont="1" applyBorder="1" applyAlignment="1">
      <alignment horizontal="left" vertical="top"/>
    </xf>
    <xf numFmtId="0" fontId="8" fillId="0" borderId="3" xfId="3" applyFont="1" applyBorder="1" applyAlignment="1">
      <alignment horizontal="left" vertical="top"/>
    </xf>
    <xf numFmtId="0" fontId="8" fillId="0" borderId="4" xfId="3" applyFont="1" applyBorder="1" applyAlignment="1">
      <alignment horizontal="left" vertical="top"/>
    </xf>
    <xf numFmtId="0" fontId="8" fillId="0" borderId="5" xfId="3" applyFont="1" applyBorder="1" applyAlignment="1">
      <alignment horizontal="left" vertical="top"/>
    </xf>
    <xf numFmtId="0" fontId="8" fillId="0" borderId="2" xfId="1" applyFont="1" applyBorder="1" applyAlignment="1">
      <alignment horizontal="left" vertical="top" wrapText="1"/>
    </xf>
    <xf numFmtId="0" fontId="8" fillId="0" borderId="2" xfId="1" applyFont="1" applyBorder="1" applyAlignment="1">
      <alignment horizontal="left" vertical="top"/>
    </xf>
    <xf numFmtId="0" fontId="11" fillId="0" borderId="7" xfId="3" applyFont="1" applyBorder="1" applyAlignment="1">
      <alignment horizontal="left" vertical="top" wrapText="1"/>
    </xf>
    <xf numFmtId="0" fontId="11" fillId="0" borderId="15" xfId="3" applyFont="1" applyBorder="1" applyAlignment="1">
      <alignment horizontal="left" vertical="top" wrapText="1"/>
    </xf>
    <xf numFmtId="0" fontId="8" fillId="0" borderId="0" xfId="3" applyFont="1" applyAlignment="1">
      <alignment horizontal="left" vertical="top"/>
    </xf>
    <xf numFmtId="0" fontId="11" fillId="4" borderId="7" xfId="3" applyFont="1" applyFill="1" applyBorder="1" applyAlignment="1">
      <alignment horizontal="left" vertical="top"/>
    </xf>
    <xf numFmtId="0" fontId="11" fillId="4" borderId="3" xfId="3" applyFont="1" applyFill="1" applyBorder="1" applyAlignment="1">
      <alignment horizontal="left" vertical="top"/>
    </xf>
    <xf numFmtId="0" fontId="11" fillId="4" borderId="18" xfId="3" applyFont="1" applyFill="1" applyBorder="1" applyAlignment="1">
      <alignment horizontal="left" vertical="top"/>
    </xf>
    <xf numFmtId="0" fontId="11" fillId="4" borderId="17" xfId="3" applyFont="1" applyFill="1" applyBorder="1" applyAlignment="1">
      <alignment horizontal="left" vertical="top"/>
    </xf>
    <xf numFmtId="0" fontId="8" fillId="4" borderId="3" xfId="3" applyFont="1" applyFill="1" applyBorder="1" applyAlignment="1">
      <alignment horizontal="left" vertical="top"/>
    </xf>
    <xf numFmtId="0" fontId="10" fillId="4" borderId="0" xfId="3" applyFont="1" applyFill="1" applyAlignment="1">
      <alignment horizontal="left" vertical="top"/>
    </xf>
    <xf numFmtId="0" fontId="11" fillId="0" borderId="7" xfId="3" applyFont="1" applyFill="1" applyBorder="1" applyAlignment="1">
      <alignment horizontal="left" vertical="top"/>
    </xf>
    <xf numFmtId="176" fontId="11" fillId="0" borderId="15" xfId="3" applyNumberFormat="1" applyFont="1" applyFill="1" applyBorder="1" applyAlignment="1">
      <alignment horizontal="left" vertical="top"/>
    </xf>
    <xf numFmtId="0" fontId="11" fillId="0" borderId="3" xfId="3" applyFont="1" applyFill="1" applyBorder="1" applyAlignment="1">
      <alignment horizontal="left" vertical="top"/>
    </xf>
    <xf numFmtId="0" fontId="11" fillId="0" borderId="17" xfId="3" applyFont="1" applyFill="1" applyBorder="1" applyAlignment="1">
      <alignment horizontal="left" vertical="top"/>
    </xf>
    <xf numFmtId="176" fontId="11" fillId="0" borderId="4" xfId="3" applyNumberFormat="1" applyFont="1" applyFill="1" applyBorder="1" applyAlignment="1">
      <alignment horizontal="left" vertical="top"/>
    </xf>
    <xf numFmtId="0" fontId="8" fillId="0" borderId="4" xfId="3" applyFont="1" applyFill="1" applyBorder="1" applyAlignment="1">
      <alignment horizontal="left" vertical="top"/>
    </xf>
    <xf numFmtId="0" fontId="8" fillId="0" borderId="3" xfId="3" applyFont="1" applyFill="1" applyBorder="1" applyAlignment="1">
      <alignment horizontal="left" vertical="top"/>
    </xf>
    <xf numFmtId="0" fontId="8" fillId="0" borderId="0" xfId="3" applyFont="1" applyFill="1" applyAlignment="1">
      <alignment horizontal="left" vertical="top"/>
    </xf>
    <xf numFmtId="0" fontId="8" fillId="5" borderId="0" xfId="1" applyFont="1" applyFill="1" applyAlignment="1">
      <alignment horizontal="left" vertical="top"/>
    </xf>
    <xf numFmtId="0" fontId="19" fillId="0" borderId="0" xfId="5" applyFont="1" applyAlignment="1">
      <alignment vertical="center"/>
    </xf>
    <xf numFmtId="0" fontId="20" fillId="0" borderId="0" xfId="5" applyFont="1" applyAlignment="1">
      <alignment vertical="center"/>
    </xf>
    <xf numFmtId="0" fontId="20" fillId="0" borderId="1" xfId="5" applyFont="1" applyBorder="1" applyAlignment="1">
      <alignment vertical="center"/>
    </xf>
    <xf numFmtId="177" fontId="21" fillId="0" borderId="0" xfId="5" applyNumberFormat="1" applyFont="1" applyAlignment="1">
      <alignment vertical="center"/>
    </xf>
    <xf numFmtId="0" fontId="20" fillId="0" borderId="19" xfId="5" applyFont="1" applyBorder="1" applyAlignment="1">
      <alignment horizontal="center" vertical="center"/>
    </xf>
    <xf numFmtId="0" fontId="20" fillId="0" borderId="17" xfId="5" applyFont="1" applyBorder="1" applyAlignment="1">
      <alignment vertical="center"/>
    </xf>
    <xf numFmtId="0" fontId="20" fillId="0" borderId="20" xfId="5" applyFont="1" applyBorder="1" applyAlignment="1">
      <alignment vertical="center"/>
    </xf>
    <xf numFmtId="0" fontId="20" fillId="0" borderId="21" xfId="5" applyFont="1" applyBorder="1" applyAlignment="1">
      <alignment vertical="center"/>
    </xf>
    <xf numFmtId="0" fontId="20" fillId="0" borderId="10" xfId="5" applyFont="1" applyBorder="1" applyAlignment="1">
      <alignment vertical="center" wrapText="1"/>
    </xf>
    <xf numFmtId="178" fontId="20" fillId="6" borderId="22" xfId="5" applyNumberFormat="1" applyFont="1" applyFill="1" applyBorder="1" applyAlignment="1">
      <alignment horizontal="center" vertical="center"/>
    </xf>
    <xf numFmtId="0" fontId="20" fillId="0" borderId="23" xfId="5" applyFont="1" applyBorder="1" applyAlignment="1">
      <alignment horizontal="left" vertical="center"/>
    </xf>
    <xf numFmtId="177" fontId="20" fillId="6" borderId="24" xfId="5" applyNumberFormat="1" applyFont="1" applyFill="1" applyBorder="1" applyAlignment="1">
      <alignment horizontal="center" vertical="center"/>
    </xf>
    <xf numFmtId="177" fontId="20" fillId="6" borderId="25" xfId="5" applyNumberFormat="1" applyFont="1" applyFill="1" applyBorder="1" applyAlignment="1">
      <alignment horizontal="center" vertical="center"/>
    </xf>
    <xf numFmtId="179" fontId="20" fillId="0" borderId="26" xfId="5" applyNumberFormat="1" applyFont="1" applyBorder="1" applyAlignment="1">
      <alignment vertical="center"/>
    </xf>
    <xf numFmtId="179" fontId="20" fillId="0" borderId="27" xfId="5" applyNumberFormat="1" applyFont="1" applyBorder="1" applyAlignment="1">
      <alignment vertical="center"/>
    </xf>
    <xf numFmtId="179" fontId="20" fillId="0" borderId="28" xfId="5" applyNumberFormat="1" applyFont="1" applyBorder="1" applyAlignment="1">
      <alignment vertical="center"/>
    </xf>
    <xf numFmtId="179" fontId="20" fillId="0" borderId="29" xfId="5" applyNumberFormat="1" applyFont="1" applyBorder="1" applyAlignment="1">
      <alignment vertical="center"/>
    </xf>
    <xf numFmtId="179" fontId="20" fillId="0" borderId="30" xfId="5" applyNumberFormat="1" applyFont="1" applyBorder="1" applyAlignment="1">
      <alignment vertical="center"/>
    </xf>
    <xf numFmtId="179" fontId="20" fillId="0" borderId="23" xfId="5" applyNumberFormat="1" applyFont="1" applyBorder="1" applyAlignment="1">
      <alignment vertical="center"/>
    </xf>
    <xf numFmtId="179" fontId="20" fillId="0" borderId="31" xfId="5" applyNumberFormat="1" applyFont="1" applyBorder="1" applyAlignment="1">
      <alignment vertical="center"/>
    </xf>
    <xf numFmtId="0" fontId="20" fillId="0" borderId="10" xfId="5" applyFont="1" applyBorder="1" applyAlignment="1">
      <alignment vertical="center"/>
    </xf>
    <xf numFmtId="0" fontId="20" fillId="0" borderId="32" xfId="5" applyFont="1" applyBorder="1" applyAlignment="1">
      <alignment horizontal="left" vertical="center"/>
    </xf>
    <xf numFmtId="179" fontId="20" fillId="0" borderId="33" xfId="5" applyNumberFormat="1" applyFont="1" applyBorder="1" applyAlignment="1">
      <alignment vertical="center"/>
    </xf>
    <xf numFmtId="179" fontId="20" fillId="0" borderId="34" xfId="5" applyNumberFormat="1" applyFont="1" applyBorder="1" applyAlignment="1">
      <alignment vertical="center"/>
    </xf>
    <xf numFmtId="179" fontId="20" fillId="0" borderId="35" xfId="5" applyNumberFormat="1" applyFont="1" applyBorder="1" applyAlignment="1">
      <alignment vertical="center"/>
    </xf>
    <xf numFmtId="177" fontId="20" fillId="6" borderId="36" xfId="5" applyNumberFormat="1" applyFont="1" applyFill="1" applyBorder="1" applyAlignment="1">
      <alignment horizontal="center" vertical="center"/>
    </xf>
    <xf numFmtId="177" fontId="20" fillId="6" borderId="37" xfId="5" applyNumberFormat="1" applyFont="1" applyFill="1" applyBorder="1" applyAlignment="1">
      <alignment horizontal="center" vertical="center"/>
    </xf>
    <xf numFmtId="178" fontId="20" fillId="6" borderId="38" xfId="5" applyNumberFormat="1" applyFont="1" applyFill="1" applyBorder="1" applyAlignment="1">
      <alignment horizontal="center" vertical="center"/>
    </xf>
    <xf numFmtId="179" fontId="20" fillId="0" borderId="39" xfId="5" applyNumberFormat="1" applyFont="1" applyBorder="1" applyAlignment="1">
      <alignment vertical="center"/>
    </xf>
    <xf numFmtId="0" fontId="20" fillId="0" borderId="0" xfId="5" applyFont="1" applyAlignment="1">
      <alignment horizontal="left" vertical="center"/>
    </xf>
    <xf numFmtId="177" fontId="20" fillId="6" borderId="40" xfId="5" applyNumberFormat="1" applyFont="1" applyFill="1" applyBorder="1" applyAlignment="1">
      <alignment horizontal="center" vertical="center"/>
    </xf>
    <xf numFmtId="177" fontId="20" fillId="6" borderId="41" xfId="5" applyNumberFormat="1" applyFont="1" applyFill="1" applyBorder="1" applyAlignment="1">
      <alignment horizontal="center" vertical="center"/>
    </xf>
    <xf numFmtId="0" fontId="20" fillId="0" borderId="42" xfId="5" applyFont="1" applyBorder="1" applyAlignment="1">
      <alignment horizontal="left" vertical="center"/>
    </xf>
    <xf numFmtId="177" fontId="20" fillId="6" borderId="43" xfId="5" applyNumberFormat="1" applyFont="1" applyFill="1" applyBorder="1" applyAlignment="1">
      <alignment horizontal="center" vertical="center"/>
    </xf>
    <xf numFmtId="178" fontId="20" fillId="6" borderId="44" xfId="5" applyNumberFormat="1" applyFont="1" applyFill="1" applyBorder="1" applyAlignment="1">
      <alignment horizontal="center" vertical="center"/>
    </xf>
    <xf numFmtId="0" fontId="20" fillId="0" borderId="45" xfId="5" applyFont="1" applyBorder="1" applyAlignment="1">
      <alignment horizontal="left" vertical="center"/>
    </xf>
    <xf numFmtId="177" fontId="20" fillId="6" borderId="46" xfId="5" applyNumberFormat="1" applyFont="1" applyFill="1" applyBorder="1" applyAlignment="1">
      <alignment horizontal="center" vertical="center"/>
    </xf>
    <xf numFmtId="177" fontId="20" fillId="6" borderId="47" xfId="5" applyNumberFormat="1" applyFont="1" applyFill="1" applyBorder="1" applyAlignment="1">
      <alignment horizontal="center" vertical="center"/>
    </xf>
    <xf numFmtId="179" fontId="20" fillId="0" borderId="48" xfId="5" applyNumberFormat="1" applyFont="1" applyBorder="1" applyAlignment="1">
      <alignment vertical="center"/>
    </xf>
    <xf numFmtId="179" fontId="20" fillId="0" borderId="49" xfId="5" applyNumberFormat="1" applyFont="1" applyBorder="1" applyAlignment="1">
      <alignment vertical="center"/>
    </xf>
    <xf numFmtId="179" fontId="20" fillId="0" borderId="50" xfId="5" applyNumberFormat="1" applyFont="1" applyBorder="1" applyAlignment="1">
      <alignment vertical="center"/>
    </xf>
    <xf numFmtId="0" fontId="20" fillId="0" borderId="23" xfId="5" applyFont="1" applyBorder="1" applyAlignment="1">
      <alignment horizontal="center" vertical="center"/>
    </xf>
    <xf numFmtId="0" fontId="20" fillId="0" borderId="26" xfId="5" applyFont="1" applyBorder="1" applyAlignment="1">
      <alignment vertical="center"/>
    </xf>
    <xf numFmtId="0" fontId="20" fillId="0" borderId="30" xfId="5" applyFont="1" applyBorder="1" applyAlignment="1">
      <alignment vertical="center"/>
    </xf>
    <xf numFmtId="0" fontId="20" fillId="0" borderId="28" xfId="5" applyFont="1" applyBorder="1" applyAlignment="1">
      <alignment vertical="center"/>
    </xf>
    <xf numFmtId="0" fontId="20" fillId="0" borderId="53" xfId="5" applyFont="1" applyBorder="1" applyAlignment="1">
      <alignment vertical="center"/>
    </xf>
    <xf numFmtId="0" fontId="20" fillId="0" borderId="54" xfId="5" applyFont="1" applyBorder="1" applyAlignment="1">
      <alignment vertical="center"/>
    </xf>
    <xf numFmtId="0" fontId="20" fillId="0" borderId="32" xfId="5" applyFont="1" applyBorder="1" applyAlignment="1">
      <alignment horizontal="center" vertical="center"/>
    </xf>
    <xf numFmtId="0" fontId="20" fillId="0" borderId="38" xfId="5" applyFont="1" applyBorder="1" applyAlignment="1">
      <alignment vertical="center"/>
    </xf>
    <xf numFmtId="0" fontId="20" fillId="0" borderId="34" xfId="5" applyFont="1" applyBorder="1" applyAlignment="1">
      <alignment vertical="center"/>
    </xf>
    <xf numFmtId="0" fontId="20" fillId="0" borderId="56" xfId="5" applyFont="1" applyBorder="1" applyAlignment="1">
      <alignment vertical="center"/>
    </xf>
    <xf numFmtId="0" fontId="20" fillId="0" borderId="42" xfId="5" applyFont="1" applyBorder="1" applyAlignment="1">
      <alignment horizontal="center" vertical="center"/>
    </xf>
    <xf numFmtId="0" fontId="20" fillId="0" borderId="58" xfId="5" applyFont="1" applyBorder="1" applyAlignment="1">
      <alignment vertical="center"/>
    </xf>
    <xf numFmtId="0" fontId="20" fillId="0" borderId="57" xfId="5" applyFont="1" applyBorder="1" applyAlignment="1">
      <alignment vertical="center"/>
    </xf>
    <xf numFmtId="0" fontId="20" fillId="0" borderId="61" xfId="5" applyFont="1" applyBorder="1" applyAlignment="1">
      <alignment vertical="center"/>
    </xf>
    <xf numFmtId="0" fontId="20" fillId="0" borderId="33" xfId="5" applyFont="1" applyBorder="1" applyAlignment="1">
      <alignment vertical="center"/>
    </xf>
    <xf numFmtId="0" fontId="20" fillId="0" borderId="55" xfId="5" applyFont="1" applyBorder="1" applyAlignment="1">
      <alignment vertical="center"/>
    </xf>
    <xf numFmtId="0" fontId="20" fillId="0" borderId="64" xfId="5" applyFont="1" applyBorder="1" applyAlignment="1">
      <alignment horizontal="center" vertical="center"/>
    </xf>
    <xf numFmtId="0" fontId="20" fillId="0" borderId="66" xfId="5" applyFont="1" applyBorder="1" applyAlignment="1">
      <alignment vertical="center"/>
    </xf>
    <xf numFmtId="0" fontId="20" fillId="0" borderId="67" xfId="5" applyFont="1" applyBorder="1" applyAlignment="1">
      <alignment vertical="center"/>
    </xf>
    <xf numFmtId="0" fontId="20" fillId="0" borderId="68" xfId="5" applyFont="1" applyBorder="1" applyAlignment="1">
      <alignment vertical="center"/>
    </xf>
    <xf numFmtId="0" fontId="20" fillId="0" borderId="69" xfId="5" applyFont="1" applyBorder="1" applyAlignment="1">
      <alignment vertical="center"/>
    </xf>
    <xf numFmtId="0" fontId="20" fillId="0" borderId="64" xfId="5" applyFont="1" applyBorder="1" applyAlignment="1">
      <alignment vertical="center"/>
    </xf>
    <xf numFmtId="0" fontId="20" fillId="0" borderId="0" xfId="5" applyFont="1" applyAlignment="1">
      <alignment horizontal="center" vertical="center"/>
    </xf>
    <xf numFmtId="0" fontId="20" fillId="0" borderId="70" xfId="5" applyFont="1" applyBorder="1" applyAlignment="1">
      <alignment vertical="center"/>
    </xf>
    <xf numFmtId="0" fontId="20" fillId="0" borderId="71" xfId="5" applyFont="1" applyBorder="1" applyAlignment="1">
      <alignment vertical="center"/>
    </xf>
    <xf numFmtId="0" fontId="20" fillId="0" borderId="23" xfId="5" applyFont="1" applyBorder="1" applyAlignment="1">
      <alignment vertical="center"/>
    </xf>
    <xf numFmtId="0" fontId="20" fillId="0" borderId="29" xfId="5" applyFont="1" applyBorder="1" applyAlignment="1">
      <alignment vertical="center"/>
    </xf>
    <xf numFmtId="0" fontId="20" fillId="0" borderId="35" xfId="5" applyFont="1" applyBorder="1" applyAlignment="1">
      <alignment vertical="center"/>
    </xf>
    <xf numFmtId="0" fontId="20" fillId="0" borderId="32" xfId="5" applyFont="1" applyBorder="1" applyAlignment="1">
      <alignment vertical="center"/>
    </xf>
    <xf numFmtId="0" fontId="20" fillId="0" borderId="72" xfId="5" applyFont="1" applyBorder="1" applyAlignment="1">
      <alignment vertical="center"/>
    </xf>
    <xf numFmtId="0" fontId="20" fillId="0" borderId="42" xfId="5" applyFont="1" applyBorder="1" applyAlignment="1">
      <alignment vertical="center"/>
    </xf>
    <xf numFmtId="0" fontId="20" fillId="0" borderId="73" xfId="5" applyFont="1" applyBorder="1" applyAlignment="1">
      <alignment vertical="center"/>
    </xf>
    <xf numFmtId="0" fontId="20" fillId="0" borderId="13" xfId="5" applyFont="1" applyBorder="1" applyAlignment="1">
      <alignment horizontal="center" vertical="center" wrapText="1"/>
    </xf>
    <xf numFmtId="0" fontId="20" fillId="0" borderId="1" xfId="5" applyFont="1" applyBorder="1" applyAlignment="1">
      <alignment horizontal="center" vertical="center" wrapText="1"/>
    </xf>
    <xf numFmtId="0" fontId="20" fillId="0" borderId="77" xfId="5" applyFont="1" applyBorder="1" applyAlignment="1">
      <alignment vertical="center"/>
    </xf>
    <xf numFmtId="0" fontId="20" fillId="0" borderId="78" xfId="5" applyFont="1" applyBorder="1" applyAlignment="1">
      <alignment vertical="center"/>
    </xf>
    <xf numFmtId="0" fontId="20" fillId="0" borderId="10" xfId="5" applyFont="1" applyBorder="1" applyAlignment="1">
      <alignment horizontal="center" vertical="center" wrapText="1"/>
    </xf>
    <xf numFmtId="0" fontId="20" fillId="0" borderId="0" xfId="5" applyFont="1" applyAlignment="1">
      <alignment horizontal="center" vertical="center" wrapText="1"/>
    </xf>
    <xf numFmtId="0" fontId="20" fillId="0" borderId="1" xfId="5" applyFont="1" applyBorder="1" applyAlignment="1">
      <alignment horizontal="center" vertical="center"/>
    </xf>
    <xf numFmtId="0" fontId="20" fillId="0" borderId="17" xfId="5" applyFont="1" applyBorder="1" applyAlignment="1">
      <alignment horizontal="center" vertical="center"/>
    </xf>
    <xf numFmtId="0" fontId="20" fillId="0" borderId="3" xfId="5" applyFont="1" applyBorder="1" applyAlignment="1">
      <alignment vertical="center"/>
    </xf>
    <xf numFmtId="0" fontId="20" fillId="0" borderId="79" xfId="5" applyFont="1" applyBorder="1" applyAlignment="1">
      <alignment vertical="center"/>
    </xf>
    <xf numFmtId="0" fontId="20" fillId="6" borderId="26" xfId="5" applyFont="1" applyFill="1" applyBorder="1" applyAlignment="1">
      <alignment horizontal="center" vertical="center"/>
    </xf>
    <xf numFmtId="177" fontId="20" fillId="6" borderId="29" xfId="5" applyNumberFormat="1" applyFont="1" applyFill="1" applyBorder="1" applyAlignment="1">
      <alignment horizontal="center" vertical="center"/>
    </xf>
    <xf numFmtId="177" fontId="20" fillId="6" borderId="53" xfId="5" applyNumberFormat="1" applyFont="1" applyFill="1" applyBorder="1" applyAlignment="1">
      <alignment horizontal="center" vertical="center"/>
    </xf>
    <xf numFmtId="0" fontId="20" fillId="0" borderId="27" xfId="5" applyFont="1" applyBorder="1" applyAlignment="1">
      <alignment vertical="center"/>
    </xf>
    <xf numFmtId="0" fontId="20" fillId="0" borderId="31" xfId="5" applyFont="1" applyBorder="1" applyAlignment="1">
      <alignment vertical="center"/>
    </xf>
    <xf numFmtId="177" fontId="20" fillId="6" borderId="33" xfId="5" applyNumberFormat="1" applyFont="1" applyFill="1" applyBorder="1" applyAlignment="1">
      <alignment horizontal="center" vertical="center"/>
    </xf>
    <xf numFmtId="177" fontId="20" fillId="6" borderId="56" xfId="5" applyNumberFormat="1" applyFont="1" applyFill="1" applyBorder="1" applyAlignment="1">
      <alignment horizontal="center" vertical="center"/>
    </xf>
    <xf numFmtId="0" fontId="20" fillId="0" borderId="81" xfId="5" applyFont="1" applyBorder="1" applyAlignment="1">
      <alignment vertical="center"/>
    </xf>
    <xf numFmtId="0" fontId="20" fillId="0" borderId="39" xfId="5" applyFont="1" applyBorder="1" applyAlignment="1">
      <alignment vertical="center"/>
    </xf>
    <xf numFmtId="177" fontId="20" fillId="6" borderId="33" xfId="5" applyNumberFormat="1" applyFont="1" applyFill="1" applyBorder="1" applyAlignment="1">
      <alignment horizontal="left" vertical="center"/>
    </xf>
    <xf numFmtId="177" fontId="20" fillId="6" borderId="56" xfId="5" applyNumberFormat="1" applyFont="1" applyFill="1" applyBorder="1" applyAlignment="1">
      <alignment horizontal="left" vertical="center"/>
    </xf>
    <xf numFmtId="177" fontId="20" fillId="6" borderId="61" xfId="5" applyNumberFormat="1" applyFont="1" applyFill="1" applyBorder="1" applyAlignment="1">
      <alignment horizontal="left" vertical="center"/>
    </xf>
    <xf numFmtId="177" fontId="20" fillId="6" borderId="10" xfId="5" applyNumberFormat="1" applyFont="1" applyFill="1" applyBorder="1" applyAlignment="1">
      <alignment horizontal="left" vertical="center"/>
    </xf>
    <xf numFmtId="177" fontId="20" fillId="6" borderId="83" xfId="5" applyNumberFormat="1" applyFont="1" applyFill="1" applyBorder="1" applyAlignment="1">
      <alignment horizontal="left" vertical="center"/>
    </xf>
    <xf numFmtId="0" fontId="20" fillId="0" borderId="84" xfId="5" applyFont="1" applyBorder="1" applyAlignment="1">
      <alignment vertical="center"/>
    </xf>
    <xf numFmtId="0" fontId="20" fillId="0" borderId="85" xfId="5" applyFont="1" applyBorder="1" applyAlignment="1">
      <alignment vertical="center"/>
    </xf>
    <xf numFmtId="0" fontId="20" fillId="0" borderId="86" xfId="5" applyFont="1" applyBorder="1" applyAlignment="1">
      <alignment vertical="center"/>
    </xf>
    <xf numFmtId="0" fontId="20" fillId="0" borderId="87" xfId="5" applyFont="1" applyBorder="1" applyAlignment="1">
      <alignment horizontal="right" vertical="center"/>
    </xf>
    <xf numFmtId="0" fontId="20" fillId="0" borderId="77" xfId="5" applyFont="1" applyBorder="1" applyAlignment="1">
      <alignment horizontal="right" vertical="center"/>
    </xf>
    <xf numFmtId="0" fontId="20" fillId="0" borderId="88" xfId="5" applyFont="1" applyBorder="1" applyAlignment="1">
      <alignment horizontal="right" vertical="center"/>
    </xf>
    <xf numFmtId="0" fontId="20" fillId="0" borderId="75" xfId="5" applyFont="1" applyBorder="1" applyAlignment="1">
      <alignment horizontal="right" vertical="center"/>
    </xf>
    <xf numFmtId="0" fontId="20" fillId="0" borderId="89" xfId="5" applyFont="1" applyBorder="1" applyAlignment="1">
      <alignment horizontal="right" vertical="center"/>
    </xf>
    <xf numFmtId="0" fontId="20" fillId="0" borderId="93" xfId="5" applyFont="1" applyBorder="1" applyAlignment="1">
      <alignment vertical="center"/>
    </xf>
    <xf numFmtId="0" fontId="20" fillId="0" borderId="94" xfId="5" applyFont="1" applyBorder="1" applyAlignment="1">
      <alignment vertical="center"/>
    </xf>
    <xf numFmtId="0" fontId="20" fillId="0" borderId="95" xfId="5" applyFont="1" applyBorder="1" applyAlignment="1">
      <alignment vertical="center"/>
    </xf>
    <xf numFmtId="0" fontId="20" fillId="0" borderId="99" xfId="5" applyFont="1" applyBorder="1" applyAlignment="1">
      <alignment vertical="center"/>
    </xf>
    <xf numFmtId="0" fontId="20" fillId="0" borderId="100" xfId="5" applyFont="1" applyBorder="1" applyAlignment="1">
      <alignment vertical="center"/>
    </xf>
    <xf numFmtId="0" fontId="20" fillId="0" borderId="101" xfId="5" applyFont="1" applyBorder="1" applyAlignment="1">
      <alignment vertical="center"/>
    </xf>
    <xf numFmtId="0" fontId="22" fillId="0" borderId="0" xfId="5" applyFont="1" applyAlignment="1">
      <alignment horizontal="right" vertical="center"/>
    </xf>
    <xf numFmtId="0" fontId="25" fillId="0" borderId="0" xfId="5" applyFont="1" applyAlignment="1">
      <alignment vertical="center"/>
    </xf>
    <xf numFmtId="0" fontId="22" fillId="0" borderId="0" xfId="5" applyFont="1" applyAlignment="1">
      <alignment vertical="center"/>
    </xf>
    <xf numFmtId="0" fontId="8" fillId="7" borderId="2" xfId="1" applyFont="1" applyFill="1" applyBorder="1" applyAlignment="1">
      <alignment horizontal="left" vertical="top" wrapText="1"/>
    </xf>
    <xf numFmtId="0" fontId="8" fillId="0" borderId="1" xfId="1" applyFont="1" applyBorder="1" applyAlignment="1">
      <alignment horizontal="left" vertical="top"/>
    </xf>
    <xf numFmtId="0" fontId="15" fillId="3" borderId="2" xfId="1" applyFont="1" applyFill="1" applyBorder="1" applyAlignment="1">
      <alignment horizontal="center" vertical="center" wrapText="1"/>
    </xf>
    <xf numFmtId="0" fontId="0" fillId="0" borderId="2" xfId="1" applyFont="1" applyBorder="1" applyAlignment="1">
      <alignment horizontal="center" vertical="center" wrapText="1"/>
    </xf>
    <xf numFmtId="0" fontId="0" fillId="0" borderId="102" xfId="1" applyFont="1" applyBorder="1" applyAlignment="1">
      <alignment horizontal="left" vertical="top" wrapText="1"/>
    </xf>
    <xf numFmtId="0" fontId="8" fillId="0" borderId="2" xfId="1" applyFont="1" applyFill="1" applyBorder="1" applyAlignment="1">
      <alignment horizontal="left" vertical="top" wrapText="1"/>
    </xf>
    <xf numFmtId="0" fontId="11" fillId="0" borderId="2" xfId="1" applyFont="1" applyFill="1" applyBorder="1" applyAlignment="1">
      <alignment horizontal="left" vertical="top" wrapText="1"/>
    </xf>
    <xf numFmtId="0" fontId="8" fillId="0" borderId="2" xfId="1" applyFont="1" applyFill="1" applyBorder="1" applyAlignment="1">
      <alignment horizontal="left" vertical="top"/>
    </xf>
    <xf numFmtId="0" fontId="0" fillId="0" borderId="2" xfId="1" applyFont="1" applyFill="1" applyBorder="1" applyAlignment="1">
      <alignment horizontal="center" vertical="center" wrapText="1"/>
    </xf>
    <xf numFmtId="0" fontId="8" fillId="0" borderId="0" xfId="1" applyFont="1" applyFill="1" applyAlignment="1">
      <alignment horizontal="left" vertical="top" wrapText="1"/>
    </xf>
    <xf numFmtId="0" fontId="8" fillId="0" borderId="0" xfId="1" applyFont="1" applyFill="1" applyAlignment="1">
      <alignment horizontal="left" vertical="top"/>
    </xf>
    <xf numFmtId="0" fontId="27" fillId="0" borderId="2" xfId="1" applyFont="1" applyFill="1" applyBorder="1" applyAlignment="1">
      <alignment horizontal="left" vertical="top"/>
    </xf>
    <xf numFmtId="0" fontId="26" fillId="0" borderId="2" xfId="1" applyFont="1" applyFill="1" applyBorder="1" applyAlignment="1">
      <alignment horizontal="left" vertical="top" wrapText="1"/>
    </xf>
    <xf numFmtId="0" fontId="0" fillId="0" borderId="6" xfId="1" applyFont="1" applyFill="1" applyBorder="1" applyAlignment="1">
      <alignment horizontal="center" vertical="center" wrapText="1"/>
    </xf>
    <xf numFmtId="0" fontId="0" fillId="0" borderId="6" xfId="1" applyFont="1" applyFill="1" applyBorder="1" applyAlignment="1">
      <alignment vertical="center" wrapText="1"/>
    </xf>
    <xf numFmtId="0" fontId="5" fillId="0" borderId="0" xfId="1">
      <alignment vertical="center"/>
    </xf>
    <xf numFmtId="0" fontId="17" fillId="0" borderId="0" xfId="1" applyFont="1" applyAlignment="1">
      <alignment horizontal="right"/>
    </xf>
    <xf numFmtId="0" fontId="30" fillId="0" borderId="105" xfId="1" applyFont="1" applyBorder="1" applyAlignment="1">
      <alignment horizontal="distributed" vertical="center" wrapText="1" indent="1"/>
    </xf>
    <xf numFmtId="0" fontId="31" fillId="0" borderId="106" xfId="1" applyFont="1" applyBorder="1" applyAlignment="1">
      <alignment horizontal="center" vertical="center" wrapText="1"/>
    </xf>
    <xf numFmtId="0" fontId="30" fillId="0" borderId="107" xfId="1" applyFont="1" applyBorder="1" applyAlignment="1">
      <alignment horizontal="distributed" vertical="center" wrapText="1" indent="1"/>
    </xf>
    <xf numFmtId="0" fontId="17" fillId="0" borderId="108" xfId="1" applyFont="1" applyBorder="1" applyAlignment="1">
      <alignment horizontal="center" vertical="center" wrapText="1"/>
    </xf>
    <xf numFmtId="0" fontId="31" fillId="0" borderId="109" xfId="1" applyFont="1" applyBorder="1" applyAlignment="1">
      <alignment horizontal="distributed" vertical="center" wrapText="1" indent="1"/>
    </xf>
    <xf numFmtId="0" fontId="5" fillId="0" borderId="110" xfId="1" applyBorder="1" applyAlignment="1">
      <alignment vertical="center" wrapText="1"/>
    </xf>
    <xf numFmtId="0" fontId="5" fillId="0" borderId="110" xfId="1" applyBorder="1" applyAlignment="1">
      <alignment vertical="top" wrapText="1"/>
    </xf>
    <xf numFmtId="0" fontId="31" fillId="0" borderId="111" xfId="1" applyFont="1" applyBorder="1" applyAlignment="1">
      <alignment horizontal="distributed" vertical="center" wrapText="1" indent="1"/>
    </xf>
    <xf numFmtId="0" fontId="5" fillId="0" borderId="112" xfId="1" applyBorder="1" applyAlignment="1">
      <alignment vertical="center" wrapText="1"/>
    </xf>
    <xf numFmtId="0" fontId="5" fillId="0" borderId="112" xfId="1" applyBorder="1" applyAlignment="1">
      <alignment vertical="top" wrapText="1"/>
    </xf>
    <xf numFmtId="0" fontId="31" fillId="0" borderId="113" xfId="1" applyFont="1" applyBorder="1" applyAlignment="1">
      <alignment horizontal="distributed" vertical="center" wrapText="1" indent="1"/>
    </xf>
    <xf numFmtId="0" fontId="5" fillId="0" borderId="114" xfId="1" applyBorder="1" applyAlignment="1">
      <alignment vertical="center" wrapText="1"/>
    </xf>
    <xf numFmtId="0" fontId="5" fillId="0" borderId="0" xfId="1" applyAlignment="1">
      <alignment vertical="center" wrapText="1"/>
    </xf>
    <xf numFmtId="0" fontId="29" fillId="0" borderId="103" xfId="1" applyFont="1" applyBorder="1" applyAlignment="1">
      <alignment horizontal="center" vertical="center" wrapText="1"/>
    </xf>
    <xf numFmtId="0" fontId="29" fillId="0" borderId="104" xfId="1" applyFont="1" applyBorder="1" applyAlignment="1">
      <alignment horizontal="center" vertical="center" wrapText="1"/>
    </xf>
    <xf numFmtId="0" fontId="31" fillId="0" borderId="103" xfId="1" applyFont="1" applyBorder="1" applyAlignment="1">
      <alignment horizontal="left" vertical="center" wrapText="1"/>
    </xf>
    <xf numFmtId="0" fontId="31" fillId="0" borderId="104" xfId="1" applyFont="1" applyBorder="1" applyAlignment="1">
      <alignment horizontal="left" vertical="center" wrapText="1"/>
    </xf>
    <xf numFmtId="0" fontId="1" fillId="0" borderId="115" xfId="1" applyFont="1" applyBorder="1" applyAlignment="1">
      <alignment horizontal="left" vertical="top" wrapText="1"/>
    </xf>
    <xf numFmtId="0" fontId="5" fillId="0" borderId="116" xfId="1" applyBorder="1" applyAlignment="1">
      <alignment horizontal="left" vertical="top" wrapText="1"/>
    </xf>
    <xf numFmtId="0" fontId="31" fillId="0" borderId="115" xfId="1" applyFont="1" applyBorder="1" applyAlignment="1">
      <alignment horizontal="left" vertical="center" wrapText="1"/>
    </xf>
    <xf numFmtId="0" fontId="31" fillId="0" borderId="116" xfId="1" applyFont="1" applyBorder="1" applyAlignment="1">
      <alignment horizontal="left" vertical="center" wrapText="1"/>
    </xf>
    <xf numFmtId="0" fontId="1" fillId="0" borderId="117" xfId="1" applyFont="1" applyBorder="1" applyAlignment="1">
      <alignment horizontal="left" vertical="top" wrapText="1"/>
    </xf>
    <xf numFmtId="0" fontId="5" fillId="0" borderId="118" xfId="1" applyBorder="1" applyAlignment="1">
      <alignment horizontal="left" vertical="top" wrapText="1"/>
    </xf>
    <xf numFmtId="0" fontId="8" fillId="0" borderId="2" xfId="1" applyFont="1" applyFill="1" applyBorder="1" applyAlignment="1">
      <alignment horizontal="left" vertical="top" wrapText="1"/>
    </xf>
    <xf numFmtId="0" fontId="8" fillId="0" borderId="2" xfId="1" applyFont="1" applyBorder="1" applyAlignment="1">
      <alignment horizontal="left" vertical="top" wrapText="1"/>
    </xf>
    <xf numFmtId="0" fontId="8" fillId="0" borderId="6" xfId="1" applyFont="1" applyBorder="1" applyAlignment="1">
      <alignment horizontal="left" vertical="top" wrapText="1"/>
    </xf>
    <xf numFmtId="0" fontId="8" fillId="0" borderId="12" xfId="1" applyFont="1" applyBorder="1" applyAlignment="1">
      <alignment horizontal="left" vertical="top" wrapText="1"/>
    </xf>
    <xf numFmtId="0" fontId="12" fillId="0" borderId="2" xfId="1" applyFont="1" applyFill="1" applyBorder="1" applyAlignment="1">
      <alignment horizontal="left" vertical="top" wrapText="1"/>
    </xf>
    <xf numFmtId="0" fontId="0" fillId="0" borderId="6" xfId="1" applyFont="1" applyFill="1" applyBorder="1" applyAlignment="1">
      <alignment horizontal="center" vertical="center" wrapText="1"/>
    </xf>
    <xf numFmtId="0" fontId="0" fillId="0" borderId="12" xfId="1" applyFont="1" applyFill="1" applyBorder="1" applyAlignment="1">
      <alignment horizontal="center" vertical="center" wrapText="1"/>
    </xf>
    <xf numFmtId="0" fontId="15" fillId="3" borderId="3" xfId="1" applyFont="1" applyFill="1" applyBorder="1" applyAlignment="1">
      <alignment horizontal="center" vertical="top"/>
    </xf>
    <xf numFmtId="0" fontId="15" fillId="3" borderId="4" xfId="1" applyFont="1" applyFill="1" applyBorder="1" applyAlignment="1">
      <alignment horizontal="center" vertical="top"/>
    </xf>
    <xf numFmtId="0" fontId="15" fillId="3" borderId="5" xfId="1" applyFont="1" applyFill="1" applyBorder="1" applyAlignment="1">
      <alignment horizontal="center" vertical="top"/>
    </xf>
    <xf numFmtId="0" fontId="13" fillId="3" borderId="7" xfId="1" applyFont="1" applyFill="1" applyBorder="1" applyAlignment="1">
      <alignment horizontal="center" vertical="center"/>
    </xf>
    <xf numFmtId="0" fontId="13" fillId="3" borderId="15" xfId="1" applyFont="1" applyFill="1" applyBorder="1" applyAlignment="1">
      <alignment horizontal="center" vertical="center"/>
    </xf>
    <xf numFmtId="0" fontId="13" fillId="3" borderId="8"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1" xfId="1" applyFont="1" applyFill="1" applyBorder="1" applyAlignment="1">
      <alignment horizontal="center" vertical="center"/>
    </xf>
    <xf numFmtId="0" fontId="13" fillId="3" borderId="14" xfId="1" applyFont="1" applyFill="1" applyBorder="1" applyAlignment="1">
      <alignment horizontal="center" vertical="center"/>
    </xf>
    <xf numFmtId="0" fontId="16" fillId="0" borderId="1" xfId="1" applyFont="1" applyBorder="1" applyAlignment="1">
      <alignment horizontal="left" vertical="center"/>
    </xf>
    <xf numFmtId="0" fontId="8" fillId="0" borderId="6" xfId="1" applyFont="1" applyFill="1" applyBorder="1" applyAlignment="1">
      <alignment horizontal="left" vertical="top"/>
    </xf>
    <xf numFmtId="0" fontId="8" fillId="0" borderId="12" xfId="1" applyFont="1" applyFill="1" applyBorder="1" applyAlignment="1">
      <alignment horizontal="left" vertical="top"/>
    </xf>
    <xf numFmtId="0" fontId="0" fillId="0" borderId="6" xfId="1" applyFont="1" applyBorder="1" applyAlignment="1">
      <alignment horizontal="center" vertical="center" wrapText="1"/>
    </xf>
    <xf numFmtId="0" fontId="0" fillId="0" borderId="12" xfId="1" applyFont="1" applyBorder="1" applyAlignment="1">
      <alignment horizontal="center" vertical="center" wrapText="1"/>
    </xf>
    <xf numFmtId="0" fontId="9" fillId="2" borderId="2" xfId="1" applyFont="1" applyFill="1" applyBorder="1" applyAlignment="1">
      <alignment horizontal="left" vertical="top"/>
    </xf>
    <xf numFmtId="0" fontId="9" fillId="2" borderId="3" xfId="1" applyFont="1" applyFill="1" applyBorder="1" applyAlignment="1">
      <alignment horizontal="left" vertical="top"/>
    </xf>
    <xf numFmtId="0" fontId="8" fillId="0" borderId="6" xfId="1" applyFont="1" applyBorder="1" applyAlignment="1">
      <alignment horizontal="left" vertical="top"/>
    </xf>
    <xf numFmtId="0" fontId="8" fillId="0" borderId="12" xfId="1" applyFont="1" applyBorder="1" applyAlignment="1">
      <alignment horizontal="left" vertical="top"/>
    </xf>
    <xf numFmtId="0" fontId="9" fillId="3" borderId="6" xfId="1" applyFont="1" applyFill="1" applyBorder="1" applyAlignment="1">
      <alignment horizontal="center" vertical="center"/>
    </xf>
    <xf numFmtId="0" fontId="9" fillId="3" borderId="9" xfId="1" applyFont="1" applyFill="1" applyBorder="1" applyAlignment="1">
      <alignment horizontal="center" vertical="center"/>
    </xf>
    <xf numFmtId="0" fontId="9" fillId="3" borderId="12" xfId="1" applyFont="1" applyFill="1" applyBorder="1" applyAlignment="1">
      <alignment horizontal="center" vertical="center"/>
    </xf>
    <xf numFmtId="0" fontId="9" fillId="2" borderId="2" xfId="3" applyFont="1" applyFill="1" applyBorder="1" applyAlignment="1">
      <alignment horizontal="left" vertical="top"/>
    </xf>
    <xf numFmtId="0" fontId="8" fillId="0" borderId="6" xfId="3" applyFont="1" applyBorder="1" applyAlignment="1">
      <alignment horizontal="left" vertical="top"/>
    </xf>
    <xf numFmtId="0" fontId="8" fillId="0" borderId="2" xfId="3" applyFont="1" applyBorder="1" applyAlignment="1">
      <alignment horizontal="left" vertical="top"/>
    </xf>
    <xf numFmtId="0" fontId="8" fillId="0" borderId="3" xfId="3" applyFont="1" applyBorder="1" applyAlignment="1">
      <alignment horizontal="left" vertical="top"/>
    </xf>
    <xf numFmtId="0" fontId="8" fillId="0" borderId="4" xfId="3" applyFont="1" applyBorder="1" applyAlignment="1">
      <alignment horizontal="left" vertical="top"/>
    </xf>
    <xf numFmtId="0" fontId="8" fillId="0" borderId="5" xfId="3" applyFont="1" applyBorder="1" applyAlignment="1">
      <alignment horizontal="left" vertical="top"/>
    </xf>
    <xf numFmtId="0" fontId="8" fillId="0" borderId="0" xfId="3" applyFont="1" applyAlignment="1">
      <alignment horizontal="left" vertical="top" wrapText="1"/>
    </xf>
    <xf numFmtId="0" fontId="8" fillId="4" borderId="1" xfId="3" applyFont="1" applyFill="1" applyBorder="1" applyAlignment="1">
      <alignment horizontal="left" vertical="top"/>
    </xf>
    <xf numFmtId="0" fontId="11" fillId="0" borderId="3" xfId="3" applyFont="1" applyBorder="1" applyAlignment="1">
      <alignment horizontal="left" vertical="top"/>
    </xf>
    <xf numFmtId="0" fontId="11" fillId="0" borderId="4" xfId="3" applyFont="1" applyBorder="1" applyAlignment="1">
      <alignment horizontal="left" vertical="top"/>
    </xf>
    <xf numFmtId="176" fontId="11" fillId="0" borderId="4" xfId="3" applyNumberFormat="1" applyFont="1" applyFill="1" applyBorder="1" applyAlignment="1">
      <alignment horizontal="left" vertical="top"/>
    </xf>
    <xf numFmtId="0" fontId="11" fillId="0" borderId="5" xfId="3" applyFont="1" applyBorder="1" applyAlignment="1">
      <alignment horizontal="left" vertical="top"/>
    </xf>
    <xf numFmtId="0" fontId="11" fillId="0" borderId="7" xfId="3" applyFont="1" applyBorder="1" applyAlignment="1">
      <alignment horizontal="left" vertical="top"/>
    </xf>
    <xf numFmtId="0" fontId="11" fillId="0" borderId="13" xfId="3" applyFont="1" applyBorder="1" applyAlignment="1">
      <alignment horizontal="left" vertical="top"/>
    </xf>
    <xf numFmtId="0" fontId="11" fillId="0" borderId="15" xfId="3" applyFont="1" applyBorder="1" applyAlignment="1">
      <alignment horizontal="left" vertical="top"/>
    </xf>
    <xf numFmtId="0" fontId="11" fillId="0" borderId="1" xfId="3" applyFont="1" applyBorder="1" applyAlignment="1">
      <alignment horizontal="left" vertical="top"/>
    </xf>
    <xf numFmtId="176" fontId="11" fillId="0" borderId="15" xfId="3" applyNumberFormat="1" applyFont="1" applyFill="1" applyBorder="1" applyAlignment="1">
      <alignment horizontal="left" vertical="top"/>
    </xf>
    <xf numFmtId="176" fontId="11" fillId="0" borderId="1" xfId="3" applyNumberFormat="1" applyFont="1" applyFill="1" applyBorder="1" applyAlignment="1">
      <alignment horizontal="left" vertical="top"/>
    </xf>
    <xf numFmtId="0" fontId="11" fillId="0" borderId="8" xfId="3" applyFont="1" applyBorder="1" applyAlignment="1">
      <alignment horizontal="left" vertical="top"/>
    </xf>
    <xf numFmtId="0" fontId="11" fillId="0" borderId="14" xfId="3" applyFont="1" applyBorder="1" applyAlignment="1">
      <alignment horizontal="left" vertical="top"/>
    </xf>
    <xf numFmtId="0" fontId="13" fillId="2" borderId="3" xfId="3" applyFont="1" applyFill="1" applyBorder="1" applyAlignment="1">
      <alignment horizontal="left" vertical="top"/>
    </xf>
    <xf numFmtId="0" fontId="13" fillId="2" borderId="4" xfId="3" applyFont="1" applyFill="1" applyBorder="1" applyAlignment="1">
      <alignment horizontal="left" vertical="top"/>
    </xf>
    <xf numFmtId="0" fontId="13" fillId="2" borderId="5" xfId="3" applyFont="1" applyFill="1" applyBorder="1" applyAlignment="1">
      <alignment horizontal="left" vertical="top"/>
    </xf>
    <xf numFmtId="0" fontId="13" fillId="2" borderId="7" xfId="3" applyFont="1" applyFill="1" applyBorder="1" applyAlignment="1">
      <alignment horizontal="left" vertical="top" wrapText="1"/>
    </xf>
    <xf numFmtId="0" fontId="13" fillId="2" borderId="15" xfId="3" applyFont="1" applyFill="1" applyBorder="1" applyAlignment="1">
      <alignment horizontal="left" vertical="top"/>
    </xf>
    <xf numFmtId="0" fontId="13" fillId="2" borderId="8" xfId="3" applyFont="1" applyFill="1" applyBorder="1" applyAlignment="1">
      <alignment horizontal="left" vertical="top"/>
    </xf>
    <xf numFmtId="0" fontId="13" fillId="2" borderId="13" xfId="3" applyFont="1" applyFill="1" applyBorder="1" applyAlignment="1">
      <alignment horizontal="left" vertical="top"/>
    </xf>
    <xf numFmtId="0" fontId="13" fillId="2" borderId="1" xfId="3" applyFont="1" applyFill="1" applyBorder="1" applyAlignment="1">
      <alignment horizontal="left" vertical="top"/>
    </xf>
    <xf numFmtId="0" fontId="13" fillId="2" borderId="14" xfId="3" applyFont="1" applyFill="1" applyBorder="1" applyAlignment="1">
      <alignment horizontal="left" vertical="top"/>
    </xf>
    <xf numFmtId="0" fontId="13" fillId="2" borderId="16" xfId="3" applyFont="1" applyFill="1" applyBorder="1" applyAlignment="1">
      <alignment horizontal="left" vertical="top"/>
    </xf>
    <xf numFmtId="0" fontId="13" fillId="2" borderId="17" xfId="3" applyFont="1" applyFill="1" applyBorder="1" applyAlignment="1">
      <alignment horizontal="left" vertical="top" shrinkToFit="1"/>
    </xf>
    <xf numFmtId="0" fontId="13" fillId="2" borderId="5" xfId="3" applyFont="1" applyFill="1" applyBorder="1" applyAlignment="1">
      <alignment horizontal="left" vertical="top" shrinkToFit="1"/>
    </xf>
    <xf numFmtId="0" fontId="9" fillId="0" borderId="0" xfId="3" applyFont="1" applyAlignment="1">
      <alignment horizontal="left" vertical="center"/>
    </xf>
    <xf numFmtId="0" fontId="18" fillId="0" borderId="0" xfId="5" applyFont="1" applyAlignment="1">
      <alignment horizontal="left" vertical="center"/>
    </xf>
    <xf numFmtId="0" fontId="20" fillId="0" borderId="3" xfId="5" applyFont="1" applyBorder="1" applyAlignment="1">
      <alignment horizontal="center" vertical="center"/>
    </xf>
    <xf numFmtId="0" fontId="20" fillId="0" borderId="4" xfId="5" applyFont="1" applyBorder="1" applyAlignment="1">
      <alignment horizontal="center" vertical="center"/>
    </xf>
    <xf numFmtId="0" fontId="20" fillId="0" borderId="15" xfId="5" applyFont="1" applyBorder="1" applyAlignment="1">
      <alignment horizontal="center" vertical="center"/>
    </xf>
    <xf numFmtId="0" fontId="20" fillId="0" borderId="8" xfId="5" applyFont="1" applyBorder="1" applyAlignment="1">
      <alignment horizontal="center" vertical="center"/>
    </xf>
    <xf numFmtId="0" fontId="20" fillId="0" borderId="6" xfId="5" applyFont="1" applyBorder="1" applyAlignment="1">
      <alignment horizontal="center" vertical="center" wrapText="1"/>
    </xf>
    <xf numFmtId="0" fontId="20" fillId="0" borderId="9" xfId="5" applyFont="1" applyBorder="1" applyAlignment="1">
      <alignment horizontal="center" vertical="center" wrapText="1"/>
    </xf>
    <xf numFmtId="0" fontId="20" fillId="0" borderId="12" xfId="5" applyFont="1" applyBorder="1" applyAlignment="1">
      <alignment horizontal="center" vertical="center" wrapText="1"/>
    </xf>
    <xf numFmtId="0" fontId="20" fillId="0" borderId="7" xfId="5" applyFont="1" applyBorder="1" applyAlignment="1">
      <alignment horizontal="center" vertical="center" textRotation="255"/>
    </xf>
    <xf numFmtId="0" fontId="20" fillId="0" borderId="10" xfId="5" applyFont="1" applyBorder="1" applyAlignment="1">
      <alignment horizontal="center" vertical="center" textRotation="255"/>
    </xf>
    <xf numFmtId="0" fontId="20" fillId="0" borderId="13" xfId="5" applyFont="1" applyBorder="1" applyAlignment="1">
      <alignment horizontal="center" vertical="center" textRotation="255"/>
    </xf>
    <xf numFmtId="20" fontId="20" fillId="0" borderId="3" xfId="5" applyNumberFormat="1" applyFont="1" applyBorder="1" applyAlignment="1">
      <alignment horizontal="center" vertical="center"/>
    </xf>
    <xf numFmtId="20" fontId="20" fillId="0" borderId="4" xfId="5" applyNumberFormat="1" applyFont="1" applyBorder="1" applyAlignment="1">
      <alignment horizontal="center" vertical="center"/>
    </xf>
    <xf numFmtId="20" fontId="20" fillId="0" borderId="5" xfId="5" applyNumberFormat="1" applyFont="1" applyBorder="1" applyAlignment="1">
      <alignment horizontal="center" vertical="center"/>
    </xf>
    <xf numFmtId="0" fontId="20" fillId="0" borderId="7" xfId="5" applyFont="1" applyBorder="1" applyAlignment="1">
      <alignment horizontal="center" vertical="center" wrapText="1"/>
    </xf>
    <xf numFmtId="0" fontId="20" fillId="0" borderId="8" xfId="5" applyFont="1" applyBorder="1" applyAlignment="1">
      <alignment horizontal="center" vertical="center" wrapText="1"/>
    </xf>
    <xf numFmtId="0" fontId="20" fillId="0" borderId="10" xfId="5" applyFont="1" applyBorder="1" applyAlignment="1">
      <alignment horizontal="center" vertical="center" wrapText="1"/>
    </xf>
    <xf numFmtId="0" fontId="20" fillId="0" borderId="11" xfId="5" applyFont="1" applyBorder="1" applyAlignment="1">
      <alignment horizontal="center" vertical="center" wrapText="1"/>
    </xf>
    <xf numFmtId="0" fontId="20" fillId="0" borderId="51" xfId="5" applyFont="1" applyBorder="1" applyAlignment="1">
      <alignment horizontal="center" vertical="center"/>
    </xf>
    <xf numFmtId="0" fontId="20" fillId="0" borderId="52" xfId="5" applyFont="1" applyBorder="1" applyAlignment="1">
      <alignment horizontal="center" vertical="center"/>
    </xf>
    <xf numFmtId="0" fontId="20" fillId="0" borderId="32" xfId="5" applyFont="1" applyBorder="1" applyAlignment="1">
      <alignment horizontal="center" vertical="center"/>
    </xf>
    <xf numFmtId="0" fontId="20" fillId="0" borderId="55" xfId="5" applyFont="1" applyBorder="1" applyAlignment="1">
      <alignment horizontal="center" vertical="center"/>
    </xf>
    <xf numFmtId="0" fontId="20" fillId="0" borderId="42" xfId="5" applyFont="1" applyBorder="1" applyAlignment="1">
      <alignment horizontal="center" vertical="center"/>
    </xf>
    <xf numFmtId="0" fontId="20" fillId="0" borderId="57" xfId="5" applyFont="1" applyBorder="1" applyAlignment="1">
      <alignment horizontal="center" vertical="center"/>
    </xf>
    <xf numFmtId="0" fontId="20" fillId="0" borderId="59" xfId="5" applyFont="1" applyBorder="1" applyAlignment="1">
      <alignment horizontal="center" vertical="center"/>
    </xf>
    <xf numFmtId="0" fontId="20" fillId="0" borderId="60" xfId="5" applyFont="1" applyBorder="1" applyAlignment="1">
      <alignment horizontal="center" vertical="center"/>
    </xf>
    <xf numFmtId="0" fontId="20" fillId="0" borderId="58" xfId="5" applyFont="1" applyBorder="1" applyAlignment="1">
      <alignment horizontal="center" vertical="center"/>
    </xf>
    <xf numFmtId="0" fontId="20" fillId="0" borderId="62" xfId="5" applyFont="1" applyBorder="1" applyAlignment="1">
      <alignment horizontal="center" vertical="center"/>
    </xf>
    <xf numFmtId="0" fontId="20" fillId="0" borderId="63" xfId="5" applyFont="1" applyBorder="1" applyAlignment="1">
      <alignment horizontal="center" vertical="center"/>
    </xf>
    <xf numFmtId="0" fontId="20" fillId="0" borderId="34" xfId="5" applyFont="1" applyBorder="1" applyAlignment="1">
      <alignment horizontal="center" vertical="center"/>
    </xf>
    <xf numFmtId="0" fontId="20" fillId="0" borderId="64" xfId="5" applyFont="1" applyBorder="1" applyAlignment="1">
      <alignment horizontal="center" vertical="center"/>
    </xf>
    <xf numFmtId="0" fontId="20" fillId="0" borderId="65" xfId="5" applyFont="1" applyBorder="1" applyAlignment="1">
      <alignment horizontal="center" vertical="center"/>
    </xf>
    <xf numFmtId="0" fontId="22" fillId="0" borderId="23" xfId="5" applyFont="1" applyBorder="1" applyAlignment="1">
      <alignment horizontal="left" vertical="center" wrapText="1"/>
    </xf>
    <xf numFmtId="0" fontId="22" fillId="0" borderId="54" xfId="5" applyFont="1" applyBorder="1" applyAlignment="1">
      <alignment horizontal="left" vertical="center" wrapText="1"/>
    </xf>
    <xf numFmtId="20" fontId="20" fillId="0" borderId="1" xfId="5" applyNumberFormat="1" applyFont="1" applyBorder="1" applyAlignment="1">
      <alignment horizontal="center" vertical="center"/>
    </xf>
    <xf numFmtId="0" fontId="22" fillId="0" borderId="32" xfId="5" applyFont="1" applyBorder="1" applyAlignment="1">
      <alignment horizontal="left" vertical="center" wrapText="1"/>
    </xf>
    <xf numFmtId="0" fontId="22" fillId="0" borderId="55" xfId="5" applyFont="1" applyBorder="1" applyAlignment="1">
      <alignment horizontal="left" vertical="center" wrapText="1"/>
    </xf>
    <xf numFmtId="0" fontId="22" fillId="0" borderId="42" xfId="5" applyFont="1" applyBorder="1" applyAlignment="1">
      <alignment horizontal="left" vertical="center" wrapText="1"/>
    </xf>
    <xf numFmtId="0" fontId="22" fillId="0" borderId="57" xfId="5" applyFont="1" applyBorder="1" applyAlignment="1">
      <alignment horizontal="left" vertical="center" wrapText="1"/>
    </xf>
    <xf numFmtId="0" fontId="20" fillId="0" borderId="42" xfId="5" applyFont="1" applyBorder="1" applyAlignment="1">
      <alignment horizontal="center" vertical="center" wrapText="1"/>
    </xf>
    <xf numFmtId="0" fontId="20" fillId="0" borderId="57" xfId="5" applyFont="1" applyBorder="1" applyAlignment="1">
      <alignment horizontal="center" vertical="center" wrapText="1"/>
    </xf>
    <xf numFmtId="0" fontId="24" fillId="0" borderId="74" xfId="5" applyFont="1" applyBorder="1" applyAlignment="1">
      <alignment horizontal="center" vertical="center"/>
    </xf>
    <xf numFmtId="0" fontId="20" fillId="0" borderId="75" xfId="5" applyFont="1" applyBorder="1" applyAlignment="1">
      <alignment horizontal="center" vertical="center"/>
    </xf>
    <xf numFmtId="0" fontId="20" fillId="0" borderId="76" xfId="5" applyFont="1" applyBorder="1" applyAlignment="1">
      <alignment horizontal="center" vertical="center"/>
    </xf>
    <xf numFmtId="20" fontId="20" fillId="0" borderId="13" xfId="5" applyNumberFormat="1" applyFont="1" applyBorder="1" applyAlignment="1">
      <alignment horizontal="center" vertical="center"/>
    </xf>
    <xf numFmtId="20" fontId="20" fillId="0" borderId="14" xfId="5" applyNumberFormat="1" applyFont="1" applyBorder="1" applyAlignment="1">
      <alignment horizontal="center" vertical="center"/>
    </xf>
    <xf numFmtId="0" fontId="20" fillId="0" borderId="2" xfId="5" applyFont="1" applyBorder="1" applyAlignment="1">
      <alignment horizontal="center" vertical="center" wrapText="1"/>
    </xf>
    <xf numFmtId="0" fontId="20" fillId="0" borderId="3" xfId="5" applyFont="1" applyBorder="1" applyAlignment="1">
      <alignment horizontal="center" vertical="center" wrapText="1"/>
    </xf>
    <xf numFmtId="0" fontId="20" fillId="0" borderId="16" xfId="5" applyFont="1" applyBorder="1" applyAlignment="1">
      <alignment horizontal="center" vertical="center"/>
    </xf>
    <xf numFmtId="20" fontId="20" fillId="0" borderId="15" xfId="5" applyNumberFormat="1" applyFont="1" applyBorder="1" applyAlignment="1">
      <alignment horizontal="center" vertical="center"/>
    </xf>
    <xf numFmtId="0" fontId="20" fillId="0" borderId="33" xfId="5" applyFont="1" applyBorder="1" applyAlignment="1">
      <alignment horizontal="center" vertical="center"/>
    </xf>
    <xf numFmtId="20" fontId="20" fillId="0" borderId="8" xfId="5" applyNumberFormat="1" applyFont="1" applyBorder="1" applyAlignment="1">
      <alignment horizontal="center" vertical="center"/>
    </xf>
    <xf numFmtId="0" fontId="20" fillId="0" borderId="29" xfId="5" applyFont="1" applyBorder="1" applyAlignment="1">
      <alignment horizontal="center" vertical="center"/>
    </xf>
    <xf numFmtId="0" fontId="20" fillId="0" borderId="80" xfId="5" applyFont="1" applyBorder="1" applyAlignment="1">
      <alignment horizontal="center" vertical="center"/>
    </xf>
    <xf numFmtId="0" fontId="20" fillId="0" borderId="74" xfId="5" applyFont="1" applyBorder="1" applyAlignment="1">
      <alignment horizontal="center" vertical="center"/>
    </xf>
    <xf numFmtId="0" fontId="20" fillId="0" borderId="10" xfId="5" applyFont="1" applyBorder="1" applyAlignment="1">
      <alignment horizontal="center" vertical="center"/>
    </xf>
    <xf numFmtId="0" fontId="20" fillId="0" borderId="82" xfId="5" applyFont="1" applyBorder="1" applyAlignment="1">
      <alignment horizontal="center" vertical="center"/>
    </xf>
    <xf numFmtId="20" fontId="20" fillId="0" borderId="0" xfId="5" applyNumberFormat="1" applyFont="1" applyAlignment="1">
      <alignment horizontal="center" vertical="center"/>
    </xf>
    <xf numFmtId="20" fontId="20" fillId="0" borderId="11" xfId="5" applyNumberFormat="1" applyFont="1" applyBorder="1" applyAlignment="1">
      <alignment horizontal="center" vertical="center"/>
    </xf>
    <xf numFmtId="0" fontId="24" fillId="0" borderId="90" xfId="5" applyFont="1" applyBorder="1" applyAlignment="1">
      <alignment horizontal="center" vertical="center"/>
    </xf>
    <xf numFmtId="0" fontId="24" fillId="0" borderId="91" xfId="5" applyFont="1" applyBorder="1" applyAlignment="1">
      <alignment horizontal="center" vertical="center"/>
    </xf>
    <xf numFmtId="0" fontId="24" fillId="0" borderId="92" xfId="5" applyFont="1" applyBorder="1" applyAlignment="1">
      <alignment horizontal="center" vertical="center"/>
    </xf>
    <xf numFmtId="0" fontId="24" fillId="0" borderId="96" xfId="5" applyFont="1" applyBorder="1" applyAlignment="1">
      <alignment horizontal="center" vertical="center"/>
    </xf>
    <xf numFmtId="0" fontId="24" fillId="0" borderId="97" xfId="5" applyFont="1" applyBorder="1" applyAlignment="1">
      <alignment horizontal="center" vertical="center"/>
    </xf>
    <xf numFmtId="0" fontId="24" fillId="0" borderId="98" xfId="5" applyFont="1" applyBorder="1" applyAlignment="1">
      <alignment horizontal="center" vertical="center"/>
    </xf>
    <xf numFmtId="20" fontId="20" fillId="0" borderId="10" xfId="5" applyNumberFormat="1" applyFont="1" applyBorder="1" applyAlignment="1">
      <alignment horizontal="center" vertical="center"/>
    </xf>
  </cellXfs>
  <cellStyles count="6">
    <cellStyle name="標準" xfId="0" builtinId="0"/>
    <cellStyle name="標準 2" xfId="1" xr:uid="{FD5F9856-F844-4BB5-82DC-7965A64F8C2B}"/>
    <cellStyle name="標準 2 2" xfId="4" xr:uid="{DE2E6973-9036-4ADF-9745-B81410343ED6}"/>
    <cellStyle name="標準 3" xfId="2" xr:uid="{8C9751E5-3723-4754-9B1C-04D2D4C4F691}"/>
    <cellStyle name="標準 4" xfId="3" xr:uid="{35A059EB-1B96-490B-99EA-552CBBF73C1E}"/>
    <cellStyle name="標準 5" xfId="5" xr:uid="{A71B4F71-B8E1-441E-B644-2BD938BCF58E}"/>
  </cellStyles>
  <dxfs count="31">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0000"/>
        </patternFill>
      </fill>
    </dxf>
    <dxf>
      <font>
        <color rgb="FFFFFF00"/>
      </font>
      <fill>
        <patternFill>
          <bgColor rgb="FFFFFF00"/>
        </patternFill>
      </fill>
    </dxf>
    <dxf>
      <font>
        <color rgb="FFFFFF00"/>
      </font>
      <fill>
        <patternFill>
          <bgColor rgb="FFFFFF00"/>
        </patternFill>
      </fill>
    </dxf>
  </dxfs>
  <tableStyles count="0" defaultTableStyle="TableStyleMedium2" defaultPivotStyle="PivotStyleLight16"/>
  <colors>
    <mruColors>
      <color rgb="FFACEAFF"/>
      <color rgb="FFB497FF"/>
      <color rgb="FF63E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219075</xdr:colOff>
          <xdr:row>6</xdr:row>
          <xdr:rowOff>219075</xdr:rowOff>
        </xdr:from>
        <xdr:to>
          <xdr:col>4</xdr:col>
          <xdr:colOff>476250</xdr:colOff>
          <xdr:row>6</xdr:row>
          <xdr:rowOff>457200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6</xdr:row>
          <xdr:rowOff>219075</xdr:rowOff>
        </xdr:from>
        <xdr:to>
          <xdr:col>5</xdr:col>
          <xdr:colOff>476250</xdr:colOff>
          <xdr:row>6</xdr:row>
          <xdr:rowOff>457200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7</xdr:row>
          <xdr:rowOff>371475</xdr:rowOff>
        </xdr:from>
        <xdr:to>
          <xdr:col>4</xdr:col>
          <xdr:colOff>476250</xdr:colOff>
          <xdr:row>7</xdr:row>
          <xdr:rowOff>609600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371475</xdr:rowOff>
        </xdr:from>
        <xdr:to>
          <xdr:col>5</xdr:col>
          <xdr:colOff>476250</xdr:colOff>
          <xdr:row>7</xdr:row>
          <xdr:rowOff>609600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xdr:row>
          <xdr:rowOff>904875</xdr:rowOff>
        </xdr:from>
        <xdr:to>
          <xdr:col>4</xdr:col>
          <xdr:colOff>485775</xdr:colOff>
          <xdr:row>8</xdr:row>
          <xdr:rowOff>1143000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xdr:row>
          <xdr:rowOff>885825</xdr:rowOff>
        </xdr:from>
        <xdr:to>
          <xdr:col>5</xdr:col>
          <xdr:colOff>485775</xdr:colOff>
          <xdr:row>8</xdr:row>
          <xdr:rowOff>1123950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10</xdr:row>
          <xdr:rowOff>219075</xdr:rowOff>
        </xdr:from>
        <xdr:to>
          <xdr:col>4</xdr:col>
          <xdr:colOff>476250</xdr:colOff>
          <xdr:row>10</xdr:row>
          <xdr:rowOff>457200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xdr:row>
          <xdr:rowOff>219075</xdr:rowOff>
        </xdr:from>
        <xdr:to>
          <xdr:col>5</xdr:col>
          <xdr:colOff>476250</xdr:colOff>
          <xdr:row>10</xdr:row>
          <xdr:rowOff>457200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xdr:row>
          <xdr:rowOff>76200</xdr:rowOff>
        </xdr:from>
        <xdr:to>
          <xdr:col>4</xdr:col>
          <xdr:colOff>485775</xdr:colOff>
          <xdr:row>12</xdr:row>
          <xdr:rowOff>114300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11</xdr:row>
          <xdr:rowOff>95250</xdr:rowOff>
        </xdr:from>
        <xdr:to>
          <xdr:col>5</xdr:col>
          <xdr:colOff>476250</xdr:colOff>
          <xdr:row>12</xdr:row>
          <xdr:rowOff>133350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15</xdr:row>
          <xdr:rowOff>133350</xdr:rowOff>
        </xdr:from>
        <xdr:to>
          <xdr:col>4</xdr:col>
          <xdr:colOff>476250</xdr:colOff>
          <xdr:row>15</xdr:row>
          <xdr:rowOff>371475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15</xdr:row>
          <xdr:rowOff>133350</xdr:rowOff>
        </xdr:from>
        <xdr:to>
          <xdr:col>5</xdr:col>
          <xdr:colOff>476250</xdr:colOff>
          <xdr:row>15</xdr:row>
          <xdr:rowOff>371475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19</xdr:row>
          <xdr:rowOff>85725</xdr:rowOff>
        </xdr:from>
        <xdr:to>
          <xdr:col>4</xdr:col>
          <xdr:colOff>485775</xdr:colOff>
          <xdr:row>19</xdr:row>
          <xdr:rowOff>323850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19</xdr:row>
          <xdr:rowOff>104775</xdr:rowOff>
        </xdr:from>
        <xdr:to>
          <xdr:col>5</xdr:col>
          <xdr:colOff>485775</xdr:colOff>
          <xdr:row>19</xdr:row>
          <xdr:rowOff>342900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20</xdr:row>
          <xdr:rowOff>161925</xdr:rowOff>
        </xdr:from>
        <xdr:to>
          <xdr:col>4</xdr:col>
          <xdr:colOff>476250</xdr:colOff>
          <xdr:row>20</xdr:row>
          <xdr:rowOff>400050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20</xdr:row>
          <xdr:rowOff>161925</xdr:rowOff>
        </xdr:from>
        <xdr:to>
          <xdr:col>5</xdr:col>
          <xdr:colOff>485775</xdr:colOff>
          <xdr:row>20</xdr:row>
          <xdr:rowOff>400050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21</xdr:row>
          <xdr:rowOff>304800</xdr:rowOff>
        </xdr:from>
        <xdr:to>
          <xdr:col>4</xdr:col>
          <xdr:colOff>485775</xdr:colOff>
          <xdr:row>21</xdr:row>
          <xdr:rowOff>533400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21</xdr:row>
          <xdr:rowOff>304800</xdr:rowOff>
        </xdr:from>
        <xdr:to>
          <xdr:col>5</xdr:col>
          <xdr:colOff>457200</xdr:colOff>
          <xdr:row>21</xdr:row>
          <xdr:rowOff>542925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22</xdr:row>
          <xdr:rowOff>114300</xdr:rowOff>
        </xdr:from>
        <xdr:to>
          <xdr:col>4</xdr:col>
          <xdr:colOff>476250</xdr:colOff>
          <xdr:row>22</xdr:row>
          <xdr:rowOff>352425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22</xdr:row>
          <xdr:rowOff>104775</xdr:rowOff>
        </xdr:from>
        <xdr:to>
          <xdr:col>5</xdr:col>
          <xdr:colOff>476250</xdr:colOff>
          <xdr:row>22</xdr:row>
          <xdr:rowOff>342900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23</xdr:row>
          <xdr:rowOff>180975</xdr:rowOff>
        </xdr:from>
        <xdr:to>
          <xdr:col>4</xdr:col>
          <xdr:colOff>476250</xdr:colOff>
          <xdr:row>23</xdr:row>
          <xdr:rowOff>419100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23</xdr:row>
          <xdr:rowOff>171450</xdr:rowOff>
        </xdr:from>
        <xdr:to>
          <xdr:col>5</xdr:col>
          <xdr:colOff>476250</xdr:colOff>
          <xdr:row>23</xdr:row>
          <xdr:rowOff>409575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24</xdr:row>
          <xdr:rowOff>314325</xdr:rowOff>
        </xdr:from>
        <xdr:to>
          <xdr:col>4</xdr:col>
          <xdr:colOff>485775</xdr:colOff>
          <xdr:row>24</xdr:row>
          <xdr:rowOff>552450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24</xdr:row>
          <xdr:rowOff>304800</xdr:rowOff>
        </xdr:from>
        <xdr:to>
          <xdr:col>5</xdr:col>
          <xdr:colOff>476250</xdr:colOff>
          <xdr:row>24</xdr:row>
          <xdr:rowOff>542925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25</xdr:row>
          <xdr:rowOff>123825</xdr:rowOff>
        </xdr:from>
        <xdr:to>
          <xdr:col>4</xdr:col>
          <xdr:colOff>485775</xdr:colOff>
          <xdr:row>25</xdr:row>
          <xdr:rowOff>361950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25</xdr:row>
          <xdr:rowOff>123825</xdr:rowOff>
        </xdr:from>
        <xdr:to>
          <xdr:col>5</xdr:col>
          <xdr:colOff>485775</xdr:colOff>
          <xdr:row>25</xdr:row>
          <xdr:rowOff>361950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26</xdr:row>
          <xdr:rowOff>342900</xdr:rowOff>
        </xdr:from>
        <xdr:to>
          <xdr:col>4</xdr:col>
          <xdr:colOff>476250</xdr:colOff>
          <xdr:row>26</xdr:row>
          <xdr:rowOff>581025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26</xdr:row>
          <xdr:rowOff>333375</xdr:rowOff>
        </xdr:from>
        <xdr:to>
          <xdr:col>5</xdr:col>
          <xdr:colOff>476250</xdr:colOff>
          <xdr:row>26</xdr:row>
          <xdr:rowOff>571500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27</xdr:row>
          <xdr:rowOff>342900</xdr:rowOff>
        </xdr:from>
        <xdr:to>
          <xdr:col>4</xdr:col>
          <xdr:colOff>476250</xdr:colOff>
          <xdr:row>27</xdr:row>
          <xdr:rowOff>581025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27</xdr:row>
          <xdr:rowOff>333375</xdr:rowOff>
        </xdr:from>
        <xdr:to>
          <xdr:col>5</xdr:col>
          <xdr:colOff>476250</xdr:colOff>
          <xdr:row>27</xdr:row>
          <xdr:rowOff>571500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28</xdr:row>
          <xdr:rowOff>152400</xdr:rowOff>
        </xdr:from>
        <xdr:to>
          <xdr:col>4</xdr:col>
          <xdr:colOff>476250</xdr:colOff>
          <xdr:row>28</xdr:row>
          <xdr:rowOff>390525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28</xdr:row>
          <xdr:rowOff>161925</xdr:rowOff>
        </xdr:from>
        <xdr:to>
          <xdr:col>5</xdr:col>
          <xdr:colOff>476250</xdr:colOff>
          <xdr:row>28</xdr:row>
          <xdr:rowOff>400050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29</xdr:row>
          <xdr:rowOff>152400</xdr:rowOff>
        </xdr:from>
        <xdr:to>
          <xdr:col>4</xdr:col>
          <xdr:colOff>495300</xdr:colOff>
          <xdr:row>29</xdr:row>
          <xdr:rowOff>390525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29</xdr:row>
          <xdr:rowOff>161925</xdr:rowOff>
        </xdr:from>
        <xdr:to>
          <xdr:col>5</xdr:col>
          <xdr:colOff>485775</xdr:colOff>
          <xdr:row>29</xdr:row>
          <xdr:rowOff>400050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30</xdr:row>
          <xdr:rowOff>161925</xdr:rowOff>
        </xdr:from>
        <xdr:to>
          <xdr:col>4</xdr:col>
          <xdr:colOff>485775</xdr:colOff>
          <xdr:row>30</xdr:row>
          <xdr:rowOff>400050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30</xdr:row>
          <xdr:rowOff>152400</xdr:rowOff>
        </xdr:from>
        <xdr:to>
          <xdr:col>5</xdr:col>
          <xdr:colOff>485775</xdr:colOff>
          <xdr:row>30</xdr:row>
          <xdr:rowOff>390525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31</xdr:row>
          <xdr:rowOff>161925</xdr:rowOff>
        </xdr:from>
        <xdr:to>
          <xdr:col>4</xdr:col>
          <xdr:colOff>485775</xdr:colOff>
          <xdr:row>31</xdr:row>
          <xdr:rowOff>400050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31</xdr:row>
          <xdr:rowOff>152400</xdr:rowOff>
        </xdr:from>
        <xdr:to>
          <xdr:col>5</xdr:col>
          <xdr:colOff>485775</xdr:colOff>
          <xdr:row>31</xdr:row>
          <xdr:rowOff>390525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161925</xdr:rowOff>
        </xdr:from>
        <xdr:to>
          <xdr:col>4</xdr:col>
          <xdr:colOff>485775</xdr:colOff>
          <xdr:row>32</xdr:row>
          <xdr:rowOff>400050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32</xdr:row>
          <xdr:rowOff>152400</xdr:rowOff>
        </xdr:from>
        <xdr:to>
          <xdr:col>5</xdr:col>
          <xdr:colOff>485775</xdr:colOff>
          <xdr:row>32</xdr:row>
          <xdr:rowOff>390525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161925</xdr:rowOff>
        </xdr:from>
        <xdr:to>
          <xdr:col>4</xdr:col>
          <xdr:colOff>485775</xdr:colOff>
          <xdr:row>33</xdr:row>
          <xdr:rowOff>400050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33</xdr:row>
          <xdr:rowOff>152400</xdr:rowOff>
        </xdr:from>
        <xdr:to>
          <xdr:col>5</xdr:col>
          <xdr:colOff>485775</xdr:colOff>
          <xdr:row>33</xdr:row>
          <xdr:rowOff>390525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457200</xdr:rowOff>
        </xdr:from>
        <xdr:to>
          <xdr:col>4</xdr:col>
          <xdr:colOff>485775</xdr:colOff>
          <xdr:row>34</xdr:row>
          <xdr:rowOff>695325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34</xdr:row>
          <xdr:rowOff>447675</xdr:rowOff>
        </xdr:from>
        <xdr:to>
          <xdr:col>5</xdr:col>
          <xdr:colOff>476250</xdr:colOff>
          <xdr:row>34</xdr:row>
          <xdr:rowOff>685800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35</xdr:row>
          <xdr:rowOff>161925</xdr:rowOff>
        </xdr:from>
        <xdr:to>
          <xdr:col>4</xdr:col>
          <xdr:colOff>485775</xdr:colOff>
          <xdr:row>35</xdr:row>
          <xdr:rowOff>400050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161925</xdr:rowOff>
        </xdr:from>
        <xdr:to>
          <xdr:col>5</xdr:col>
          <xdr:colOff>476250</xdr:colOff>
          <xdr:row>35</xdr:row>
          <xdr:rowOff>400050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36</xdr:row>
          <xdr:rowOff>180975</xdr:rowOff>
        </xdr:from>
        <xdr:to>
          <xdr:col>4</xdr:col>
          <xdr:colOff>504825</xdr:colOff>
          <xdr:row>36</xdr:row>
          <xdr:rowOff>419100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36</xdr:row>
          <xdr:rowOff>190500</xdr:rowOff>
        </xdr:from>
        <xdr:to>
          <xdr:col>5</xdr:col>
          <xdr:colOff>466725</xdr:colOff>
          <xdr:row>36</xdr:row>
          <xdr:rowOff>428625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38</xdr:row>
          <xdr:rowOff>38100</xdr:rowOff>
        </xdr:from>
        <xdr:to>
          <xdr:col>4</xdr:col>
          <xdr:colOff>476250</xdr:colOff>
          <xdr:row>38</xdr:row>
          <xdr:rowOff>276225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38</xdr:row>
          <xdr:rowOff>28575</xdr:rowOff>
        </xdr:from>
        <xdr:to>
          <xdr:col>5</xdr:col>
          <xdr:colOff>485775</xdr:colOff>
          <xdr:row>38</xdr:row>
          <xdr:rowOff>266700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39</xdr:row>
          <xdr:rowOff>152400</xdr:rowOff>
        </xdr:from>
        <xdr:to>
          <xdr:col>4</xdr:col>
          <xdr:colOff>504825</xdr:colOff>
          <xdr:row>39</xdr:row>
          <xdr:rowOff>390525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39</xdr:row>
          <xdr:rowOff>161925</xdr:rowOff>
        </xdr:from>
        <xdr:to>
          <xdr:col>5</xdr:col>
          <xdr:colOff>476250</xdr:colOff>
          <xdr:row>39</xdr:row>
          <xdr:rowOff>400050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40</xdr:row>
          <xdr:rowOff>95250</xdr:rowOff>
        </xdr:from>
        <xdr:to>
          <xdr:col>4</xdr:col>
          <xdr:colOff>504825</xdr:colOff>
          <xdr:row>40</xdr:row>
          <xdr:rowOff>333375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40</xdr:row>
          <xdr:rowOff>95250</xdr:rowOff>
        </xdr:from>
        <xdr:to>
          <xdr:col>5</xdr:col>
          <xdr:colOff>476250</xdr:colOff>
          <xdr:row>40</xdr:row>
          <xdr:rowOff>333375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41</xdr:row>
          <xdr:rowOff>381000</xdr:rowOff>
        </xdr:from>
        <xdr:to>
          <xdr:col>4</xdr:col>
          <xdr:colOff>504825</xdr:colOff>
          <xdr:row>41</xdr:row>
          <xdr:rowOff>619125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41</xdr:row>
          <xdr:rowOff>400050</xdr:rowOff>
        </xdr:from>
        <xdr:to>
          <xdr:col>5</xdr:col>
          <xdr:colOff>495300</xdr:colOff>
          <xdr:row>41</xdr:row>
          <xdr:rowOff>638175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42</xdr:row>
          <xdr:rowOff>381000</xdr:rowOff>
        </xdr:from>
        <xdr:to>
          <xdr:col>4</xdr:col>
          <xdr:colOff>504825</xdr:colOff>
          <xdr:row>42</xdr:row>
          <xdr:rowOff>619125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1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42</xdr:row>
          <xdr:rowOff>400050</xdr:rowOff>
        </xdr:from>
        <xdr:to>
          <xdr:col>5</xdr:col>
          <xdr:colOff>495300</xdr:colOff>
          <xdr:row>42</xdr:row>
          <xdr:rowOff>638175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43</xdr:row>
          <xdr:rowOff>114300</xdr:rowOff>
        </xdr:from>
        <xdr:to>
          <xdr:col>4</xdr:col>
          <xdr:colOff>504825</xdr:colOff>
          <xdr:row>43</xdr:row>
          <xdr:rowOff>352425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1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43</xdr:row>
          <xdr:rowOff>123825</xdr:rowOff>
        </xdr:from>
        <xdr:to>
          <xdr:col>5</xdr:col>
          <xdr:colOff>495300</xdr:colOff>
          <xdr:row>43</xdr:row>
          <xdr:rowOff>361950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1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44</xdr:row>
          <xdr:rowOff>409575</xdr:rowOff>
        </xdr:from>
        <xdr:to>
          <xdr:col>4</xdr:col>
          <xdr:colOff>504825</xdr:colOff>
          <xdr:row>44</xdr:row>
          <xdr:rowOff>647700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1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44</xdr:row>
          <xdr:rowOff>400050</xdr:rowOff>
        </xdr:from>
        <xdr:to>
          <xdr:col>5</xdr:col>
          <xdr:colOff>495300</xdr:colOff>
          <xdr:row>44</xdr:row>
          <xdr:rowOff>638175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1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45</xdr:row>
          <xdr:rowOff>295275</xdr:rowOff>
        </xdr:from>
        <xdr:to>
          <xdr:col>4</xdr:col>
          <xdr:colOff>504825</xdr:colOff>
          <xdr:row>45</xdr:row>
          <xdr:rowOff>533400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1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45</xdr:row>
          <xdr:rowOff>304800</xdr:rowOff>
        </xdr:from>
        <xdr:to>
          <xdr:col>5</xdr:col>
          <xdr:colOff>495300</xdr:colOff>
          <xdr:row>45</xdr:row>
          <xdr:rowOff>542925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1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46</xdr:row>
          <xdr:rowOff>95250</xdr:rowOff>
        </xdr:from>
        <xdr:to>
          <xdr:col>4</xdr:col>
          <xdr:colOff>514350</xdr:colOff>
          <xdr:row>46</xdr:row>
          <xdr:rowOff>333375</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46</xdr:row>
          <xdr:rowOff>114300</xdr:rowOff>
        </xdr:from>
        <xdr:to>
          <xdr:col>5</xdr:col>
          <xdr:colOff>476250</xdr:colOff>
          <xdr:row>46</xdr:row>
          <xdr:rowOff>352425</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47</xdr:row>
          <xdr:rowOff>238125</xdr:rowOff>
        </xdr:from>
        <xdr:to>
          <xdr:col>4</xdr:col>
          <xdr:colOff>504825</xdr:colOff>
          <xdr:row>47</xdr:row>
          <xdr:rowOff>476250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1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47</xdr:row>
          <xdr:rowOff>247650</xdr:rowOff>
        </xdr:from>
        <xdr:to>
          <xdr:col>5</xdr:col>
          <xdr:colOff>485775</xdr:colOff>
          <xdr:row>47</xdr:row>
          <xdr:rowOff>485775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47</xdr:row>
          <xdr:rowOff>257175</xdr:rowOff>
        </xdr:from>
        <xdr:to>
          <xdr:col>6</xdr:col>
          <xdr:colOff>495300</xdr:colOff>
          <xdr:row>47</xdr:row>
          <xdr:rowOff>495300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1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48</xdr:row>
          <xdr:rowOff>209550</xdr:rowOff>
        </xdr:from>
        <xdr:to>
          <xdr:col>4</xdr:col>
          <xdr:colOff>514350</xdr:colOff>
          <xdr:row>48</xdr:row>
          <xdr:rowOff>447675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48</xdr:row>
          <xdr:rowOff>200025</xdr:rowOff>
        </xdr:from>
        <xdr:to>
          <xdr:col>5</xdr:col>
          <xdr:colOff>485775</xdr:colOff>
          <xdr:row>48</xdr:row>
          <xdr:rowOff>438150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48</xdr:row>
          <xdr:rowOff>209550</xdr:rowOff>
        </xdr:from>
        <xdr:to>
          <xdr:col>6</xdr:col>
          <xdr:colOff>495300</xdr:colOff>
          <xdr:row>48</xdr:row>
          <xdr:rowOff>447675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49</xdr:row>
          <xdr:rowOff>209550</xdr:rowOff>
        </xdr:from>
        <xdr:to>
          <xdr:col>4</xdr:col>
          <xdr:colOff>514350</xdr:colOff>
          <xdr:row>49</xdr:row>
          <xdr:rowOff>447675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1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49</xdr:row>
          <xdr:rowOff>200025</xdr:rowOff>
        </xdr:from>
        <xdr:to>
          <xdr:col>5</xdr:col>
          <xdr:colOff>485775</xdr:colOff>
          <xdr:row>49</xdr:row>
          <xdr:rowOff>438150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1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49</xdr:row>
          <xdr:rowOff>209550</xdr:rowOff>
        </xdr:from>
        <xdr:to>
          <xdr:col>6</xdr:col>
          <xdr:colOff>495300</xdr:colOff>
          <xdr:row>49</xdr:row>
          <xdr:rowOff>447675</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1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51</xdr:row>
          <xdr:rowOff>209550</xdr:rowOff>
        </xdr:from>
        <xdr:to>
          <xdr:col>4</xdr:col>
          <xdr:colOff>514350</xdr:colOff>
          <xdr:row>51</xdr:row>
          <xdr:rowOff>447675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1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51</xdr:row>
          <xdr:rowOff>200025</xdr:rowOff>
        </xdr:from>
        <xdr:to>
          <xdr:col>5</xdr:col>
          <xdr:colOff>485775</xdr:colOff>
          <xdr:row>51</xdr:row>
          <xdr:rowOff>438150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1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51</xdr:row>
          <xdr:rowOff>209550</xdr:rowOff>
        </xdr:from>
        <xdr:to>
          <xdr:col>6</xdr:col>
          <xdr:colOff>495300</xdr:colOff>
          <xdr:row>51</xdr:row>
          <xdr:rowOff>447675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1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52</xdr:row>
          <xdr:rowOff>209550</xdr:rowOff>
        </xdr:from>
        <xdr:to>
          <xdr:col>4</xdr:col>
          <xdr:colOff>514350</xdr:colOff>
          <xdr:row>52</xdr:row>
          <xdr:rowOff>447675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1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52</xdr:row>
          <xdr:rowOff>200025</xdr:rowOff>
        </xdr:from>
        <xdr:to>
          <xdr:col>5</xdr:col>
          <xdr:colOff>485775</xdr:colOff>
          <xdr:row>52</xdr:row>
          <xdr:rowOff>438150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1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52</xdr:row>
          <xdr:rowOff>209550</xdr:rowOff>
        </xdr:from>
        <xdr:to>
          <xdr:col>6</xdr:col>
          <xdr:colOff>495300</xdr:colOff>
          <xdr:row>52</xdr:row>
          <xdr:rowOff>447675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1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53</xdr:row>
          <xdr:rowOff>209550</xdr:rowOff>
        </xdr:from>
        <xdr:to>
          <xdr:col>4</xdr:col>
          <xdr:colOff>514350</xdr:colOff>
          <xdr:row>53</xdr:row>
          <xdr:rowOff>447675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1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53</xdr:row>
          <xdr:rowOff>200025</xdr:rowOff>
        </xdr:from>
        <xdr:to>
          <xdr:col>5</xdr:col>
          <xdr:colOff>485775</xdr:colOff>
          <xdr:row>53</xdr:row>
          <xdr:rowOff>438150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1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53</xdr:row>
          <xdr:rowOff>209550</xdr:rowOff>
        </xdr:from>
        <xdr:to>
          <xdr:col>6</xdr:col>
          <xdr:colOff>495300</xdr:colOff>
          <xdr:row>53</xdr:row>
          <xdr:rowOff>447675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1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54</xdr:row>
          <xdr:rowOff>209550</xdr:rowOff>
        </xdr:from>
        <xdr:to>
          <xdr:col>4</xdr:col>
          <xdr:colOff>514350</xdr:colOff>
          <xdr:row>54</xdr:row>
          <xdr:rowOff>447675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1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54</xdr:row>
          <xdr:rowOff>200025</xdr:rowOff>
        </xdr:from>
        <xdr:to>
          <xdr:col>5</xdr:col>
          <xdr:colOff>485775</xdr:colOff>
          <xdr:row>54</xdr:row>
          <xdr:rowOff>438150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1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54</xdr:row>
          <xdr:rowOff>209550</xdr:rowOff>
        </xdr:from>
        <xdr:to>
          <xdr:col>6</xdr:col>
          <xdr:colOff>495300</xdr:colOff>
          <xdr:row>54</xdr:row>
          <xdr:rowOff>447675</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1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55</xdr:row>
          <xdr:rowOff>209550</xdr:rowOff>
        </xdr:from>
        <xdr:to>
          <xdr:col>4</xdr:col>
          <xdr:colOff>514350</xdr:colOff>
          <xdr:row>55</xdr:row>
          <xdr:rowOff>447675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1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55</xdr:row>
          <xdr:rowOff>200025</xdr:rowOff>
        </xdr:from>
        <xdr:to>
          <xdr:col>5</xdr:col>
          <xdr:colOff>485775</xdr:colOff>
          <xdr:row>55</xdr:row>
          <xdr:rowOff>438150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1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55</xdr:row>
          <xdr:rowOff>209550</xdr:rowOff>
        </xdr:from>
        <xdr:to>
          <xdr:col>6</xdr:col>
          <xdr:colOff>495300</xdr:colOff>
          <xdr:row>55</xdr:row>
          <xdr:rowOff>447675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1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56</xdr:row>
          <xdr:rowOff>209550</xdr:rowOff>
        </xdr:from>
        <xdr:to>
          <xdr:col>4</xdr:col>
          <xdr:colOff>514350</xdr:colOff>
          <xdr:row>56</xdr:row>
          <xdr:rowOff>447675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1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56</xdr:row>
          <xdr:rowOff>200025</xdr:rowOff>
        </xdr:from>
        <xdr:to>
          <xdr:col>5</xdr:col>
          <xdr:colOff>485775</xdr:colOff>
          <xdr:row>56</xdr:row>
          <xdr:rowOff>438150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1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56</xdr:row>
          <xdr:rowOff>209550</xdr:rowOff>
        </xdr:from>
        <xdr:to>
          <xdr:col>6</xdr:col>
          <xdr:colOff>495300</xdr:colOff>
          <xdr:row>56</xdr:row>
          <xdr:rowOff>447675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1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57</xdr:row>
          <xdr:rowOff>209550</xdr:rowOff>
        </xdr:from>
        <xdr:to>
          <xdr:col>4</xdr:col>
          <xdr:colOff>514350</xdr:colOff>
          <xdr:row>57</xdr:row>
          <xdr:rowOff>447675</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1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57</xdr:row>
          <xdr:rowOff>200025</xdr:rowOff>
        </xdr:from>
        <xdr:to>
          <xdr:col>5</xdr:col>
          <xdr:colOff>485775</xdr:colOff>
          <xdr:row>57</xdr:row>
          <xdr:rowOff>438150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1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58</xdr:row>
          <xdr:rowOff>209550</xdr:rowOff>
        </xdr:from>
        <xdr:to>
          <xdr:col>4</xdr:col>
          <xdr:colOff>514350</xdr:colOff>
          <xdr:row>58</xdr:row>
          <xdr:rowOff>447675</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1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58</xdr:row>
          <xdr:rowOff>200025</xdr:rowOff>
        </xdr:from>
        <xdr:to>
          <xdr:col>5</xdr:col>
          <xdr:colOff>485775</xdr:colOff>
          <xdr:row>58</xdr:row>
          <xdr:rowOff>438150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1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59</xdr:row>
          <xdr:rowOff>209550</xdr:rowOff>
        </xdr:from>
        <xdr:to>
          <xdr:col>4</xdr:col>
          <xdr:colOff>514350</xdr:colOff>
          <xdr:row>59</xdr:row>
          <xdr:rowOff>447675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1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59</xdr:row>
          <xdr:rowOff>200025</xdr:rowOff>
        </xdr:from>
        <xdr:to>
          <xdr:col>5</xdr:col>
          <xdr:colOff>485775</xdr:colOff>
          <xdr:row>59</xdr:row>
          <xdr:rowOff>438150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1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60</xdr:row>
          <xdr:rowOff>209550</xdr:rowOff>
        </xdr:from>
        <xdr:to>
          <xdr:col>4</xdr:col>
          <xdr:colOff>514350</xdr:colOff>
          <xdr:row>60</xdr:row>
          <xdr:rowOff>447675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1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60</xdr:row>
          <xdr:rowOff>200025</xdr:rowOff>
        </xdr:from>
        <xdr:to>
          <xdr:col>5</xdr:col>
          <xdr:colOff>485775</xdr:colOff>
          <xdr:row>60</xdr:row>
          <xdr:rowOff>438150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1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61</xdr:row>
          <xdr:rowOff>180975</xdr:rowOff>
        </xdr:from>
        <xdr:to>
          <xdr:col>4</xdr:col>
          <xdr:colOff>504825</xdr:colOff>
          <xdr:row>61</xdr:row>
          <xdr:rowOff>419100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1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61</xdr:row>
          <xdr:rowOff>161925</xdr:rowOff>
        </xdr:from>
        <xdr:to>
          <xdr:col>5</xdr:col>
          <xdr:colOff>476250</xdr:colOff>
          <xdr:row>61</xdr:row>
          <xdr:rowOff>400050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62</xdr:row>
          <xdr:rowOff>114300</xdr:rowOff>
        </xdr:from>
        <xdr:to>
          <xdr:col>4</xdr:col>
          <xdr:colOff>495300</xdr:colOff>
          <xdr:row>62</xdr:row>
          <xdr:rowOff>352425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62</xdr:row>
          <xdr:rowOff>104775</xdr:rowOff>
        </xdr:from>
        <xdr:to>
          <xdr:col>5</xdr:col>
          <xdr:colOff>466725</xdr:colOff>
          <xdr:row>62</xdr:row>
          <xdr:rowOff>342900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64</xdr:row>
          <xdr:rowOff>142875</xdr:rowOff>
        </xdr:from>
        <xdr:to>
          <xdr:col>4</xdr:col>
          <xdr:colOff>495300</xdr:colOff>
          <xdr:row>64</xdr:row>
          <xdr:rowOff>381000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64</xdr:row>
          <xdr:rowOff>152400</xdr:rowOff>
        </xdr:from>
        <xdr:to>
          <xdr:col>5</xdr:col>
          <xdr:colOff>485775</xdr:colOff>
          <xdr:row>64</xdr:row>
          <xdr:rowOff>390525</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66</xdr:row>
          <xdr:rowOff>95250</xdr:rowOff>
        </xdr:from>
        <xdr:to>
          <xdr:col>4</xdr:col>
          <xdr:colOff>504825</xdr:colOff>
          <xdr:row>66</xdr:row>
          <xdr:rowOff>333375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66</xdr:row>
          <xdr:rowOff>95250</xdr:rowOff>
        </xdr:from>
        <xdr:to>
          <xdr:col>5</xdr:col>
          <xdr:colOff>504825</xdr:colOff>
          <xdr:row>66</xdr:row>
          <xdr:rowOff>333375</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1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67</xdr:row>
          <xdr:rowOff>142875</xdr:rowOff>
        </xdr:from>
        <xdr:to>
          <xdr:col>4</xdr:col>
          <xdr:colOff>495300</xdr:colOff>
          <xdr:row>67</xdr:row>
          <xdr:rowOff>381000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1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67</xdr:row>
          <xdr:rowOff>133350</xdr:rowOff>
        </xdr:from>
        <xdr:to>
          <xdr:col>5</xdr:col>
          <xdr:colOff>504825</xdr:colOff>
          <xdr:row>67</xdr:row>
          <xdr:rowOff>371475</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1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68</xdr:row>
          <xdr:rowOff>142875</xdr:rowOff>
        </xdr:from>
        <xdr:to>
          <xdr:col>4</xdr:col>
          <xdr:colOff>495300</xdr:colOff>
          <xdr:row>68</xdr:row>
          <xdr:rowOff>381000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1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68</xdr:row>
          <xdr:rowOff>133350</xdr:rowOff>
        </xdr:from>
        <xdr:to>
          <xdr:col>5</xdr:col>
          <xdr:colOff>504825</xdr:colOff>
          <xdr:row>68</xdr:row>
          <xdr:rowOff>371475</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1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69</xdr:row>
          <xdr:rowOff>142875</xdr:rowOff>
        </xdr:from>
        <xdr:to>
          <xdr:col>4</xdr:col>
          <xdr:colOff>495300</xdr:colOff>
          <xdr:row>69</xdr:row>
          <xdr:rowOff>381000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1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69</xdr:row>
          <xdr:rowOff>133350</xdr:rowOff>
        </xdr:from>
        <xdr:to>
          <xdr:col>5</xdr:col>
          <xdr:colOff>504825</xdr:colOff>
          <xdr:row>69</xdr:row>
          <xdr:rowOff>371475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1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70</xdr:row>
          <xdr:rowOff>142875</xdr:rowOff>
        </xdr:from>
        <xdr:to>
          <xdr:col>4</xdr:col>
          <xdr:colOff>495300</xdr:colOff>
          <xdr:row>70</xdr:row>
          <xdr:rowOff>381000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1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70</xdr:row>
          <xdr:rowOff>133350</xdr:rowOff>
        </xdr:from>
        <xdr:to>
          <xdr:col>5</xdr:col>
          <xdr:colOff>504825</xdr:colOff>
          <xdr:row>70</xdr:row>
          <xdr:rowOff>371475</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1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71</xdr:row>
          <xdr:rowOff>142875</xdr:rowOff>
        </xdr:from>
        <xdr:to>
          <xdr:col>4</xdr:col>
          <xdr:colOff>495300</xdr:colOff>
          <xdr:row>71</xdr:row>
          <xdr:rowOff>381000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1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71</xdr:row>
          <xdr:rowOff>133350</xdr:rowOff>
        </xdr:from>
        <xdr:to>
          <xdr:col>5</xdr:col>
          <xdr:colOff>504825</xdr:colOff>
          <xdr:row>71</xdr:row>
          <xdr:rowOff>371475</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72</xdr:row>
          <xdr:rowOff>590550</xdr:rowOff>
        </xdr:from>
        <xdr:to>
          <xdr:col>4</xdr:col>
          <xdr:colOff>504825</xdr:colOff>
          <xdr:row>73</xdr:row>
          <xdr:rowOff>238125</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72</xdr:row>
          <xdr:rowOff>590550</xdr:rowOff>
        </xdr:from>
        <xdr:to>
          <xdr:col>5</xdr:col>
          <xdr:colOff>504825</xdr:colOff>
          <xdr:row>73</xdr:row>
          <xdr:rowOff>238125</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1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76</xdr:row>
          <xdr:rowOff>323850</xdr:rowOff>
        </xdr:from>
        <xdr:to>
          <xdr:col>4</xdr:col>
          <xdr:colOff>495300</xdr:colOff>
          <xdr:row>76</xdr:row>
          <xdr:rowOff>561975</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1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76</xdr:row>
          <xdr:rowOff>314325</xdr:rowOff>
        </xdr:from>
        <xdr:to>
          <xdr:col>5</xdr:col>
          <xdr:colOff>504825</xdr:colOff>
          <xdr:row>76</xdr:row>
          <xdr:rowOff>552450</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1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77</xdr:row>
          <xdr:rowOff>514350</xdr:rowOff>
        </xdr:from>
        <xdr:to>
          <xdr:col>4</xdr:col>
          <xdr:colOff>504825</xdr:colOff>
          <xdr:row>77</xdr:row>
          <xdr:rowOff>752475</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1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77</xdr:row>
          <xdr:rowOff>523875</xdr:rowOff>
        </xdr:from>
        <xdr:to>
          <xdr:col>5</xdr:col>
          <xdr:colOff>514350</xdr:colOff>
          <xdr:row>77</xdr:row>
          <xdr:rowOff>762000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1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78</xdr:row>
          <xdr:rowOff>95250</xdr:rowOff>
        </xdr:from>
        <xdr:to>
          <xdr:col>4</xdr:col>
          <xdr:colOff>514350</xdr:colOff>
          <xdr:row>78</xdr:row>
          <xdr:rowOff>333375</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1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78</xdr:row>
          <xdr:rowOff>85725</xdr:rowOff>
        </xdr:from>
        <xdr:to>
          <xdr:col>5</xdr:col>
          <xdr:colOff>466725</xdr:colOff>
          <xdr:row>78</xdr:row>
          <xdr:rowOff>381000</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1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79</xdr:row>
          <xdr:rowOff>142875</xdr:rowOff>
        </xdr:from>
        <xdr:to>
          <xdr:col>4</xdr:col>
          <xdr:colOff>504825</xdr:colOff>
          <xdr:row>79</xdr:row>
          <xdr:rowOff>381000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1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79</xdr:row>
          <xdr:rowOff>142875</xdr:rowOff>
        </xdr:from>
        <xdr:to>
          <xdr:col>5</xdr:col>
          <xdr:colOff>533400</xdr:colOff>
          <xdr:row>79</xdr:row>
          <xdr:rowOff>381000</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1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80</xdr:row>
          <xdr:rowOff>209550</xdr:rowOff>
        </xdr:from>
        <xdr:to>
          <xdr:col>4</xdr:col>
          <xdr:colOff>514350</xdr:colOff>
          <xdr:row>80</xdr:row>
          <xdr:rowOff>447675</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1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80</xdr:row>
          <xdr:rowOff>200025</xdr:rowOff>
        </xdr:from>
        <xdr:to>
          <xdr:col>5</xdr:col>
          <xdr:colOff>485775</xdr:colOff>
          <xdr:row>80</xdr:row>
          <xdr:rowOff>438150</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1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82</xdr:row>
          <xdr:rowOff>209550</xdr:rowOff>
        </xdr:from>
        <xdr:to>
          <xdr:col>4</xdr:col>
          <xdr:colOff>514350</xdr:colOff>
          <xdr:row>82</xdr:row>
          <xdr:rowOff>447675</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1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82</xdr:row>
          <xdr:rowOff>200025</xdr:rowOff>
        </xdr:from>
        <xdr:to>
          <xdr:col>5</xdr:col>
          <xdr:colOff>485775</xdr:colOff>
          <xdr:row>82</xdr:row>
          <xdr:rowOff>438150</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1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84</xdr:row>
          <xdr:rowOff>209550</xdr:rowOff>
        </xdr:from>
        <xdr:to>
          <xdr:col>4</xdr:col>
          <xdr:colOff>514350</xdr:colOff>
          <xdr:row>84</xdr:row>
          <xdr:rowOff>447675</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1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84</xdr:row>
          <xdr:rowOff>200025</xdr:rowOff>
        </xdr:from>
        <xdr:to>
          <xdr:col>5</xdr:col>
          <xdr:colOff>485775</xdr:colOff>
          <xdr:row>84</xdr:row>
          <xdr:rowOff>438150</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1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86</xdr:row>
          <xdr:rowOff>142875</xdr:rowOff>
        </xdr:from>
        <xdr:to>
          <xdr:col>4</xdr:col>
          <xdr:colOff>495300</xdr:colOff>
          <xdr:row>86</xdr:row>
          <xdr:rowOff>381000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1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86</xdr:row>
          <xdr:rowOff>133350</xdr:rowOff>
        </xdr:from>
        <xdr:to>
          <xdr:col>5</xdr:col>
          <xdr:colOff>504825</xdr:colOff>
          <xdr:row>86</xdr:row>
          <xdr:rowOff>371475</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1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87</xdr:row>
          <xdr:rowOff>142875</xdr:rowOff>
        </xdr:from>
        <xdr:to>
          <xdr:col>4</xdr:col>
          <xdr:colOff>495300</xdr:colOff>
          <xdr:row>87</xdr:row>
          <xdr:rowOff>381000</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1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87</xdr:row>
          <xdr:rowOff>133350</xdr:rowOff>
        </xdr:from>
        <xdr:to>
          <xdr:col>5</xdr:col>
          <xdr:colOff>504825</xdr:colOff>
          <xdr:row>87</xdr:row>
          <xdr:rowOff>371475</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1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88</xdr:row>
          <xdr:rowOff>142875</xdr:rowOff>
        </xdr:from>
        <xdr:to>
          <xdr:col>4</xdr:col>
          <xdr:colOff>495300</xdr:colOff>
          <xdr:row>88</xdr:row>
          <xdr:rowOff>381000</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88</xdr:row>
          <xdr:rowOff>133350</xdr:rowOff>
        </xdr:from>
        <xdr:to>
          <xdr:col>5</xdr:col>
          <xdr:colOff>504825</xdr:colOff>
          <xdr:row>88</xdr:row>
          <xdr:rowOff>371475</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89</xdr:row>
          <xdr:rowOff>142875</xdr:rowOff>
        </xdr:from>
        <xdr:to>
          <xdr:col>4</xdr:col>
          <xdr:colOff>495300</xdr:colOff>
          <xdr:row>89</xdr:row>
          <xdr:rowOff>381000</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89</xdr:row>
          <xdr:rowOff>133350</xdr:rowOff>
        </xdr:from>
        <xdr:to>
          <xdr:col>5</xdr:col>
          <xdr:colOff>504825</xdr:colOff>
          <xdr:row>89</xdr:row>
          <xdr:rowOff>371475</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90</xdr:row>
          <xdr:rowOff>142875</xdr:rowOff>
        </xdr:from>
        <xdr:to>
          <xdr:col>4</xdr:col>
          <xdr:colOff>495300</xdr:colOff>
          <xdr:row>90</xdr:row>
          <xdr:rowOff>381000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1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90</xdr:row>
          <xdr:rowOff>133350</xdr:rowOff>
        </xdr:from>
        <xdr:to>
          <xdr:col>5</xdr:col>
          <xdr:colOff>504825</xdr:colOff>
          <xdr:row>90</xdr:row>
          <xdr:rowOff>371475</xdr:rowOff>
        </xdr:to>
        <xdr:sp macro="" textlink="">
          <xdr:nvSpPr>
            <xdr:cNvPr id="4275" name="Check Box 179" hidden="1">
              <a:extLst>
                <a:ext uri="{63B3BB69-23CF-44E3-9099-C40C66FF867C}">
                  <a14:compatExt spid="_x0000_s4275"/>
                </a:ext>
                <a:ext uri="{FF2B5EF4-FFF2-40B4-BE49-F238E27FC236}">
                  <a16:creationId xmlns:a16="http://schemas.microsoft.com/office/drawing/2014/main" id="{00000000-0008-0000-0100-0000B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90</xdr:row>
          <xdr:rowOff>133350</xdr:rowOff>
        </xdr:from>
        <xdr:to>
          <xdr:col>6</xdr:col>
          <xdr:colOff>504825</xdr:colOff>
          <xdr:row>90</xdr:row>
          <xdr:rowOff>371475</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1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91</xdr:row>
          <xdr:rowOff>142875</xdr:rowOff>
        </xdr:from>
        <xdr:to>
          <xdr:col>4</xdr:col>
          <xdr:colOff>495300</xdr:colOff>
          <xdr:row>91</xdr:row>
          <xdr:rowOff>381000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1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91</xdr:row>
          <xdr:rowOff>133350</xdr:rowOff>
        </xdr:from>
        <xdr:to>
          <xdr:col>5</xdr:col>
          <xdr:colOff>504825</xdr:colOff>
          <xdr:row>91</xdr:row>
          <xdr:rowOff>371475</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1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92</xdr:row>
          <xdr:rowOff>142875</xdr:rowOff>
        </xdr:from>
        <xdr:to>
          <xdr:col>4</xdr:col>
          <xdr:colOff>495300</xdr:colOff>
          <xdr:row>92</xdr:row>
          <xdr:rowOff>381000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1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92</xdr:row>
          <xdr:rowOff>133350</xdr:rowOff>
        </xdr:from>
        <xdr:to>
          <xdr:col>5</xdr:col>
          <xdr:colOff>504825</xdr:colOff>
          <xdr:row>92</xdr:row>
          <xdr:rowOff>371475</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1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93</xdr:row>
          <xdr:rowOff>142875</xdr:rowOff>
        </xdr:from>
        <xdr:to>
          <xdr:col>4</xdr:col>
          <xdr:colOff>495300</xdr:colOff>
          <xdr:row>93</xdr:row>
          <xdr:rowOff>381000</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1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93</xdr:row>
          <xdr:rowOff>133350</xdr:rowOff>
        </xdr:from>
        <xdr:to>
          <xdr:col>5</xdr:col>
          <xdr:colOff>504825</xdr:colOff>
          <xdr:row>93</xdr:row>
          <xdr:rowOff>371475</xdr:rowOff>
        </xdr:to>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01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93</xdr:row>
          <xdr:rowOff>133350</xdr:rowOff>
        </xdr:from>
        <xdr:to>
          <xdr:col>6</xdr:col>
          <xdr:colOff>504825</xdr:colOff>
          <xdr:row>93</xdr:row>
          <xdr:rowOff>371475</xdr:rowOff>
        </xdr:to>
        <xdr:sp macro="" textlink="">
          <xdr:nvSpPr>
            <xdr:cNvPr id="4285" name="Check Box 189" hidden="1">
              <a:extLst>
                <a:ext uri="{63B3BB69-23CF-44E3-9099-C40C66FF867C}">
                  <a14:compatExt spid="_x0000_s4285"/>
                </a:ext>
                <a:ext uri="{FF2B5EF4-FFF2-40B4-BE49-F238E27FC236}">
                  <a16:creationId xmlns:a16="http://schemas.microsoft.com/office/drawing/2014/main" id="{00000000-0008-0000-01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94</xdr:row>
          <xdr:rowOff>142875</xdr:rowOff>
        </xdr:from>
        <xdr:to>
          <xdr:col>4</xdr:col>
          <xdr:colOff>495300</xdr:colOff>
          <xdr:row>94</xdr:row>
          <xdr:rowOff>381000</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1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94</xdr:row>
          <xdr:rowOff>133350</xdr:rowOff>
        </xdr:from>
        <xdr:to>
          <xdr:col>5</xdr:col>
          <xdr:colOff>504825</xdr:colOff>
          <xdr:row>94</xdr:row>
          <xdr:rowOff>371475</xdr:rowOff>
        </xdr:to>
        <xdr:sp macro="" textlink="">
          <xdr:nvSpPr>
            <xdr:cNvPr id="4287" name="Check Box 191" hidden="1">
              <a:extLst>
                <a:ext uri="{63B3BB69-23CF-44E3-9099-C40C66FF867C}">
                  <a14:compatExt spid="_x0000_s4287"/>
                </a:ext>
                <a:ext uri="{FF2B5EF4-FFF2-40B4-BE49-F238E27FC236}">
                  <a16:creationId xmlns:a16="http://schemas.microsoft.com/office/drawing/2014/main" id="{00000000-0008-0000-01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95</xdr:row>
          <xdr:rowOff>142875</xdr:rowOff>
        </xdr:from>
        <xdr:to>
          <xdr:col>4</xdr:col>
          <xdr:colOff>495300</xdr:colOff>
          <xdr:row>95</xdr:row>
          <xdr:rowOff>381000</xdr:rowOff>
        </xdr:to>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01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95</xdr:row>
          <xdr:rowOff>133350</xdr:rowOff>
        </xdr:from>
        <xdr:to>
          <xdr:col>5</xdr:col>
          <xdr:colOff>504825</xdr:colOff>
          <xdr:row>95</xdr:row>
          <xdr:rowOff>371475</xdr:rowOff>
        </xdr:to>
        <xdr:sp macro="" textlink="">
          <xdr:nvSpPr>
            <xdr:cNvPr id="4289" name="Check Box 193" hidden="1">
              <a:extLst>
                <a:ext uri="{63B3BB69-23CF-44E3-9099-C40C66FF867C}">
                  <a14:compatExt spid="_x0000_s4289"/>
                </a:ext>
                <a:ext uri="{FF2B5EF4-FFF2-40B4-BE49-F238E27FC236}">
                  <a16:creationId xmlns:a16="http://schemas.microsoft.com/office/drawing/2014/main" id="{00000000-0008-0000-01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96</xdr:row>
          <xdr:rowOff>142875</xdr:rowOff>
        </xdr:from>
        <xdr:to>
          <xdr:col>4</xdr:col>
          <xdr:colOff>495300</xdr:colOff>
          <xdr:row>96</xdr:row>
          <xdr:rowOff>381000</xdr:rowOff>
        </xdr:to>
        <xdr:sp macro="" textlink="">
          <xdr:nvSpPr>
            <xdr:cNvPr id="4290" name="Check Box 194" hidden="1">
              <a:extLst>
                <a:ext uri="{63B3BB69-23CF-44E3-9099-C40C66FF867C}">
                  <a14:compatExt spid="_x0000_s4290"/>
                </a:ext>
                <a:ext uri="{FF2B5EF4-FFF2-40B4-BE49-F238E27FC236}">
                  <a16:creationId xmlns:a16="http://schemas.microsoft.com/office/drawing/2014/main" id="{00000000-0008-0000-01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96</xdr:row>
          <xdr:rowOff>133350</xdr:rowOff>
        </xdr:from>
        <xdr:to>
          <xdr:col>5</xdr:col>
          <xdr:colOff>504825</xdr:colOff>
          <xdr:row>96</xdr:row>
          <xdr:rowOff>371475</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1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97</xdr:row>
          <xdr:rowOff>142875</xdr:rowOff>
        </xdr:from>
        <xdr:to>
          <xdr:col>4</xdr:col>
          <xdr:colOff>495300</xdr:colOff>
          <xdr:row>97</xdr:row>
          <xdr:rowOff>381000</xdr:rowOff>
        </xdr:to>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0100-0000C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97</xdr:row>
          <xdr:rowOff>133350</xdr:rowOff>
        </xdr:from>
        <xdr:to>
          <xdr:col>5</xdr:col>
          <xdr:colOff>504825</xdr:colOff>
          <xdr:row>97</xdr:row>
          <xdr:rowOff>371475</xdr:rowOff>
        </xdr:to>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0100-0000C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99</xdr:row>
          <xdr:rowOff>142875</xdr:rowOff>
        </xdr:from>
        <xdr:to>
          <xdr:col>4</xdr:col>
          <xdr:colOff>495300</xdr:colOff>
          <xdr:row>99</xdr:row>
          <xdr:rowOff>381000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1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99</xdr:row>
          <xdr:rowOff>133350</xdr:rowOff>
        </xdr:from>
        <xdr:to>
          <xdr:col>5</xdr:col>
          <xdr:colOff>504825</xdr:colOff>
          <xdr:row>99</xdr:row>
          <xdr:rowOff>371475</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1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100</xdr:row>
          <xdr:rowOff>142875</xdr:rowOff>
        </xdr:from>
        <xdr:to>
          <xdr:col>4</xdr:col>
          <xdr:colOff>495300</xdr:colOff>
          <xdr:row>100</xdr:row>
          <xdr:rowOff>381000</xdr:rowOff>
        </xdr:to>
        <xdr:sp macro="" textlink="">
          <xdr:nvSpPr>
            <xdr:cNvPr id="4300" name="Check Box 204" hidden="1">
              <a:extLst>
                <a:ext uri="{63B3BB69-23CF-44E3-9099-C40C66FF867C}">
                  <a14:compatExt spid="_x0000_s4300"/>
                </a:ext>
                <a:ext uri="{FF2B5EF4-FFF2-40B4-BE49-F238E27FC236}">
                  <a16:creationId xmlns:a16="http://schemas.microsoft.com/office/drawing/2014/main" id="{00000000-0008-0000-0100-0000C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100</xdr:row>
          <xdr:rowOff>133350</xdr:rowOff>
        </xdr:from>
        <xdr:to>
          <xdr:col>5</xdr:col>
          <xdr:colOff>504825</xdr:colOff>
          <xdr:row>100</xdr:row>
          <xdr:rowOff>371475</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00000000-0008-0000-01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101</xdr:row>
          <xdr:rowOff>142875</xdr:rowOff>
        </xdr:from>
        <xdr:to>
          <xdr:col>4</xdr:col>
          <xdr:colOff>495300</xdr:colOff>
          <xdr:row>101</xdr:row>
          <xdr:rowOff>381000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1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101</xdr:row>
          <xdr:rowOff>133350</xdr:rowOff>
        </xdr:from>
        <xdr:to>
          <xdr:col>5</xdr:col>
          <xdr:colOff>504825</xdr:colOff>
          <xdr:row>101</xdr:row>
          <xdr:rowOff>371475</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0100-0000D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102</xdr:row>
          <xdr:rowOff>142875</xdr:rowOff>
        </xdr:from>
        <xdr:to>
          <xdr:col>4</xdr:col>
          <xdr:colOff>495300</xdr:colOff>
          <xdr:row>102</xdr:row>
          <xdr:rowOff>381000</xdr:rowOff>
        </xdr:to>
        <xdr:sp macro="" textlink="">
          <xdr:nvSpPr>
            <xdr:cNvPr id="4306" name="Check Box 210" hidden="1">
              <a:extLst>
                <a:ext uri="{63B3BB69-23CF-44E3-9099-C40C66FF867C}">
                  <a14:compatExt spid="_x0000_s4306"/>
                </a:ext>
                <a:ext uri="{FF2B5EF4-FFF2-40B4-BE49-F238E27FC236}">
                  <a16:creationId xmlns:a16="http://schemas.microsoft.com/office/drawing/2014/main" id="{00000000-0008-0000-0100-0000D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102</xdr:row>
          <xdr:rowOff>133350</xdr:rowOff>
        </xdr:from>
        <xdr:to>
          <xdr:col>5</xdr:col>
          <xdr:colOff>504825</xdr:colOff>
          <xdr:row>102</xdr:row>
          <xdr:rowOff>371475</xdr:rowOff>
        </xdr:to>
        <xdr:sp macro="" textlink="">
          <xdr:nvSpPr>
            <xdr:cNvPr id="4307" name="Check Box 211" hidden="1">
              <a:extLst>
                <a:ext uri="{63B3BB69-23CF-44E3-9099-C40C66FF867C}">
                  <a14:compatExt spid="_x0000_s4307"/>
                </a:ext>
                <a:ext uri="{FF2B5EF4-FFF2-40B4-BE49-F238E27FC236}">
                  <a16:creationId xmlns:a16="http://schemas.microsoft.com/office/drawing/2014/main" id="{00000000-0008-0000-0100-0000D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103</xdr:row>
          <xdr:rowOff>142875</xdr:rowOff>
        </xdr:from>
        <xdr:to>
          <xdr:col>4</xdr:col>
          <xdr:colOff>495300</xdr:colOff>
          <xdr:row>103</xdr:row>
          <xdr:rowOff>381000</xdr:rowOff>
        </xdr:to>
        <xdr:sp macro="" textlink="">
          <xdr:nvSpPr>
            <xdr:cNvPr id="4309" name="Check Box 213" hidden="1">
              <a:extLst>
                <a:ext uri="{63B3BB69-23CF-44E3-9099-C40C66FF867C}">
                  <a14:compatExt spid="_x0000_s4309"/>
                </a:ext>
                <a:ext uri="{FF2B5EF4-FFF2-40B4-BE49-F238E27FC236}">
                  <a16:creationId xmlns:a16="http://schemas.microsoft.com/office/drawing/2014/main" id="{00000000-0008-0000-0100-0000D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103</xdr:row>
          <xdr:rowOff>133350</xdr:rowOff>
        </xdr:from>
        <xdr:to>
          <xdr:col>5</xdr:col>
          <xdr:colOff>504825</xdr:colOff>
          <xdr:row>103</xdr:row>
          <xdr:rowOff>371475</xdr:rowOff>
        </xdr:to>
        <xdr:sp macro="" textlink="">
          <xdr:nvSpPr>
            <xdr:cNvPr id="4310" name="Check Box 214" hidden="1">
              <a:extLst>
                <a:ext uri="{63B3BB69-23CF-44E3-9099-C40C66FF867C}">
                  <a14:compatExt spid="_x0000_s4310"/>
                </a:ext>
                <a:ext uri="{FF2B5EF4-FFF2-40B4-BE49-F238E27FC236}">
                  <a16:creationId xmlns:a16="http://schemas.microsoft.com/office/drawing/2014/main" id="{00000000-0008-0000-0100-0000D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104</xdr:row>
          <xdr:rowOff>142875</xdr:rowOff>
        </xdr:from>
        <xdr:to>
          <xdr:col>4</xdr:col>
          <xdr:colOff>495300</xdr:colOff>
          <xdr:row>104</xdr:row>
          <xdr:rowOff>381000</xdr:rowOff>
        </xdr:to>
        <xdr:sp macro="" textlink="">
          <xdr:nvSpPr>
            <xdr:cNvPr id="4312" name="Check Box 216" hidden="1">
              <a:extLst>
                <a:ext uri="{63B3BB69-23CF-44E3-9099-C40C66FF867C}">
                  <a14:compatExt spid="_x0000_s4312"/>
                </a:ext>
                <a:ext uri="{FF2B5EF4-FFF2-40B4-BE49-F238E27FC236}">
                  <a16:creationId xmlns:a16="http://schemas.microsoft.com/office/drawing/2014/main" id="{00000000-0008-0000-0100-0000D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104</xdr:row>
          <xdr:rowOff>133350</xdr:rowOff>
        </xdr:from>
        <xdr:to>
          <xdr:col>5</xdr:col>
          <xdr:colOff>504825</xdr:colOff>
          <xdr:row>104</xdr:row>
          <xdr:rowOff>371475</xdr:rowOff>
        </xdr:to>
        <xdr:sp macro="" textlink="">
          <xdr:nvSpPr>
            <xdr:cNvPr id="4313" name="Check Box 217" hidden="1">
              <a:extLst>
                <a:ext uri="{63B3BB69-23CF-44E3-9099-C40C66FF867C}">
                  <a14:compatExt spid="_x0000_s4313"/>
                </a:ext>
                <a:ext uri="{FF2B5EF4-FFF2-40B4-BE49-F238E27FC236}">
                  <a16:creationId xmlns:a16="http://schemas.microsoft.com/office/drawing/2014/main" id="{00000000-0008-0000-0100-0000D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105</xdr:row>
          <xdr:rowOff>142875</xdr:rowOff>
        </xdr:from>
        <xdr:to>
          <xdr:col>4</xdr:col>
          <xdr:colOff>495300</xdr:colOff>
          <xdr:row>105</xdr:row>
          <xdr:rowOff>381000</xdr:rowOff>
        </xdr:to>
        <xdr:sp macro="" textlink="">
          <xdr:nvSpPr>
            <xdr:cNvPr id="4315" name="Check Box 219" hidden="1">
              <a:extLst>
                <a:ext uri="{63B3BB69-23CF-44E3-9099-C40C66FF867C}">
                  <a14:compatExt spid="_x0000_s4315"/>
                </a:ext>
                <a:ext uri="{FF2B5EF4-FFF2-40B4-BE49-F238E27FC236}">
                  <a16:creationId xmlns:a16="http://schemas.microsoft.com/office/drawing/2014/main" id="{00000000-0008-0000-0100-0000D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105</xdr:row>
          <xdr:rowOff>133350</xdr:rowOff>
        </xdr:from>
        <xdr:to>
          <xdr:col>5</xdr:col>
          <xdr:colOff>504825</xdr:colOff>
          <xdr:row>105</xdr:row>
          <xdr:rowOff>371475</xdr:rowOff>
        </xdr:to>
        <xdr:sp macro="" textlink="">
          <xdr:nvSpPr>
            <xdr:cNvPr id="4316" name="Check Box 220" hidden="1">
              <a:extLst>
                <a:ext uri="{63B3BB69-23CF-44E3-9099-C40C66FF867C}">
                  <a14:compatExt spid="_x0000_s4316"/>
                </a:ext>
                <a:ext uri="{FF2B5EF4-FFF2-40B4-BE49-F238E27FC236}">
                  <a16:creationId xmlns:a16="http://schemas.microsoft.com/office/drawing/2014/main" id="{00000000-0008-0000-0100-0000D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106</xdr:row>
          <xdr:rowOff>142875</xdr:rowOff>
        </xdr:from>
        <xdr:to>
          <xdr:col>4</xdr:col>
          <xdr:colOff>495300</xdr:colOff>
          <xdr:row>106</xdr:row>
          <xdr:rowOff>381000</xdr:rowOff>
        </xdr:to>
        <xdr:sp macro="" textlink="">
          <xdr:nvSpPr>
            <xdr:cNvPr id="4318" name="Check Box 222" hidden="1">
              <a:extLst>
                <a:ext uri="{63B3BB69-23CF-44E3-9099-C40C66FF867C}">
                  <a14:compatExt spid="_x0000_s4318"/>
                </a:ext>
                <a:ext uri="{FF2B5EF4-FFF2-40B4-BE49-F238E27FC236}">
                  <a16:creationId xmlns:a16="http://schemas.microsoft.com/office/drawing/2014/main" id="{00000000-0008-0000-0100-0000D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106</xdr:row>
          <xdr:rowOff>133350</xdr:rowOff>
        </xdr:from>
        <xdr:to>
          <xdr:col>5</xdr:col>
          <xdr:colOff>504825</xdr:colOff>
          <xdr:row>106</xdr:row>
          <xdr:rowOff>371475</xdr:rowOff>
        </xdr:to>
        <xdr:sp macro="" textlink="">
          <xdr:nvSpPr>
            <xdr:cNvPr id="4319" name="Check Box 223" hidden="1">
              <a:extLst>
                <a:ext uri="{63B3BB69-23CF-44E3-9099-C40C66FF867C}">
                  <a14:compatExt spid="_x0000_s4319"/>
                </a:ext>
                <a:ext uri="{FF2B5EF4-FFF2-40B4-BE49-F238E27FC236}">
                  <a16:creationId xmlns:a16="http://schemas.microsoft.com/office/drawing/2014/main" id="{00000000-0008-0000-0100-0000D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107</xdr:row>
          <xdr:rowOff>142875</xdr:rowOff>
        </xdr:from>
        <xdr:to>
          <xdr:col>4</xdr:col>
          <xdr:colOff>495300</xdr:colOff>
          <xdr:row>107</xdr:row>
          <xdr:rowOff>381000</xdr:rowOff>
        </xdr:to>
        <xdr:sp macro="" textlink="">
          <xdr:nvSpPr>
            <xdr:cNvPr id="4320" name="Check Box 224" hidden="1">
              <a:extLst>
                <a:ext uri="{63B3BB69-23CF-44E3-9099-C40C66FF867C}">
                  <a14:compatExt spid="_x0000_s4320"/>
                </a:ext>
                <a:ext uri="{FF2B5EF4-FFF2-40B4-BE49-F238E27FC236}">
                  <a16:creationId xmlns:a16="http://schemas.microsoft.com/office/drawing/2014/main" id="{00000000-0008-0000-0100-0000E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107</xdr:row>
          <xdr:rowOff>133350</xdr:rowOff>
        </xdr:from>
        <xdr:to>
          <xdr:col>5</xdr:col>
          <xdr:colOff>504825</xdr:colOff>
          <xdr:row>107</xdr:row>
          <xdr:rowOff>371475</xdr:rowOff>
        </xdr:to>
        <xdr:sp macro="" textlink="">
          <xdr:nvSpPr>
            <xdr:cNvPr id="4321" name="Check Box 225" hidden="1">
              <a:extLst>
                <a:ext uri="{63B3BB69-23CF-44E3-9099-C40C66FF867C}">
                  <a14:compatExt spid="_x0000_s4321"/>
                </a:ext>
                <a:ext uri="{FF2B5EF4-FFF2-40B4-BE49-F238E27FC236}">
                  <a16:creationId xmlns:a16="http://schemas.microsoft.com/office/drawing/2014/main" id="{00000000-0008-0000-0100-0000E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1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24" name="Check Box 228" hidden="1">
              <a:extLst>
                <a:ext uri="{63B3BB69-23CF-44E3-9099-C40C66FF867C}">
                  <a14:compatExt spid="_x0000_s4324"/>
                </a:ext>
                <a:ext uri="{FF2B5EF4-FFF2-40B4-BE49-F238E27FC236}">
                  <a16:creationId xmlns:a16="http://schemas.microsoft.com/office/drawing/2014/main" id="{00000000-0008-0000-0100-0000E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108</xdr:row>
          <xdr:rowOff>0</xdr:rowOff>
        </xdr:from>
        <xdr:to>
          <xdr:col>6</xdr:col>
          <xdr:colOff>504825</xdr:colOff>
          <xdr:row>109</xdr:row>
          <xdr:rowOff>0</xdr:rowOff>
        </xdr:to>
        <xdr:sp macro="" textlink="">
          <xdr:nvSpPr>
            <xdr:cNvPr id="4325" name="Check Box 229" hidden="1">
              <a:extLst>
                <a:ext uri="{63B3BB69-23CF-44E3-9099-C40C66FF867C}">
                  <a14:compatExt spid="_x0000_s4325"/>
                </a:ext>
                <a:ext uri="{FF2B5EF4-FFF2-40B4-BE49-F238E27FC236}">
                  <a16:creationId xmlns:a16="http://schemas.microsoft.com/office/drawing/2014/main" id="{00000000-0008-0000-0100-0000E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26" name="Check Box 230" hidden="1">
              <a:extLst>
                <a:ext uri="{63B3BB69-23CF-44E3-9099-C40C66FF867C}">
                  <a14:compatExt spid="_x0000_s4326"/>
                </a:ext>
                <a:ext uri="{FF2B5EF4-FFF2-40B4-BE49-F238E27FC236}">
                  <a16:creationId xmlns:a16="http://schemas.microsoft.com/office/drawing/2014/main" id="{00000000-0008-0000-0100-0000E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27" name="Check Box 231" hidden="1">
              <a:extLst>
                <a:ext uri="{63B3BB69-23CF-44E3-9099-C40C66FF867C}">
                  <a14:compatExt spid="_x0000_s4327"/>
                </a:ext>
                <a:ext uri="{FF2B5EF4-FFF2-40B4-BE49-F238E27FC236}">
                  <a16:creationId xmlns:a16="http://schemas.microsoft.com/office/drawing/2014/main" id="{00000000-0008-0000-0100-0000E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100-0000E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29" name="Check Box 233" hidden="1">
              <a:extLst>
                <a:ext uri="{63B3BB69-23CF-44E3-9099-C40C66FF867C}">
                  <a14:compatExt spid="_x0000_s4329"/>
                </a:ext>
                <a:ext uri="{FF2B5EF4-FFF2-40B4-BE49-F238E27FC236}">
                  <a16:creationId xmlns:a16="http://schemas.microsoft.com/office/drawing/2014/main" id="{00000000-0008-0000-0100-0000E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30" name="Check Box 234" hidden="1">
              <a:extLst>
                <a:ext uri="{63B3BB69-23CF-44E3-9099-C40C66FF867C}">
                  <a14:compatExt spid="_x0000_s4330"/>
                </a:ext>
                <a:ext uri="{FF2B5EF4-FFF2-40B4-BE49-F238E27FC236}">
                  <a16:creationId xmlns:a16="http://schemas.microsoft.com/office/drawing/2014/main" id="{00000000-0008-0000-0100-0000E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31" name="Check Box 235" hidden="1">
              <a:extLst>
                <a:ext uri="{63B3BB69-23CF-44E3-9099-C40C66FF867C}">
                  <a14:compatExt spid="_x0000_s4331"/>
                </a:ext>
                <a:ext uri="{FF2B5EF4-FFF2-40B4-BE49-F238E27FC236}">
                  <a16:creationId xmlns:a16="http://schemas.microsoft.com/office/drawing/2014/main" id="{00000000-0008-0000-0100-0000E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32" name="Check Box 236" hidden="1">
              <a:extLst>
                <a:ext uri="{63B3BB69-23CF-44E3-9099-C40C66FF867C}">
                  <a14:compatExt spid="_x0000_s4332"/>
                </a:ext>
                <a:ext uri="{FF2B5EF4-FFF2-40B4-BE49-F238E27FC236}">
                  <a16:creationId xmlns:a16="http://schemas.microsoft.com/office/drawing/2014/main" id="{00000000-0008-0000-0100-0000E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33" name="Check Box 237" hidden="1">
              <a:extLst>
                <a:ext uri="{63B3BB69-23CF-44E3-9099-C40C66FF867C}">
                  <a14:compatExt spid="_x0000_s4333"/>
                </a:ext>
                <a:ext uri="{FF2B5EF4-FFF2-40B4-BE49-F238E27FC236}">
                  <a16:creationId xmlns:a16="http://schemas.microsoft.com/office/drawing/2014/main" id="{00000000-0008-0000-0100-0000E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108</xdr:row>
          <xdr:rowOff>0</xdr:rowOff>
        </xdr:from>
        <xdr:to>
          <xdr:col>6</xdr:col>
          <xdr:colOff>504825</xdr:colOff>
          <xdr:row>109</xdr:row>
          <xdr:rowOff>0</xdr:rowOff>
        </xdr:to>
        <xdr:sp macro="" textlink="">
          <xdr:nvSpPr>
            <xdr:cNvPr id="4334" name="Check Box 238" hidden="1">
              <a:extLst>
                <a:ext uri="{63B3BB69-23CF-44E3-9099-C40C66FF867C}">
                  <a14:compatExt spid="_x0000_s4334"/>
                </a:ext>
                <a:ext uri="{FF2B5EF4-FFF2-40B4-BE49-F238E27FC236}">
                  <a16:creationId xmlns:a16="http://schemas.microsoft.com/office/drawing/2014/main" id="{00000000-0008-0000-0100-0000E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35" name="Check Box 239" hidden="1">
              <a:extLst>
                <a:ext uri="{63B3BB69-23CF-44E3-9099-C40C66FF867C}">
                  <a14:compatExt spid="_x0000_s4335"/>
                </a:ext>
                <a:ext uri="{FF2B5EF4-FFF2-40B4-BE49-F238E27FC236}">
                  <a16:creationId xmlns:a16="http://schemas.microsoft.com/office/drawing/2014/main" id="{00000000-0008-0000-01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36" name="Check Box 240" hidden="1">
              <a:extLst>
                <a:ext uri="{63B3BB69-23CF-44E3-9099-C40C66FF867C}">
                  <a14:compatExt spid="_x0000_s4336"/>
                </a:ext>
                <a:ext uri="{FF2B5EF4-FFF2-40B4-BE49-F238E27FC236}">
                  <a16:creationId xmlns:a16="http://schemas.microsoft.com/office/drawing/2014/main" id="{00000000-0008-0000-0100-0000F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108</xdr:row>
          <xdr:rowOff>0</xdr:rowOff>
        </xdr:from>
        <xdr:to>
          <xdr:col>6</xdr:col>
          <xdr:colOff>504825</xdr:colOff>
          <xdr:row>109</xdr:row>
          <xdr:rowOff>0</xdr:rowOff>
        </xdr:to>
        <xdr:sp macro="" textlink="">
          <xdr:nvSpPr>
            <xdr:cNvPr id="4337" name="Check Box 241" hidden="1">
              <a:extLst>
                <a:ext uri="{63B3BB69-23CF-44E3-9099-C40C66FF867C}">
                  <a14:compatExt spid="_x0000_s4337"/>
                </a:ext>
                <a:ext uri="{FF2B5EF4-FFF2-40B4-BE49-F238E27FC236}">
                  <a16:creationId xmlns:a16="http://schemas.microsoft.com/office/drawing/2014/main" id="{00000000-0008-0000-0100-0000F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38" name="Check Box 242" hidden="1">
              <a:extLst>
                <a:ext uri="{63B3BB69-23CF-44E3-9099-C40C66FF867C}">
                  <a14:compatExt spid="_x0000_s4338"/>
                </a:ext>
                <a:ext uri="{FF2B5EF4-FFF2-40B4-BE49-F238E27FC236}">
                  <a16:creationId xmlns:a16="http://schemas.microsoft.com/office/drawing/2014/main" id="{00000000-0008-0000-0100-0000F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39" name="Check Box 243" hidden="1">
              <a:extLst>
                <a:ext uri="{63B3BB69-23CF-44E3-9099-C40C66FF867C}">
                  <a14:compatExt spid="_x0000_s4339"/>
                </a:ext>
                <a:ext uri="{FF2B5EF4-FFF2-40B4-BE49-F238E27FC236}">
                  <a16:creationId xmlns:a16="http://schemas.microsoft.com/office/drawing/2014/main" id="{00000000-0008-0000-0100-0000F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108</xdr:row>
          <xdr:rowOff>0</xdr:rowOff>
        </xdr:from>
        <xdr:to>
          <xdr:col>6</xdr:col>
          <xdr:colOff>504825</xdr:colOff>
          <xdr:row>109</xdr:row>
          <xdr:rowOff>0</xdr:rowOff>
        </xdr:to>
        <xdr:sp macro="" textlink="">
          <xdr:nvSpPr>
            <xdr:cNvPr id="4340" name="Check Box 244" hidden="1">
              <a:extLst>
                <a:ext uri="{63B3BB69-23CF-44E3-9099-C40C66FF867C}">
                  <a14:compatExt spid="_x0000_s4340"/>
                </a:ext>
                <a:ext uri="{FF2B5EF4-FFF2-40B4-BE49-F238E27FC236}">
                  <a16:creationId xmlns:a16="http://schemas.microsoft.com/office/drawing/2014/main" id="{00000000-0008-0000-0100-0000F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41" name="Check Box 245" hidden="1">
              <a:extLst>
                <a:ext uri="{63B3BB69-23CF-44E3-9099-C40C66FF867C}">
                  <a14:compatExt spid="_x0000_s4341"/>
                </a:ext>
                <a:ext uri="{FF2B5EF4-FFF2-40B4-BE49-F238E27FC236}">
                  <a16:creationId xmlns:a16="http://schemas.microsoft.com/office/drawing/2014/main" id="{00000000-0008-0000-0100-0000F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42" name="Check Box 246" hidden="1">
              <a:extLst>
                <a:ext uri="{63B3BB69-23CF-44E3-9099-C40C66FF867C}">
                  <a14:compatExt spid="_x0000_s4342"/>
                </a:ext>
                <a:ext uri="{FF2B5EF4-FFF2-40B4-BE49-F238E27FC236}">
                  <a16:creationId xmlns:a16="http://schemas.microsoft.com/office/drawing/2014/main" id="{00000000-0008-0000-0100-0000F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43" name="Check Box 247" hidden="1">
              <a:extLst>
                <a:ext uri="{63B3BB69-23CF-44E3-9099-C40C66FF867C}">
                  <a14:compatExt spid="_x0000_s4343"/>
                </a:ext>
                <a:ext uri="{FF2B5EF4-FFF2-40B4-BE49-F238E27FC236}">
                  <a16:creationId xmlns:a16="http://schemas.microsoft.com/office/drawing/2014/main" id="{00000000-0008-0000-0100-0000F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44" name="Check Box 248" hidden="1">
              <a:extLst>
                <a:ext uri="{63B3BB69-23CF-44E3-9099-C40C66FF867C}">
                  <a14:compatExt spid="_x0000_s4344"/>
                </a:ext>
                <a:ext uri="{FF2B5EF4-FFF2-40B4-BE49-F238E27FC236}">
                  <a16:creationId xmlns:a16="http://schemas.microsoft.com/office/drawing/2014/main" id="{00000000-0008-0000-0100-0000F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45" name="Check Box 249" hidden="1">
              <a:extLst>
                <a:ext uri="{63B3BB69-23CF-44E3-9099-C40C66FF867C}">
                  <a14:compatExt spid="_x0000_s4345"/>
                </a:ext>
                <a:ext uri="{FF2B5EF4-FFF2-40B4-BE49-F238E27FC236}">
                  <a16:creationId xmlns:a16="http://schemas.microsoft.com/office/drawing/2014/main" id="{00000000-0008-0000-0100-0000F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46" name="Check Box 250" hidden="1">
              <a:extLst>
                <a:ext uri="{63B3BB69-23CF-44E3-9099-C40C66FF867C}">
                  <a14:compatExt spid="_x0000_s4346"/>
                </a:ext>
                <a:ext uri="{FF2B5EF4-FFF2-40B4-BE49-F238E27FC236}">
                  <a16:creationId xmlns:a16="http://schemas.microsoft.com/office/drawing/2014/main" id="{00000000-0008-0000-0100-0000F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47" name="Check Box 251" hidden="1">
              <a:extLst>
                <a:ext uri="{63B3BB69-23CF-44E3-9099-C40C66FF867C}">
                  <a14:compatExt spid="_x0000_s4347"/>
                </a:ext>
                <a:ext uri="{FF2B5EF4-FFF2-40B4-BE49-F238E27FC236}">
                  <a16:creationId xmlns:a16="http://schemas.microsoft.com/office/drawing/2014/main" id="{00000000-0008-0000-0100-0000F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48" name="Check Box 252" hidden="1">
              <a:extLst>
                <a:ext uri="{63B3BB69-23CF-44E3-9099-C40C66FF867C}">
                  <a14:compatExt spid="_x0000_s4348"/>
                </a:ext>
                <a:ext uri="{FF2B5EF4-FFF2-40B4-BE49-F238E27FC236}">
                  <a16:creationId xmlns:a16="http://schemas.microsoft.com/office/drawing/2014/main" id="{00000000-0008-0000-0100-0000F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49" name="Check Box 253" hidden="1">
              <a:extLst>
                <a:ext uri="{63B3BB69-23CF-44E3-9099-C40C66FF867C}">
                  <a14:compatExt spid="_x0000_s4349"/>
                </a:ext>
                <a:ext uri="{FF2B5EF4-FFF2-40B4-BE49-F238E27FC236}">
                  <a16:creationId xmlns:a16="http://schemas.microsoft.com/office/drawing/2014/main" id="{00000000-0008-0000-0100-0000F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50" name="Check Box 254" hidden="1">
              <a:extLst>
                <a:ext uri="{63B3BB69-23CF-44E3-9099-C40C66FF867C}">
                  <a14:compatExt spid="_x0000_s4350"/>
                </a:ext>
                <a:ext uri="{FF2B5EF4-FFF2-40B4-BE49-F238E27FC236}">
                  <a16:creationId xmlns:a16="http://schemas.microsoft.com/office/drawing/2014/main" id="{00000000-0008-0000-0100-0000F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51" name="Check Box 255" hidden="1">
              <a:extLst>
                <a:ext uri="{63B3BB69-23CF-44E3-9099-C40C66FF867C}">
                  <a14:compatExt spid="_x0000_s4351"/>
                </a:ext>
                <a:ext uri="{FF2B5EF4-FFF2-40B4-BE49-F238E27FC236}">
                  <a16:creationId xmlns:a16="http://schemas.microsoft.com/office/drawing/2014/main" id="{00000000-0008-0000-0100-0000F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52" name="Check Box 256" hidden="1">
              <a:extLst>
                <a:ext uri="{63B3BB69-23CF-44E3-9099-C40C66FF867C}">
                  <a14:compatExt spid="_x0000_s4352"/>
                </a:ext>
                <a:ext uri="{FF2B5EF4-FFF2-40B4-BE49-F238E27FC236}">
                  <a16:creationId xmlns:a16="http://schemas.microsoft.com/office/drawing/2014/main" id="{00000000-0008-0000-0100-00000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53" name="Check Box 257" hidden="1">
              <a:extLst>
                <a:ext uri="{63B3BB69-23CF-44E3-9099-C40C66FF867C}">
                  <a14:compatExt spid="_x0000_s4353"/>
                </a:ext>
                <a:ext uri="{FF2B5EF4-FFF2-40B4-BE49-F238E27FC236}">
                  <a16:creationId xmlns:a16="http://schemas.microsoft.com/office/drawing/2014/main" id="{00000000-0008-0000-0100-00000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54" name="Check Box 258" hidden="1">
              <a:extLst>
                <a:ext uri="{63B3BB69-23CF-44E3-9099-C40C66FF867C}">
                  <a14:compatExt spid="_x0000_s4354"/>
                </a:ext>
                <a:ext uri="{FF2B5EF4-FFF2-40B4-BE49-F238E27FC236}">
                  <a16:creationId xmlns:a16="http://schemas.microsoft.com/office/drawing/2014/main" id="{00000000-0008-0000-0100-00000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55" name="Check Box 259" hidden="1">
              <a:extLst>
                <a:ext uri="{63B3BB69-23CF-44E3-9099-C40C66FF867C}">
                  <a14:compatExt spid="_x0000_s4355"/>
                </a:ext>
                <a:ext uri="{FF2B5EF4-FFF2-40B4-BE49-F238E27FC236}">
                  <a16:creationId xmlns:a16="http://schemas.microsoft.com/office/drawing/2014/main" id="{00000000-0008-0000-0100-00000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56" name="Check Box 260" hidden="1">
              <a:extLst>
                <a:ext uri="{63B3BB69-23CF-44E3-9099-C40C66FF867C}">
                  <a14:compatExt spid="_x0000_s4356"/>
                </a:ext>
                <a:ext uri="{FF2B5EF4-FFF2-40B4-BE49-F238E27FC236}">
                  <a16:creationId xmlns:a16="http://schemas.microsoft.com/office/drawing/2014/main" id="{00000000-0008-0000-0100-00000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57" name="Check Box 261" hidden="1">
              <a:extLst>
                <a:ext uri="{63B3BB69-23CF-44E3-9099-C40C66FF867C}">
                  <a14:compatExt spid="_x0000_s4357"/>
                </a:ext>
                <a:ext uri="{FF2B5EF4-FFF2-40B4-BE49-F238E27FC236}">
                  <a16:creationId xmlns:a16="http://schemas.microsoft.com/office/drawing/2014/main" id="{00000000-0008-0000-0100-00000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58" name="Check Box 262" hidden="1">
              <a:extLst>
                <a:ext uri="{63B3BB69-23CF-44E3-9099-C40C66FF867C}">
                  <a14:compatExt spid="_x0000_s4358"/>
                </a:ext>
                <a:ext uri="{FF2B5EF4-FFF2-40B4-BE49-F238E27FC236}">
                  <a16:creationId xmlns:a16="http://schemas.microsoft.com/office/drawing/2014/main" id="{00000000-0008-0000-0100-00000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59" name="Check Box 263" hidden="1">
              <a:extLst>
                <a:ext uri="{63B3BB69-23CF-44E3-9099-C40C66FF867C}">
                  <a14:compatExt spid="_x0000_s4359"/>
                </a:ext>
                <a:ext uri="{FF2B5EF4-FFF2-40B4-BE49-F238E27FC236}">
                  <a16:creationId xmlns:a16="http://schemas.microsoft.com/office/drawing/2014/main" id="{00000000-0008-0000-0100-00000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60" name="Check Box 264" hidden="1">
              <a:extLst>
                <a:ext uri="{63B3BB69-23CF-44E3-9099-C40C66FF867C}">
                  <a14:compatExt spid="_x0000_s4360"/>
                </a:ext>
                <a:ext uri="{FF2B5EF4-FFF2-40B4-BE49-F238E27FC236}">
                  <a16:creationId xmlns:a16="http://schemas.microsoft.com/office/drawing/2014/main" id="{00000000-0008-0000-0100-00000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61" name="Check Box 265" hidden="1">
              <a:extLst>
                <a:ext uri="{63B3BB69-23CF-44E3-9099-C40C66FF867C}">
                  <a14:compatExt spid="_x0000_s4361"/>
                </a:ext>
                <a:ext uri="{FF2B5EF4-FFF2-40B4-BE49-F238E27FC236}">
                  <a16:creationId xmlns:a16="http://schemas.microsoft.com/office/drawing/2014/main" id="{00000000-0008-0000-0100-00000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62" name="Check Box 266" hidden="1">
              <a:extLst>
                <a:ext uri="{63B3BB69-23CF-44E3-9099-C40C66FF867C}">
                  <a14:compatExt spid="_x0000_s4362"/>
                </a:ext>
                <a:ext uri="{FF2B5EF4-FFF2-40B4-BE49-F238E27FC236}">
                  <a16:creationId xmlns:a16="http://schemas.microsoft.com/office/drawing/2014/main" id="{00000000-0008-0000-0100-00000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63" name="Check Box 267" hidden="1">
              <a:extLst>
                <a:ext uri="{63B3BB69-23CF-44E3-9099-C40C66FF867C}">
                  <a14:compatExt spid="_x0000_s4363"/>
                </a:ext>
                <a:ext uri="{FF2B5EF4-FFF2-40B4-BE49-F238E27FC236}">
                  <a16:creationId xmlns:a16="http://schemas.microsoft.com/office/drawing/2014/main" id="{00000000-0008-0000-0100-00000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100-00000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65" name="Check Box 269" hidden="1">
              <a:extLst>
                <a:ext uri="{63B3BB69-23CF-44E3-9099-C40C66FF867C}">
                  <a14:compatExt spid="_x0000_s4365"/>
                </a:ext>
                <a:ext uri="{FF2B5EF4-FFF2-40B4-BE49-F238E27FC236}">
                  <a16:creationId xmlns:a16="http://schemas.microsoft.com/office/drawing/2014/main" id="{00000000-0008-0000-0100-00000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1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108</xdr:row>
          <xdr:rowOff>0</xdr:rowOff>
        </xdr:from>
        <xdr:to>
          <xdr:col>6</xdr:col>
          <xdr:colOff>504825</xdr:colOff>
          <xdr:row>109</xdr:row>
          <xdr:rowOff>0</xdr:rowOff>
        </xdr:to>
        <xdr:sp macro="" textlink="">
          <xdr:nvSpPr>
            <xdr:cNvPr id="4367" name="Check Box 271" hidden="1">
              <a:extLst>
                <a:ext uri="{63B3BB69-23CF-44E3-9099-C40C66FF867C}">
                  <a14:compatExt spid="_x0000_s4367"/>
                </a:ext>
                <a:ext uri="{FF2B5EF4-FFF2-40B4-BE49-F238E27FC236}">
                  <a16:creationId xmlns:a16="http://schemas.microsoft.com/office/drawing/2014/main" id="{00000000-0008-0000-0100-00000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68" name="Check Box 272" hidden="1">
              <a:extLst>
                <a:ext uri="{63B3BB69-23CF-44E3-9099-C40C66FF867C}">
                  <a14:compatExt spid="_x0000_s4368"/>
                </a:ext>
                <a:ext uri="{FF2B5EF4-FFF2-40B4-BE49-F238E27FC236}">
                  <a16:creationId xmlns:a16="http://schemas.microsoft.com/office/drawing/2014/main" id="{00000000-0008-0000-0100-00001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69" name="Check Box 273" hidden="1">
              <a:extLst>
                <a:ext uri="{63B3BB69-23CF-44E3-9099-C40C66FF867C}">
                  <a14:compatExt spid="_x0000_s4369"/>
                </a:ext>
                <a:ext uri="{FF2B5EF4-FFF2-40B4-BE49-F238E27FC236}">
                  <a16:creationId xmlns:a16="http://schemas.microsoft.com/office/drawing/2014/main" id="{00000000-0008-0000-0100-00001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70" name="Check Box 274" hidden="1">
              <a:extLst>
                <a:ext uri="{63B3BB69-23CF-44E3-9099-C40C66FF867C}">
                  <a14:compatExt spid="_x0000_s4370"/>
                </a:ext>
                <a:ext uri="{FF2B5EF4-FFF2-40B4-BE49-F238E27FC236}">
                  <a16:creationId xmlns:a16="http://schemas.microsoft.com/office/drawing/2014/main" id="{00000000-0008-0000-0100-00001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71" name="Check Box 275" hidden="1">
              <a:extLst>
                <a:ext uri="{63B3BB69-23CF-44E3-9099-C40C66FF867C}">
                  <a14:compatExt spid="_x0000_s4371"/>
                </a:ext>
                <a:ext uri="{FF2B5EF4-FFF2-40B4-BE49-F238E27FC236}">
                  <a16:creationId xmlns:a16="http://schemas.microsoft.com/office/drawing/2014/main" id="{00000000-0008-0000-0100-00001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72" name="Check Box 276" hidden="1">
              <a:extLst>
                <a:ext uri="{63B3BB69-23CF-44E3-9099-C40C66FF867C}">
                  <a14:compatExt spid="_x0000_s4372"/>
                </a:ext>
                <a:ext uri="{FF2B5EF4-FFF2-40B4-BE49-F238E27FC236}">
                  <a16:creationId xmlns:a16="http://schemas.microsoft.com/office/drawing/2014/main" id="{00000000-0008-0000-0100-00001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73" name="Check Box 277" hidden="1">
              <a:extLst>
                <a:ext uri="{63B3BB69-23CF-44E3-9099-C40C66FF867C}">
                  <a14:compatExt spid="_x0000_s4373"/>
                </a:ext>
                <a:ext uri="{FF2B5EF4-FFF2-40B4-BE49-F238E27FC236}">
                  <a16:creationId xmlns:a16="http://schemas.microsoft.com/office/drawing/2014/main" id="{00000000-0008-0000-0100-00001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74" name="Check Box 278" hidden="1">
              <a:extLst>
                <a:ext uri="{63B3BB69-23CF-44E3-9099-C40C66FF867C}">
                  <a14:compatExt spid="_x0000_s4374"/>
                </a:ext>
                <a:ext uri="{FF2B5EF4-FFF2-40B4-BE49-F238E27FC236}">
                  <a16:creationId xmlns:a16="http://schemas.microsoft.com/office/drawing/2014/main" id="{00000000-0008-0000-0100-00001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75" name="Check Box 279" hidden="1">
              <a:extLst>
                <a:ext uri="{63B3BB69-23CF-44E3-9099-C40C66FF867C}">
                  <a14:compatExt spid="_x0000_s4375"/>
                </a:ext>
                <a:ext uri="{FF2B5EF4-FFF2-40B4-BE49-F238E27FC236}">
                  <a16:creationId xmlns:a16="http://schemas.microsoft.com/office/drawing/2014/main" id="{00000000-0008-0000-0100-00001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76" name="Check Box 280" hidden="1">
              <a:extLst>
                <a:ext uri="{63B3BB69-23CF-44E3-9099-C40C66FF867C}">
                  <a14:compatExt spid="_x0000_s4376"/>
                </a:ext>
                <a:ext uri="{FF2B5EF4-FFF2-40B4-BE49-F238E27FC236}">
                  <a16:creationId xmlns:a16="http://schemas.microsoft.com/office/drawing/2014/main" id="{00000000-0008-0000-0100-00001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77" name="Check Box 281" hidden="1">
              <a:extLst>
                <a:ext uri="{63B3BB69-23CF-44E3-9099-C40C66FF867C}">
                  <a14:compatExt spid="_x0000_s4377"/>
                </a:ext>
                <a:ext uri="{FF2B5EF4-FFF2-40B4-BE49-F238E27FC236}">
                  <a16:creationId xmlns:a16="http://schemas.microsoft.com/office/drawing/2014/main" id="{00000000-0008-0000-0100-00001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79" name="Check Box 283" hidden="1">
              <a:extLst>
                <a:ext uri="{63B3BB69-23CF-44E3-9099-C40C66FF867C}">
                  <a14:compatExt spid="_x0000_s4379"/>
                </a:ext>
                <a:ext uri="{FF2B5EF4-FFF2-40B4-BE49-F238E27FC236}">
                  <a16:creationId xmlns:a16="http://schemas.microsoft.com/office/drawing/2014/main" id="{00000000-0008-0000-0100-00001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80" name="Check Box 284" hidden="1">
              <a:extLst>
                <a:ext uri="{63B3BB69-23CF-44E3-9099-C40C66FF867C}">
                  <a14:compatExt spid="_x0000_s4380"/>
                </a:ext>
                <a:ext uri="{FF2B5EF4-FFF2-40B4-BE49-F238E27FC236}">
                  <a16:creationId xmlns:a16="http://schemas.microsoft.com/office/drawing/2014/main" id="{00000000-0008-0000-0100-00001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82" name="Check Box 286" hidden="1">
              <a:extLst>
                <a:ext uri="{63B3BB69-23CF-44E3-9099-C40C66FF867C}">
                  <a14:compatExt spid="_x0000_s4382"/>
                </a:ext>
                <a:ext uri="{FF2B5EF4-FFF2-40B4-BE49-F238E27FC236}">
                  <a16:creationId xmlns:a16="http://schemas.microsoft.com/office/drawing/2014/main" id="{00000000-0008-0000-0100-00001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83" name="Check Box 287" hidden="1">
              <a:extLst>
                <a:ext uri="{63B3BB69-23CF-44E3-9099-C40C66FF867C}">
                  <a14:compatExt spid="_x0000_s4383"/>
                </a:ext>
                <a:ext uri="{FF2B5EF4-FFF2-40B4-BE49-F238E27FC236}">
                  <a16:creationId xmlns:a16="http://schemas.microsoft.com/office/drawing/2014/main" id="{00000000-0008-0000-0100-00001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108</xdr:row>
          <xdr:rowOff>0</xdr:rowOff>
        </xdr:from>
        <xdr:to>
          <xdr:col>4</xdr:col>
          <xdr:colOff>495300</xdr:colOff>
          <xdr:row>109</xdr:row>
          <xdr:rowOff>0</xdr:rowOff>
        </xdr:to>
        <xdr:sp macro="" textlink="">
          <xdr:nvSpPr>
            <xdr:cNvPr id="4385" name="Check Box 289" hidden="1">
              <a:extLst>
                <a:ext uri="{63B3BB69-23CF-44E3-9099-C40C66FF867C}">
                  <a14:compatExt spid="_x0000_s4385"/>
                </a:ext>
                <a:ext uri="{FF2B5EF4-FFF2-40B4-BE49-F238E27FC236}">
                  <a16:creationId xmlns:a16="http://schemas.microsoft.com/office/drawing/2014/main" id="{00000000-0008-0000-0100-00002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86" name="Check Box 290" hidden="1">
              <a:extLst>
                <a:ext uri="{63B3BB69-23CF-44E3-9099-C40C66FF867C}">
                  <a14:compatExt spid="_x0000_s4386"/>
                </a:ext>
                <a:ext uri="{FF2B5EF4-FFF2-40B4-BE49-F238E27FC236}">
                  <a16:creationId xmlns:a16="http://schemas.microsoft.com/office/drawing/2014/main" id="{00000000-0008-0000-0100-00002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108</xdr:row>
          <xdr:rowOff>0</xdr:rowOff>
        </xdr:from>
        <xdr:to>
          <xdr:col>5</xdr:col>
          <xdr:colOff>504825</xdr:colOff>
          <xdr:row>109</xdr:row>
          <xdr:rowOff>0</xdr:rowOff>
        </xdr:to>
        <xdr:sp macro="" textlink="">
          <xdr:nvSpPr>
            <xdr:cNvPr id="4388" name="Check Box 292" hidden="1">
              <a:extLst>
                <a:ext uri="{63B3BB69-23CF-44E3-9099-C40C66FF867C}">
                  <a14:compatExt spid="_x0000_s4388"/>
                </a:ext>
                <a:ext uri="{FF2B5EF4-FFF2-40B4-BE49-F238E27FC236}">
                  <a16:creationId xmlns:a16="http://schemas.microsoft.com/office/drawing/2014/main" id="{00000000-0008-0000-0100-00002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xdr:row>
          <xdr:rowOff>219075</xdr:rowOff>
        </xdr:from>
        <xdr:to>
          <xdr:col>4</xdr:col>
          <xdr:colOff>476250</xdr:colOff>
          <xdr:row>5</xdr:row>
          <xdr:rowOff>457200</xdr:rowOff>
        </xdr:to>
        <xdr:sp macro="" textlink="">
          <xdr:nvSpPr>
            <xdr:cNvPr id="4407" name="Check Box 311" hidden="1">
              <a:extLst>
                <a:ext uri="{63B3BB69-23CF-44E3-9099-C40C66FF867C}">
                  <a14:compatExt spid="_x0000_s4407"/>
                </a:ext>
                <a:ext uri="{FF2B5EF4-FFF2-40B4-BE49-F238E27FC236}">
                  <a16:creationId xmlns:a16="http://schemas.microsoft.com/office/drawing/2014/main" id="{00000000-0008-0000-0100-00003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5</xdr:row>
          <xdr:rowOff>219075</xdr:rowOff>
        </xdr:from>
        <xdr:to>
          <xdr:col>5</xdr:col>
          <xdr:colOff>476250</xdr:colOff>
          <xdr:row>5</xdr:row>
          <xdr:rowOff>457200</xdr:rowOff>
        </xdr:to>
        <xdr:sp macro="" textlink="">
          <xdr:nvSpPr>
            <xdr:cNvPr id="4408" name="Check Box 312" hidden="1">
              <a:extLst>
                <a:ext uri="{63B3BB69-23CF-44E3-9099-C40C66FF867C}">
                  <a14:compatExt spid="_x0000_s4408"/>
                </a:ext>
                <a:ext uri="{FF2B5EF4-FFF2-40B4-BE49-F238E27FC236}">
                  <a16:creationId xmlns:a16="http://schemas.microsoft.com/office/drawing/2014/main" id="{00000000-0008-0000-0100-00003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xdr:row>
          <xdr:rowOff>209550</xdr:rowOff>
        </xdr:from>
        <xdr:to>
          <xdr:col>6</xdr:col>
          <xdr:colOff>485775</xdr:colOff>
          <xdr:row>6</xdr:row>
          <xdr:rowOff>447675</xdr:rowOff>
        </xdr:to>
        <xdr:sp macro="" textlink="">
          <xdr:nvSpPr>
            <xdr:cNvPr id="4409" name="Check Box 313" hidden="1">
              <a:extLst>
                <a:ext uri="{63B3BB69-23CF-44E3-9099-C40C66FF867C}">
                  <a14:compatExt spid="_x0000_s4409"/>
                </a:ext>
                <a:ext uri="{FF2B5EF4-FFF2-40B4-BE49-F238E27FC236}">
                  <a16:creationId xmlns:a16="http://schemas.microsoft.com/office/drawing/2014/main" id="{00000000-0008-0000-0100-00003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13</xdr:row>
          <xdr:rowOff>219075</xdr:rowOff>
        </xdr:from>
        <xdr:to>
          <xdr:col>4</xdr:col>
          <xdr:colOff>476250</xdr:colOff>
          <xdr:row>13</xdr:row>
          <xdr:rowOff>457200</xdr:rowOff>
        </xdr:to>
        <xdr:sp macro="" textlink="">
          <xdr:nvSpPr>
            <xdr:cNvPr id="4416" name="Check Box 320" hidden="1">
              <a:extLst>
                <a:ext uri="{63B3BB69-23CF-44E3-9099-C40C66FF867C}">
                  <a14:compatExt spid="_x0000_s4416"/>
                </a:ext>
                <a:ext uri="{FF2B5EF4-FFF2-40B4-BE49-F238E27FC236}">
                  <a16:creationId xmlns:a16="http://schemas.microsoft.com/office/drawing/2014/main" id="{00000000-0008-0000-0100-00004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13</xdr:row>
          <xdr:rowOff>219075</xdr:rowOff>
        </xdr:from>
        <xdr:to>
          <xdr:col>5</xdr:col>
          <xdr:colOff>476250</xdr:colOff>
          <xdr:row>13</xdr:row>
          <xdr:rowOff>457200</xdr:rowOff>
        </xdr:to>
        <xdr:sp macro="" textlink="">
          <xdr:nvSpPr>
            <xdr:cNvPr id="4417" name="Check Box 321" hidden="1">
              <a:extLst>
                <a:ext uri="{63B3BB69-23CF-44E3-9099-C40C66FF867C}">
                  <a14:compatExt spid="_x0000_s4417"/>
                </a:ext>
                <a:ext uri="{FF2B5EF4-FFF2-40B4-BE49-F238E27FC236}">
                  <a16:creationId xmlns:a16="http://schemas.microsoft.com/office/drawing/2014/main" id="{00000000-0008-0000-0100-00004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14</xdr:row>
          <xdr:rowOff>219075</xdr:rowOff>
        </xdr:from>
        <xdr:to>
          <xdr:col>4</xdr:col>
          <xdr:colOff>476250</xdr:colOff>
          <xdr:row>14</xdr:row>
          <xdr:rowOff>457200</xdr:rowOff>
        </xdr:to>
        <xdr:sp macro="" textlink="">
          <xdr:nvSpPr>
            <xdr:cNvPr id="4418" name="Check Box 322" hidden="1">
              <a:extLst>
                <a:ext uri="{63B3BB69-23CF-44E3-9099-C40C66FF867C}">
                  <a14:compatExt spid="_x0000_s4418"/>
                </a:ext>
                <a:ext uri="{FF2B5EF4-FFF2-40B4-BE49-F238E27FC236}">
                  <a16:creationId xmlns:a16="http://schemas.microsoft.com/office/drawing/2014/main" id="{00000000-0008-0000-0100-00004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14</xdr:row>
          <xdr:rowOff>219075</xdr:rowOff>
        </xdr:from>
        <xdr:to>
          <xdr:col>5</xdr:col>
          <xdr:colOff>476250</xdr:colOff>
          <xdr:row>14</xdr:row>
          <xdr:rowOff>457200</xdr:rowOff>
        </xdr:to>
        <xdr:sp macro="" textlink="">
          <xdr:nvSpPr>
            <xdr:cNvPr id="4419" name="Check Box 323" hidden="1">
              <a:extLst>
                <a:ext uri="{63B3BB69-23CF-44E3-9099-C40C66FF867C}">
                  <a14:compatExt spid="_x0000_s4419"/>
                </a:ext>
                <a:ext uri="{FF2B5EF4-FFF2-40B4-BE49-F238E27FC236}">
                  <a16:creationId xmlns:a16="http://schemas.microsoft.com/office/drawing/2014/main" id="{00000000-0008-0000-0100-00004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16</xdr:row>
          <xdr:rowOff>133350</xdr:rowOff>
        </xdr:from>
        <xdr:to>
          <xdr:col>4</xdr:col>
          <xdr:colOff>476250</xdr:colOff>
          <xdr:row>16</xdr:row>
          <xdr:rowOff>371475</xdr:rowOff>
        </xdr:to>
        <xdr:sp macro="" textlink="">
          <xdr:nvSpPr>
            <xdr:cNvPr id="4420" name="Check Box 324" hidden="1">
              <a:extLst>
                <a:ext uri="{63B3BB69-23CF-44E3-9099-C40C66FF867C}">
                  <a14:compatExt spid="_x0000_s4420"/>
                </a:ext>
                <a:ext uri="{FF2B5EF4-FFF2-40B4-BE49-F238E27FC236}">
                  <a16:creationId xmlns:a16="http://schemas.microsoft.com/office/drawing/2014/main" id="{00000000-0008-0000-0100-00004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16</xdr:row>
          <xdr:rowOff>133350</xdr:rowOff>
        </xdr:from>
        <xdr:to>
          <xdr:col>5</xdr:col>
          <xdr:colOff>476250</xdr:colOff>
          <xdr:row>16</xdr:row>
          <xdr:rowOff>371475</xdr:rowOff>
        </xdr:to>
        <xdr:sp macro="" textlink="">
          <xdr:nvSpPr>
            <xdr:cNvPr id="4421" name="Check Box 325" hidden="1">
              <a:extLst>
                <a:ext uri="{63B3BB69-23CF-44E3-9099-C40C66FF867C}">
                  <a14:compatExt spid="_x0000_s4421"/>
                </a:ext>
                <a:ext uri="{FF2B5EF4-FFF2-40B4-BE49-F238E27FC236}">
                  <a16:creationId xmlns:a16="http://schemas.microsoft.com/office/drawing/2014/main" id="{00000000-0008-0000-0100-00004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17</xdr:row>
          <xdr:rowOff>133350</xdr:rowOff>
        </xdr:from>
        <xdr:to>
          <xdr:col>4</xdr:col>
          <xdr:colOff>476250</xdr:colOff>
          <xdr:row>17</xdr:row>
          <xdr:rowOff>371475</xdr:rowOff>
        </xdr:to>
        <xdr:sp macro="" textlink="">
          <xdr:nvSpPr>
            <xdr:cNvPr id="4422" name="Check Box 326" hidden="1">
              <a:extLst>
                <a:ext uri="{63B3BB69-23CF-44E3-9099-C40C66FF867C}">
                  <a14:compatExt spid="_x0000_s4422"/>
                </a:ext>
                <a:ext uri="{FF2B5EF4-FFF2-40B4-BE49-F238E27FC236}">
                  <a16:creationId xmlns:a16="http://schemas.microsoft.com/office/drawing/2014/main" id="{00000000-0008-0000-0100-00004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17</xdr:row>
          <xdr:rowOff>133350</xdr:rowOff>
        </xdr:from>
        <xdr:to>
          <xdr:col>5</xdr:col>
          <xdr:colOff>476250</xdr:colOff>
          <xdr:row>17</xdr:row>
          <xdr:rowOff>371475</xdr:rowOff>
        </xdr:to>
        <xdr:sp macro="" textlink="">
          <xdr:nvSpPr>
            <xdr:cNvPr id="4423" name="Check Box 327" hidden="1">
              <a:extLst>
                <a:ext uri="{63B3BB69-23CF-44E3-9099-C40C66FF867C}">
                  <a14:compatExt spid="_x0000_s4423"/>
                </a:ext>
                <a:ext uri="{FF2B5EF4-FFF2-40B4-BE49-F238E27FC236}">
                  <a16:creationId xmlns:a16="http://schemas.microsoft.com/office/drawing/2014/main" id="{00000000-0008-0000-0100-00004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37</xdr:row>
          <xdr:rowOff>180975</xdr:rowOff>
        </xdr:from>
        <xdr:to>
          <xdr:col>4</xdr:col>
          <xdr:colOff>504825</xdr:colOff>
          <xdr:row>37</xdr:row>
          <xdr:rowOff>419100</xdr:rowOff>
        </xdr:to>
        <xdr:sp macro="" textlink="">
          <xdr:nvSpPr>
            <xdr:cNvPr id="4426" name="Check Box 330" hidden="1">
              <a:extLst>
                <a:ext uri="{63B3BB69-23CF-44E3-9099-C40C66FF867C}">
                  <a14:compatExt spid="_x0000_s4426"/>
                </a:ext>
                <a:ext uri="{FF2B5EF4-FFF2-40B4-BE49-F238E27FC236}">
                  <a16:creationId xmlns:a16="http://schemas.microsoft.com/office/drawing/2014/main" id="{00000000-0008-0000-0100-00004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37</xdr:row>
          <xdr:rowOff>190500</xdr:rowOff>
        </xdr:from>
        <xdr:to>
          <xdr:col>5</xdr:col>
          <xdr:colOff>466725</xdr:colOff>
          <xdr:row>37</xdr:row>
          <xdr:rowOff>428625</xdr:rowOff>
        </xdr:to>
        <xdr:sp macro="" textlink="">
          <xdr:nvSpPr>
            <xdr:cNvPr id="4427" name="Check Box 331" hidden="1">
              <a:extLst>
                <a:ext uri="{63B3BB69-23CF-44E3-9099-C40C66FF867C}">
                  <a14:compatExt spid="_x0000_s4427"/>
                </a:ext>
                <a:ext uri="{FF2B5EF4-FFF2-40B4-BE49-F238E27FC236}">
                  <a16:creationId xmlns:a16="http://schemas.microsoft.com/office/drawing/2014/main" id="{00000000-0008-0000-0100-00004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50</xdr:row>
          <xdr:rowOff>209550</xdr:rowOff>
        </xdr:from>
        <xdr:to>
          <xdr:col>4</xdr:col>
          <xdr:colOff>514350</xdr:colOff>
          <xdr:row>50</xdr:row>
          <xdr:rowOff>447675</xdr:rowOff>
        </xdr:to>
        <xdr:sp macro="" textlink="">
          <xdr:nvSpPr>
            <xdr:cNvPr id="4428" name="Check Box 332" hidden="1">
              <a:extLst>
                <a:ext uri="{63B3BB69-23CF-44E3-9099-C40C66FF867C}">
                  <a14:compatExt spid="_x0000_s4428"/>
                </a:ext>
                <a:ext uri="{FF2B5EF4-FFF2-40B4-BE49-F238E27FC236}">
                  <a16:creationId xmlns:a16="http://schemas.microsoft.com/office/drawing/2014/main" id="{00000000-0008-0000-0100-00004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50</xdr:row>
          <xdr:rowOff>200025</xdr:rowOff>
        </xdr:from>
        <xdr:to>
          <xdr:col>5</xdr:col>
          <xdr:colOff>485775</xdr:colOff>
          <xdr:row>50</xdr:row>
          <xdr:rowOff>438150</xdr:rowOff>
        </xdr:to>
        <xdr:sp macro="" textlink="">
          <xdr:nvSpPr>
            <xdr:cNvPr id="4429" name="Check Box 333" hidden="1">
              <a:extLst>
                <a:ext uri="{63B3BB69-23CF-44E3-9099-C40C66FF867C}">
                  <a14:compatExt spid="_x0000_s4429"/>
                </a:ext>
                <a:ext uri="{FF2B5EF4-FFF2-40B4-BE49-F238E27FC236}">
                  <a16:creationId xmlns:a16="http://schemas.microsoft.com/office/drawing/2014/main" id="{00000000-0008-0000-0100-00004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50</xdr:row>
          <xdr:rowOff>209550</xdr:rowOff>
        </xdr:from>
        <xdr:to>
          <xdr:col>6</xdr:col>
          <xdr:colOff>495300</xdr:colOff>
          <xdr:row>50</xdr:row>
          <xdr:rowOff>447675</xdr:rowOff>
        </xdr:to>
        <xdr:sp macro="" textlink="">
          <xdr:nvSpPr>
            <xdr:cNvPr id="4430" name="Check Box 334" hidden="1">
              <a:extLst>
                <a:ext uri="{63B3BB69-23CF-44E3-9099-C40C66FF867C}">
                  <a14:compatExt spid="_x0000_s4430"/>
                </a:ext>
                <a:ext uri="{FF2B5EF4-FFF2-40B4-BE49-F238E27FC236}">
                  <a16:creationId xmlns:a16="http://schemas.microsoft.com/office/drawing/2014/main" id="{00000000-0008-0000-0100-00004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61</xdr:row>
          <xdr:rowOff>161925</xdr:rowOff>
        </xdr:from>
        <xdr:to>
          <xdr:col>6</xdr:col>
          <xdr:colOff>476250</xdr:colOff>
          <xdr:row>61</xdr:row>
          <xdr:rowOff>400050</xdr:rowOff>
        </xdr:to>
        <xdr:sp macro="" textlink="">
          <xdr:nvSpPr>
            <xdr:cNvPr id="4431" name="Check Box 335" hidden="1">
              <a:extLst>
                <a:ext uri="{63B3BB69-23CF-44E3-9099-C40C66FF867C}">
                  <a14:compatExt spid="_x0000_s4431"/>
                </a:ext>
                <a:ext uri="{FF2B5EF4-FFF2-40B4-BE49-F238E27FC236}">
                  <a16:creationId xmlns:a16="http://schemas.microsoft.com/office/drawing/2014/main" id="{00000000-0008-0000-0100-00004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62</xdr:row>
          <xdr:rowOff>104775</xdr:rowOff>
        </xdr:from>
        <xdr:to>
          <xdr:col>6</xdr:col>
          <xdr:colOff>466725</xdr:colOff>
          <xdr:row>62</xdr:row>
          <xdr:rowOff>342900</xdr:rowOff>
        </xdr:to>
        <xdr:sp macro="" textlink="">
          <xdr:nvSpPr>
            <xdr:cNvPr id="4432" name="Check Box 336" hidden="1">
              <a:extLst>
                <a:ext uri="{63B3BB69-23CF-44E3-9099-C40C66FF867C}">
                  <a14:compatExt spid="_x0000_s4432"/>
                </a:ext>
                <a:ext uri="{FF2B5EF4-FFF2-40B4-BE49-F238E27FC236}">
                  <a16:creationId xmlns:a16="http://schemas.microsoft.com/office/drawing/2014/main" id="{00000000-0008-0000-0100-00005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63</xdr:row>
          <xdr:rowOff>114300</xdr:rowOff>
        </xdr:from>
        <xdr:to>
          <xdr:col>4</xdr:col>
          <xdr:colOff>495300</xdr:colOff>
          <xdr:row>63</xdr:row>
          <xdr:rowOff>352425</xdr:rowOff>
        </xdr:to>
        <xdr:sp macro="" textlink="">
          <xdr:nvSpPr>
            <xdr:cNvPr id="4433" name="Check Box 337" hidden="1">
              <a:extLst>
                <a:ext uri="{63B3BB69-23CF-44E3-9099-C40C66FF867C}">
                  <a14:compatExt spid="_x0000_s4433"/>
                </a:ext>
                <a:ext uri="{FF2B5EF4-FFF2-40B4-BE49-F238E27FC236}">
                  <a16:creationId xmlns:a16="http://schemas.microsoft.com/office/drawing/2014/main" id="{00000000-0008-0000-0100-00005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63</xdr:row>
          <xdr:rowOff>104775</xdr:rowOff>
        </xdr:from>
        <xdr:to>
          <xdr:col>5</xdr:col>
          <xdr:colOff>466725</xdr:colOff>
          <xdr:row>63</xdr:row>
          <xdr:rowOff>342900</xdr:rowOff>
        </xdr:to>
        <xdr:sp macro="" textlink="">
          <xdr:nvSpPr>
            <xdr:cNvPr id="4434" name="Check Box 338" hidden="1">
              <a:extLst>
                <a:ext uri="{63B3BB69-23CF-44E3-9099-C40C66FF867C}">
                  <a14:compatExt spid="_x0000_s4434"/>
                </a:ext>
                <a:ext uri="{FF2B5EF4-FFF2-40B4-BE49-F238E27FC236}">
                  <a16:creationId xmlns:a16="http://schemas.microsoft.com/office/drawing/2014/main" id="{00000000-0008-0000-0100-00005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63</xdr:row>
          <xdr:rowOff>104775</xdr:rowOff>
        </xdr:from>
        <xdr:to>
          <xdr:col>6</xdr:col>
          <xdr:colOff>466725</xdr:colOff>
          <xdr:row>63</xdr:row>
          <xdr:rowOff>342900</xdr:rowOff>
        </xdr:to>
        <xdr:sp macro="" textlink="">
          <xdr:nvSpPr>
            <xdr:cNvPr id="4435" name="Check Box 339" hidden="1">
              <a:extLst>
                <a:ext uri="{63B3BB69-23CF-44E3-9099-C40C66FF867C}">
                  <a14:compatExt spid="_x0000_s4435"/>
                </a:ext>
                <a:ext uri="{FF2B5EF4-FFF2-40B4-BE49-F238E27FC236}">
                  <a16:creationId xmlns:a16="http://schemas.microsoft.com/office/drawing/2014/main" id="{00000000-0008-0000-0100-00005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64</xdr:row>
          <xdr:rowOff>104775</xdr:rowOff>
        </xdr:from>
        <xdr:to>
          <xdr:col>6</xdr:col>
          <xdr:colOff>466725</xdr:colOff>
          <xdr:row>64</xdr:row>
          <xdr:rowOff>342900</xdr:rowOff>
        </xdr:to>
        <xdr:sp macro="" textlink="">
          <xdr:nvSpPr>
            <xdr:cNvPr id="4436" name="Check Box 340" hidden="1">
              <a:extLst>
                <a:ext uri="{63B3BB69-23CF-44E3-9099-C40C66FF867C}">
                  <a14:compatExt spid="_x0000_s4436"/>
                </a:ext>
                <a:ext uri="{FF2B5EF4-FFF2-40B4-BE49-F238E27FC236}">
                  <a16:creationId xmlns:a16="http://schemas.microsoft.com/office/drawing/2014/main" id="{00000000-0008-0000-0100-00005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65</xdr:row>
          <xdr:rowOff>104775</xdr:rowOff>
        </xdr:from>
        <xdr:to>
          <xdr:col>6</xdr:col>
          <xdr:colOff>466725</xdr:colOff>
          <xdr:row>65</xdr:row>
          <xdr:rowOff>342900</xdr:rowOff>
        </xdr:to>
        <xdr:sp macro="" textlink="">
          <xdr:nvSpPr>
            <xdr:cNvPr id="4437" name="Check Box 341" hidden="1">
              <a:extLst>
                <a:ext uri="{63B3BB69-23CF-44E3-9099-C40C66FF867C}">
                  <a14:compatExt spid="_x0000_s4437"/>
                </a:ext>
                <a:ext uri="{FF2B5EF4-FFF2-40B4-BE49-F238E27FC236}">
                  <a16:creationId xmlns:a16="http://schemas.microsoft.com/office/drawing/2014/main" id="{00000000-0008-0000-0100-00005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66</xdr:row>
          <xdr:rowOff>104775</xdr:rowOff>
        </xdr:from>
        <xdr:to>
          <xdr:col>6</xdr:col>
          <xdr:colOff>466725</xdr:colOff>
          <xdr:row>66</xdr:row>
          <xdr:rowOff>342900</xdr:rowOff>
        </xdr:to>
        <xdr:sp macro="" textlink="">
          <xdr:nvSpPr>
            <xdr:cNvPr id="4438" name="Check Box 342" hidden="1">
              <a:extLst>
                <a:ext uri="{63B3BB69-23CF-44E3-9099-C40C66FF867C}">
                  <a14:compatExt spid="_x0000_s4438"/>
                </a:ext>
                <a:ext uri="{FF2B5EF4-FFF2-40B4-BE49-F238E27FC236}">
                  <a16:creationId xmlns:a16="http://schemas.microsoft.com/office/drawing/2014/main" id="{00000000-0008-0000-0100-00005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65</xdr:row>
          <xdr:rowOff>104775</xdr:rowOff>
        </xdr:from>
        <xdr:to>
          <xdr:col>4</xdr:col>
          <xdr:colOff>504825</xdr:colOff>
          <xdr:row>65</xdr:row>
          <xdr:rowOff>342900</xdr:rowOff>
        </xdr:to>
        <xdr:sp macro="" textlink="">
          <xdr:nvSpPr>
            <xdr:cNvPr id="4439" name="Check Box 343" hidden="1">
              <a:extLst>
                <a:ext uri="{63B3BB69-23CF-44E3-9099-C40C66FF867C}">
                  <a14:compatExt spid="_x0000_s4439"/>
                </a:ext>
                <a:ext uri="{FF2B5EF4-FFF2-40B4-BE49-F238E27FC236}">
                  <a16:creationId xmlns:a16="http://schemas.microsoft.com/office/drawing/2014/main" id="{00000000-0008-0000-0100-00005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65</xdr:row>
          <xdr:rowOff>114300</xdr:rowOff>
        </xdr:from>
        <xdr:to>
          <xdr:col>5</xdr:col>
          <xdr:colOff>485775</xdr:colOff>
          <xdr:row>65</xdr:row>
          <xdr:rowOff>352425</xdr:rowOff>
        </xdr:to>
        <xdr:sp macro="" textlink="">
          <xdr:nvSpPr>
            <xdr:cNvPr id="4440" name="Check Box 344" hidden="1">
              <a:extLst>
                <a:ext uri="{63B3BB69-23CF-44E3-9099-C40C66FF867C}">
                  <a14:compatExt spid="_x0000_s4440"/>
                </a:ext>
                <a:ext uri="{FF2B5EF4-FFF2-40B4-BE49-F238E27FC236}">
                  <a16:creationId xmlns:a16="http://schemas.microsoft.com/office/drawing/2014/main" id="{00000000-0008-0000-0100-00005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67</xdr:row>
          <xdr:rowOff>133350</xdr:rowOff>
        </xdr:from>
        <xdr:to>
          <xdr:col>6</xdr:col>
          <xdr:colOff>476250</xdr:colOff>
          <xdr:row>67</xdr:row>
          <xdr:rowOff>371475</xdr:rowOff>
        </xdr:to>
        <xdr:sp macro="" textlink="">
          <xdr:nvSpPr>
            <xdr:cNvPr id="4441" name="Check Box 345" hidden="1">
              <a:extLst>
                <a:ext uri="{63B3BB69-23CF-44E3-9099-C40C66FF867C}">
                  <a14:compatExt spid="_x0000_s4441"/>
                </a:ext>
                <a:ext uri="{FF2B5EF4-FFF2-40B4-BE49-F238E27FC236}">
                  <a16:creationId xmlns:a16="http://schemas.microsoft.com/office/drawing/2014/main" id="{00000000-0008-0000-0100-00005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68</xdr:row>
          <xdr:rowOff>133350</xdr:rowOff>
        </xdr:from>
        <xdr:to>
          <xdr:col>6</xdr:col>
          <xdr:colOff>476250</xdr:colOff>
          <xdr:row>68</xdr:row>
          <xdr:rowOff>371475</xdr:rowOff>
        </xdr:to>
        <xdr:sp macro="" textlink="">
          <xdr:nvSpPr>
            <xdr:cNvPr id="4442" name="Check Box 346" hidden="1">
              <a:extLst>
                <a:ext uri="{63B3BB69-23CF-44E3-9099-C40C66FF867C}">
                  <a14:compatExt spid="_x0000_s4442"/>
                </a:ext>
                <a:ext uri="{FF2B5EF4-FFF2-40B4-BE49-F238E27FC236}">
                  <a16:creationId xmlns:a16="http://schemas.microsoft.com/office/drawing/2014/main" id="{00000000-0008-0000-0100-00005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70</xdr:row>
          <xdr:rowOff>133350</xdr:rowOff>
        </xdr:from>
        <xdr:to>
          <xdr:col>6</xdr:col>
          <xdr:colOff>476250</xdr:colOff>
          <xdr:row>70</xdr:row>
          <xdr:rowOff>371475</xdr:rowOff>
        </xdr:to>
        <xdr:sp macro="" textlink="">
          <xdr:nvSpPr>
            <xdr:cNvPr id="4443" name="Check Box 347" hidden="1">
              <a:extLst>
                <a:ext uri="{63B3BB69-23CF-44E3-9099-C40C66FF867C}">
                  <a14:compatExt spid="_x0000_s4443"/>
                </a:ext>
                <a:ext uri="{FF2B5EF4-FFF2-40B4-BE49-F238E27FC236}">
                  <a16:creationId xmlns:a16="http://schemas.microsoft.com/office/drawing/2014/main" id="{00000000-0008-0000-0100-00005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71</xdr:row>
          <xdr:rowOff>133350</xdr:rowOff>
        </xdr:from>
        <xdr:to>
          <xdr:col>6</xdr:col>
          <xdr:colOff>476250</xdr:colOff>
          <xdr:row>71</xdr:row>
          <xdr:rowOff>371475</xdr:rowOff>
        </xdr:to>
        <xdr:sp macro="" textlink="">
          <xdr:nvSpPr>
            <xdr:cNvPr id="4444" name="Check Box 348" hidden="1">
              <a:extLst>
                <a:ext uri="{63B3BB69-23CF-44E3-9099-C40C66FF867C}">
                  <a14:compatExt spid="_x0000_s4444"/>
                </a:ext>
                <a:ext uri="{FF2B5EF4-FFF2-40B4-BE49-F238E27FC236}">
                  <a16:creationId xmlns:a16="http://schemas.microsoft.com/office/drawing/2014/main" id="{00000000-0008-0000-0100-00005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72</xdr:row>
          <xdr:rowOff>142875</xdr:rowOff>
        </xdr:from>
        <xdr:to>
          <xdr:col>4</xdr:col>
          <xdr:colOff>495300</xdr:colOff>
          <xdr:row>72</xdr:row>
          <xdr:rowOff>381000</xdr:rowOff>
        </xdr:to>
        <xdr:sp macro="" textlink="">
          <xdr:nvSpPr>
            <xdr:cNvPr id="4445" name="Check Box 349" hidden="1">
              <a:extLst>
                <a:ext uri="{63B3BB69-23CF-44E3-9099-C40C66FF867C}">
                  <a14:compatExt spid="_x0000_s4445"/>
                </a:ext>
                <a:ext uri="{FF2B5EF4-FFF2-40B4-BE49-F238E27FC236}">
                  <a16:creationId xmlns:a16="http://schemas.microsoft.com/office/drawing/2014/main" id="{00000000-0008-0000-0100-00005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72</xdr:row>
          <xdr:rowOff>133350</xdr:rowOff>
        </xdr:from>
        <xdr:to>
          <xdr:col>5</xdr:col>
          <xdr:colOff>504825</xdr:colOff>
          <xdr:row>72</xdr:row>
          <xdr:rowOff>371475</xdr:rowOff>
        </xdr:to>
        <xdr:sp macro="" textlink="">
          <xdr:nvSpPr>
            <xdr:cNvPr id="4446" name="Check Box 350" hidden="1">
              <a:extLst>
                <a:ext uri="{63B3BB69-23CF-44E3-9099-C40C66FF867C}">
                  <a14:compatExt spid="_x0000_s4446"/>
                </a:ext>
                <a:ext uri="{FF2B5EF4-FFF2-40B4-BE49-F238E27FC236}">
                  <a16:creationId xmlns:a16="http://schemas.microsoft.com/office/drawing/2014/main" id="{00000000-0008-0000-0100-00005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74</xdr:row>
          <xdr:rowOff>95250</xdr:rowOff>
        </xdr:from>
        <xdr:to>
          <xdr:col>4</xdr:col>
          <xdr:colOff>504825</xdr:colOff>
          <xdr:row>74</xdr:row>
          <xdr:rowOff>333375</xdr:rowOff>
        </xdr:to>
        <xdr:sp macro="" textlink="">
          <xdr:nvSpPr>
            <xdr:cNvPr id="4447" name="Check Box 351" hidden="1">
              <a:extLst>
                <a:ext uri="{63B3BB69-23CF-44E3-9099-C40C66FF867C}">
                  <a14:compatExt spid="_x0000_s4447"/>
                </a:ext>
                <a:ext uri="{FF2B5EF4-FFF2-40B4-BE49-F238E27FC236}">
                  <a16:creationId xmlns:a16="http://schemas.microsoft.com/office/drawing/2014/main" id="{00000000-0008-0000-0100-00005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74</xdr:row>
          <xdr:rowOff>85725</xdr:rowOff>
        </xdr:from>
        <xdr:to>
          <xdr:col>5</xdr:col>
          <xdr:colOff>495300</xdr:colOff>
          <xdr:row>74</xdr:row>
          <xdr:rowOff>323850</xdr:rowOff>
        </xdr:to>
        <xdr:sp macro="" textlink="">
          <xdr:nvSpPr>
            <xdr:cNvPr id="4448" name="Check Box 352" hidden="1">
              <a:extLst>
                <a:ext uri="{63B3BB69-23CF-44E3-9099-C40C66FF867C}">
                  <a14:compatExt spid="_x0000_s4448"/>
                </a:ext>
                <a:ext uri="{FF2B5EF4-FFF2-40B4-BE49-F238E27FC236}">
                  <a16:creationId xmlns:a16="http://schemas.microsoft.com/office/drawing/2014/main" id="{00000000-0008-0000-0100-00006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74</xdr:row>
          <xdr:rowOff>85725</xdr:rowOff>
        </xdr:from>
        <xdr:to>
          <xdr:col>6</xdr:col>
          <xdr:colOff>495300</xdr:colOff>
          <xdr:row>74</xdr:row>
          <xdr:rowOff>323850</xdr:rowOff>
        </xdr:to>
        <xdr:sp macro="" textlink="">
          <xdr:nvSpPr>
            <xdr:cNvPr id="4449" name="Check Box 353" hidden="1">
              <a:extLst>
                <a:ext uri="{63B3BB69-23CF-44E3-9099-C40C66FF867C}">
                  <a14:compatExt spid="_x0000_s4449"/>
                </a:ext>
                <a:ext uri="{FF2B5EF4-FFF2-40B4-BE49-F238E27FC236}">
                  <a16:creationId xmlns:a16="http://schemas.microsoft.com/office/drawing/2014/main" id="{00000000-0008-0000-0100-00006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75</xdr:row>
          <xdr:rowOff>95250</xdr:rowOff>
        </xdr:from>
        <xdr:to>
          <xdr:col>4</xdr:col>
          <xdr:colOff>504825</xdr:colOff>
          <xdr:row>75</xdr:row>
          <xdr:rowOff>333375</xdr:rowOff>
        </xdr:to>
        <xdr:sp macro="" textlink="">
          <xdr:nvSpPr>
            <xdr:cNvPr id="4450" name="Check Box 354" hidden="1">
              <a:extLst>
                <a:ext uri="{63B3BB69-23CF-44E3-9099-C40C66FF867C}">
                  <a14:compatExt spid="_x0000_s4450"/>
                </a:ext>
                <a:ext uri="{FF2B5EF4-FFF2-40B4-BE49-F238E27FC236}">
                  <a16:creationId xmlns:a16="http://schemas.microsoft.com/office/drawing/2014/main" id="{00000000-0008-0000-0100-00006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75</xdr:row>
          <xdr:rowOff>85725</xdr:rowOff>
        </xdr:from>
        <xdr:to>
          <xdr:col>5</xdr:col>
          <xdr:colOff>495300</xdr:colOff>
          <xdr:row>75</xdr:row>
          <xdr:rowOff>323850</xdr:rowOff>
        </xdr:to>
        <xdr:sp macro="" textlink="">
          <xdr:nvSpPr>
            <xdr:cNvPr id="4451" name="Check Box 355" hidden="1">
              <a:extLst>
                <a:ext uri="{63B3BB69-23CF-44E3-9099-C40C66FF867C}">
                  <a14:compatExt spid="_x0000_s4451"/>
                </a:ext>
                <a:ext uri="{FF2B5EF4-FFF2-40B4-BE49-F238E27FC236}">
                  <a16:creationId xmlns:a16="http://schemas.microsoft.com/office/drawing/2014/main" id="{00000000-0008-0000-0100-00006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76</xdr:row>
          <xdr:rowOff>266700</xdr:rowOff>
        </xdr:from>
        <xdr:to>
          <xdr:col>6</xdr:col>
          <xdr:colOff>495300</xdr:colOff>
          <xdr:row>76</xdr:row>
          <xdr:rowOff>504825</xdr:rowOff>
        </xdr:to>
        <xdr:sp macro="" textlink="">
          <xdr:nvSpPr>
            <xdr:cNvPr id="4453" name="Check Box 357" hidden="1">
              <a:extLst>
                <a:ext uri="{63B3BB69-23CF-44E3-9099-C40C66FF867C}">
                  <a14:compatExt spid="_x0000_s4453"/>
                </a:ext>
                <a:ext uri="{FF2B5EF4-FFF2-40B4-BE49-F238E27FC236}">
                  <a16:creationId xmlns:a16="http://schemas.microsoft.com/office/drawing/2014/main" id="{00000000-0008-0000-0100-00006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77</xdr:row>
          <xdr:rowOff>495300</xdr:rowOff>
        </xdr:from>
        <xdr:to>
          <xdr:col>6</xdr:col>
          <xdr:colOff>514350</xdr:colOff>
          <xdr:row>77</xdr:row>
          <xdr:rowOff>733425</xdr:rowOff>
        </xdr:to>
        <xdr:sp macro="" textlink="">
          <xdr:nvSpPr>
            <xdr:cNvPr id="4454" name="Check Box 358" hidden="1">
              <a:extLst>
                <a:ext uri="{63B3BB69-23CF-44E3-9099-C40C66FF867C}">
                  <a14:compatExt spid="_x0000_s4454"/>
                </a:ext>
                <a:ext uri="{FF2B5EF4-FFF2-40B4-BE49-F238E27FC236}">
                  <a16:creationId xmlns:a16="http://schemas.microsoft.com/office/drawing/2014/main" id="{00000000-0008-0000-0100-00006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81</xdr:row>
          <xdr:rowOff>209550</xdr:rowOff>
        </xdr:from>
        <xdr:to>
          <xdr:col>4</xdr:col>
          <xdr:colOff>514350</xdr:colOff>
          <xdr:row>81</xdr:row>
          <xdr:rowOff>447675</xdr:rowOff>
        </xdr:to>
        <xdr:sp macro="" textlink="">
          <xdr:nvSpPr>
            <xdr:cNvPr id="4455" name="Check Box 359" hidden="1">
              <a:extLst>
                <a:ext uri="{63B3BB69-23CF-44E3-9099-C40C66FF867C}">
                  <a14:compatExt spid="_x0000_s4455"/>
                </a:ext>
                <a:ext uri="{FF2B5EF4-FFF2-40B4-BE49-F238E27FC236}">
                  <a16:creationId xmlns:a16="http://schemas.microsoft.com/office/drawing/2014/main" id="{00000000-0008-0000-0100-00006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81</xdr:row>
          <xdr:rowOff>200025</xdr:rowOff>
        </xdr:from>
        <xdr:to>
          <xdr:col>5</xdr:col>
          <xdr:colOff>485775</xdr:colOff>
          <xdr:row>81</xdr:row>
          <xdr:rowOff>438150</xdr:rowOff>
        </xdr:to>
        <xdr:sp macro="" textlink="">
          <xdr:nvSpPr>
            <xdr:cNvPr id="4456" name="Check Box 360" hidden="1">
              <a:extLst>
                <a:ext uri="{63B3BB69-23CF-44E3-9099-C40C66FF867C}">
                  <a14:compatExt spid="_x0000_s4456"/>
                </a:ext>
                <a:ext uri="{FF2B5EF4-FFF2-40B4-BE49-F238E27FC236}">
                  <a16:creationId xmlns:a16="http://schemas.microsoft.com/office/drawing/2014/main" id="{00000000-0008-0000-0100-00006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83</xdr:row>
          <xdr:rowOff>209550</xdr:rowOff>
        </xdr:from>
        <xdr:to>
          <xdr:col>4</xdr:col>
          <xdr:colOff>514350</xdr:colOff>
          <xdr:row>83</xdr:row>
          <xdr:rowOff>447675</xdr:rowOff>
        </xdr:to>
        <xdr:sp macro="" textlink="">
          <xdr:nvSpPr>
            <xdr:cNvPr id="4457" name="Check Box 361" hidden="1">
              <a:extLst>
                <a:ext uri="{63B3BB69-23CF-44E3-9099-C40C66FF867C}">
                  <a14:compatExt spid="_x0000_s4457"/>
                </a:ext>
                <a:ext uri="{FF2B5EF4-FFF2-40B4-BE49-F238E27FC236}">
                  <a16:creationId xmlns:a16="http://schemas.microsoft.com/office/drawing/2014/main" id="{00000000-0008-0000-0100-00006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83</xdr:row>
          <xdr:rowOff>200025</xdr:rowOff>
        </xdr:from>
        <xdr:to>
          <xdr:col>5</xdr:col>
          <xdr:colOff>485775</xdr:colOff>
          <xdr:row>83</xdr:row>
          <xdr:rowOff>438150</xdr:rowOff>
        </xdr:to>
        <xdr:sp macro="" textlink="">
          <xdr:nvSpPr>
            <xdr:cNvPr id="4458" name="Check Box 362" hidden="1">
              <a:extLst>
                <a:ext uri="{63B3BB69-23CF-44E3-9099-C40C66FF867C}">
                  <a14:compatExt spid="_x0000_s4458"/>
                </a:ext>
                <a:ext uri="{FF2B5EF4-FFF2-40B4-BE49-F238E27FC236}">
                  <a16:creationId xmlns:a16="http://schemas.microsoft.com/office/drawing/2014/main" id="{00000000-0008-0000-0100-00006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85</xdr:row>
          <xdr:rowOff>142875</xdr:rowOff>
        </xdr:from>
        <xdr:to>
          <xdr:col>4</xdr:col>
          <xdr:colOff>495300</xdr:colOff>
          <xdr:row>85</xdr:row>
          <xdr:rowOff>381000</xdr:rowOff>
        </xdr:to>
        <xdr:sp macro="" textlink="">
          <xdr:nvSpPr>
            <xdr:cNvPr id="4459" name="Check Box 363" hidden="1">
              <a:extLst>
                <a:ext uri="{63B3BB69-23CF-44E3-9099-C40C66FF867C}">
                  <a14:compatExt spid="_x0000_s4459"/>
                </a:ext>
                <a:ext uri="{FF2B5EF4-FFF2-40B4-BE49-F238E27FC236}">
                  <a16:creationId xmlns:a16="http://schemas.microsoft.com/office/drawing/2014/main" id="{00000000-0008-0000-0100-00006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85</xdr:row>
          <xdr:rowOff>133350</xdr:rowOff>
        </xdr:from>
        <xdr:to>
          <xdr:col>5</xdr:col>
          <xdr:colOff>504825</xdr:colOff>
          <xdr:row>85</xdr:row>
          <xdr:rowOff>371475</xdr:rowOff>
        </xdr:to>
        <xdr:sp macro="" textlink="">
          <xdr:nvSpPr>
            <xdr:cNvPr id="4460" name="Check Box 364" hidden="1">
              <a:extLst>
                <a:ext uri="{63B3BB69-23CF-44E3-9099-C40C66FF867C}">
                  <a14:compatExt spid="_x0000_s4460"/>
                </a:ext>
                <a:ext uri="{FF2B5EF4-FFF2-40B4-BE49-F238E27FC236}">
                  <a16:creationId xmlns:a16="http://schemas.microsoft.com/office/drawing/2014/main" id="{00000000-0008-0000-0100-00006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85</xdr:row>
          <xdr:rowOff>133350</xdr:rowOff>
        </xdr:from>
        <xdr:to>
          <xdr:col>6</xdr:col>
          <xdr:colOff>504825</xdr:colOff>
          <xdr:row>85</xdr:row>
          <xdr:rowOff>371475</xdr:rowOff>
        </xdr:to>
        <xdr:sp macro="" textlink="">
          <xdr:nvSpPr>
            <xdr:cNvPr id="4461" name="Check Box 365" hidden="1">
              <a:extLst>
                <a:ext uri="{63B3BB69-23CF-44E3-9099-C40C66FF867C}">
                  <a14:compatExt spid="_x0000_s4461"/>
                </a:ext>
                <a:ext uri="{FF2B5EF4-FFF2-40B4-BE49-F238E27FC236}">
                  <a16:creationId xmlns:a16="http://schemas.microsoft.com/office/drawing/2014/main" id="{00000000-0008-0000-0100-00006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94</xdr:row>
          <xdr:rowOff>133350</xdr:rowOff>
        </xdr:from>
        <xdr:to>
          <xdr:col>6</xdr:col>
          <xdr:colOff>504825</xdr:colOff>
          <xdr:row>94</xdr:row>
          <xdr:rowOff>371475</xdr:rowOff>
        </xdr:to>
        <xdr:sp macro="" textlink="">
          <xdr:nvSpPr>
            <xdr:cNvPr id="4462" name="Check Box 366" hidden="1">
              <a:extLst>
                <a:ext uri="{63B3BB69-23CF-44E3-9099-C40C66FF867C}">
                  <a14:compatExt spid="_x0000_s4462"/>
                </a:ext>
                <a:ext uri="{FF2B5EF4-FFF2-40B4-BE49-F238E27FC236}">
                  <a16:creationId xmlns:a16="http://schemas.microsoft.com/office/drawing/2014/main" id="{00000000-0008-0000-0100-00006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95</xdr:row>
          <xdr:rowOff>133350</xdr:rowOff>
        </xdr:from>
        <xdr:to>
          <xdr:col>6</xdr:col>
          <xdr:colOff>504825</xdr:colOff>
          <xdr:row>95</xdr:row>
          <xdr:rowOff>371475</xdr:rowOff>
        </xdr:to>
        <xdr:sp macro="" textlink="">
          <xdr:nvSpPr>
            <xdr:cNvPr id="4463" name="Check Box 367" hidden="1">
              <a:extLst>
                <a:ext uri="{63B3BB69-23CF-44E3-9099-C40C66FF867C}">
                  <a14:compatExt spid="_x0000_s4463"/>
                </a:ext>
                <a:ext uri="{FF2B5EF4-FFF2-40B4-BE49-F238E27FC236}">
                  <a16:creationId xmlns:a16="http://schemas.microsoft.com/office/drawing/2014/main" id="{00000000-0008-0000-0100-00006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v>0</v>
          </cell>
          <cell r="H3">
            <v>0</v>
          </cell>
          <cell r="I3" t="str">
            <v xml:space="preserve"> </v>
          </cell>
          <cell r="J3">
            <v>0</v>
          </cell>
          <cell r="K3">
            <v>0</v>
          </cell>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v>0</v>
          </cell>
          <cell r="H4">
            <v>0</v>
          </cell>
          <cell r="I4" t="str">
            <v xml:space="preserve"> </v>
          </cell>
          <cell r="J4">
            <v>0</v>
          </cell>
          <cell r="K4">
            <v>0</v>
          </cell>
          <cell r="L4">
            <v>2</v>
          </cell>
          <cell r="M4" t="str">
            <v>非常災害対策の状況</v>
          </cell>
          <cell r="P4">
            <v>14</v>
          </cell>
        </row>
        <row r="5">
          <cell r="B5">
            <v>1</v>
          </cell>
          <cell r="C5">
            <v>37896</v>
          </cell>
          <cell r="D5" t="str">
            <v xml:space="preserve"> </v>
          </cell>
          <cell r="E5" t="str">
            <v>市川市</v>
          </cell>
          <cell r="F5" t="str">
            <v>その他</v>
          </cell>
          <cell r="G5">
            <v>0</v>
          </cell>
          <cell r="H5">
            <v>0</v>
          </cell>
          <cell r="I5" t="str">
            <v xml:space="preserve"> </v>
          </cell>
          <cell r="J5">
            <v>0</v>
          </cell>
          <cell r="K5">
            <v>0</v>
          </cell>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v>0</v>
          </cell>
          <cell r="H6">
            <v>0</v>
          </cell>
          <cell r="I6" t="str">
            <v xml:space="preserve"> </v>
          </cell>
          <cell r="J6">
            <v>0</v>
          </cell>
          <cell r="K6">
            <v>0</v>
          </cell>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v>0</v>
          </cell>
          <cell r="H8">
            <v>0</v>
          </cell>
          <cell r="I8" t="str">
            <v xml:space="preserve"> </v>
          </cell>
          <cell r="J8">
            <v>0</v>
          </cell>
          <cell r="K8">
            <v>0</v>
          </cell>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v>0</v>
          </cell>
          <cell r="H9">
            <v>0</v>
          </cell>
          <cell r="I9" t="str">
            <v xml:space="preserve"> </v>
          </cell>
          <cell r="J9">
            <v>0</v>
          </cell>
          <cell r="K9">
            <v>0</v>
          </cell>
          <cell r="L9">
            <v>2</v>
          </cell>
          <cell r="M9" t="str">
            <v>健康管理・安全確保の状況</v>
          </cell>
          <cell r="P9">
            <v>32</v>
          </cell>
        </row>
        <row r="10">
          <cell r="B10">
            <v>2</v>
          </cell>
          <cell r="C10">
            <v>37896</v>
          </cell>
          <cell r="D10" t="str">
            <v xml:space="preserve"> </v>
          </cell>
          <cell r="E10" t="str">
            <v>市川市</v>
          </cell>
          <cell r="F10" t="str">
            <v>ベビーホテル</v>
          </cell>
          <cell r="G10">
            <v>0</v>
          </cell>
          <cell r="H10">
            <v>0</v>
          </cell>
          <cell r="I10" t="str">
            <v xml:space="preserve"> </v>
          </cell>
          <cell r="J10">
            <v>0</v>
          </cell>
          <cell r="K10">
            <v>0</v>
          </cell>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v>0</v>
          </cell>
          <cell r="H12">
            <v>0</v>
          </cell>
          <cell r="I12" t="str">
            <v xml:space="preserve"> </v>
          </cell>
          <cell r="J12">
            <v>0</v>
          </cell>
          <cell r="K12">
            <v>0</v>
          </cell>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v>0</v>
          </cell>
          <cell r="H13">
            <v>0</v>
          </cell>
          <cell r="I13" t="str">
            <v xml:space="preserve"> </v>
          </cell>
          <cell r="J13">
            <v>0</v>
          </cell>
          <cell r="K13">
            <v>0</v>
          </cell>
          <cell r="L13">
            <v>2</v>
          </cell>
          <cell r="M13" t="str">
            <v>利用者への情報提供</v>
          </cell>
          <cell r="P13">
            <v>42</v>
          </cell>
        </row>
        <row r="14">
          <cell r="B14">
            <v>3</v>
          </cell>
          <cell r="C14">
            <v>37896</v>
          </cell>
          <cell r="D14" t="str">
            <v xml:space="preserve"> </v>
          </cell>
          <cell r="E14" t="str">
            <v>市川市</v>
          </cell>
          <cell r="F14" t="str">
            <v>その他</v>
          </cell>
          <cell r="G14">
            <v>0</v>
          </cell>
          <cell r="H14">
            <v>0</v>
          </cell>
          <cell r="I14" t="str">
            <v xml:space="preserve"> </v>
          </cell>
          <cell r="J14">
            <v>0</v>
          </cell>
          <cell r="K14">
            <v>0</v>
          </cell>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v>0</v>
          </cell>
          <cell r="H16">
            <v>0</v>
          </cell>
          <cell r="I16" t="str">
            <v xml:space="preserve"> </v>
          </cell>
          <cell r="J16">
            <v>0</v>
          </cell>
          <cell r="K16">
            <v>0</v>
          </cell>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v>0</v>
          </cell>
          <cell r="H17">
            <v>0</v>
          </cell>
          <cell r="I17" t="str">
            <v xml:space="preserve"> </v>
          </cell>
          <cell r="J17">
            <v>0</v>
          </cell>
          <cell r="K17">
            <v>0</v>
          </cell>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v>0</v>
          </cell>
          <cell r="H19">
            <v>0</v>
          </cell>
          <cell r="I19" t="str">
            <v xml:space="preserve"> </v>
          </cell>
          <cell r="J19">
            <v>0</v>
          </cell>
          <cell r="K19">
            <v>0</v>
          </cell>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v>0</v>
          </cell>
          <cell r="H21">
            <v>0</v>
          </cell>
          <cell r="I21" t="str">
            <v xml:space="preserve"> </v>
          </cell>
          <cell r="J21">
            <v>0</v>
          </cell>
          <cell r="K21">
            <v>0</v>
          </cell>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v>0</v>
          </cell>
          <cell r="H22">
            <v>0</v>
          </cell>
          <cell r="I22" t="str">
            <v xml:space="preserve"> </v>
          </cell>
          <cell r="J22">
            <v>0</v>
          </cell>
          <cell r="K22">
            <v>0</v>
          </cell>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v>0</v>
          </cell>
          <cell r="H23">
            <v>0</v>
          </cell>
          <cell r="I23" t="str">
            <v xml:space="preserve"> </v>
          </cell>
          <cell r="J23">
            <v>0</v>
          </cell>
          <cell r="K23">
            <v>0</v>
          </cell>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v>0</v>
          </cell>
          <cell r="H24">
            <v>0</v>
          </cell>
          <cell r="I24" t="str">
            <v xml:space="preserve"> </v>
          </cell>
          <cell r="J24">
            <v>0</v>
          </cell>
          <cell r="K24">
            <v>0</v>
          </cell>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v>0</v>
          </cell>
          <cell r="H25">
            <v>0</v>
          </cell>
          <cell r="I25" t="str">
            <v xml:space="preserve"> </v>
          </cell>
          <cell r="J25">
            <v>0</v>
          </cell>
          <cell r="K25">
            <v>0</v>
          </cell>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v>0</v>
          </cell>
          <cell r="H26">
            <v>0</v>
          </cell>
          <cell r="I26" t="str">
            <v xml:space="preserve"> </v>
          </cell>
          <cell r="J26">
            <v>0</v>
          </cell>
          <cell r="K26">
            <v>0</v>
          </cell>
          <cell r="L26">
            <v>3</v>
          </cell>
          <cell r="M26" t="str">
            <v>給食の状況</v>
          </cell>
          <cell r="P26">
            <v>29</v>
          </cell>
        </row>
        <row r="27">
          <cell r="B27">
            <v>6</v>
          </cell>
          <cell r="C27">
            <v>37897</v>
          </cell>
          <cell r="D27" t="str">
            <v xml:space="preserve"> </v>
          </cell>
          <cell r="E27" t="str">
            <v>市川市</v>
          </cell>
          <cell r="F27" t="str">
            <v>ベビーホテル</v>
          </cell>
          <cell r="G27">
            <v>0</v>
          </cell>
          <cell r="H27">
            <v>0</v>
          </cell>
          <cell r="I27" t="str">
            <v xml:space="preserve"> </v>
          </cell>
          <cell r="J27">
            <v>0</v>
          </cell>
          <cell r="K27">
            <v>0</v>
          </cell>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v>0</v>
          </cell>
          <cell r="H28">
            <v>0</v>
          </cell>
          <cell r="I28" t="str">
            <v xml:space="preserve"> </v>
          </cell>
          <cell r="J28">
            <v>0</v>
          </cell>
          <cell r="K28">
            <v>0</v>
          </cell>
          <cell r="L28">
            <v>4</v>
          </cell>
          <cell r="M28" t="str">
            <v>健康管理・安全確保の状況</v>
          </cell>
          <cell r="P28">
            <v>32</v>
          </cell>
        </row>
        <row r="29">
          <cell r="B29">
            <v>6</v>
          </cell>
          <cell r="C29">
            <v>37897</v>
          </cell>
          <cell r="D29" t="str">
            <v xml:space="preserve"> </v>
          </cell>
          <cell r="E29" t="str">
            <v>市川市</v>
          </cell>
          <cell r="F29" t="str">
            <v>ベビーホテル</v>
          </cell>
          <cell r="G29">
            <v>0</v>
          </cell>
          <cell r="H29">
            <v>0</v>
          </cell>
          <cell r="I29" t="str">
            <v xml:space="preserve"> </v>
          </cell>
          <cell r="J29">
            <v>0</v>
          </cell>
          <cell r="K29">
            <v>0</v>
          </cell>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v>0</v>
          </cell>
          <cell r="H30">
            <v>0</v>
          </cell>
          <cell r="I30" t="str">
            <v xml:space="preserve"> </v>
          </cell>
          <cell r="J30">
            <v>0</v>
          </cell>
          <cell r="K30">
            <v>0</v>
          </cell>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v>0</v>
          </cell>
          <cell r="H31">
            <v>0</v>
          </cell>
          <cell r="I31" t="str">
            <v xml:space="preserve"> </v>
          </cell>
          <cell r="J31">
            <v>0</v>
          </cell>
          <cell r="K31">
            <v>0</v>
          </cell>
          <cell r="L31">
            <v>5</v>
          </cell>
          <cell r="M31" t="str">
            <v>利用者への情報提供</v>
          </cell>
          <cell r="P31">
            <v>42</v>
          </cell>
        </row>
        <row r="32">
          <cell r="B32">
            <v>6</v>
          </cell>
          <cell r="C32">
            <v>37897</v>
          </cell>
          <cell r="D32" t="str">
            <v xml:space="preserve"> </v>
          </cell>
          <cell r="E32" t="str">
            <v>市川市</v>
          </cell>
          <cell r="F32" t="str">
            <v>ベビーホテル</v>
          </cell>
          <cell r="G32">
            <v>0</v>
          </cell>
          <cell r="H32">
            <v>0</v>
          </cell>
          <cell r="I32" t="str">
            <v xml:space="preserve"> </v>
          </cell>
          <cell r="J32">
            <v>0</v>
          </cell>
          <cell r="K32">
            <v>0</v>
          </cell>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v>0</v>
          </cell>
          <cell r="H33">
            <v>0</v>
          </cell>
          <cell r="I33" t="str">
            <v xml:space="preserve"> </v>
          </cell>
          <cell r="J33">
            <v>0</v>
          </cell>
          <cell r="K33">
            <v>0</v>
          </cell>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v>0</v>
          </cell>
          <cell r="H35">
            <v>0</v>
          </cell>
          <cell r="I35" t="str">
            <v xml:space="preserve"> </v>
          </cell>
          <cell r="J35">
            <v>0</v>
          </cell>
          <cell r="K35">
            <v>0</v>
          </cell>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v>0</v>
          </cell>
          <cell r="H36">
            <v>0</v>
          </cell>
          <cell r="I36" t="str">
            <v xml:space="preserve"> </v>
          </cell>
          <cell r="J36">
            <v>0</v>
          </cell>
          <cell r="K36">
            <v>0</v>
          </cell>
          <cell r="L36">
            <v>2</v>
          </cell>
          <cell r="M36" t="str">
            <v>利用者への情報提供</v>
          </cell>
          <cell r="P36">
            <v>42</v>
          </cell>
        </row>
        <row r="37">
          <cell r="B37">
            <v>7</v>
          </cell>
          <cell r="C37">
            <v>37901</v>
          </cell>
          <cell r="D37" t="str">
            <v xml:space="preserve"> </v>
          </cell>
          <cell r="E37" t="str">
            <v>市川市</v>
          </cell>
          <cell r="F37" t="str">
            <v>ベビーホテル</v>
          </cell>
          <cell r="G37">
            <v>0</v>
          </cell>
          <cell r="H37">
            <v>0</v>
          </cell>
          <cell r="I37" t="str">
            <v xml:space="preserve"> </v>
          </cell>
          <cell r="J37">
            <v>0</v>
          </cell>
          <cell r="K37">
            <v>0</v>
          </cell>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v>0</v>
          </cell>
          <cell r="H40">
            <v>0</v>
          </cell>
          <cell r="I40" t="str">
            <v xml:space="preserve"> </v>
          </cell>
          <cell r="J40">
            <v>0</v>
          </cell>
          <cell r="K40">
            <v>0</v>
          </cell>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v>0</v>
          </cell>
          <cell r="H42">
            <v>0</v>
          </cell>
          <cell r="I42" t="str">
            <v xml:space="preserve"> </v>
          </cell>
          <cell r="J42">
            <v>0</v>
          </cell>
          <cell r="K42">
            <v>0</v>
          </cell>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v>0</v>
          </cell>
          <cell r="H43">
            <v>0</v>
          </cell>
          <cell r="I43" t="str">
            <v xml:space="preserve"> </v>
          </cell>
          <cell r="J43">
            <v>0</v>
          </cell>
          <cell r="K43">
            <v>0</v>
          </cell>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v>0</v>
          </cell>
          <cell r="H44">
            <v>0</v>
          </cell>
          <cell r="I44" t="str">
            <v xml:space="preserve"> </v>
          </cell>
          <cell r="J44">
            <v>0</v>
          </cell>
          <cell r="K44">
            <v>0</v>
          </cell>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v>0</v>
          </cell>
          <cell r="H46">
            <v>0</v>
          </cell>
          <cell r="I46" t="str">
            <v xml:space="preserve"> </v>
          </cell>
          <cell r="J46">
            <v>0</v>
          </cell>
          <cell r="K46">
            <v>0</v>
          </cell>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v>0</v>
          </cell>
          <cell r="H47">
            <v>0</v>
          </cell>
          <cell r="I47" t="str">
            <v xml:space="preserve"> </v>
          </cell>
          <cell r="J47">
            <v>0</v>
          </cell>
          <cell r="K47">
            <v>0</v>
          </cell>
          <cell r="L47">
            <v>2</v>
          </cell>
          <cell r="M47" t="str">
            <v>健康管理・安全確保の状況</v>
          </cell>
          <cell r="P47">
            <v>32</v>
          </cell>
        </row>
        <row r="48">
          <cell r="B48">
            <v>11</v>
          </cell>
          <cell r="C48">
            <v>37909</v>
          </cell>
          <cell r="D48" t="str">
            <v xml:space="preserve"> </v>
          </cell>
          <cell r="E48" t="str">
            <v>市川市</v>
          </cell>
          <cell r="F48" t="str">
            <v>その他</v>
          </cell>
          <cell r="G48">
            <v>0</v>
          </cell>
          <cell r="H48">
            <v>0</v>
          </cell>
          <cell r="I48" t="str">
            <v xml:space="preserve"> </v>
          </cell>
          <cell r="J48">
            <v>0</v>
          </cell>
          <cell r="K48">
            <v>0</v>
          </cell>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v>0</v>
          </cell>
          <cell r="H49">
            <v>0</v>
          </cell>
          <cell r="I49" t="str">
            <v xml:space="preserve"> </v>
          </cell>
          <cell r="J49">
            <v>0</v>
          </cell>
          <cell r="K49">
            <v>0</v>
          </cell>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v>0</v>
          </cell>
          <cell r="H50">
            <v>0</v>
          </cell>
          <cell r="I50" t="str">
            <v xml:space="preserve"> </v>
          </cell>
          <cell r="J50">
            <v>0</v>
          </cell>
          <cell r="K50">
            <v>0</v>
          </cell>
          <cell r="L50">
            <v>3</v>
          </cell>
          <cell r="M50" t="str">
            <v>利用者への情報提供</v>
          </cell>
          <cell r="P50">
            <v>42</v>
          </cell>
        </row>
        <row r="51">
          <cell r="B51">
            <v>11</v>
          </cell>
          <cell r="C51">
            <v>37909</v>
          </cell>
          <cell r="D51" t="str">
            <v xml:space="preserve"> </v>
          </cell>
          <cell r="E51" t="str">
            <v>市川市</v>
          </cell>
          <cell r="F51" t="str">
            <v>その他</v>
          </cell>
          <cell r="G51">
            <v>0</v>
          </cell>
          <cell r="H51">
            <v>0</v>
          </cell>
          <cell r="I51" t="str">
            <v xml:space="preserve"> </v>
          </cell>
          <cell r="J51">
            <v>0</v>
          </cell>
          <cell r="K51">
            <v>0</v>
          </cell>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v>0</v>
          </cell>
          <cell r="H53">
            <v>0</v>
          </cell>
          <cell r="I53" t="str">
            <v xml:space="preserve"> </v>
          </cell>
          <cell r="J53">
            <v>0</v>
          </cell>
          <cell r="K53">
            <v>0</v>
          </cell>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v>0</v>
          </cell>
          <cell r="H54">
            <v>0</v>
          </cell>
          <cell r="I54" t="str">
            <v xml:space="preserve"> </v>
          </cell>
          <cell r="J54">
            <v>0</v>
          </cell>
          <cell r="K54">
            <v>0</v>
          </cell>
          <cell r="L54">
            <v>2</v>
          </cell>
          <cell r="M54" t="str">
            <v>健康管理・安全確保の状況</v>
          </cell>
          <cell r="P54">
            <v>32</v>
          </cell>
        </row>
        <row r="55">
          <cell r="B55">
            <v>12</v>
          </cell>
          <cell r="C55">
            <v>37914</v>
          </cell>
          <cell r="D55" t="str">
            <v xml:space="preserve"> </v>
          </cell>
          <cell r="E55" t="str">
            <v>市川市</v>
          </cell>
          <cell r="F55" t="str">
            <v>その他</v>
          </cell>
          <cell r="G55">
            <v>0</v>
          </cell>
          <cell r="H55">
            <v>0</v>
          </cell>
          <cell r="I55" t="str">
            <v xml:space="preserve"> </v>
          </cell>
          <cell r="J55">
            <v>0</v>
          </cell>
          <cell r="K55">
            <v>0</v>
          </cell>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v>0</v>
          </cell>
          <cell r="H58">
            <v>0</v>
          </cell>
          <cell r="I58" t="str">
            <v xml:space="preserve"> </v>
          </cell>
          <cell r="J58">
            <v>0</v>
          </cell>
          <cell r="K58">
            <v>0</v>
          </cell>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v>0</v>
          </cell>
          <cell r="H59">
            <v>0</v>
          </cell>
          <cell r="I59" t="str">
            <v xml:space="preserve"> </v>
          </cell>
          <cell r="J59">
            <v>0</v>
          </cell>
          <cell r="K59">
            <v>0</v>
          </cell>
          <cell r="L59">
            <v>2</v>
          </cell>
          <cell r="M59" t="str">
            <v>非常災害対策の状況</v>
          </cell>
          <cell r="P59">
            <v>14</v>
          </cell>
        </row>
        <row r="60">
          <cell r="B60">
            <v>14</v>
          </cell>
          <cell r="C60">
            <v>37914</v>
          </cell>
          <cell r="D60" t="str">
            <v xml:space="preserve"> </v>
          </cell>
          <cell r="E60" t="str">
            <v>市川市</v>
          </cell>
          <cell r="F60" t="str">
            <v>ベビーホテル</v>
          </cell>
          <cell r="G60">
            <v>0</v>
          </cell>
          <cell r="H60">
            <v>0</v>
          </cell>
          <cell r="I60" t="str">
            <v xml:space="preserve"> </v>
          </cell>
          <cell r="J60">
            <v>0</v>
          </cell>
          <cell r="K60">
            <v>0</v>
          </cell>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v>0</v>
          </cell>
          <cell r="H61">
            <v>0</v>
          </cell>
          <cell r="I61" t="str">
            <v xml:space="preserve"> </v>
          </cell>
          <cell r="J61">
            <v>0</v>
          </cell>
          <cell r="K61">
            <v>0</v>
          </cell>
          <cell r="L61">
            <v>3</v>
          </cell>
          <cell r="M61" t="str">
            <v>健康管理・安全確保の状況</v>
          </cell>
          <cell r="P61">
            <v>32</v>
          </cell>
        </row>
        <row r="62">
          <cell r="B62">
            <v>14</v>
          </cell>
          <cell r="C62">
            <v>37914</v>
          </cell>
          <cell r="D62" t="str">
            <v xml:space="preserve"> </v>
          </cell>
          <cell r="E62" t="str">
            <v>市川市</v>
          </cell>
          <cell r="F62" t="str">
            <v>ベビーホテル</v>
          </cell>
          <cell r="G62">
            <v>0</v>
          </cell>
          <cell r="H62">
            <v>0</v>
          </cell>
          <cell r="I62" t="str">
            <v xml:space="preserve"> </v>
          </cell>
          <cell r="J62">
            <v>0</v>
          </cell>
          <cell r="K62">
            <v>0</v>
          </cell>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v>0</v>
          </cell>
          <cell r="H63">
            <v>0</v>
          </cell>
          <cell r="I63" t="str">
            <v xml:space="preserve"> </v>
          </cell>
          <cell r="J63">
            <v>0</v>
          </cell>
          <cell r="K63">
            <v>0</v>
          </cell>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v>0</v>
          </cell>
          <cell r="H65">
            <v>0</v>
          </cell>
          <cell r="I65" t="str">
            <v xml:space="preserve"> </v>
          </cell>
          <cell r="J65">
            <v>0</v>
          </cell>
          <cell r="K65">
            <v>0</v>
          </cell>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v>0</v>
          </cell>
          <cell r="H66">
            <v>0</v>
          </cell>
          <cell r="I66" t="str">
            <v xml:space="preserve"> </v>
          </cell>
          <cell r="J66">
            <v>0</v>
          </cell>
          <cell r="K66">
            <v>0</v>
          </cell>
          <cell r="L66">
            <v>2</v>
          </cell>
          <cell r="M66" t="str">
            <v>健康管理・安全確保の状況</v>
          </cell>
          <cell r="P66">
            <v>32</v>
          </cell>
        </row>
        <row r="67">
          <cell r="B67">
            <v>15</v>
          </cell>
          <cell r="C67">
            <v>37914</v>
          </cell>
          <cell r="D67" t="str">
            <v xml:space="preserve"> </v>
          </cell>
          <cell r="E67" t="str">
            <v>市原市</v>
          </cell>
          <cell r="F67" t="str">
            <v>その他</v>
          </cell>
          <cell r="G67">
            <v>0</v>
          </cell>
          <cell r="H67">
            <v>0</v>
          </cell>
          <cell r="I67" t="str">
            <v xml:space="preserve"> </v>
          </cell>
          <cell r="J67">
            <v>0</v>
          </cell>
          <cell r="K67">
            <v>0</v>
          </cell>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v>0</v>
          </cell>
          <cell r="H68">
            <v>0</v>
          </cell>
          <cell r="I68" t="str">
            <v xml:space="preserve"> </v>
          </cell>
          <cell r="J68">
            <v>0</v>
          </cell>
          <cell r="K68">
            <v>0</v>
          </cell>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v>0</v>
          </cell>
          <cell r="H70">
            <v>0</v>
          </cell>
          <cell r="I70" t="str">
            <v xml:space="preserve"> </v>
          </cell>
          <cell r="J70">
            <v>0</v>
          </cell>
          <cell r="K70">
            <v>0</v>
          </cell>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v>0</v>
          </cell>
          <cell r="H71">
            <v>0</v>
          </cell>
          <cell r="I71" t="str">
            <v xml:space="preserve"> </v>
          </cell>
          <cell r="J71">
            <v>0</v>
          </cell>
          <cell r="K71">
            <v>0</v>
          </cell>
          <cell r="L71">
            <v>2</v>
          </cell>
          <cell r="M71" t="str">
            <v>非常災害対策の状況</v>
          </cell>
          <cell r="P71">
            <v>14</v>
          </cell>
        </row>
        <row r="72">
          <cell r="B72">
            <v>16</v>
          </cell>
          <cell r="C72">
            <v>37914</v>
          </cell>
          <cell r="D72" t="str">
            <v xml:space="preserve"> </v>
          </cell>
          <cell r="E72" t="str">
            <v>市原市</v>
          </cell>
          <cell r="F72" t="str">
            <v>ベビーホテル</v>
          </cell>
          <cell r="G72">
            <v>0</v>
          </cell>
          <cell r="H72">
            <v>0</v>
          </cell>
          <cell r="I72" t="str">
            <v xml:space="preserve"> </v>
          </cell>
          <cell r="J72">
            <v>0</v>
          </cell>
          <cell r="K72">
            <v>0</v>
          </cell>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v>0</v>
          </cell>
          <cell r="H73">
            <v>0</v>
          </cell>
          <cell r="I73" t="str">
            <v xml:space="preserve"> </v>
          </cell>
          <cell r="J73">
            <v>0</v>
          </cell>
          <cell r="K73">
            <v>0</v>
          </cell>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v>0</v>
          </cell>
          <cell r="H74">
            <v>0</v>
          </cell>
          <cell r="I74" t="str">
            <v xml:space="preserve"> </v>
          </cell>
          <cell r="J74">
            <v>0</v>
          </cell>
          <cell r="K74">
            <v>0</v>
          </cell>
          <cell r="L74">
            <v>3</v>
          </cell>
          <cell r="M74" t="str">
            <v>保育内容の状況</v>
          </cell>
          <cell r="P74">
            <v>25</v>
          </cell>
        </row>
        <row r="75">
          <cell r="B75">
            <v>16</v>
          </cell>
          <cell r="C75">
            <v>37914</v>
          </cell>
          <cell r="D75" t="str">
            <v xml:space="preserve"> </v>
          </cell>
          <cell r="E75" t="str">
            <v>市原市</v>
          </cell>
          <cell r="F75" t="str">
            <v>ベビーホテル</v>
          </cell>
          <cell r="G75">
            <v>0</v>
          </cell>
          <cell r="H75">
            <v>0</v>
          </cell>
          <cell r="I75" t="str">
            <v xml:space="preserve"> </v>
          </cell>
          <cell r="J75">
            <v>0</v>
          </cell>
          <cell r="K75">
            <v>0</v>
          </cell>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v>0</v>
          </cell>
          <cell r="H76">
            <v>0</v>
          </cell>
          <cell r="I76" t="str">
            <v xml:space="preserve"> </v>
          </cell>
          <cell r="J76">
            <v>0</v>
          </cell>
          <cell r="K76">
            <v>0</v>
          </cell>
          <cell r="L76">
            <v>4</v>
          </cell>
          <cell r="M76" t="str">
            <v>給食の状況</v>
          </cell>
          <cell r="P76">
            <v>29</v>
          </cell>
        </row>
        <row r="77">
          <cell r="B77">
            <v>16</v>
          </cell>
          <cell r="C77">
            <v>37914</v>
          </cell>
          <cell r="D77" t="str">
            <v xml:space="preserve"> </v>
          </cell>
          <cell r="E77" t="str">
            <v>市原市</v>
          </cell>
          <cell r="F77" t="str">
            <v>ベビーホテル</v>
          </cell>
          <cell r="G77">
            <v>0</v>
          </cell>
          <cell r="H77">
            <v>0</v>
          </cell>
          <cell r="I77" t="str">
            <v xml:space="preserve"> </v>
          </cell>
          <cell r="J77">
            <v>0</v>
          </cell>
          <cell r="K77">
            <v>0</v>
          </cell>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v>0</v>
          </cell>
          <cell r="H78">
            <v>0</v>
          </cell>
          <cell r="I78" t="str">
            <v xml:space="preserve"> </v>
          </cell>
          <cell r="J78">
            <v>0</v>
          </cell>
          <cell r="K78">
            <v>0</v>
          </cell>
          <cell r="L78">
            <v>5</v>
          </cell>
          <cell r="M78" t="str">
            <v>健康管理・安全確保の状況</v>
          </cell>
          <cell r="P78">
            <v>32</v>
          </cell>
        </row>
        <row r="79">
          <cell r="B79">
            <v>16</v>
          </cell>
          <cell r="C79">
            <v>37914</v>
          </cell>
          <cell r="D79" t="str">
            <v xml:space="preserve"> </v>
          </cell>
          <cell r="E79" t="str">
            <v>市原市</v>
          </cell>
          <cell r="F79" t="str">
            <v>ベビーホテル</v>
          </cell>
          <cell r="G79">
            <v>0</v>
          </cell>
          <cell r="H79">
            <v>0</v>
          </cell>
          <cell r="I79" t="str">
            <v xml:space="preserve"> </v>
          </cell>
          <cell r="J79">
            <v>0</v>
          </cell>
          <cell r="K79">
            <v>0</v>
          </cell>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v>0</v>
          </cell>
          <cell r="H80">
            <v>0</v>
          </cell>
          <cell r="I80" t="str">
            <v xml:space="preserve"> </v>
          </cell>
          <cell r="J80">
            <v>0</v>
          </cell>
          <cell r="K80">
            <v>0</v>
          </cell>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v>0</v>
          </cell>
          <cell r="H82">
            <v>0</v>
          </cell>
          <cell r="I82" t="str">
            <v xml:space="preserve"> </v>
          </cell>
          <cell r="J82">
            <v>0</v>
          </cell>
          <cell r="K82">
            <v>0</v>
          </cell>
          <cell r="M82" t="str">
            <v>・</v>
          </cell>
          <cell r="N82" t="str">
            <v>消化用具（消火器）を設置すること。</v>
          </cell>
          <cell r="P82">
            <v>15</v>
          </cell>
        </row>
        <row r="83">
          <cell r="B83">
            <v>17</v>
          </cell>
          <cell r="C83">
            <v>37914</v>
          </cell>
          <cell r="D83" t="str">
            <v xml:space="preserve"> </v>
          </cell>
          <cell r="E83" t="str">
            <v>市原市</v>
          </cell>
          <cell r="F83" t="str">
            <v>その他</v>
          </cell>
          <cell r="G83">
            <v>0</v>
          </cell>
          <cell r="H83">
            <v>0</v>
          </cell>
          <cell r="I83" t="str">
            <v xml:space="preserve"> </v>
          </cell>
          <cell r="J83">
            <v>0</v>
          </cell>
          <cell r="K83">
            <v>0</v>
          </cell>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v>0</v>
          </cell>
          <cell r="H84">
            <v>0</v>
          </cell>
          <cell r="I84" t="str">
            <v xml:space="preserve"> </v>
          </cell>
          <cell r="J84">
            <v>0</v>
          </cell>
          <cell r="K84">
            <v>0</v>
          </cell>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v>0</v>
          </cell>
          <cell r="H86">
            <v>0</v>
          </cell>
          <cell r="I86" t="str">
            <v xml:space="preserve"> </v>
          </cell>
          <cell r="J86">
            <v>0</v>
          </cell>
          <cell r="K86">
            <v>0</v>
          </cell>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v>0</v>
          </cell>
          <cell r="H87">
            <v>0</v>
          </cell>
          <cell r="I87" t="str">
            <v xml:space="preserve"> </v>
          </cell>
          <cell r="J87">
            <v>0</v>
          </cell>
          <cell r="K87">
            <v>0</v>
          </cell>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v>0</v>
          </cell>
          <cell r="H88">
            <v>0</v>
          </cell>
          <cell r="I88" t="str">
            <v xml:space="preserve"> </v>
          </cell>
          <cell r="J88">
            <v>0</v>
          </cell>
          <cell r="K88">
            <v>0</v>
          </cell>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v>0</v>
          </cell>
          <cell r="H89">
            <v>0</v>
          </cell>
          <cell r="I89" t="str">
            <v xml:space="preserve"> </v>
          </cell>
          <cell r="J89">
            <v>0</v>
          </cell>
          <cell r="K89">
            <v>0</v>
          </cell>
          <cell r="L89">
            <v>3</v>
          </cell>
          <cell r="M89" t="str">
            <v>非常災害対策の状況</v>
          </cell>
          <cell r="P89">
            <v>14</v>
          </cell>
        </row>
        <row r="90">
          <cell r="B90">
            <v>18</v>
          </cell>
          <cell r="C90">
            <v>37916</v>
          </cell>
          <cell r="D90" t="str">
            <v xml:space="preserve"> </v>
          </cell>
          <cell r="E90" t="str">
            <v>市川市</v>
          </cell>
          <cell r="F90" t="str">
            <v>ベビーホテル</v>
          </cell>
          <cell r="G90">
            <v>0</v>
          </cell>
          <cell r="H90">
            <v>0</v>
          </cell>
          <cell r="I90" t="str">
            <v xml:space="preserve"> </v>
          </cell>
          <cell r="J90">
            <v>0</v>
          </cell>
          <cell r="K90">
            <v>0</v>
          </cell>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v>0</v>
          </cell>
          <cell r="H91">
            <v>0</v>
          </cell>
          <cell r="I91" t="str">
            <v xml:space="preserve"> </v>
          </cell>
          <cell r="J91">
            <v>0</v>
          </cell>
          <cell r="K91">
            <v>0</v>
          </cell>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v>0</v>
          </cell>
          <cell r="H92">
            <v>0</v>
          </cell>
          <cell r="I92" t="str">
            <v xml:space="preserve"> </v>
          </cell>
          <cell r="J92">
            <v>0</v>
          </cell>
          <cell r="K92">
            <v>0</v>
          </cell>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v>0</v>
          </cell>
          <cell r="H93">
            <v>0</v>
          </cell>
          <cell r="I93" t="str">
            <v xml:space="preserve"> </v>
          </cell>
          <cell r="J93">
            <v>0</v>
          </cell>
          <cell r="K93">
            <v>0</v>
          </cell>
          <cell r="L93">
            <v>5</v>
          </cell>
          <cell r="M93" t="str">
            <v>利用者への情報提供</v>
          </cell>
          <cell r="P93">
            <v>42</v>
          </cell>
        </row>
        <row r="94">
          <cell r="B94">
            <v>18</v>
          </cell>
          <cell r="C94">
            <v>37916</v>
          </cell>
          <cell r="D94" t="str">
            <v xml:space="preserve"> </v>
          </cell>
          <cell r="E94" t="str">
            <v>市川市</v>
          </cell>
          <cell r="F94" t="str">
            <v>ベビーホテル</v>
          </cell>
          <cell r="G94">
            <v>0</v>
          </cell>
          <cell r="H94">
            <v>0</v>
          </cell>
          <cell r="I94" t="str">
            <v xml:space="preserve"> </v>
          </cell>
          <cell r="J94">
            <v>0</v>
          </cell>
          <cell r="K94">
            <v>0</v>
          </cell>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v>0</v>
          </cell>
          <cell r="H96">
            <v>0</v>
          </cell>
          <cell r="I96" t="str">
            <v xml:space="preserve"> </v>
          </cell>
          <cell r="J96">
            <v>0</v>
          </cell>
          <cell r="K96">
            <v>0</v>
          </cell>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v>0</v>
          </cell>
          <cell r="H97">
            <v>0</v>
          </cell>
          <cell r="I97" t="str">
            <v xml:space="preserve"> </v>
          </cell>
          <cell r="J97">
            <v>0</v>
          </cell>
          <cell r="K97">
            <v>0</v>
          </cell>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v>0</v>
          </cell>
          <cell r="H98">
            <v>0</v>
          </cell>
          <cell r="I98" t="str">
            <v xml:space="preserve"> </v>
          </cell>
          <cell r="J98">
            <v>0</v>
          </cell>
          <cell r="K98">
            <v>0</v>
          </cell>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v>0</v>
          </cell>
          <cell r="H100">
            <v>0</v>
          </cell>
          <cell r="I100" t="str">
            <v xml:space="preserve"> </v>
          </cell>
          <cell r="J100">
            <v>0</v>
          </cell>
          <cell r="K100">
            <v>0</v>
          </cell>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v>0</v>
          </cell>
          <cell r="H101">
            <v>0</v>
          </cell>
          <cell r="I101" t="str">
            <v xml:space="preserve"> </v>
          </cell>
          <cell r="J101">
            <v>0</v>
          </cell>
          <cell r="K101">
            <v>0</v>
          </cell>
          <cell r="L101">
            <v>2</v>
          </cell>
          <cell r="M101" t="str">
            <v>利用者への情報提供</v>
          </cell>
          <cell r="P101">
            <v>42</v>
          </cell>
        </row>
        <row r="102">
          <cell r="B102">
            <v>20</v>
          </cell>
          <cell r="C102">
            <v>37916</v>
          </cell>
          <cell r="D102" t="str">
            <v xml:space="preserve"> </v>
          </cell>
          <cell r="E102" t="str">
            <v>市川市</v>
          </cell>
          <cell r="F102" t="str">
            <v>その他</v>
          </cell>
          <cell r="G102">
            <v>0</v>
          </cell>
          <cell r="H102">
            <v>0</v>
          </cell>
          <cell r="I102" t="str">
            <v xml:space="preserve"> </v>
          </cell>
          <cell r="J102">
            <v>0</v>
          </cell>
          <cell r="K102">
            <v>0</v>
          </cell>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v>0</v>
          </cell>
          <cell r="H104">
            <v>0</v>
          </cell>
          <cell r="I104" t="str">
            <v xml:space="preserve"> </v>
          </cell>
          <cell r="J104">
            <v>0</v>
          </cell>
          <cell r="K104">
            <v>0</v>
          </cell>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v>0</v>
          </cell>
          <cell r="H105">
            <v>0</v>
          </cell>
          <cell r="I105" t="str">
            <v xml:space="preserve"> </v>
          </cell>
          <cell r="J105">
            <v>0</v>
          </cell>
          <cell r="K105">
            <v>0</v>
          </cell>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v>0</v>
          </cell>
          <cell r="H106">
            <v>0</v>
          </cell>
          <cell r="I106" t="str">
            <v xml:space="preserve"> </v>
          </cell>
          <cell r="J106">
            <v>0</v>
          </cell>
          <cell r="K106">
            <v>0</v>
          </cell>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v>0</v>
          </cell>
          <cell r="H108">
            <v>0</v>
          </cell>
          <cell r="I108" t="str">
            <v xml:space="preserve"> </v>
          </cell>
          <cell r="J108">
            <v>0</v>
          </cell>
          <cell r="K108">
            <v>0</v>
          </cell>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v>0</v>
          </cell>
          <cell r="H109">
            <v>0</v>
          </cell>
          <cell r="I109" t="str">
            <v xml:space="preserve"> </v>
          </cell>
          <cell r="J109">
            <v>0</v>
          </cell>
          <cell r="K109">
            <v>0</v>
          </cell>
          <cell r="L109">
            <v>2</v>
          </cell>
          <cell r="M109" t="str">
            <v>保育内容の状況</v>
          </cell>
          <cell r="P109">
            <v>25</v>
          </cell>
        </row>
        <row r="110">
          <cell r="B110">
            <v>22</v>
          </cell>
          <cell r="C110">
            <v>37916</v>
          </cell>
          <cell r="D110" t="str">
            <v xml:space="preserve"> </v>
          </cell>
          <cell r="E110" t="str">
            <v>市原市</v>
          </cell>
          <cell r="F110" t="str">
            <v>ベビーホテル</v>
          </cell>
          <cell r="G110">
            <v>0</v>
          </cell>
          <cell r="H110">
            <v>0</v>
          </cell>
          <cell r="I110" t="str">
            <v xml:space="preserve"> </v>
          </cell>
          <cell r="J110">
            <v>0</v>
          </cell>
          <cell r="K110">
            <v>0</v>
          </cell>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v>0</v>
          </cell>
          <cell r="H111">
            <v>0</v>
          </cell>
          <cell r="I111" t="str">
            <v xml:space="preserve"> </v>
          </cell>
          <cell r="J111">
            <v>0</v>
          </cell>
          <cell r="K111">
            <v>0</v>
          </cell>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v>0</v>
          </cell>
          <cell r="H112">
            <v>0</v>
          </cell>
          <cell r="I112" t="str">
            <v xml:space="preserve"> </v>
          </cell>
          <cell r="J112">
            <v>0</v>
          </cell>
          <cell r="K112">
            <v>0</v>
          </cell>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v>0</v>
          </cell>
          <cell r="H113">
            <v>0</v>
          </cell>
          <cell r="I113" t="str">
            <v xml:space="preserve"> </v>
          </cell>
          <cell r="J113">
            <v>0</v>
          </cell>
          <cell r="K113">
            <v>0</v>
          </cell>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v>0</v>
          </cell>
          <cell r="H114">
            <v>0</v>
          </cell>
          <cell r="I114" t="str">
            <v xml:space="preserve"> </v>
          </cell>
          <cell r="J114">
            <v>0</v>
          </cell>
          <cell r="K114">
            <v>0</v>
          </cell>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v>0</v>
          </cell>
          <cell r="H115">
            <v>0</v>
          </cell>
          <cell r="I115" t="str">
            <v xml:space="preserve"> </v>
          </cell>
          <cell r="J115">
            <v>0</v>
          </cell>
          <cell r="K115">
            <v>0</v>
          </cell>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v>0</v>
          </cell>
          <cell r="H117">
            <v>0</v>
          </cell>
          <cell r="I117" t="str">
            <v xml:space="preserve"> </v>
          </cell>
          <cell r="J117">
            <v>0</v>
          </cell>
          <cell r="K117">
            <v>0</v>
          </cell>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v>0</v>
          </cell>
          <cell r="H119">
            <v>0</v>
          </cell>
          <cell r="I119" t="str">
            <v xml:space="preserve"> </v>
          </cell>
          <cell r="J119">
            <v>0</v>
          </cell>
          <cell r="K119">
            <v>0</v>
          </cell>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v>0</v>
          </cell>
          <cell r="H121">
            <v>0</v>
          </cell>
          <cell r="I121" t="str">
            <v xml:space="preserve"> </v>
          </cell>
          <cell r="J121">
            <v>0</v>
          </cell>
          <cell r="K121">
            <v>0</v>
          </cell>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v>0</v>
          </cell>
          <cell r="H122">
            <v>0</v>
          </cell>
          <cell r="I122" t="str">
            <v xml:space="preserve"> </v>
          </cell>
          <cell r="J122">
            <v>0</v>
          </cell>
          <cell r="K122">
            <v>0</v>
          </cell>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v>0</v>
          </cell>
          <cell r="H123">
            <v>0</v>
          </cell>
          <cell r="I123" t="str">
            <v xml:space="preserve"> </v>
          </cell>
          <cell r="J123">
            <v>0</v>
          </cell>
          <cell r="K123">
            <v>0</v>
          </cell>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v>0</v>
          </cell>
          <cell r="H124">
            <v>0</v>
          </cell>
          <cell r="I124" t="str">
            <v xml:space="preserve"> </v>
          </cell>
          <cell r="J124">
            <v>0</v>
          </cell>
          <cell r="K124">
            <v>0</v>
          </cell>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v>0</v>
          </cell>
          <cell r="H125">
            <v>0</v>
          </cell>
          <cell r="I125" t="str">
            <v xml:space="preserve"> </v>
          </cell>
          <cell r="J125">
            <v>0</v>
          </cell>
          <cell r="K125">
            <v>0</v>
          </cell>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v>0</v>
          </cell>
          <cell r="H126">
            <v>0</v>
          </cell>
          <cell r="I126" t="str">
            <v xml:space="preserve"> </v>
          </cell>
          <cell r="J126">
            <v>0</v>
          </cell>
          <cell r="K126">
            <v>0</v>
          </cell>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v>0</v>
          </cell>
          <cell r="H128">
            <v>0</v>
          </cell>
          <cell r="I128" t="str">
            <v xml:space="preserve"> </v>
          </cell>
          <cell r="J128">
            <v>0</v>
          </cell>
          <cell r="K128">
            <v>0</v>
          </cell>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v>0</v>
          </cell>
          <cell r="H129">
            <v>0</v>
          </cell>
          <cell r="I129" t="str">
            <v xml:space="preserve"> </v>
          </cell>
          <cell r="J129">
            <v>0</v>
          </cell>
          <cell r="K129">
            <v>0</v>
          </cell>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v>0</v>
          </cell>
          <cell r="H130">
            <v>0</v>
          </cell>
          <cell r="I130" t="str">
            <v xml:space="preserve"> </v>
          </cell>
          <cell r="J130">
            <v>0</v>
          </cell>
          <cell r="K130">
            <v>0</v>
          </cell>
          <cell r="L130">
            <v>2</v>
          </cell>
          <cell r="M130" t="str">
            <v>利用者への情報提供</v>
          </cell>
          <cell r="P130">
            <v>42</v>
          </cell>
        </row>
        <row r="131">
          <cell r="B131">
            <v>26</v>
          </cell>
          <cell r="C131">
            <v>37918</v>
          </cell>
          <cell r="D131" t="str">
            <v xml:space="preserve"> </v>
          </cell>
          <cell r="E131" t="str">
            <v>市原市</v>
          </cell>
          <cell r="F131" t="str">
            <v>ベビーホテル</v>
          </cell>
          <cell r="G131">
            <v>0</v>
          </cell>
          <cell r="H131">
            <v>0</v>
          </cell>
          <cell r="I131" t="str">
            <v xml:space="preserve"> </v>
          </cell>
          <cell r="J131">
            <v>0</v>
          </cell>
          <cell r="K131">
            <v>0</v>
          </cell>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v>0</v>
          </cell>
          <cell r="H133">
            <v>0</v>
          </cell>
          <cell r="I133" t="str">
            <v xml:space="preserve"> </v>
          </cell>
          <cell r="J133">
            <v>0</v>
          </cell>
          <cell r="K133">
            <v>0</v>
          </cell>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v>0</v>
          </cell>
          <cell r="H134">
            <v>0</v>
          </cell>
          <cell r="I134" t="str">
            <v xml:space="preserve"> </v>
          </cell>
          <cell r="J134">
            <v>0</v>
          </cell>
          <cell r="K134">
            <v>0</v>
          </cell>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v>0</v>
          </cell>
          <cell r="H135">
            <v>0</v>
          </cell>
          <cell r="I135" t="str">
            <v xml:space="preserve"> </v>
          </cell>
          <cell r="J135">
            <v>0</v>
          </cell>
          <cell r="K135">
            <v>0</v>
          </cell>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v>0</v>
          </cell>
          <cell r="H136">
            <v>0</v>
          </cell>
          <cell r="I136" t="str">
            <v xml:space="preserve"> </v>
          </cell>
          <cell r="J136">
            <v>0</v>
          </cell>
          <cell r="K136">
            <v>0</v>
          </cell>
          <cell r="L136">
            <v>3</v>
          </cell>
          <cell r="M136" t="str">
            <v>非常災害対策の状況</v>
          </cell>
          <cell r="P136">
            <v>14</v>
          </cell>
        </row>
        <row r="137">
          <cell r="B137">
            <v>27</v>
          </cell>
          <cell r="C137">
            <v>37918</v>
          </cell>
          <cell r="D137" t="str">
            <v xml:space="preserve"> </v>
          </cell>
          <cell r="E137" t="str">
            <v>市原市</v>
          </cell>
          <cell r="F137" t="str">
            <v>ベビーホテル</v>
          </cell>
          <cell r="G137">
            <v>0</v>
          </cell>
          <cell r="H137">
            <v>0</v>
          </cell>
          <cell r="I137" t="str">
            <v xml:space="preserve"> </v>
          </cell>
          <cell r="J137">
            <v>0</v>
          </cell>
          <cell r="K137">
            <v>0</v>
          </cell>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v>0</v>
          </cell>
          <cell r="H138">
            <v>0</v>
          </cell>
          <cell r="I138" t="str">
            <v xml:space="preserve"> </v>
          </cell>
          <cell r="J138">
            <v>0</v>
          </cell>
          <cell r="K138">
            <v>0</v>
          </cell>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v>0</v>
          </cell>
          <cell r="H139">
            <v>0</v>
          </cell>
          <cell r="I139" t="str">
            <v xml:space="preserve"> </v>
          </cell>
          <cell r="J139">
            <v>0</v>
          </cell>
          <cell r="K139">
            <v>0</v>
          </cell>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v>0</v>
          </cell>
          <cell r="H140">
            <v>0</v>
          </cell>
          <cell r="I140" t="str">
            <v xml:space="preserve"> </v>
          </cell>
          <cell r="J140">
            <v>0</v>
          </cell>
          <cell r="K140">
            <v>0</v>
          </cell>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v>0</v>
          </cell>
          <cell r="H141">
            <v>0</v>
          </cell>
          <cell r="I141" t="str">
            <v xml:space="preserve"> </v>
          </cell>
          <cell r="J141">
            <v>0</v>
          </cell>
          <cell r="K141">
            <v>0</v>
          </cell>
          <cell r="L141">
            <v>5</v>
          </cell>
          <cell r="M141" t="str">
            <v>保育内容の状況</v>
          </cell>
          <cell r="P141">
            <v>25</v>
          </cell>
        </row>
        <row r="142">
          <cell r="B142">
            <v>27</v>
          </cell>
          <cell r="C142">
            <v>37918</v>
          </cell>
          <cell r="D142" t="str">
            <v xml:space="preserve"> </v>
          </cell>
          <cell r="E142" t="str">
            <v>市原市</v>
          </cell>
          <cell r="F142" t="str">
            <v>ベビーホテル</v>
          </cell>
          <cell r="G142">
            <v>0</v>
          </cell>
          <cell r="H142">
            <v>0</v>
          </cell>
          <cell r="I142" t="str">
            <v xml:space="preserve"> </v>
          </cell>
          <cell r="J142">
            <v>0</v>
          </cell>
          <cell r="K142">
            <v>0</v>
          </cell>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v>0</v>
          </cell>
          <cell r="H143">
            <v>0</v>
          </cell>
          <cell r="I143" t="str">
            <v xml:space="preserve"> </v>
          </cell>
          <cell r="J143">
            <v>0</v>
          </cell>
          <cell r="K143">
            <v>0</v>
          </cell>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v>0</v>
          </cell>
          <cell r="H144">
            <v>0</v>
          </cell>
          <cell r="I144" t="str">
            <v xml:space="preserve"> </v>
          </cell>
          <cell r="J144">
            <v>0</v>
          </cell>
          <cell r="K144">
            <v>0</v>
          </cell>
          <cell r="L144">
            <v>6</v>
          </cell>
          <cell r="M144" t="str">
            <v>給食の状況</v>
          </cell>
          <cell r="P144">
            <v>29</v>
          </cell>
        </row>
        <row r="145">
          <cell r="B145">
            <v>27</v>
          </cell>
          <cell r="C145">
            <v>37918</v>
          </cell>
          <cell r="D145" t="str">
            <v xml:space="preserve"> </v>
          </cell>
          <cell r="E145" t="str">
            <v>市原市</v>
          </cell>
          <cell r="F145" t="str">
            <v>ベビーホテル</v>
          </cell>
          <cell r="G145">
            <v>0</v>
          </cell>
          <cell r="H145">
            <v>0</v>
          </cell>
          <cell r="I145" t="str">
            <v xml:space="preserve"> </v>
          </cell>
          <cell r="J145">
            <v>0</v>
          </cell>
          <cell r="K145">
            <v>0</v>
          </cell>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v>0</v>
          </cell>
          <cell r="H146">
            <v>0</v>
          </cell>
          <cell r="I146" t="str">
            <v xml:space="preserve"> </v>
          </cell>
          <cell r="J146">
            <v>0</v>
          </cell>
          <cell r="K146">
            <v>0</v>
          </cell>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v>0</v>
          </cell>
          <cell r="H147">
            <v>0</v>
          </cell>
          <cell r="I147" t="str">
            <v xml:space="preserve"> </v>
          </cell>
          <cell r="J147">
            <v>0</v>
          </cell>
          <cell r="K147">
            <v>0</v>
          </cell>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v>0</v>
          </cell>
          <cell r="H148">
            <v>0</v>
          </cell>
          <cell r="I148" t="str">
            <v xml:space="preserve"> </v>
          </cell>
          <cell r="J148">
            <v>0</v>
          </cell>
          <cell r="K148">
            <v>0</v>
          </cell>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v>0</v>
          </cell>
          <cell r="H149">
            <v>0</v>
          </cell>
          <cell r="I149" t="str">
            <v xml:space="preserve"> </v>
          </cell>
          <cell r="J149">
            <v>0</v>
          </cell>
          <cell r="K149">
            <v>0</v>
          </cell>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v>0</v>
          </cell>
          <cell r="H150">
            <v>0</v>
          </cell>
          <cell r="I150" t="str">
            <v xml:space="preserve"> </v>
          </cell>
          <cell r="J150">
            <v>0</v>
          </cell>
          <cell r="K150">
            <v>0</v>
          </cell>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v>0</v>
          </cell>
          <cell r="H151">
            <v>0</v>
          </cell>
          <cell r="I151" t="str">
            <v xml:space="preserve"> </v>
          </cell>
          <cell r="J151">
            <v>0</v>
          </cell>
          <cell r="K151">
            <v>0</v>
          </cell>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v>0</v>
          </cell>
          <cell r="H152">
            <v>0</v>
          </cell>
          <cell r="I152" t="str">
            <v xml:space="preserve"> </v>
          </cell>
          <cell r="J152">
            <v>0</v>
          </cell>
          <cell r="K152">
            <v>0</v>
          </cell>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v>0</v>
          </cell>
          <cell r="H153">
            <v>0</v>
          </cell>
          <cell r="I153" t="str">
            <v xml:space="preserve"> </v>
          </cell>
          <cell r="J153">
            <v>0</v>
          </cell>
          <cell r="K153">
            <v>0</v>
          </cell>
          <cell r="L153">
            <v>8</v>
          </cell>
          <cell r="M153" t="str">
            <v>利用者への情報提供</v>
          </cell>
          <cell r="P153">
            <v>42</v>
          </cell>
        </row>
        <row r="154">
          <cell r="B154">
            <v>27</v>
          </cell>
          <cell r="C154">
            <v>37918</v>
          </cell>
          <cell r="D154" t="str">
            <v xml:space="preserve"> </v>
          </cell>
          <cell r="E154" t="str">
            <v>市原市</v>
          </cell>
          <cell r="F154" t="str">
            <v>ベビーホテル</v>
          </cell>
          <cell r="G154">
            <v>0</v>
          </cell>
          <cell r="H154">
            <v>0</v>
          </cell>
          <cell r="I154" t="str">
            <v xml:space="preserve"> </v>
          </cell>
          <cell r="J154">
            <v>0</v>
          </cell>
          <cell r="K154">
            <v>0</v>
          </cell>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v>0</v>
          </cell>
          <cell r="H155">
            <v>0</v>
          </cell>
          <cell r="I155" t="str">
            <v xml:space="preserve"> </v>
          </cell>
          <cell r="J155">
            <v>0</v>
          </cell>
          <cell r="K155">
            <v>0</v>
          </cell>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v>0</v>
          </cell>
          <cell r="H156">
            <v>0</v>
          </cell>
          <cell r="I156" t="str">
            <v xml:space="preserve"> </v>
          </cell>
          <cell r="J156">
            <v>0</v>
          </cell>
          <cell r="K156">
            <v>0</v>
          </cell>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v>0</v>
          </cell>
          <cell r="H157">
            <v>0</v>
          </cell>
          <cell r="I157" t="str">
            <v xml:space="preserve"> </v>
          </cell>
          <cell r="J157">
            <v>0</v>
          </cell>
          <cell r="K157">
            <v>0</v>
          </cell>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v>0</v>
          </cell>
          <cell r="H158">
            <v>0</v>
          </cell>
          <cell r="I158" t="str">
            <v xml:space="preserve"> </v>
          </cell>
          <cell r="J158">
            <v>0</v>
          </cell>
          <cell r="K158">
            <v>0</v>
          </cell>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v>0</v>
          </cell>
          <cell r="H161">
            <v>0</v>
          </cell>
          <cell r="I161" t="str">
            <v xml:space="preserve"> </v>
          </cell>
          <cell r="J161">
            <v>0</v>
          </cell>
          <cell r="K161">
            <v>0</v>
          </cell>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v>0</v>
          </cell>
          <cell r="H162">
            <v>0</v>
          </cell>
          <cell r="I162" t="str">
            <v xml:space="preserve"> </v>
          </cell>
          <cell r="J162">
            <v>0</v>
          </cell>
          <cell r="K162">
            <v>0</v>
          </cell>
          <cell r="L162">
            <v>2</v>
          </cell>
          <cell r="M162" t="str">
            <v>非常災害対策の状況</v>
          </cell>
          <cell r="P162">
            <v>14</v>
          </cell>
        </row>
        <row r="163">
          <cell r="B163">
            <v>29</v>
          </cell>
          <cell r="C163">
            <v>37921</v>
          </cell>
          <cell r="D163" t="str">
            <v xml:space="preserve"> </v>
          </cell>
          <cell r="E163" t="str">
            <v>松戸市</v>
          </cell>
          <cell r="F163" t="str">
            <v>ベビーホテル</v>
          </cell>
          <cell r="G163">
            <v>0</v>
          </cell>
          <cell r="H163">
            <v>0</v>
          </cell>
          <cell r="I163" t="str">
            <v xml:space="preserve"> </v>
          </cell>
          <cell r="J163">
            <v>0</v>
          </cell>
          <cell r="K163">
            <v>0</v>
          </cell>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v>0</v>
          </cell>
          <cell r="H164">
            <v>0</v>
          </cell>
          <cell r="I164" t="str">
            <v xml:space="preserve"> </v>
          </cell>
          <cell r="J164">
            <v>0</v>
          </cell>
          <cell r="K164">
            <v>0</v>
          </cell>
          <cell r="L164">
            <v>3</v>
          </cell>
          <cell r="M164" t="str">
            <v>給食の状況</v>
          </cell>
          <cell r="P164">
            <v>29</v>
          </cell>
        </row>
        <row r="165">
          <cell r="B165">
            <v>29</v>
          </cell>
          <cell r="C165">
            <v>37921</v>
          </cell>
          <cell r="D165" t="str">
            <v xml:space="preserve"> </v>
          </cell>
          <cell r="E165" t="str">
            <v>松戸市</v>
          </cell>
          <cell r="F165" t="str">
            <v>ベビーホテル</v>
          </cell>
          <cell r="G165">
            <v>0</v>
          </cell>
          <cell r="H165">
            <v>0</v>
          </cell>
          <cell r="I165" t="str">
            <v xml:space="preserve"> </v>
          </cell>
          <cell r="J165">
            <v>0</v>
          </cell>
          <cell r="K165">
            <v>0</v>
          </cell>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v>0</v>
          </cell>
          <cell r="H166">
            <v>0</v>
          </cell>
          <cell r="I166" t="str">
            <v xml:space="preserve"> </v>
          </cell>
          <cell r="J166">
            <v>0</v>
          </cell>
          <cell r="K166">
            <v>0</v>
          </cell>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v>0</v>
          </cell>
          <cell r="H167">
            <v>0</v>
          </cell>
          <cell r="I167" t="str">
            <v xml:space="preserve"> </v>
          </cell>
          <cell r="J167">
            <v>0</v>
          </cell>
          <cell r="K167">
            <v>0</v>
          </cell>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v>0</v>
          </cell>
          <cell r="H168">
            <v>0</v>
          </cell>
          <cell r="I168" t="str">
            <v xml:space="preserve"> </v>
          </cell>
          <cell r="J168">
            <v>0</v>
          </cell>
          <cell r="K168">
            <v>0</v>
          </cell>
          <cell r="L168">
            <v>5</v>
          </cell>
          <cell r="M168" t="str">
            <v>利用者への情報提供</v>
          </cell>
          <cell r="P168">
            <v>42</v>
          </cell>
        </row>
        <row r="169">
          <cell r="B169">
            <v>29</v>
          </cell>
          <cell r="C169">
            <v>37921</v>
          </cell>
          <cell r="D169" t="str">
            <v xml:space="preserve"> </v>
          </cell>
          <cell r="E169" t="str">
            <v>松戸市</v>
          </cell>
          <cell r="F169" t="str">
            <v>ベビーホテル</v>
          </cell>
          <cell r="G169">
            <v>0</v>
          </cell>
          <cell r="H169">
            <v>0</v>
          </cell>
          <cell r="I169" t="str">
            <v xml:space="preserve"> </v>
          </cell>
          <cell r="J169">
            <v>0</v>
          </cell>
          <cell r="K169">
            <v>0</v>
          </cell>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v>0</v>
          </cell>
          <cell r="H171">
            <v>0</v>
          </cell>
          <cell r="I171" t="str">
            <v xml:space="preserve"> </v>
          </cell>
          <cell r="J171">
            <v>0</v>
          </cell>
          <cell r="K171">
            <v>0</v>
          </cell>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v>0</v>
          </cell>
          <cell r="H172">
            <v>0</v>
          </cell>
          <cell r="I172" t="str">
            <v xml:space="preserve"> </v>
          </cell>
          <cell r="J172">
            <v>0</v>
          </cell>
          <cell r="K172">
            <v>0</v>
          </cell>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v>0</v>
          </cell>
          <cell r="H173">
            <v>0</v>
          </cell>
          <cell r="I173" t="str">
            <v xml:space="preserve"> </v>
          </cell>
          <cell r="J173">
            <v>0</v>
          </cell>
          <cell r="K173">
            <v>0</v>
          </cell>
          <cell r="L173">
            <v>2</v>
          </cell>
          <cell r="M173" t="str">
            <v>保育内容の状況</v>
          </cell>
          <cell r="P173">
            <v>25</v>
          </cell>
        </row>
        <row r="174">
          <cell r="B174">
            <v>30</v>
          </cell>
          <cell r="C174">
            <v>37921</v>
          </cell>
          <cell r="D174" t="str">
            <v xml:space="preserve"> </v>
          </cell>
          <cell r="E174" t="str">
            <v>松戸市</v>
          </cell>
          <cell r="F174" t="str">
            <v>その他</v>
          </cell>
          <cell r="G174">
            <v>0</v>
          </cell>
          <cell r="H174">
            <v>0</v>
          </cell>
          <cell r="I174" t="str">
            <v xml:space="preserve"> </v>
          </cell>
          <cell r="J174">
            <v>0</v>
          </cell>
          <cell r="K174">
            <v>0</v>
          </cell>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v>0</v>
          </cell>
          <cell r="H175">
            <v>0</v>
          </cell>
          <cell r="I175" t="str">
            <v xml:space="preserve"> </v>
          </cell>
          <cell r="J175">
            <v>0</v>
          </cell>
          <cell r="K175">
            <v>0</v>
          </cell>
          <cell r="L175">
            <v>3</v>
          </cell>
          <cell r="M175" t="str">
            <v>健康管理・安全確保の状況</v>
          </cell>
          <cell r="P175">
            <v>32</v>
          </cell>
        </row>
        <row r="176">
          <cell r="B176">
            <v>30</v>
          </cell>
          <cell r="C176">
            <v>37921</v>
          </cell>
          <cell r="D176" t="str">
            <v xml:space="preserve"> </v>
          </cell>
          <cell r="E176" t="str">
            <v>松戸市</v>
          </cell>
          <cell r="F176" t="str">
            <v>その他</v>
          </cell>
          <cell r="G176">
            <v>0</v>
          </cell>
          <cell r="H176">
            <v>0</v>
          </cell>
          <cell r="I176" t="str">
            <v xml:space="preserve"> </v>
          </cell>
          <cell r="J176">
            <v>0</v>
          </cell>
          <cell r="K176">
            <v>0</v>
          </cell>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v>0</v>
          </cell>
          <cell r="H177">
            <v>0</v>
          </cell>
          <cell r="I177" t="str">
            <v xml:space="preserve"> </v>
          </cell>
          <cell r="J177">
            <v>0</v>
          </cell>
          <cell r="K177">
            <v>0</v>
          </cell>
          <cell r="L177">
            <v>4</v>
          </cell>
          <cell r="M177" t="str">
            <v>利用者への情報提供</v>
          </cell>
          <cell r="P177">
            <v>42</v>
          </cell>
        </row>
        <row r="178">
          <cell r="B178">
            <v>30</v>
          </cell>
          <cell r="C178">
            <v>37921</v>
          </cell>
          <cell r="D178" t="str">
            <v xml:space="preserve"> </v>
          </cell>
          <cell r="E178" t="str">
            <v>松戸市</v>
          </cell>
          <cell r="F178" t="str">
            <v>その他</v>
          </cell>
          <cell r="G178">
            <v>0</v>
          </cell>
          <cell r="H178">
            <v>0</v>
          </cell>
          <cell r="I178" t="str">
            <v xml:space="preserve"> </v>
          </cell>
          <cell r="J178">
            <v>0</v>
          </cell>
          <cell r="K178">
            <v>0</v>
          </cell>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v>0</v>
          </cell>
          <cell r="H179">
            <v>0</v>
          </cell>
          <cell r="I179" t="str">
            <v xml:space="preserve"> </v>
          </cell>
          <cell r="J179">
            <v>0</v>
          </cell>
          <cell r="K179">
            <v>0</v>
          </cell>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v>0</v>
          </cell>
          <cell r="H180">
            <v>0</v>
          </cell>
          <cell r="I180" t="str">
            <v xml:space="preserve"> </v>
          </cell>
          <cell r="J180">
            <v>0</v>
          </cell>
          <cell r="K180">
            <v>0</v>
          </cell>
          <cell r="L180">
            <v>5</v>
          </cell>
          <cell r="M180" t="str">
            <v>諸規程及び諸帳簿の状況</v>
          </cell>
          <cell r="P180">
            <v>45</v>
          </cell>
        </row>
        <row r="181">
          <cell r="B181">
            <v>30</v>
          </cell>
          <cell r="C181">
            <v>37921</v>
          </cell>
          <cell r="D181" t="str">
            <v xml:space="preserve"> </v>
          </cell>
          <cell r="E181" t="str">
            <v>松戸市</v>
          </cell>
          <cell r="F181" t="str">
            <v>その他</v>
          </cell>
          <cell r="G181">
            <v>0</v>
          </cell>
          <cell r="H181">
            <v>0</v>
          </cell>
          <cell r="I181" t="str">
            <v xml:space="preserve"> </v>
          </cell>
          <cell r="J181">
            <v>0</v>
          </cell>
          <cell r="K181">
            <v>0</v>
          </cell>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v>0</v>
          </cell>
          <cell r="H183">
            <v>0</v>
          </cell>
          <cell r="I183" t="str">
            <v xml:space="preserve"> </v>
          </cell>
          <cell r="J183">
            <v>0</v>
          </cell>
          <cell r="K183">
            <v>0</v>
          </cell>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v>0</v>
          </cell>
          <cell r="H184">
            <v>0</v>
          </cell>
          <cell r="I184" t="str">
            <v xml:space="preserve"> </v>
          </cell>
          <cell r="J184">
            <v>0</v>
          </cell>
          <cell r="K184">
            <v>0</v>
          </cell>
          <cell r="L184">
            <v>2</v>
          </cell>
          <cell r="M184" t="str">
            <v>利用者への情報提供</v>
          </cell>
          <cell r="P184">
            <v>42</v>
          </cell>
        </row>
        <row r="185">
          <cell r="B185">
            <v>31</v>
          </cell>
          <cell r="C185">
            <v>37921</v>
          </cell>
          <cell r="D185" t="str">
            <v xml:space="preserve"> </v>
          </cell>
          <cell r="E185" t="str">
            <v>松戸市</v>
          </cell>
          <cell r="F185" t="str">
            <v>ベビーホテル</v>
          </cell>
          <cell r="G185">
            <v>0</v>
          </cell>
          <cell r="H185">
            <v>0</v>
          </cell>
          <cell r="I185" t="str">
            <v xml:space="preserve"> </v>
          </cell>
          <cell r="J185">
            <v>0</v>
          </cell>
          <cell r="K185">
            <v>0</v>
          </cell>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v>0</v>
          </cell>
          <cell r="H187">
            <v>0</v>
          </cell>
          <cell r="I187" t="str">
            <v xml:space="preserve"> </v>
          </cell>
          <cell r="J187">
            <v>0</v>
          </cell>
          <cell r="K187">
            <v>0</v>
          </cell>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v>0</v>
          </cell>
          <cell r="H188">
            <v>0</v>
          </cell>
          <cell r="I188" t="str">
            <v xml:space="preserve"> </v>
          </cell>
          <cell r="J188">
            <v>0</v>
          </cell>
          <cell r="K188">
            <v>0</v>
          </cell>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v>0</v>
          </cell>
          <cell r="H189">
            <v>0</v>
          </cell>
          <cell r="I189" t="str">
            <v xml:space="preserve"> </v>
          </cell>
          <cell r="J189">
            <v>0</v>
          </cell>
          <cell r="K189">
            <v>0</v>
          </cell>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v>0</v>
          </cell>
          <cell r="H190">
            <v>0</v>
          </cell>
          <cell r="I190" t="str">
            <v xml:space="preserve"> </v>
          </cell>
          <cell r="J190">
            <v>0</v>
          </cell>
          <cell r="K190">
            <v>0</v>
          </cell>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v>0</v>
          </cell>
          <cell r="H191">
            <v>0</v>
          </cell>
          <cell r="I191" t="str">
            <v xml:space="preserve"> </v>
          </cell>
          <cell r="J191">
            <v>0</v>
          </cell>
          <cell r="K191">
            <v>0</v>
          </cell>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v>0</v>
          </cell>
          <cell r="H192">
            <v>0</v>
          </cell>
          <cell r="I192" t="str">
            <v xml:space="preserve"> </v>
          </cell>
          <cell r="J192">
            <v>0</v>
          </cell>
          <cell r="K192">
            <v>0</v>
          </cell>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v>0</v>
          </cell>
          <cell r="H193">
            <v>0</v>
          </cell>
          <cell r="I193" t="str">
            <v xml:space="preserve"> </v>
          </cell>
          <cell r="J193">
            <v>0</v>
          </cell>
          <cell r="K193">
            <v>0</v>
          </cell>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v>0</v>
          </cell>
          <cell r="H195">
            <v>0</v>
          </cell>
          <cell r="I195" t="str">
            <v xml:space="preserve"> </v>
          </cell>
          <cell r="J195">
            <v>0</v>
          </cell>
          <cell r="K195">
            <v>0</v>
          </cell>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v>0</v>
          </cell>
          <cell r="H196">
            <v>0</v>
          </cell>
          <cell r="I196" t="str">
            <v xml:space="preserve"> </v>
          </cell>
          <cell r="J196">
            <v>0</v>
          </cell>
          <cell r="K196">
            <v>0</v>
          </cell>
          <cell r="L196">
            <v>2</v>
          </cell>
          <cell r="M196" t="str">
            <v>利用者への情報提供</v>
          </cell>
          <cell r="P196">
            <v>42</v>
          </cell>
        </row>
        <row r="197">
          <cell r="B197">
            <v>33</v>
          </cell>
          <cell r="C197">
            <v>37921</v>
          </cell>
          <cell r="D197" t="str">
            <v xml:space="preserve"> </v>
          </cell>
          <cell r="E197" t="str">
            <v>八千代市</v>
          </cell>
          <cell r="F197" t="str">
            <v>その他</v>
          </cell>
          <cell r="G197">
            <v>0</v>
          </cell>
          <cell r="H197">
            <v>0</v>
          </cell>
          <cell r="I197" t="str">
            <v xml:space="preserve"> </v>
          </cell>
          <cell r="J197">
            <v>0</v>
          </cell>
          <cell r="K197">
            <v>0</v>
          </cell>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v>0</v>
          </cell>
          <cell r="H199">
            <v>0</v>
          </cell>
          <cell r="I199" t="str">
            <v xml:space="preserve"> </v>
          </cell>
          <cell r="J199">
            <v>0</v>
          </cell>
          <cell r="K199">
            <v>0</v>
          </cell>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v>0</v>
          </cell>
          <cell r="H201">
            <v>0</v>
          </cell>
          <cell r="I201" t="str">
            <v xml:space="preserve"> </v>
          </cell>
          <cell r="J201">
            <v>0</v>
          </cell>
          <cell r="K201">
            <v>0</v>
          </cell>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v>0</v>
          </cell>
          <cell r="H202">
            <v>0</v>
          </cell>
          <cell r="I202" t="str">
            <v xml:space="preserve"> </v>
          </cell>
          <cell r="J202">
            <v>0</v>
          </cell>
          <cell r="K202">
            <v>0</v>
          </cell>
          <cell r="L202">
            <v>2</v>
          </cell>
          <cell r="M202" t="str">
            <v>保育内容の状況</v>
          </cell>
          <cell r="P202">
            <v>25</v>
          </cell>
        </row>
        <row r="203">
          <cell r="B203">
            <v>35</v>
          </cell>
          <cell r="C203">
            <v>37923</v>
          </cell>
          <cell r="D203" t="str">
            <v xml:space="preserve"> </v>
          </cell>
          <cell r="E203" t="str">
            <v>松戸市</v>
          </cell>
          <cell r="F203" t="str">
            <v>ベビーホテル</v>
          </cell>
          <cell r="G203">
            <v>0</v>
          </cell>
          <cell r="H203">
            <v>0</v>
          </cell>
          <cell r="I203" t="str">
            <v xml:space="preserve"> </v>
          </cell>
          <cell r="J203">
            <v>0</v>
          </cell>
          <cell r="K203">
            <v>0</v>
          </cell>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v>0</v>
          </cell>
          <cell r="H204">
            <v>0</v>
          </cell>
          <cell r="I204" t="str">
            <v xml:space="preserve"> </v>
          </cell>
          <cell r="J204">
            <v>0</v>
          </cell>
          <cell r="K204">
            <v>0</v>
          </cell>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v>0</v>
          </cell>
          <cell r="H205">
            <v>0</v>
          </cell>
          <cell r="I205" t="str">
            <v xml:space="preserve"> </v>
          </cell>
          <cell r="J205">
            <v>0</v>
          </cell>
          <cell r="K205">
            <v>0</v>
          </cell>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v>0</v>
          </cell>
          <cell r="H207">
            <v>0</v>
          </cell>
          <cell r="I207" t="str">
            <v xml:space="preserve"> </v>
          </cell>
          <cell r="J207">
            <v>0</v>
          </cell>
          <cell r="K207">
            <v>0</v>
          </cell>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v>0</v>
          </cell>
          <cell r="H210">
            <v>0</v>
          </cell>
          <cell r="I210" t="str">
            <v xml:space="preserve"> </v>
          </cell>
          <cell r="J210">
            <v>0</v>
          </cell>
          <cell r="K210">
            <v>0</v>
          </cell>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v>0</v>
          </cell>
          <cell r="H211">
            <v>0</v>
          </cell>
          <cell r="I211" t="str">
            <v xml:space="preserve"> </v>
          </cell>
          <cell r="J211">
            <v>0</v>
          </cell>
          <cell r="K211">
            <v>0</v>
          </cell>
          <cell r="L211">
            <v>2</v>
          </cell>
          <cell r="M211" t="str">
            <v>保育内容の状況</v>
          </cell>
          <cell r="P211">
            <v>25</v>
          </cell>
        </row>
        <row r="212">
          <cell r="B212">
            <v>38</v>
          </cell>
          <cell r="C212">
            <v>37923</v>
          </cell>
          <cell r="D212" t="str">
            <v xml:space="preserve"> </v>
          </cell>
          <cell r="E212" t="str">
            <v>我孫子市</v>
          </cell>
          <cell r="F212" t="str">
            <v>その他</v>
          </cell>
          <cell r="G212">
            <v>0</v>
          </cell>
          <cell r="H212">
            <v>0</v>
          </cell>
          <cell r="I212" t="str">
            <v xml:space="preserve"> </v>
          </cell>
          <cell r="J212">
            <v>0</v>
          </cell>
          <cell r="K212">
            <v>0</v>
          </cell>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v>0</v>
          </cell>
          <cell r="H213">
            <v>0</v>
          </cell>
          <cell r="I213" t="str">
            <v xml:space="preserve"> </v>
          </cell>
          <cell r="J213">
            <v>0</v>
          </cell>
          <cell r="K213">
            <v>0</v>
          </cell>
          <cell r="L213">
            <v>3</v>
          </cell>
          <cell r="M213" t="str">
            <v>給食の状況</v>
          </cell>
          <cell r="P213">
            <v>29</v>
          </cell>
        </row>
        <row r="214">
          <cell r="B214">
            <v>38</v>
          </cell>
          <cell r="C214">
            <v>37923</v>
          </cell>
          <cell r="D214" t="str">
            <v xml:space="preserve"> </v>
          </cell>
          <cell r="E214" t="str">
            <v>我孫子市</v>
          </cell>
          <cell r="F214" t="str">
            <v>その他</v>
          </cell>
          <cell r="G214">
            <v>0</v>
          </cell>
          <cell r="H214">
            <v>0</v>
          </cell>
          <cell r="I214" t="str">
            <v xml:space="preserve"> </v>
          </cell>
          <cell r="J214">
            <v>0</v>
          </cell>
          <cell r="K214">
            <v>0</v>
          </cell>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v>0</v>
          </cell>
          <cell r="H215">
            <v>0</v>
          </cell>
          <cell r="I215" t="str">
            <v xml:space="preserve"> </v>
          </cell>
          <cell r="J215">
            <v>0</v>
          </cell>
          <cell r="K215">
            <v>0</v>
          </cell>
          <cell r="L215">
            <v>4</v>
          </cell>
          <cell r="M215" t="str">
            <v>健康管理・安全確保の状況</v>
          </cell>
          <cell r="P215">
            <v>32</v>
          </cell>
        </row>
        <row r="216">
          <cell r="B216">
            <v>38</v>
          </cell>
          <cell r="C216">
            <v>37923</v>
          </cell>
          <cell r="D216" t="str">
            <v xml:space="preserve"> </v>
          </cell>
          <cell r="E216" t="str">
            <v>我孫子市</v>
          </cell>
          <cell r="F216" t="str">
            <v>その他</v>
          </cell>
          <cell r="G216">
            <v>0</v>
          </cell>
          <cell r="H216">
            <v>0</v>
          </cell>
          <cell r="I216" t="str">
            <v xml:space="preserve"> </v>
          </cell>
          <cell r="J216">
            <v>0</v>
          </cell>
          <cell r="K216">
            <v>0</v>
          </cell>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v>0</v>
          </cell>
          <cell r="H217">
            <v>0</v>
          </cell>
          <cell r="I217" t="str">
            <v xml:space="preserve"> </v>
          </cell>
          <cell r="J217">
            <v>0</v>
          </cell>
          <cell r="K217">
            <v>0</v>
          </cell>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v>0</v>
          </cell>
          <cell r="H218">
            <v>0</v>
          </cell>
          <cell r="I218" t="str">
            <v xml:space="preserve"> </v>
          </cell>
          <cell r="J218">
            <v>0</v>
          </cell>
          <cell r="K218">
            <v>0</v>
          </cell>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v>0</v>
          </cell>
          <cell r="H220">
            <v>0</v>
          </cell>
          <cell r="I220" t="str">
            <v xml:space="preserve"> </v>
          </cell>
          <cell r="J220">
            <v>0</v>
          </cell>
          <cell r="K220">
            <v>0</v>
          </cell>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v>0</v>
          </cell>
          <cell r="H221">
            <v>0</v>
          </cell>
          <cell r="I221" t="str">
            <v xml:space="preserve"> </v>
          </cell>
          <cell r="J221">
            <v>0</v>
          </cell>
          <cell r="K221">
            <v>0</v>
          </cell>
          <cell r="L221">
            <v>2</v>
          </cell>
          <cell r="M221" t="str">
            <v>健康管理・安全確保の状況</v>
          </cell>
          <cell r="P221">
            <v>32</v>
          </cell>
        </row>
        <row r="222">
          <cell r="B222">
            <v>39</v>
          </cell>
          <cell r="C222">
            <v>37923</v>
          </cell>
          <cell r="D222" t="str">
            <v xml:space="preserve"> </v>
          </cell>
          <cell r="E222" t="str">
            <v>我孫子市</v>
          </cell>
          <cell r="F222" t="str">
            <v>その他</v>
          </cell>
          <cell r="G222">
            <v>0</v>
          </cell>
          <cell r="H222">
            <v>0</v>
          </cell>
          <cell r="I222" t="str">
            <v xml:space="preserve"> </v>
          </cell>
          <cell r="J222">
            <v>0</v>
          </cell>
          <cell r="K222">
            <v>0</v>
          </cell>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v>0</v>
          </cell>
          <cell r="H223">
            <v>0</v>
          </cell>
          <cell r="I223" t="str">
            <v xml:space="preserve"> </v>
          </cell>
          <cell r="J223">
            <v>0</v>
          </cell>
          <cell r="K223">
            <v>0</v>
          </cell>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v>0</v>
          </cell>
          <cell r="H225">
            <v>0</v>
          </cell>
          <cell r="I225" t="str">
            <v xml:space="preserve"> </v>
          </cell>
          <cell r="J225">
            <v>0</v>
          </cell>
          <cell r="K225">
            <v>0</v>
          </cell>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v>0</v>
          </cell>
          <cell r="H226">
            <v>0</v>
          </cell>
          <cell r="I226" t="str">
            <v xml:space="preserve"> </v>
          </cell>
          <cell r="J226">
            <v>0</v>
          </cell>
          <cell r="K226">
            <v>0</v>
          </cell>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v>0</v>
          </cell>
          <cell r="H227">
            <v>0</v>
          </cell>
          <cell r="I227" t="str">
            <v xml:space="preserve"> </v>
          </cell>
          <cell r="J227">
            <v>0</v>
          </cell>
          <cell r="K227">
            <v>0</v>
          </cell>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v>0</v>
          </cell>
          <cell r="H228">
            <v>0</v>
          </cell>
          <cell r="I228" t="str">
            <v xml:space="preserve"> </v>
          </cell>
          <cell r="J228">
            <v>0</v>
          </cell>
          <cell r="K228">
            <v>0</v>
          </cell>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v>0</v>
          </cell>
          <cell r="H229">
            <v>0</v>
          </cell>
          <cell r="I229" t="str">
            <v xml:space="preserve"> </v>
          </cell>
          <cell r="J229">
            <v>0</v>
          </cell>
          <cell r="K229">
            <v>0</v>
          </cell>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v>0</v>
          </cell>
          <cell r="H230">
            <v>0</v>
          </cell>
          <cell r="I230" t="str">
            <v xml:space="preserve"> </v>
          </cell>
          <cell r="J230">
            <v>0</v>
          </cell>
          <cell r="K230">
            <v>0</v>
          </cell>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v>0</v>
          </cell>
          <cell r="H231">
            <v>0</v>
          </cell>
          <cell r="I231" t="str">
            <v xml:space="preserve"> </v>
          </cell>
          <cell r="J231">
            <v>0</v>
          </cell>
          <cell r="K231">
            <v>0</v>
          </cell>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v>0</v>
          </cell>
          <cell r="H234">
            <v>0</v>
          </cell>
          <cell r="I234" t="str">
            <v xml:space="preserve"> </v>
          </cell>
          <cell r="J234">
            <v>0</v>
          </cell>
          <cell r="K234">
            <v>0</v>
          </cell>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v>0</v>
          </cell>
          <cell r="H235">
            <v>0</v>
          </cell>
          <cell r="I235" t="str">
            <v xml:space="preserve"> </v>
          </cell>
          <cell r="J235">
            <v>0</v>
          </cell>
          <cell r="K235">
            <v>0</v>
          </cell>
          <cell r="L235">
            <v>2</v>
          </cell>
          <cell r="M235" t="str">
            <v>非常災害対策の状況</v>
          </cell>
          <cell r="P235">
            <v>14</v>
          </cell>
        </row>
        <row r="236">
          <cell r="B236">
            <v>42</v>
          </cell>
          <cell r="C236">
            <v>37925</v>
          </cell>
          <cell r="D236" t="str">
            <v xml:space="preserve"> </v>
          </cell>
          <cell r="E236" t="str">
            <v>松戸市</v>
          </cell>
          <cell r="F236" t="str">
            <v>その他</v>
          </cell>
          <cell r="G236">
            <v>0</v>
          </cell>
          <cell r="H236">
            <v>0</v>
          </cell>
          <cell r="I236" t="str">
            <v xml:space="preserve"> </v>
          </cell>
          <cell r="J236">
            <v>0</v>
          </cell>
          <cell r="K236">
            <v>0</v>
          </cell>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v>0</v>
          </cell>
          <cell r="H237">
            <v>0</v>
          </cell>
          <cell r="I237" t="str">
            <v xml:space="preserve"> </v>
          </cell>
          <cell r="J237">
            <v>0</v>
          </cell>
          <cell r="K237">
            <v>0</v>
          </cell>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v>0</v>
          </cell>
          <cell r="H238">
            <v>0</v>
          </cell>
          <cell r="I238" t="str">
            <v xml:space="preserve"> </v>
          </cell>
          <cell r="J238">
            <v>0</v>
          </cell>
          <cell r="K238">
            <v>0</v>
          </cell>
          <cell r="L238">
            <v>3</v>
          </cell>
          <cell r="M238" t="str">
            <v>保育室のある建物の構造設備条件の状況</v>
          </cell>
          <cell r="P238">
            <v>18</v>
          </cell>
        </row>
        <row r="239">
          <cell r="B239">
            <v>42</v>
          </cell>
          <cell r="C239">
            <v>37925</v>
          </cell>
          <cell r="E239" t="str">
            <v>松戸市</v>
          </cell>
          <cell r="F239" t="str">
            <v>その他</v>
          </cell>
          <cell r="G239">
            <v>0</v>
          </cell>
          <cell r="H239">
            <v>0</v>
          </cell>
          <cell r="I239">
            <v>0</v>
          </cell>
          <cell r="J239">
            <v>0</v>
          </cell>
          <cell r="K239">
            <v>0</v>
          </cell>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v>0</v>
          </cell>
          <cell r="H240">
            <v>0</v>
          </cell>
          <cell r="I240" t="str">
            <v xml:space="preserve"> </v>
          </cell>
          <cell r="J240">
            <v>0</v>
          </cell>
          <cell r="K240">
            <v>0</v>
          </cell>
          <cell r="L240">
            <v>4</v>
          </cell>
          <cell r="M240" t="str">
            <v>保育内容の状況</v>
          </cell>
          <cell r="P240">
            <v>25</v>
          </cell>
        </row>
        <row r="241">
          <cell r="B241">
            <v>42</v>
          </cell>
          <cell r="C241">
            <v>37925</v>
          </cell>
          <cell r="D241" t="str">
            <v xml:space="preserve"> </v>
          </cell>
          <cell r="E241" t="str">
            <v>松戸市</v>
          </cell>
          <cell r="F241" t="str">
            <v>その他</v>
          </cell>
          <cell r="G241">
            <v>0</v>
          </cell>
          <cell r="H241">
            <v>0</v>
          </cell>
          <cell r="I241" t="str">
            <v xml:space="preserve"> </v>
          </cell>
          <cell r="J241">
            <v>0</v>
          </cell>
          <cell r="K241">
            <v>0</v>
          </cell>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v>0</v>
          </cell>
          <cell r="H242">
            <v>0</v>
          </cell>
          <cell r="I242" t="str">
            <v xml:space="preserve"> </v>
          </cell>
          <cell r="J242">
            <v>0</v>
          </cell>
          <cell r="K242">
            <v>0</v>
          </cell>
          <cell r="L242">
            <v>5</v>
          </cell>
          <cell r="M242" t="str">
            <v>給食の状況</v>
          </cell>
          <cell r="P242">
            <v>29</v>
          </cell>
        </row>
        <row r="243">
          <cell r="B243">
            <v>42</v>
          </cell>
          <cell r="C243">
            <v>37925</v>
          </cell>
          <cell r="D243" t="str">
            <v xml:space="preserve"> </v>
          </cell>
          <cell r="E243" t="str">
            <v>松戸市</v>
          </cell>
          <cell r="F243" t="str">
            <v>その他</v>
          </cell>
          <cell r="G243">
            <v>0</v>
          </cell>
          <cell r="H243">
            <v>0</v>
          </cell>
          <cell r="I243" t="str">
            <v xml:space="preserve"> </v>
          </cell>
          <cell r="J243">
            <v>0</v>
          </cell>
          <cell r="K243">
            <v>0</v>
          </cell>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v>0</v>
          </cell>
          <cell r="H244">
            <v>0</v>
          </cell>
          <cell r="I244" t="str">
            <v xml:space="preserve"> </v>
          </cell>
          <cell r="J244">
            <v>0</v>
          </cell>
          <cell r="K244">
            <v>0</v>
          </cell>
          <cell r="L244">
            <v>6</v>
          </cell>
          <cell r="M244" t="str">
            <v>健康管理・安全確保の状況</v>
          </cell>
          <cell r="P244">
            <v>32</v>
          </cell>
        </row>
        <row r="245">
          <cell r="B245">
            <v>42</v>
          </cell>
          <cell r="C245">
            <v>37925</v>
          </cell>
          <cell r="D245" t="str">
            <v xml:space="preserve"> </v>
          </cell>
          <cell r="E245" t="str">
            <v>松戸市</v>
          </cell>
          <cell r="F245" t="str">
            <v>その他</v>
          </cell>
          <cell r="G245">
            <v>0</v>
          </cell>
          <cell r="H245">
            <v>0</v>
          </cell>
          <cell r="I245" t="str">
            <v xml:space="preserve"> </v>
          </cell>
          <cell r="J245">
            <v>0</v>
          </cell>
          <cell r="K245">
            <v>0</v>
          </cell>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v>0</v>
          </cell>
          <cell r="H246">
            <v>0</v>
          </cell>
          <cell r="I246" t="str">
            <v xml:space="preserve"> </v>
          </cell>
          <cell r="J246">
            <v>0</v>
          </cell>
          <cell r="K246">
            <v>0</v>
          </cell>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v>0</v>
          </cell>
          <cell r="H247">
            <v>0</v>
          </cell>
          <cell r="I247" t="str">
            <v xml:space="preserve"> </v>
          </cell>
          <cell r="J247">
            <v>0</v>
          </cell>
          <cell r="K247">
            <v>0</v>
          </cell>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v>0</v>
          </cell>
          <cell r="H249">
            <v>0</v>
          </cell>
          <cell r="I249" t="str">
            <v xml:space="preserve"> </v>
          </cell>
          <cell r="J249">
            <v>0</v>
          </cell>
          <cell r="K249">
            <v>0</v>
          </cell>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v>0</v>
          </cell>
          <cell r="H251">
            <v>0</v>
          </cell>
          <cell r="I251" t="str">
            <v xml:space="preserve"> </v>
          </cell>
          <cell r="J251">
            <v>0</v>
          </cell>
          <cell r="K251">
            <v>0</v>
          </cell>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v>0</v>
          </cell>
          <cell r="H254">
            <v>0</v>
          </cell>
          <cell r="I254" t="str">
            <v xml:space="preserve"> </v>
          </cell>
          <cell r="J254">
            <v>0</v>
          </cell>
          <cell r="K254">
            <v>0</v>
          </cell>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v>0</v>
          </cell>
          <cell r="H256">
            <v>0</v>
          </cell>
          <cell r="I256" t="str">
            <v xml:space="preserve"> </v>
          </cell>
          <cell r="J256">
            <v>0</v>
          </cell>
          <cell r="K256">
            <v>0</v>
          </cell>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v>0</v>
          </cell>
          <cell r="H257">
            <v>0</v>
          </cell>
          <cell r="I257" t="str">
            <v xml:space="preserve"> </v>
          </cell>
          <cell r="J257">
            <v>0</v>
          </cell>
          <cell r="K257">
            <v>0</v>
          </cell>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v>0</v>
          </cell>
          <cell r="H258">
            <v>0</v>
          </cell>
          <cell r="I258" t="str">
            <v xml:space="preserve"> </v>
          </cell>
          <cell r="J258">
            <v>0</v>
          </cell>
          <cell r="K258">
            <v>0</v>
          </cell>
          <cell r="L258">
            <v>2</v>
          </cell>
          <cell r="M258" t="str">
            <v>非常災害対策の状況</v>
          </cell>
          <cell r="P258">
            <v>14</v>
          </cell>
        </row>
        <row r="259">
          <cell r="B259">
            <v>47</v>
          </cell>
          <cell r="C259">
            <v>37932</v>
          </cell>
          <cell r="D259" t="str">
            <v xml:space="preserve"> </v>
          </cell>
          <cell r="E259" t="str">
            <v>松戸市</v>
          </cell>
          <cell r="F259" t="str">
            <v>その他</v>
          </cell>
          <cell r="G259">
            <v>0</v>
          </cell>
          <cell r="H259">
            <v>0</v>
          </cell>
          <cell r="I259" t="str">
            <v xml:space="preserve"> </v>
          </cell>
          <cell r="J259">
            <v>0</v>
          </cell>
          <cell r="K259">
            <v>0</v>
          </cell>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v>0</v>
          </cell>
          <cell r="H260">
            <v>0</v>
          </cell>
          <cell r="I260" t="str">
            <v xml:space="preserve"> </v>
          </cell>
          <cell r="J260">
            <v>0</v>
          </cell>
          <cell r="K260">
            <v>0</v>
          </cell>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v>0</v>
          </cell>
          <cell r="H261">
            <v>0</v>
          </cell>
          <cell r="I261" t="str">
            <v xml:space="preserve"> </v>
          </cell>
          <cell r="J261">
            <v>0</v>
          </cell>
          <cell r="K261">
            <v>0</v>
          </cell>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v>0</v>
          </cell>
          <cell r="H262">
            <v>0</v>
          </cell>
          <cell r="I262" t="str">
            <v xml:space="preserve"> </v>
          </cell>
          <cell r="J262">
            <v>0</v>
          </cell>
          <cell r="K262">
            <v>0</v>
          </cell>
          <cell r="L262">
            <v>3</v>
          </cell>
          <cell r="M262" t="str">
            <v>健康管理・安全確保の状況</v>
          </cell>
          <cell r="P262">
            <v>32</v>
          </cell>
        </row>
        <row r="263">
          <cell r="B263">
            <v>47</v>
          </cell>
          <cell r="C263">
            <v>37932</v>
          </cell>
          <cell r="D263" t="str">
            <v xml:space="preserve"> </v>
          </cell>
          <cell r="E263" t="str">
            <v>松戸市</v>
          </cell>
          <cell r="F263" t="str">
            <v>その他</v>
          </cell>
          <cell r="G263">
            <v>0</v>
          </cell>
          <cell r="H263">
            <v>0</v>
          </cell>
          <cell r="I263" t="str">
            <v xml:space="preserve"> </v>
          </cell>
          <cell r="J263">
            <v>0</v>
          </cell>
          <cell r="K263">
            <v>0</v>
          </cell>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v>0</v>
          </cell>
          <cell r="H264">
            <v>0</v>
          </cell>
          <cell r="I264" t="str">
            <v xml:space="preserve"> </v>
          </cell>
          <cell r="J264">
            <v>0</v>
          </cell>
          <cell r="K264">
            <v>0</v>
          </cell>
          <cell r="L264">
            <v>4</v>
          </cell>
          <cell r="M264" t="str">
            <v>利用者への情報提供</v>
          </cell>
          <cell r="P264">
            <v>42</v>
          </cell>
        </row>
        <row r="265">
          <cell r="B265">
            <v>47</v>
          </cell>
          <cell r="C265">
            <v>37932</v>
          </cell>
          <cell r="D265" t="str">
            <v xml:space="preserve"> </v>
          </cell>
          <cell r="E265" t="str">
            <v>松戸市</v>
          </cell>
          <cell r="F265" t="str">
            <v>その他</v>
          </cell>
          <cell r="G265">
            <v>0</v>
          </cell>
          <cell r="H265">
            <v>0</v>
          </cell>
          <cell r="I265" t="str">
            <v xml:space="preserve"> </v>
          </cell>
          <cell r="J265">
            <v>0</v>
          </cell>
          <cell r="K265">
            <v>0</v>
          </cell>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v>0</v>
          </cell>
          <cell r="H266">
            <v>0</v>
          </cell>
          <cell r="I266" t="str">
            <v xml:space="preserve"> </v>
          </cell>
          <cell r="J266">
            <v>0</v>
          </cell>
          <cell r="K266">
            <v>0</v>
          </cell>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v>0</v>
          </cell>
          <cell r="H268">
            <v>0</v>
          </cell>
          <cell r="I268" t="str">
            <v xml:space="preserve"> </v>
          </cell>
          <cell r="J268">
            <v>0</v>
          </cell>
          <cell r="K268">
            <v>0</v>
          </cell>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v>0</v>
          </cell>
          <cell r="H269">
            <v>0</v>
          </cell>
          <cell r="I269" t="str">
            <v xml:space="preserve"> </v>
          </cell>
          <cell r="J269">
            <v>0</v>
          </cell>
          <cell r="K269">
            <v>0</v>
          </cell>
          <cell r="L269">
            <v>2</v>
          </cell>
          <cell r="M269" t="str">
            <v>健康管理・安全確保の状況</v>
          </cell>
          <cell r="P269">
            <v>32</v>
          </cell>
        </row>
        <row r="270">
          <cell r="B270">
            <v>48</v>
          </cell>
          <cell r="C270">
            <v>37932</v>
          </cell>
          <cell r="D270" t="str">
            <v xml:space="preserve"> </v>
          </cell>
          <cell r="E270" t="str">
            <v>市原市</v>
          </cell>
          <cell r="F270" t="str">
            <v>その他</v>
          </cell>
          <cell r="G270">
            <v>0</v>
          </cell>
          <cell r="H270">
            <v>0</v>
          </cell>
          <cell r="I270" t="str">
            <v xml:space="preserve"> </v>
          </cell>
          <cell r="J270">
            <v>0</v>
          </cell>
          <cell r="K270">
            <v>0</v>
          </cell>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v>0</v>
          </cell>
          <cell r="H272">
            <v>0</v>
          </cell>
          <cell r="I272" t="str">
            <v xml:space="preserve"> </v>
          </cell>
          <cell r="J272">
            <v>0</v>
          </cell>
          <cell r="K272">
            <v>0</v>
          </cell>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v>0</v>
          </cell>
          <cell r="H273">
            <v>0</v>
          </cell>
          <cell r="I273" t="str">
            <v xml:space="preserve"> </v>
          </cell>
          <cell r="J273">
            <v>0</v>
          </cell>
          <cell r="K273">
            <v>0</v>
          </cell>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v>0</v>
          </cell>
          <cell r="H274">
            <v>0</v>
          </cell>
          <cell r="I274" t="str">
            <v xml:space="preserve"> </v>
          </cell>
          <cell r="J274">
            <v>0</v>
          </cell>
          <cell r="K274">
            <v>0</v>
          </cell>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v>0</v>
          </cell>
          <cell r="H275">
            <v>0</v>
          </cell>
          <cell r="I275" t="str">
            <v xml:space="preserve"> </v>
          </cell>
          <cell r="J275">
            <v>0</v>
          </cell>
          <cell r="K275">
            <v>0</v>
          </cell>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v>0</v>
          </cell>
          <cell r="H276">
            <v>0</v>
          </cell>
          <cell r="I276" t="str">
            <v xml:space="preserve"> </v>
          </cell>
          <cell r="J276">
            <v>0</v>
          </cell>
          <cell r="K276">
            <v>0</v>
          </cell>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v>0</v>
          </cell>
          <cell r="H277">
            <v>0</v>
          </cell>
          <cell r="I277" t="str">
            <v xml:space="preserve"> </v>
          </cell>
          <cell r="J277">
            <v>0</v>
          </cell>
          <cell r="K277">
            <v>0</v>
          </cell>
          <cell r="L277">
            <v>3</v>
          </cell>
          <cell r="M277" t="str">
            <v>保育内容の状況</v>
          </cell>
          <cell r="P277">
            <v>25</v>
          </cell>
        </row>
        <row r="278">
          <cell r="B278">
            <v>49</v>
          </cell>
          <cell r="C278">
            <v>37932</v>
          </cell>
          <cell r="D278" t="str">
            <v xml:space="preserve"> </v>
          </cell>
          <cell r="E278" t="str">
            <v>袖ヶ浦市</v>
          </cell>
          <cell r="F278" t="str">
            <v>ベビーホテル</v>
          </cell>
          <cell r="G278">
            <v>0</v>
          </cell>
          <cell r="H278">
            <v>0</v>
          </cell>
          <cell r="I278" t="str">
            <v xml:space="preserve"> </v>
          </cell>
          <cell r="J278">
            <v>0</v>
          </cell>
          <cell r="K278">
            <v>0</v>
          </cell>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v>0</v>
          </cell>
          <cell r="H279">
            <v>0</v>
          </cell>
          <cell r="I279" t="str">
            <v xml:space="preserve"> </v>
          </cell>
          <cell r="J279">
            <v>0</v>
          </cell>
          <cell r="K279">
            <v>0</v>
          </cell>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v>0</v>
          </cell>
          <cell r="H280">
            <v>0</v>
          </cell>
          <cell r="I280" t="str">
            <v xml:space="preserve"> </v>
          </cell>
          <cell r="J280">
            <v>0</v>
          </cell>
          <cell r="K280">
            <v>0</v>
          </cell>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v>0</v>
          </cell>
          <cell r="H281">
            <v>0</v>
          </cell>
          <cell r="I281" t="str">
            <v xml:space="preserve"> </v>
          </cell>
          <cell r="J281">
            <v>0</v>
          </cell>
          <cell r="K281">
            <v>0</v>
          </cell>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v>0</v>
          </cell>
          <cell r="H282">
            <v>0</v>
          </cell>
          <cell r="I282" t="str">
            <v xml:space="preserve"> </v>
          </cell>
          <cell r="J282">
            <v>0</v>
          </cell>
          <cell r="K282">
            <v>0</v>
          </cell>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v>0</v>
          </cell>
          <cell r="H283">
            <v>0</v>
          </cell>
          <cell r="I283" t="str">
            <v xml:space="preserve"> </v>
          </cell>
          <cell r="J283">
            <v>0</v>
          </cell>
          <cell r="K283">
            <v>0</v>
          </cell>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v>0</v>
          </cell>
          <cell r="H284">
            <v>0</v>
          </cell>
          <cell r="I284" t="str">
            <v xml:space="preserve"> </v>
          </cell>
          <cell r="J284">
            <v>0</v>
          </cell>
          <cell r="K284">
            <v>0</v>
          </cell>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v>0</v>
          </cell>
          <cell r="H285">
            <v>0</v>
          </cell>
          <cell r="I285" t="str">
            <v xml:space="preserve"> </v>
          </cell>
          <cell r="J285">
            <v>0</v>
          </cell>
          <cell r="K285">
            <v>0</v>
          </cell>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v>0</v>
          </cell>
          <cell r="H287">
            <v>0</v>
          </cell>
          <cell r="I287" t="str">
            <v xml:space="preserve"> </v>
          </cell>
          <cell r="J287">
            <v>0</v>
          </cell>
          <cell r="K287">
            <v>0</v>
          </cell>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v>0</v>
          </cell>
          <cell r="H288">
            <v>0</v>
          </cell>
          <cell r="I288" t="str">
            <v xml:space="preserve"> </v>
          </cell>
          <cell r="J288">
            <v>0</v>
          </cell>
          <cell r="K288">
            <v>0</v>
          </cell>
          <cell r="L288">
            <v>2</v>
          </cell>
          <cell r="M288" t="str">
            <v>保育内容の状況</v>
          </cell>
          <cell r="P288">
            <v>25</v>
          </cell>
        </row>
        <row r="289">
          <cell r="B289">
            <v>50</v>
          </cell>
          <cell r="C289">
            <v>37935</v>
          </cell>
          <cell r="D289" t="str">
            <v xml:space="preserve"> </v>
          </cell>
          <cell r="E289" t="str">
            <v>野田市</v>
          </cell>
          <cell r="F289" t="str">
            <v>その他</v>
          </cell>
          <cell r="G289">
            <v>0</v>
          </cell>
          <cell r="H289">
            <v>0</v>
          </cell>
          <cell r="I289" t="str">
            <v xml:space="preserve"> </v>
          </cell>
          <cell r="J289">
            <v>0</v>
          </cell>
          <cell r="K289">
            <v>0</v>
          </cell>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v>0</v>
          </cell>
          <cell r="H290">
            <v>0</v>
          </cell>
          <cell r="I290" t="str">
            <v xml:space="preserve"> </v>
          </cell>
          <cell r="J290">
            <v>0</v>
          </cell>
          <cell r="K290">
            <v>0</v>
          </cell>
          <cell r="L290">
            <v>3</v>
          </cell>
          <cell r="M290" t="str">
            <v>健康管理・安全確保の状況</v>
          </cell>
          <cell r="P290">
            <v>32</v>
          </cell>
        </row>
        <row r="291">
          <cell r="B291">
            <v>50</v>
          </cell>
          <cell r="C291">
            <v>37935</v>
          </cell>
          <cell r="D291" t="str">
            <v xml:space="preserve"> </v>
          </cell>
          <cell r="E291" t="str">
            <v>野田市</v>
          </cell>
          <cell r="F291" t="str">
            <v>その他</v>
          </cell>
          <cell r="G291">
            <v>0</v>
          </cell>
          <cell r="H291">
            <v>0</v>
          </cell>
          <cell r="I291" t="str">
            <v xml:space="preserve"> </v>
          </cell>
          <cell r="J291">
            <v>0</v>
          </cell>
          <cell r="K291">
            <v>0</v>
          </cell>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v>0</v>
          </cell>
          <cell r="H292">
            <v>0</v>
          </cell>
          <cell r="I292" t="str">
            <v xml:space="preserve"> </v>
          </cell>
          <cell r="J292">
            <v>0</v>
          </cell>
          <cell r="K292">
            <v>0</v>
          </cell>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v>0</v>
          </cell>
          <cell r="H293">
            <v>0</v>
          </cell>
          <cell r="I293" t="str">
            <v xml:space="preserve"> </v>
          </cell>
          <cell r="J293">
            <v>0</v>
          </cell>
          <cell r="K293">
            <v>0</v>
          </cell>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v>0</v>
          </cell>
          <cell r="H296">
            <v>0</v>
          </cell>
          <cell r="I296" t="str">
            <v xml:space="preserve"> </v>
          </cell>
          <cell r="J296">
            <v>0</v>
          </cell>
          <cell r="K296">
            <v>0</v>
          </cell>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v>0</v>
          </cell>
          <cell r="H297">
            <v>0</v>
          </cell>
          <cell r="I297" t="str">
            <v xml:space="preserve"> </v>
          </cell>
          <cell r="J297">
            <v>0</v>
          </cell>
          <cell r="K297">
            <v>0</v>
          </cell>
          <cell r="L297">
            <v>2</v>
          </cell>
          <cell r="M297" t="str">
            <v>健康管理・安全確保の状況</v>
          </cell>
          <cell r="P297">
            <v>32</v>
          </cell>
        </row>
        <row r="298">
          <cell r="B298">
            <v>52</v>
          </cell>
          <cell r="C298">
            <v>37935</v>
          </cell>
          <cell r="D298" t="str">
            <v xml:space="preserve"> </v>
          </cell>
          <cell r="E298" t="str">
            <v>野田市</v>
          </cell>
          <cell r="F298" t="str">
            <v>その他</v>
          </cell>
          <cell r="G298">
            <v>0</v>
          </cell>
          <cell r="H298">
            <v>0</v>
          </cell>
          <cell r="I298" t="str">
            <v xml:space="preserve"> </v>
          </cell>
          <cell r="J298">
            <v>0</v>
          </cell>
          <cell r="K298">
            <v>0</v>
          </cell>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v>0</v>
          </cell>
          <cell r="H299">
            <v>0</v>
          </cell>
          <cell r="I299" t="str">
            <v xml:space="preserve"> </v>
          </cell>
          <cell r="J299">
            <v>0</v>
          </cell>
          <cell r="K299">
            <v>0</v>
          </cell>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v>0</v>
          </cell>
          <cell r="H300">
            <v>0</v>
          </cell>
          <cell r="I300" t="str">
            <v xml:space="preserve"> </v>
          </cell>
          <cell r="J300">
            <v>0</v>
          </cell>
          <cell r="K300">
            <v>0</v>
          </cell>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v>0</v>
          </cell>
          <cell r="H301">
            <v>0</v>
          </cell>
          <cell r="I301" t="str">
            <v xml:space="preserve"> </v>
          </cell>
          <cell r="J301">
            <v>0</v>
          </cell>
          <cell r="K301">
            <v>0</v>
          </cell>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v>0</v>
          </cell>
          <cell r="H303">
            <v>0</v>
          </cell>
          <cell r="I303" t="str">
            <v xml:space="preserve"> </v>
          </cell>
          <cell r="J303">
            <v>0</v>
          </cell>
          <cell r="K303">
            <v>0</v>
          </cell>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v>0</v>
          </cell>
          <cell r="H304">
            <v>0</v>
          </cell>
          <cell r="I304" t="str">
            <v xml:space="preserve"> </v>
          </cell>
          <cell r="J304">
            <v>0</v>
          </cell>
          <cell r="K304">
            <v>0</v>
          </cell>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v>0</v>
          </cell>
          <cell r="H305">
            <v>0</v>
          </cell>
          <cell r="I305" t="str">
            <v xml:space="preserve"> </v>
          </cell>
          <cell r="J305">
            <v>0</v>
          </cell>
          <cell r="K305">
            <v>0</v>
          </cell>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v>0</v>
          </cell>
          <cell r="H306">
            <v>0</v>
          </cell>
          <cell r="I306" t="str">
            <v xml:space="preserve"> </v>
          </cell>
          <cell r="J306">
            <v>0</v>
          </cell>
          <cell r="K306">
            <v>0</v>
          </cell>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v>0</v>
          </cell>
          <cell r="H307">
            <v>0</v>
          </cell>
          <cell r="I307" t="str">
            <v xml:space="preserve"> </v>
          </cell>
          <cell r="J307">
            <v>0</v>
          </cell>
          <cell r="K307">
            <v>0</v>
          </cell>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v>0</v>
          </cell>
          <cell r="H310">
            <v>0</v>
          </cell>
          <cell r="I310" t="str">
            <v xml:space="preserve"> </v>
          </cell>
          <cell r="J310">
            <v>0</v>
          </cell>
          <cell r="K310">
            <v>0</v>
          </cell>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v>0</v>
          </cell>
          <cell r="H311">
            <v>0</v>
          </cell>
          <cell r="I311" t="str">
            <v xml:space="preserve"> </v>
          </cell>
          <cell r="J311">
            <v>0</v>
          </cell>
          <cell r="K311">
            <v>0</v>
          </cell>
          <cell r="L311">
            <v>2</v>
          </cell>
          <cell r="M311" t="str">
            <v>非常災害対策の状況</v>
          </cell>
          <cell r="P311">
            <v>14</v>
          </cell>
        </row>
        <row r="312">
          <cell r="B312">
            <v>55</v>
          </cell>
          <cell r="C312">
            <v>37935</v>
          </cell>
          <cell r="D312" t="str">
            <v xml:space="preserve"> </v>
          </cell>
          <cell r="E312" t="str">
            <v>浦安市</v>
          </cell>
          <cell r="F312" t="str">
            <v>その他</v>
          </cell>
          <cell r="G312">
            <v>0</v>
          </cell>
          <cell r="H312">
            <v>0</v>
          </cell>
          <cell r="I312" t="str">
            <v xml:space="preserve"> </v>
          </cell>
          <cell r="J312">
            <v>0</v>
          </cell>
          <cell r="K312">
            <v>0</v>
          </cell>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v>0</v>
          </cell>
          <cell r="H313">
            <v>0</v>
          </cell>
          <cell r="I313" t="str">
            <v xml:space="preserve"> </v>
          </cell>
          <cell r="J313">
            <v>0</v>
          </cell>
          <cell r="K313">
            <v>0</v>
          </cell>
          <cell r="L313">
            <v>3</v>
          </cell>
          <cell r="M313" t="str">
            <v>健康管理・安全確保の状況</v>
          </cell>
          <cell r="P313">
            <v>32</v>
          </cell>
        </row>
        <row r="314">
          <cell r="B314">
            <v>55</v>
          </cell>
          <cell r="C314">
            <v>37935</v>
          </cell>
          <cell r="D314" t="str">
            <v xml:space="preserve"> </v>
          </cell>
          <cell r="E314" t="str">
            <v>浦安市</v>
          </cell>
          <cell r="F314" t="str">
            <v>その他</v>
          </cell>
          <cell r="G314">
            <v>0</v>
          </cell>
          <cell r="H314">
            <v>0</v>
          </cell>
          <cell r="I314" t="str">
            <v xml:space="preserve"> </v>
          </cell>
          <cell r="J314">
            <v>0</v>
          </cell>
          <cell r="K314">
            <v>0</v>
          </cell>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v>0</v>
          </cell>
          <cell r="H315">
            <v>0</v>
          </cell>
          <cell r="I315" t="str">
            <v xml:space="preserve"> </v>
          </cell>
          <cell r="J315">
            <v>0</v>
          </cell>
          <cell r="K315">
            <v>0</v>
          </cell>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v>0</v>
          </cell>
          <cell r="H316">
            <v>0</v>
          </cell>
          <cell r="I316" t="str">
            <v xml:space="preserve"> </v>
          </cell>
          <cell r="J316">
            <v>0</v>
          </cell>
          <cell r="K316">
            <v>0</v>
          </cell>
          <cell r="L316">
            <v>4</v>
          </cell>
          <cell r="M316" t="str">
            <v>利用者への情報提供</v>
          </cell>
          <cell r="P316">
            <v>42</v>
          </cell>
        </row>
        <row r="317">
          <cell r="B317">
            <v>55</v>
          </cell>
          <cell r="C317">
            <v>37935</v>
          </cell>
          <cell r="D317" t="str">
            <v xml:space="preserve"> </v>
          </cell>
          <cell r="E317" t="str">
            <v>浦安市</v>
          </cell>
          <cell r="F317" t="str">
            <v>その他</v>
          </cell>
          <cell r="G317">
            <v>0</v>
          </cell>
          <cell r="H317">
            <v>0</v>
          </cell>
          <cell r="I317" t="str">
            <v xml:space="preserve"> </v>
          </cell>
          <cell r="J317">
            <v>0</v>
          </cell>
          <cell r="K317">
            <v>0</v>
          </cell>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v>0</v>
          </cell>
          <cell r="H318">
            <v>0</v>
          </cell>
          <cell r="I318" t="str">
            <v xml:space="preserve"> </v>
          </cell>
          <cell r="J318">
            <v>0</v>
          </cell>
          <cell r="K318">
            <v>0</v>
          </cell>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v>0</v>
          </cell>
          <cell r="H320">
            <v>0</v>
          </cell>
          <cell r="I320" t="str">
            <v xml:space="preserve"> </v>
          </cell>
          <cell r="J320">
            <v>0</v>
          </cell>
          <cell r="K320">
            <v>0</v>
          </cell>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v>0</v>
          </cell>
          <cell r="H321">
            <v>0</v>
          </cell>
          <cell r="I321" t="str">
            <v xml:space="preserve"> </v>
          </cell>
          <cell r="J321">
            <v>0</v>
          </cell>
          <cell r="K321">
            <v>0</v>
          </cell>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v>0</v>
          </cell>
          <cell r="H322">
            <v>0</v>
          </cell>
          <cell r="I322" t="str">
            <v xml:space="preserve"> </v>
          </cell>
          <cell r="J322">
            <v>0</v>
          </cell>
          <cell r="K322">
            <v>0</v>
          </cell>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v>0</v>
          </cell>
          <cell r="H323">
            <v>0</v>
          </cell>
          <cell r="I323" t="str">
            <v xml:space="preserve"> </v>
          </cell>
          <cell r="J323">
            <v>0</v>
          </cell>
          <cell r="K323">
            <v>0</v>
          </cell>
          <cell r="L323">
            <v>3</v>
          </cell>
          <cell r="M323" t="str">
            <v>保育内容の状況</v>
          </cell>
          <cell r="P323">
            <v>25</v>
          </cell>
        </row>
        <row r="324">
          <cell r="B324">
            <v>56</v>
          </cell>
          <cell r="C324">
            <v>37937</v>
          </cell>
          <cell r="D324" t="str">
            <v xml:space="preserve"> </v>
          </cell>
          <cell r="E324" t="str">
            <v>野田市</v>
          </cell>
          <cell r="F324" t="str">
            <v>ベビーホテル</v>
          </cell>
          <cell r="G324">
            <v>0</v>
          </cell>
          <cell r="H324">
            <v>0</v>
          </cell>
          <cell r="I324" t="str">
            <v xml:space="preserve"> </v>
          </cell>
          <cell r="J324">
            <v>0</v>
          </cell>
          <cell r="K324">
            <v>0</v>
          </cell>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v>0</v>
          </cell>
          <cell r="H325">
            <v>0</v>
          </cell>
          <cell r="I325" t="str">
            <v xml:space="preserve"> </v>
          </cell>
          <cell r="J325">
            <v>0</v>
          </cell>
          <cell r="K325">
            <v>0</v>
          </cell>
          <cell r="L325">
            <v>4</v>
          </cell>
          <cell r="M325" t="str">
            <v>給食の状況</v>
          </cell>
          <cell r="P325">
            <v>29</v>
          </cell>
        </row>
        <row r="326">
          <cell r="B326">
            <v>56</v>
          </cell>
          <cell r="C326">
            <v>37937</v>
          </cell>
          <cell r="D326" t="str">
            <v xml:space="preserve"> </v>
          </cell>
          <cell r="E326" t="str">
            <v>野田市</v>
          </cell>
          <cell r="F326" t="str">
            <v>ベビーホテル</v>
          </cell>
          <cell r="G326">
            <v>0</v>
          </cell>
          <cell r="H326">
            <v>0</v>
          </cell>
          <cell r="I326" t="str">
            <v xml:space="preserve"> </v>
          </cell>
          <cell r="J326">
            <v>0</v>
          </cell>
          <cell r="K326">
            <v>0</v>
          </cell>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v>0</v>
          </cell>
          <cell r="H327">
            <v>0</v>
          </cell>
          <cell r="I327" t="str">
            <v xml:space="preserve"> </v>
          </cell>
          <cell r="J327">
            <v>0</v>
          </cell>
          <cell r="K327">
            <v>0</v>
          </cell>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v>0</v>
          </cell>
          <cell r="H328">
            <v>0</v>
          </cell>
          <cell r="I328" t="str">
            <v xml:space="preserve"> </v>
          </cell>
          <cell r="J328">
            <v>0</v>
          </cell>
          <cell r="K328">
            <v>0</v>
          </cell>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v>0</v>
          </cell>
          <cell r="H330">
            <v>0</v>
          </cell>
          <cell r="I330" t="str">
            <v xml:space="preserve"> </v>
          </cell>
          <cell r="J330">
            <v>0</v>
          </cell>
          <cell r="K330">
            <v>0</v>
          </cell>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v>0</v>
          </cell>
          <cell r="H332">
            <v>0</v>
          </cell>
          <cell r="I332" t="str">
            <v xml:space="preserve"> </v>
          </cell>
          <cell r="J332">
            <v>0</v>
          </cell>
          <cell r="K332">
            <v>0</v>
          </cell>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v>0</v>
          </cell>
          <cell r="H333">
            <v>0</v>
          </cell>
          <cell r="I333" t="str">
            <v xml:space="preserve"> </v>
          </cell>
          <cell r="J333">
            <v>0</v>
          </cell>
          <cell r="K333">
            <v>0</v>
          </cell>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v>0</v>
          </cell>
          <cell r="H334">
            <v>0</v>
          </cell>
          <cell r="I334" t="str">
            <v xml:space="preserve"> </v>
          </cell>
          <cell r="J334">
            <v>0</v>
          </cell>
          <cell r="K334">
            <v>0</v>
          </cell>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v>0</v>
          </cell>
          <cell r="H335">
            <v>0</v>
          </cell>
          <cell r="I335" t="str">
            <v xml:space="preserve"> </v>
          </cell>
          <cell r="J335">
            <v>0</v>
          </cell>
          <cell r="K335">
            <v>0</v>
          </cell>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v>0</v>
          </cell>
          <cell r="H337">
            <v>0</v>
          </cell>
          <cell r="I337" t="str">
            <v xml:space="preserve"> </v>
          </cell>
          <cell r="J337">
            <v>0</v>
          </cell>
          <cell r="K337">
            <v>0</v>
          </cell>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v>0</v>
          </cell>
          <cell r="H338">
            <v>0</v>
          </cell>
          <cell r="I338" t="str">
            <v xml:space="preserve"> </v>
          </cell>
          <cell r="J338">
            <v>0</v>
          </cell>
          <cell r="K338">
            <v>0</v>
          </cell>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v>0</v>
          </cell>
          <cell r="H339">
            <v>0</v>
          </cell>
          <cell r="I339" t="str">
            <v xml:space="preserve"> </v>
          </cell>
          <cell r="J339">
            <v>0</v>
          </cell>
          <cell r="K339">
            <v>0</v>
          </cell>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v>0</v>
          </cell>
          <cell r="H340">
            <v>0</v>
          </cell>
          <cell r="I340" t="str">
            <v xml:space="preserve"> </v>
          </cell>
          <cell r="J340">
            <v>0</v>
          </cell>
          <cell r="K340">
            <v>0</v>
          </cell>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v>0</v>
          </cell>
          <cell r="H341">
            <v>0</v>
          </cell>
          <cell r="I341" t="str">
            <v xml:space="preserve"> </v>
          </cell>
          <cell r="J341">
            <v>0</v>
          </cell>
          <cell r="K341">
            <v>0</v>
          </cell>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v>0</v>
          </cell>
          <cell r="H342">
            <v>0</v>
          </cell>
          <cell r="I342" t="str">
            <v xml:space="preserve"> </v>
          </cell>
          <cell r="J342">
            <v>0</v>
          </cell>
          <cell r="K342">
            <v>0</v>
          </cell>
          <cell r="L342">
            <v>4</v>
          </cell>
          <cell r="M342" t="str">
            <v>健康管理・安全確保の状況</v>
          </cell>
          <cell r="P342">
            <v>32</v>
          </cell>
        </row>
        <row r="343">
          <cell r="B343">
            <v>59</v>
          </cell>
          <cell r="C343">
            <v>37937</v>
          </cell>
          <cell r="D343" t="str">
            <v xml:space="preserve"> </v>
          </cell>
          <cell r="E343" t="str">
            <v>浦安市</v>
          </cell>
          <cell r="F343" t="str">
            <v>その他</v>
          </cell>
          <cell r="G343">
            <v>0</v>
          </cell>
          <cell r="H343">
            <v>0</v>
          </cell>
          <cell r="I343" t="str">
            <v xml:space="preserve"> </v>
          </cell>
          <cell r="J343">
            <v>0</v>
          </cell>
          <cell r="K343">
            <v>0</v>
          </cell>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v>0</v>
          </cell>
          <cell r="H345">
            <v>0</v>
          </cell>
          <cell r="I345" t="str">
            <v xml:space="preserve"> </v>
          </cell>
          <cell r="J345">
            <v>0</v>
          </cell>
          <cell r="K345">
            <v>0</v>
          </cell>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v>0</v>
          </cell>
          <cell r="H347">
            <v>0</v>
          </cell>
          <cell r="I347" t="str">
            <v xml:space="preserve"> </v>
          </cell>
          <cell r="J347">
            <v>0</v>
          </cell>
          <cell r="K347">
            <v>0</v>
          </cell>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v>0</v>
          </cell>
          <cell r="H348">
            <v>0</v>
          </cell>
          <cell r="I348" t="str">
            <v xml:space="preserve"> </v>
          </cell>
          <cell r="J348">
            <v>0</v>
          </cell>
          <cell r="K348">
            <v>0</v>
          </cell>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v>0</v>
          </cell>
          <cell r="H349">
            <v>0</v>
          </cell>
          <cell r="I349" t="str">
            <v xml:space="preserve"> </v>
          </cell>
          <cell r="J349">
            <v>0</v>
          </cell>
          <cell r="K349">
            <v>0</v>
          </cell>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v>0</v>
          </cell>
          <cell r="H350">
            <v>0</v>
          </cell>
          <cell r="I350" t="str">
            <v xml:space="preserve"> </v>
          </cell>
          <cell r="J350">
            <v>0</v>
          </cell>
          <cell r="K350">
            <v>0</v>
          </cell>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v>0</v>
          </cell>
          <cell r="H351">
            <v>0</v>
          </cell>
          <cell r="I351" t="str">
            <v xml:space="preserve"> </v>
          </cell>
          <cell r="J351">
            <v>0</v>
          </cell>
          <cell r="K351">
            <v>0</v>
          </cell>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v>0</v>
          </cell>
          <cell r="H352">
            <v>0</v>
          </cell>
          <cell r="I352" t="str">
            <v xml:space="preserve"> </v>
          </cell>
          <cell r="J352">
            <v>0</v>
          </cell>
          <cell r="K352">
            <v>0</v>
          </cell>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v>0</v>
          </cell>
          <cell r="H353">
            <v>0</v>
          </cell>
          <cell r="I353" t="str">
            <v xml:space="preserve"> </v>
          </cell>
          <cell r="J353">
            <v>0</v>
          </cell>
          <cell r="K353">
            <v>0</v>
          </cell>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v>0</v>
          </cell>
          <cell r="H354">
            <v>0</v>
          </cell>
          <cell r="I354" t="str">
            <v xml:space="preserve"> </v>
          </cell>
          <cell r="J354">
            <v>0</v>
          </cell>
          <cell r="K354">
            <v>0</v>
          </cell>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v>0</v>
          </cell>
          <cell r="H355">
            <v>0</v>
          </cell>
          <cell r="I355" t="str">
            <v xml:space="preserve"> </v>
          </cell>
          <cell r="J355">
            <v>0</v>
          </cell>
          <cell r="K355">
            <v>0</v>
          </cell>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v>0</v>
          </cell>
          <cell r="H356">
            <v>0</v>
          </cell>
          <cell r="I356" t="str">
            <v xml:space="preserve"> </v>
          </cell>
          <cell r="J356">
            <v>0</v>
          </cell>
          <cell r="K356">
            <v>0</v>
          </cell>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v>0</v>
          </cell>
          <cell r="H357">
            <v>0</v>
          </cell>
          <cell r="I357" t="str">
            <v xml:space="preserve"> </v>
          </cell>
          <cell r="J357">
            <v>0</v>
          </cell>
          <cell r="K357">
            <v>0</v>
          </cell>
          <cell r="L357">
            <v>5</v>
          </cell>
          <cell r="M357" t="str">
            <v>保育内容の状況</v>
          </cell>
          <cell r="P357">
            <v>25</v>
          </cell>
        </row>
        <row r="358">
          <cell r="B358">
            <v>61</v>
          </cell>
          <cell r="C358">
            <v>37937</v>
          </cell>
          <cell r="D358" t="str">
            <v xml:space="preserve"> </v>
          </cell>
          <cell r="E358" t="str">
            <v>浦安市</v>
          </cell>
          <cell r="F358" t="str">
            <v>ベビーホテル</v>
          </cell>
          <cell r="G358">
            <v>0</v>
          </cell>
          <cell r="H358">
            <v>0</v>
          </cell>
          <cell r="I358" t="str">
            <v xml:space="preserve"> </v>
          </cell>
          <cell r="J358">
            <v>0</v>
          </cell>
          <cell r="K358">
            <v>0</v>
          </cell>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v>0</v>
          </cell>
          <cell r="H359">
            <v>0</v>
          </cell>
          <cell r="I359" t="str">
            <v xml:space="preserve"> </v>
          </cell>
          <cell r="J359">
            <v>0</v>
          </cell>
          <cell r="K359">
            <v>0</v>
          </cell>
          <cell r="L359">
            <v>6</v>
          </cell>
          <cell r="M359" t="str">
            <v>給食の状況</v>
          </cell>
          <cell r="P359">
            <v>29</v>
          </cell>
        </row>
        <row r="360">
          <cell r="B360">
            <v>61</v>
          </cell>
          <cell r="C360">
            <v>37937</v>
          </cell>
          <cell r="D360" t="str">
            <v xml:space="preserve"> </v>
          </cell>
          <cell r="E360" t="str">
            <v>浦安市</v>
          </cell>
          <cell r="F360" t="str">
            <v>ベビーホテル</v>
          </cell>
          <cell r="G360">
            <v>0</v>
          </cell>
          <cell r="H360">
            <v>0</v>
          </cell>
          <cell r="I360" t="str">
            <v xml:space="preserve"> </v>
          </cell>
          <cell r="J360">
            <v>0</v>
          </cell>
          <cell r="K360">
            <v>0</v>
          </cell>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v>0</v>
          </cell>
          <cell r="H361">
            <v>0</v>
          </cell>
          <cell r="I361" t="str">
            <v xml:space="preserve"> </v>
          </cell>
          <cell r="J361">
            <v>0</v>
          </cell>
          <cell r="K361">
            <v>0</v>
          </cell>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v>0</v>
          </cell>
          <cell r="H362">
            <v>0</v>
          </cell>
          <cell r="I362" t="str">
            <v xml:space="preserve"> </v>
          </cell>
          <cell r="J362">
            <v>0</v>
          </cell>
          <cell r="K362">
            <v>0</v>
          </cell>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v>0</v>
          </cell>
          <cell r="H363">
            <v>0</v>
          </cell>
          <cell r="I363" t="str">
            <v xml:space="preserve"> </v>
          </cell>
          <cell r="J363">
            <v>0</v>
          </cell>
          <cell r="K363">
            <v>0</v>
          </cell>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v>0</v>
          </cell>
          <cell r="H364">
            <v>0</v>
          </cell>
          <cell r="I364" t="str">
            <v xml:space="preserve"> </v>
          </cell>
          <cell r="J364">
            <v>0</v>
          </cell>
          <cell r="K364">
            <v>0</v>
          </cell>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v>0</v>
          </cell>
          <cell r="H365">
            <v>0</v>
          </cell>
          <cell r="I365" t="str">
            <v xml:space="preserve"> </v>
          </cell>
          <cell r="J365">
            <v>0</v>
          </cell>
          <cell r="K365">
            <v>0</v>
          </cell>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v>0</v>
          </cell>
          <cell r="H366">
            <v>0</v>
          </cell>
          <cell r="I366" t="str">
            <v xml:space="preserve"> </v>
          </cell>
          <cell r="J366">
            <v>0</v>
          </cell>
          <cell r="K366">
            <v>0</v>
          </cell>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v>0</v>
          </cell>
          <cell r="H367">
            <v>0</v>
          </cell>
          <cell r="I367" t="str">
            <v xml:space="preserve"> </v>
          </cell>
          <cell r="J367">
            <v>0</v>
          </cell>
          <cell r="K367">
            <v>0</v>
          </cell>
          <cell r="L367">
            <v>8</v>
          </cell>
          <cell r="M367" t="str">
            <v>利用者への情報提供</v>
          </cell>
          <cell r="P367">
            <v>42</v>
          </cell>
        </row>
        <row r="368">
          <cell r="B368">
            <v>61</v>
          </cell>
          <cell r="C368">
            <v>37937</v>
          </cell>
          <cell r="D368" t="str">
            <v xml:space="preserve"> </v>
          </cell>
          <cell r="E368" t="str">
            <v>浦安市</v>
          </cell>
          <cell r="F368" t="str">
            <v>ベビーホテル</v>
          </cell>
          <cell r="G368">
            <v>0</v>
          </cell>
          <cell r="H368">
            <v>0</v>
          </cell>
          <cell r="I368" t="str">
            <v xml:space="preserve"> </v>
          </cell>
          <cell r="J368">
            <v>0</v>
          </cell>
          <cell r="K368">
            <v>0</v>
          </cell>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v>0</v>
          </cell>
          <cell r="H369">
            <v>0</v>
          </cell>
          <cell r="I369" t="str">
            <v xml:space="preserve"> </v>
          </cell>
          <cell r="J369">
            <v>0</v>
          </cell>
          <cell r="K369">
            <v>0</v>
          </cell>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v>0</v>
          </cell>
          <cell r="H370">
            <v>0</v>
          </cell>
          <cell r="I370" t="str">
            <v xml:space="preserve"> </v>
          </cell>
          <cell r="J370">
            <v>0</v>
          </cell>
          <cell r="K370">
            <v>0</v>
          </cell>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v>0</v>
          </cell>
          <cell r="H372">
            <v>0</v>
          </cell>
          <cell r="I372" t="str">
            <v xml:space="preserve"> </v>
          </cell>
          <cell r="J372">
            <v>0</v>
          </cell>
          <cell r="K372">
            <v>0</v>
          </cell>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v>0</v>
          </cell>
          <cell r="H373">
            <v>0</v>
          </cell>
          <cell r="I373" t="str">
            <v xml:space="preserve"> </v>
          </cell>
          <cell r="J373">
            <v>0</v>
          </cell>
          <cell r="K373">
            <v>0</v>
          </cell>
          <cell r="L373">
            <v>2</v>
          </cell>
          <cell r="M373" t="str">
            <v>非常災害対策の状況</v>
          </cell>
          <cell r="P373">
            <v>14</v>
          </cell>
        </row>
        <row r="374">
          <cell r="B374">
            <v>62</v>
          </cell>
          <cell r="C374">
            <v>37939</v>
          </cell>
          <cell r="D374" t="str">
            <v xml:space="preserve"> </v>
          </cell>
          <cell r="E374" t="str">
            <v>茂原市</v>
          </cell>
          <cell r="F374" t="str">
            <v>その他</v>
          </cell>
          <cell r="G374">
            <v>0</v>
          </cell>
          <cell r="H374">
            <v>0</v>
          </cell>
          <cell r="I374" t="str">
            <v xml:space="preserve"> </v>
          </cell>
          <cell r="J374">
            <v>0</v>
          </cell>
          <cell r="K374">
            <v>0</v>
          </cell>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v>0</v>
          </cell>
          <cell r="H375">
            <v>0</v>
          </cell>
          <cell r="I375" t="str">
            <v xml:space="preserve"> </v>
          </cell>
          <cell r="J375">
            <v>0</v>
          </cell>
          <cell r="K375">
            <v>0</v>
          </cell>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v>0</v>
          </cell>
          <cell r="H376">
            <v>0</v>
          </cell>
          <cell r="I376" t="str">
            <v xml:space="preserve"> </v>
          </cell>
          <cell r="J376">
            <v>0</v>
          </cell>
          <cell r="K376">
            <v>0</v>
          </cell>
          <cell r="L376">
            <v>3</v>
          </cell>
          <cell r="M376" t="str">
            <v>健康管理・安全確保の状況</v>
          </cell>
          <cell r="P376">
            <v>32</v>
          </cell>
        </row>
        <row r="377">
          <cell r="B377">
            <v>62</v>
          </cell>
          <cell r="C377">
            <v>37939</v>
          </cell>
          <cell r="D377" t="str">
            <v xml:space="preserve"> </v>
          </cell>
          <cell r="E377" t="str">
            <v>茂原市</v>
          </cell>
          <cell r="F377" t="str">
            <v>その他</v>
          </cell>
          <cell r="G377">
            <v>0</v>
          </cell>
          <cell r="H377">
            <v>0</v>
          </cell>
          <cell r="I377" t="str">
            <v xml:space="preserve"> </v>
          </cell>
          <cell r="J377">
            <v>0</v>
          </cell>
          <cell r="K377">
            <v>0</v>
          </cell>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v>0</v>
          </cell>
          <cell r="H378">
            <v>0</v>
          </cell>
          <cell r="I378" t="str">
            <v xml:space="preserve"> </v>
          </cell>
          <cell r="J378">
            <v>0</v>
          </cell>
          <cell r="K378">
            <v>0</v>
          </cell>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v>0</v>
          </cell>
          <cell r="H379">
            <v>0</v>
          </cell>
          <cell r="I379" t="str">
            <v xml:space="preserve"> </v>
          </cell>
          <cell r="J379">
            <v>0</v>
          </cell>
          <cell r="K379">
            <v>0</v>
          </cell>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v>0</v>
          </cell>
          <cell r="H380">
            <v>0</v>
          </cell>
          <cell r="I380" t="str">
            <v xml:space="preserve"> </v>
          </cell>
          <cell r="J380">
            <v>0</v>
          </cell>
          <cell r="K380">
            <v>0</v>
          </cell>
          <cell r="L380">
            <v>4</v>
          </cell>
          <cell r="M380" t="str">
            <v>利用者への情報提供</v>
          </cell>
          <cell r="P380">
            <v>42</v>
          </cell>
        </row>
        <row r="381">
          <cell r="B381">
            <v>62</v>
          </cell>
          <cell r="C381">
            <v>37939</v>
          </cell>
          <cell r="D381" t="str">
            <v xml:space="preserve"> </v>
          </cell>
          <cell r="E381" t="str">
            <v>茂原市</v>
          </cell>
          <cell r="F381" t="str">
            <v>その他</v>
          </cell>
          <cell r="G381">
            <v>0</v>
          </cell>
          <cell r="H381">
            <v>0</v>
          </cell>
          <cell r="I381" t="str">
            <v xml:space="preserve"> </v>
          </cell>
          <cell r="J381">
            <v>0</v>
          </cell>
          <cell r="K381">
            <v>0</v>
          </cell>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v>0</v>
          </cell>
          <cell r="H382">
            <v>0</v>
          </cell>
          <cell r="I382" t="str">
            <v xml:space="preserve"> </v>
          </cell>
          <cell r="J382">
            <v>0</v>
          </cell>
          <cell r="K382">
            <v>0</v>
          </cell>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v>0</v>
          </cell>
          <cell r="H384">
            <v>0</v>
          </cell>
          <cell r="I384" t="str">
            <v xml:space="preserve"> </v>
          </cell>
          <cell r="J384">
            <v>0</v>
          </cell>
          <cell r="K384">
            <v>0</v>
          </cell>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v>0</v>
          </cell>
          <cell r="H385">
            <v>0</v>
          </cell>
          <cell r="I385" t="str">
            <v xml:space="preserve"> </v>
          </cell>
          <cell r="J385">
            <v>0</v>
          </cell>
          <cell r="K385">
            <v>0</v>
          </cell>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v>0</v>
          </cell>
          <cell r="H386">
            <v>0</v>
          </cell>
          <cell r="I386" t="str">
            <v xml:space="preserve"> </v>
          </cell>
          <cell r="J386">
            <v>0</v>
          </cell>
          <cell r="K386">
            <v>0</v>
          </cell>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v>0</v>
          </cell>
          <cell r="H387">
            <v>0</v>
          </cell>
          <cell r="I387" t="str">
            <v xml:space="preserve"> </v>
          </cell>
          <cell r="J387">
            <v>0</v>
          </cell>
          <cell r="K387">
            <v>0</v>
          </cell>
          <cell r="L387">
            <v>3</v>
          </cell>
          <cell r="M387" t="str">
            <v>利用者への情報提供</v>
          </cell>
          <cell r="P387">
            <v>42</v>
          </cell>
        </row>
        <row r="388">
          <cell r="B388">
            <v>63</v>
          </cell>
          <cell r="C388">
            <v>37939</v>
          </cell>
          <cell r="D388" t="str">
            <v xml:space="preserve"> </v>
          </cell>
          <cell r="E388" t="str">
            <v>茂原市</v>
          </cell>
          <cell r="F388" t="str">
            <v>その他</v>
          </cell>
          <cell r="G388">
            <v>0</v>
          </cell>
          <cell r="H388">
            <v>0</v>
          </cell>
          <cell r="I388" t="str">
            <v xml:space="preserve"> </v>
          </cell>
          <cell r="J388">
            <v>0</v>
          </cell>
          <cell r="K388">
            <v>0</v>
          </cell>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v>0</v>
          </cell>
          <cell r="H391">
            <v>0</v>
          </cell>
          <cell r="I391" t="str">
            <v xml:space="preserve"> </v>
          </cell>
          <cell r="J391">
            <v>0</v>
          </cell>
          <cell r="K391">
            <v>0</v>
          </cell>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v>0</v>
          </cell>
          <cell r="H392">
            <v>0</v>
          </cell>
          <cell r="I392" t="str">
            <v xml:space="preserve"> </v>
          </cell>
          <cell r="J392">
            <v>0</v>
          </cell>
          <cell r="K392">
            <v>0</v>
          </cell>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v>0</v>
          </cell>
          <cell r="H393">
            <v>0</v>
          </cell>
          <cell r="I393" t="str">
            <v xml:space="preserve"> </v>
          </cell>
          <cell r="J393">
            <v>0</v>
          </cell>
          <cell r="K393">
            <v>0</v>
          </cell>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v>0</v>
          </cell>
          <cell r="H394">
            <v>0</v>
          </cell>
          <cell r="I394" t="str">
            <v xml:space="preserve"> </v>
          </cell>
          <cell r="J394">
            <v>0</v>
          </cell>
          <cell r="K394">
            <v>0</v>
          </cell>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v>0</v>
          </cell>
          <cell r="H396">
            <v>0</v>
          </cell>
          <cell r="I396" t="str">
            <v xml:space="preserve"> </v>
          </cell>
          <cell r="J396">
            <v>0</v>
          </cell>
          <cell r="K396">
            <v>0</v>
          </cell>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v>0</v>
          </cell>
          <cell r="H397">
            <v>0</v>
          </cell>
          <cell r="I397" t="str">
            <v xml:space="preserve"> </v>
          </cell>
          <cell r="J397">
            <v>0</v>
          </cell>
          <cell r="K397">
            <v>0</v>
          </cell>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v>0</v>
          </cell>
          <cell r="H398">
            <v>0</v>
          </cell>
          <cell r="I398" t="str">
            <v xml:space="preserve"> </v>
          </cell>
          <cell r="J398">
            <v>0</v>
          </cell>
          <cell r="K398">
            <v>0</v>
          </cell>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v>0</v>
          </cell>
          <cell r="H399">
            <v>0</v>
          </cell>
          <cell r="I399" t="str">
            <v xml:space="preserve"> </v>
          </cell>
          <cell r="J399">
            <v>0</v>
          </cell>
          <cell r="K399">
            <v>0</v>
          </cell>
          <cell r="L399">
            <v>3</v>
          </cell>
          <cell r="M399" t="str">
            <v>健康管理・安全確保の状況</v>
          </cell>
          <cell r="P399">
            <v>32</v>
          </cell>
        </row>
        <row r="400">
          <cell r="B400">
            <v>66</v>
          </cell>
          <cell r="C400">
            <v>37939</v>
          </cell>
          <cell r="D400" t="str">
            <v xml:space="preserve"> </v>
          </cell>
          <cell r="E400" t="str">
            <v>浦安市</v>
          </cell>
          <cell r="F400" t="str">
            <v>その他</v>
          </cell>
          <cell r="G400">
            <v>0</v>
          </cell>
          <cell r="H400">
            <v>0</v>
          </cell>
          <cell r="I400" t="str">
            <v xml:space="preserve"> </v>
          </cell>
          <cell r="J400">
            <v>0</v>
          </cell>
          <cell r="K400">
            <v>0</v>
          </cell>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v>0</v>
          </cell>
          <cell r="H402">
            <v>0</v>
          </cell>
          <cell r="I402" t="str">
            <v xml:space="preserve"> </v>
          </cell>
          <cell r="J402">
            <v>0</v>
          </cell>
          <cell r="K402">
            <v>0</v>
          </cell>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v>0</v>
          </cell>
          <cell r="H403">
            <v>0</v>
          </cell>
          <cell r="I403" t="str">
            <v xml:space="preserve"> </v>
          </cell>
          <cell r="J403">
            <v>0</v>
          </cell>
          <cell r="K403">
            <v>0</v>
          </cell>
          <cell r="L403">
            <v>2</v>
          </cell>
          <cell r="M403" t="str">
            <v>健康管理・安全確保の状況</v>
          </cell>
          <cell r="P403">
            <v>32</v>
          </cell>
        </row>
        <row r="404">
          <cell r="B404">
            <v>67</v>
          </cell>
          <cell r="C404">
            <v>37942</v>
          </cell>
          <cell r="D404" t="str">
            <v xml:space="preserve"> </v>
          </cell>
          <cell r="E404" t="str">
            <v>流山市</v>
          </cell>
          <cell r="F404" t="str">
            <v>その他</v>
          </cell>
          <cell r="G404">
            <v>0</v>
          </cell>
          <cell r="H404">
            <v>0</v>
          </cell>
          <cell r="I404" t="str">
            <v xml:space="preserve"> </v>
          </cell>
          <cell r="J404">
            <v>0</v>
          </cell>
          <cell r="K404">
            <v>0</v>
          </cell>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v>0</v>
          </cell>
          <cell r="H405">
            <v>0</v>
          </cell>
          <cell r="I405" t="str">
            <v xml:space="preserve"> </v>
          </cell>
          <cell r="J405">
            <v>0</v>
          </cell>
          <cell r="K405">
            <v>0</v>
          </cell>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v>0</v>
          </cell>
          <cell r="H406">
            <v>0</v>
          </cell>
          <cell r="I406" t="str">
            <v xml:space="preserve"> </v>
          </cell>
          <cell r="J406">
            <v>0</v>
          </cell>
          <cell r="K406">
            <v>0</v>
          </cell>
          <cell r="L406">
            <v>3</v>
          </cell>
          <cell r="M406" t="str">
            <v>利用者への情報提供</v>
          </cell>
          <cell r="P406">
            <v>42</v>
          </cell>
        </row>
        <row r="407">
          <cell r="B407">
            <v>67</v>
          </cell>
          <cell r="C407">
            <v>37942</v>
          </cell>
          <cell r="D407" t="str">
            <v xml:space="preserve"> </v>
          </cell>
          <cell r="E407" t="str">
            <v>流山市</v>
          </cell>
          <cell r="F407" t="str">
            <v>その他</v>
          </cell>
          <cell r="G407">
            <v>0</v>
          </cell>
          <cell r="H407">
            <v>0</v>
          </cell>
          <cell r="I407" t="str">
            <v xml:space="preserve"> </v>
          </cell>
          <cell r="J407">
            <v>0</v>
          </cell>
          <cell r="K407">
            <v>0</v>
          </cell>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v>0</v>
          </cell>
          <cell r="H408">
            <v>0</v>
          </cell>
          <cell r="I408" t="str">
            <v xml:space="preserve"> </v>
          </cell>
          <cell r="J408">
            <v>0</v>
          </cell>
          <cell r="K408">
            <v>0</v>
          </cell>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v>0</v>
          </cell>
          <cell r="H410">
            <v>0</v>
          </cell>
          <cell r="I410" t="str">
            <v xml:space="preserve"> </v>
          </cell>
          <cell r="J410">
            <v>0</v>
          </cell>
          <cell r="K410">
            <v>0</v>
          </cell>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v>0</v>
          </cell>
          <cell r="H411">
            <v>0</v>
          </cell>
          <cell r="I411" t="str">
            <v xml:space="preserve"> </v>
          </cell>
          <cell r="J411">
            <v>0</v>
          </cell>
          <cell r="K411">
            <v>0</v>
          </cell>
          <cell r="L411">
            <v>2</v>
          </cell>
          <cell r="M411" t="str">
            <v>健康管理・安全確保の状況</v>
          </cell>
          <cell r="P411">
            <v>32</v>
          </cell>
        </row>
        <row r="412">
          <cell r="B412">
            <v>68</v>
          </cell>
          <cell r="C412">
            <v>37942</v>
          </cell>
          <cell r="D412" t="str">
            <v xml:space="preserve"> </v>
          </cell>
          <cell r="E412" t="str">
            <v>野田市</v>
          </cell>
          <cell r="F412" t="str">
            <v>その他</v>
          </cell>
          <cell r="G412">
            <v>0</v>
          </cell>
          <cell r="H412">
            <v>0</v>
          </cell>
          <cell r="I412" t="str">
            <v xml:space="preserve"> </v>
          </cell>
          <cell r="J412">
            <v>0</v>
          </cell>
          <cell r="K412">
            <v>0</v>
          </cell>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v>0</v>
          </cell>
          <cell r="H413">
            <v>0</v>
          </cell>
          <cell r="I413" t="str">
            <v xml:space="preserve"> </v>
          </cell>
          <cell r="J413">
            <v>0</v>
          </cell>
          <cell r="K413">
            <v>0</v>
          </cell>
          <cell r="L413">
            <v>3</v>
          </cell>
          <cell r="M413" t="str">
            <v>利用者への情報提供</v>
          </cell>
          <cell r="P413">
            <v>42</v>
          </cell>
        </row>
        <row r="414">
          <cell r="B414">
            <v>68</v>
          </cell>
          <cell r="C414">
            <v>37942</v>
          </cell>
          <cell r="D414" t="str">
            <v xml:space="preserve"> </v>
          </cell>
          <cell r="E414" t="str">
            <v>野田市</v>
          </cell>
          <cell r="F414" t="str">
            <v>その他</v>
          </cell>
          <cell r="G414">
            <v>0</v>
          </cell>
          <cell r="H414">
            <v>0</v>
          </cell>
          <cell r="I414" t="str">
            <v xml:space="preserve"> </v>
          </cell>
          <cell r="J414">
            <v>0</v>
          </cell>
          <cell r="K414">
            <v>0</v>
          </cell>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v>0</v>
          </cell>
          <cell r="H415">
            <v>0</v>
          </cell>
          <cell r="I415" t="str">
            <v xml:space="preserve"> </v>
          </cell>
          <cell r="J415">
            <v>0</v>
          </cell>
          <cell r="K415">
            <v>0</v>
          </cell>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v>0</v>
          </cell>
          <cell r="H417">
            <v>0</v>
          </cell>
          <cell r="I417" t="str">
            <v xml:space="preserve"> </v>
          </cell>
          <cell r="J417">
            <v>0</v>
          </cell>
          <cell r="K417">
            <v>0</v>
          </cell>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v>0</v>
          </cell>
          <cell r="H418">
            <v>0</v>
          </cell>
          <cell r="I418" t="str">
            <v xml:space="preserve"> </v>
          </cell>
          <cell r="J418">
            <v>0</v>
          </cell>
          <cell r="K418">
            <v>0</v>
          </cell>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v>0</v>
          </cell>
          <cell r="H419">
            <v>0</v>
          </cell>
          <cell r="I419" t="str">
            <v xml:space="preserve"> </v>
          </cell>
          <cell r="J419">
            <v>0</v>
          </cell>
          <cell r="K419">
            <v>0</v>
          </cell>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v>0</v>
          </cell>
          <cell r="H420">
            <v>0</v>
          </cell>
          <cell r="I420" t="str">
            <v xml:space="preserve"> </v>
          </cell>
          <cell r="J420">
            <v>0</v>
          </cell>
          <cell r="K420">
            <v>0</v>
          </cell>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v>0</v>
          </cell>
          <cell r="H421">
            <v>0</v>
          </cell>
          <cell r="I421" t="str">
            <v xml:space="preserve"> </v>
          </cell>
          <cell r="J421">
            <v>0</v>
          </cell>
          <cell r="K421">
            <v>0</v>
          </cell>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v>0</v>
          </cell>
          <cell r="H422">
            <v>0</v>
          </cell>
          <cell r="I422" t="str">
            <v xml:space="preserve"> </v>
          </cell>
          <cell r="J422">
            <v>0</v>
          </cell>
          <cell r="K422">
            <v>0</v>
          </cell>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v>0</v>
          </cell>
          <cell r="H423">
            <v>0</v>
          </cell>
          <cell r="I423" t="str">
            <v xml:space="preserve"> </v>
          </cell>
          <cell r="J423">
            <v>0</v>
          </cell>
          <cell r="K423">
            <v>0</v>
          </cell>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v>0</v>
          </cell>
          <cell r="H424">
            <v>0</v>
          </cell>
          <cell r="I424" t="str">
            <v xml:space="preserve"> </v>
          </cell>
          <cell r="J424">
            <v>0</v>
          </cell>
          <cell r="K424">
            <v>0</v>
          </cell>
          <cell r="L424">
            <v>5</v>
          </cell>
          <cell r="M424" t="str">
            <v>利用者への情報提供</v>
          </cell>
          <cell r="P424">
            <v>42</v>
          </cell>
        </row>
        <row r="425">
          <cell r="B425">
            <v>69</v>
          </cell>
          <cell r="C425">
            <v>37942</v>
          </cell>
          <cell r="D425" t="str">
            <v xml:space="preserve"> </v>
          </cell>
          <cell r="E425" t="str">
            <v>野田市</v>
          </cell>
          <cell r="F425" t="str">
            <v>ベビーホテル</v>
          </cell>
          <cell r="G425">
            <v>0</v>
          </cell>
          <cell r="H425">
            <v>0</v>
          </cell>
          <cell r="I425" t="str">
            <v xml:space="preserve"> </v>
          </cell>
          <cell r="J425">
            <v>0</v>
          </cell>
          <cell r="K425">
            <v>0</v>
          </cell>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v>0</v>
          </cell>
          <cell r="H426">
            <v>0</v>
          </cell>
          <cell r="I426" t="str">
            <v xml:space="preserve"> </v>
          </cell>
          <cell r="J426">
            <v>0</v>
          </cell>
          <cell r="K426">
            <v>0</v>
          </cell>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v>0</v>
          </cell>
          <cell r="H429">
            <v>0</v>
          </cell>
          <cell r="I429" t="str">
            <v xml:space="preserve"> </v>
          </cell>
          <cell r="J429">
            <v>0</v>
          </cell>
          <cell r="K429">
            <v>0</v>
          </cell>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v>0</v>
          </cell>
          <cell r="H430">
            <v>0</v>
          </cell>
          <cell r="I430" t="str">
            <v xml:space="preserve"> </v>
          </cell>
          <cell r="J430">
            <v>0</v>
          </cell>
          <cell r="K430">
            <v>0</v>
          </cell>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v>0</v>
          </cell>
          <cell r="H431">
            <v>0</v>
          </cell>
          <cell r="I431" t="str">
            <v xml:space="preserve"> </v>
          </cell>
          <cell r="J431">
            <v>0</v>
          </cell>
          <cell r="K431">
            <v>0</v>
          </cell>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v>0</v>
          </cell>
          <cell r="H432">
            <v>0</v>
          </cell>
          <cell r="I432" t="str">
            <v xml:space="preserve"> </v>
          </cell>
          <cell r="J432">
            <v>0</v>
          </cell>
          <cell r="K432">
            <v>0</v>
          </cell>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v>0</v>
          </cell>
          <cell r="H433">
            <v>0</v>
          </cell>
          <cell r="I433" t="str">
            <v xml:space="preserve"> </v>
          </cell>
          <cell r="J433">
            <v>0</v>
          </cell>
          <cell r="K433">
            <v>0</v>
          </cell>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v>0</v>
          </cell>
          <cell r="H434">
            <v>0</v>
          </cell>
          <cell r="I434" t="str">
            <v xml:space="preserve"> </v>
          </cell>
          <cell r="J434">
            <v>0</v>
          </cell>
          <cell r="K434">
            <v>0</v>
          </cell>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v>0</v>
          </cell>
          <cell r="H435">
            <v>0</v>
          </cell>
          <cell r="I435" t="str">
            <v xml:space="preserve"> </v>
          </cell>
          <cell r="J435">
            <v>0</v>
          </cell>
          <cell r="K435">
            <v>0</v>
          </cell>
          <cell r="L435">
            <v>4</v>
          </cell>
          <cell r="M435" t="str">
            <v>給食の状況</v>
          </cell>
          <cell r="P435">
            <v>29</v>
          </cell>
        </row>
        <row r="436">
          <cell r="B436">
            <v>71</v>
          </cell>
          <cell r="C436">
            <v>37942</v>
          </cell>
          <cell r="D436" t="str">
            <v xml:space="preserve"> </v>
          </cell>
          <cell r="E436" t="str">
            <v>成田市</v>
          </cell>
          <cell r="F436" t="str">
            <v>その他</v>
          </cell>
          <cell r="G436">
            <v>0</v>
          </cell>
          <cell r="H436">
            <v>0</v>
          </cell>
          <cell r="I436" t="str">
            <v xml:space="preserve"> </v>
          </cell>
          <cell r="J436">
            <v>0</v>
          </cell>
          <cell r="K436">
            <v>0</v>
          </cell>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v>0</v>
          </cell>
          <cell r="H437">
            <v>0</v>
          </cell>
          <cell r="I437" t="str">
            <v xml:space="preserve"> </v>
          </cell>
          <cell r="J437">
            <v>0</v>
          </cell>
          <cell r="K437">
            <v>0</v>
          </cell>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v>0</v>
          </cell>
          <cell r="H438">
            <v>0</v>
          </cell>
          <cell r="I438" t="str">
            <v xml:space="preserve"> </v>
          </cell>
          <cell r="J438">
            <v>0</v>
          </cell>
          <cell r="K438">
            <v>0</v>
          </cell>
          <cell r="L438">
            <v>5</v>
          </cell>
          <cell r="M438" t="str">
            <v>健康管理・安全確保の状況</v>
          </cell>
          <cell r="P438">
            <v>32</v>
          </cell>
        </row>
        <row r="439">
          <cell r="B439">
            <v>71</v>
          </cell>
          <cell r="C439">
            <v>37942</v>
          </cell>
          <cell r="D439" t="str">
            <v xml:space="preserve"> </v>
          </cell>
          <cell r="E439" t="str">
            <v>成田市</v>
          </cell>
          <cell r="F439" t="str">
            <v>その他</v>
          </cell>
          <cell r="G439">
            <v>0</v>
          </cell>
          <cell r="H439">
            <v>0</v>
          </cell>
          <cell r="I439" t="str">
            <v xml:space="preserve"> </v>
          </cell>
          <cell r="J439">
            <v>0</v>
          </cell>
          <cell r="K439">
            <v>0</v>
          </cell>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v>0</v>
          </cell>
          <cell r="H440">
            <v>0</v>
          </cell>
          <cell r="I440" t="str">
            <v xml:space="preserve"> </v>
          </cell>
          <cell r="J440">
            <v>0</v>
          </cell>
          <cell r="K440">
            <v>0</v>
          </cell>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v>0</v>
          </cell>
          <cell r="H441">
            <v>0</v>
          </cell>
          <cell r="I441" t="str">
            <v xml:space="preserve"> </v>
          </cell>
          <cell r="J441">
            <v>0</v>
          </cell>
          <cell r="K441">
            <v>0</v>
          </cell>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v>0</v>
          </cell>
          <cell r="H442">
            <v>0</v>
          </cell>
          <cell r="I442" t="str">
            <v xml:space="preserve"> </v>
          </cell>
          <cell r="J442">
            <v>0</v>
          </cell>
          <cell r="K442">
            <v>0</v>
          </cell>
          <cell r="L442">
            <v>6</v>
          </cell>
          <cell r="M442" t="str">
            <v>利用者への情報提供</v>
          </cell>
          <cell r="P442">
            <v>42</v>
          </cell>
        </row>
        <row r="443">
          <cell r="B443">
            <v>71</v>
          </cell>
          <cell r="C443">
            <v>37942</v>
          </cell>
          <cell r="D443" t="str">
            <v xml:space="preserve"> </v>
          </cell>
          <cell r="E443" t="str">
            <v>成田市</v>
          </cell>
          <cell r="F443" t="str">
            <v>その他</v>
          </cell>
          <cell r="G443">
            <v>0</v>
          </cell>
          <cell r="H443">
            <v>0</v>
          </cell>
          <cell r="I443" t="str">
            <v xml:space="preserve"> </v>
          </cell>
          <cell r="J443">
            <v>0</v>
          </cell>
          <cell r="K443">
            <v>0</v>
          </cell>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v>0</v>
          </cell>
          <cell r="H445">
            <v>0</v>
          </cell>
          <cell r="I445" t="str">
            <v xml:space="preserve"> </v>
          </cell>
          <cell r="J445">
            <v>0</v>
          </cell>
          <cell r="K445">
            <v>0</v>
          </cell>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v>0</v>
          </cell>
          <cell r="H446">
            <v>0</v>
          </cell>
          <cell r="I446" t="str">
            <v xml:space="preserve"> </v>
          </cell>
          <cell r="J446">
            <v>0</v>
          </cell>
          <cell r="K446">
            <v>0</v>
          </cell>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v>0</v>
          </cell>
          <cell r="H447">
            <v>0</v>
          </cell>
          <cell r="I447" t="str">
            <v xml:space="preserve"> </v>
          </cell>
          <cell r="J447">
            <v>0</v>
          </cell>
          <cell r="K447">
            <v>0</v>
          </cell>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v>0</v>
          </cell>
          <cell r="H448">
            <v>0</v>
          </cell>
          <cell r="I448" t="str">
            <v xml:space="preserve"> </v>
          </cell>
          <cell r="J448">
            <v>0</v>
          </cell>
          <cell r="K448">
            <v>0</v>
          </cell>
          <cell r="L448">
            <v>2</v>
          </cell>
          <cell r="M448" t="str">
            <v>保育内容の状況</v>
          </cell>
          <cell r="P448">
            <v>25</v>
          </cell>
        </row>
        <row r="449">
          <cell r="B449">
            <v>72</v>
          </cell>
          <cell r="C449">
            <v>37942</v>
          </cell>
          <cell r="D449" t="str">
            <v xml:space="preserve"> </v>
          </cell>
          <cell r="E449" t="str">
            <v>成田市</v>
          </cell>
          <cell r="F449" t="str">
            <v>ベビーホテル</v>
          </cell>
          <cell r="G449">
            <v>0</v>
          </cell>
          <cell r="H449">
            <v>0</v>
          </cell>
          <cell r="I449" t="str">
            <v xml:space="preserve"> </v>
          </cell>
          <cell r="J449">
            <v>0</v>
          </cell>
          <cell r="K449">
            <v>0</v>
          </cell>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v>0</v>
          </cell>
          <cell r="H450">
            <v>0</v>
          </cell>
          <cell r="I450" t="str">
            <v xml:space="preserve"> </v>
          </cell>
          <cell r="J450">
            <v>0</v>
          </cell>
          <cell r="K450">
            <v>0</v>
          </cell>
          <cell r="L450">
            <v>3</v>
          </cell>
          <cell r="M450" t="str">
            <v>給食の状況</v>
          </cell>
          <cell r="P450">
            <v>29</v>
          </cell>
        </row>
        <row r="451">
          <cell r="B451">
            <v>72</v>
          </cell>
          <cell r="C451">
            <v>37942</v>
          </cell>
          <cell r="D451" t="str">
            <v xml:space="preserve"> </v>
          </cell>
          <cell r="E451" t="str">
            <v>成田市</v>
          </cell>
          <cell r="F451" t="str">
            <v>ベビーホテル</v>
          </cell>
          <cell r="G451">
            <v>0</v>
          </cell>
          <cell r="H451">
            <v>0</v>
          </cell>
          <cell r="I451" t="str">
            <v xml:space="preserve"> </v>
          </cell>
          <cell r="J451">
            <v>0</v>
          </cell>
          <cell r="K451">
            <v>0</v>
          </cell>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v>0</v>
          </cell>
          <cell r="H452">
            <v>0</v>
          </cell>
          <cell r="I452" t="str">
            <v xml:space="preserve"> </v>
          </cell>
          <cell r="J452">
            <v>0</v>
          </cell>
          <cell r="K452">
            <v>0</v>
          </cell>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v>0</v>
          </cell>
          <cell r="H453">
            <v>0</v>
          </cell>
          <cell r="I453" t="str">
            <v xml:space="preserve"> </v>
          </cell>
          <cell r="J453">
            <v>0</v>
          </cell>
          <cell r="K453">
            <v>0</v>
          </cell>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v>0</v>
          </cell>
          <cell r="H454">
            <v>0</v>
          </cell>
          <cell r="I454" t="str">
            <v xml:space="preserve"> </v>
          </cell>
          <cell r="J454">
            <v>0</v>
          </cell>
          <cell r="K454">
            <v>0</v>
          </cell>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v>0</v>
          </cell>
          <cell r="H455">
            <v>0</v>
          </cell>
          <cell r="I455" t="str">
            <v xml:space="preserve"> </v>
          </cell>
          <cell r="J455">
            <v>0</v>
          </cell>
          <cell r="K455">
            <v>0</v>
          </cell>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v>0</v>
          </cell>
          <cell r="H457">
            <v>0</v>
          </cell>
          <cell r="I457" t="str">
            <v xml:space="preserve"> </v>
          </cell>
          <cell r="J457">
            <v>0</v>
          </cell>
          <cell r="K457">
            <v>0</v>
          </cell>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v>0</v>
          </cell>
          <cell r="H459">
            <v>0</v>
          </cell>
          <cell r="I459" t="str">
            <v xml:space="preserve"> </v>
          </cell>
          <cell r="J459">
            <v>0</v>
          </cell>
          <cell r="K459">
            <v>0</v>
          </cell>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v>0</v>
          </cell>
          <cell r="H460">
            <v>0</v>
          </cell>
          <cell r="I460" t="str">
            <v xml:space="preserve"> </v>
          </cell>
          <cell r="J460">
            <v>0</v>
          </cell>
          <cell r="K460">
            <v>0</v>
          </cell>
          <cell r="L460">
            <v>2</v>
          </cell>
          <cell r="M460" t="str">
            <v>保育内容の状況</v>
          </cell>
          <cell r="P460">
            <v>25</v>
          </cell>
        </row>
        <row r="461">
          <cell r="B461">
            <v>74</v>
          </cell>
          <cell r="C461">
            <v>37944</v>
          </cell>
          <cell r="D461" t="str">
            <v xml:space="preserve"> </v>
          </cell>
          <cell r="E461" t="str">
            <v>佐倉市</v>
          </cell>
          <cell r="F461" t="str">
            <v>ベビーホテル</v>
          </cell>
          <cell r="G461">
            <v>0</v>
          </cell>
          <cell r="H461">
            <v>0</v>
          </cell>
          <cell r="I461" t="str">
            <v xml:space="preserve"> </v>
          </cell>
          <cell r="J461">
            <v>0</v>
          </cell>
          <cell r="K461">
            <v>0</v>
          </cell>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v>0</v>
          </cell>
          <cell r="H462">
            <v>0</v>
          </cell>
          <cell r="I462" t="str">
            <v xml:space="preserve"> </v>
          </cell>
          <cell r="J462">
            <v>0</v>
          </cell>
          <cell r="K462">
            <v>0</v>
          </cell>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v>0</v>
          </cell>
          <cell r="H463">
            <v>0</v>
          </cell>
          <cell r="I463" t="str">
            <v xml:space="preserve"> </v>
          </cell>
          <cell r="J463">
            <v>0</v>
          </cell>
          <cell r="K463">
            <v>0</v>
          </cell>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v>0</v>
          </cell>
          <cell r="H465">
            <v>0</v>
          </cell>
          <cell r="I465" t="str">
            <v xml:space="preserve"> </v>
          </cell>
          <cell r="J465">
            <v>0</v>
          </cell>
          <cell r="K465">
            <v>0</v>
          </cell>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v>0</v>
          </cell>
          <cell r="H466">
            <v>0</v>
          </cell>
          <cell r="I466" t="str">
            <v xml:space="preserve"> </v>
          </cell>
          <cell r="J466">
            <v>0</v>
          </cell>
          <cell r="K466">
            <v>0</v>
          </cell>
          <cell r="L466">
            <v>2</v>
          </cell>
          <cell r="M466" t="str">
            <v>非常災害対策の状況</v>
          </cell>
          <cell r="P466">
            <v>14</v>
          </cell>
        </row>
        <row r="467">
          <cell r="B467">
            <v>75</v>
          </cell>
          <cell r="C467">
            <v>37944</v>
          </cell>
          <cell r="D467" t="str">
            <v xml:space="preserve"> </v>
          </cell>
          <cell r="E467" t="str">
            <v>柏市</v>
          </cell>
          <cell r="F467" t="str">
            <v>ベビーホテル</v>
          </cell>
          <cell r="G467">
            <v>0</v>
          </cell>
          <cell r="H467">
            <v>0</v>
          </cell>
          <cell r="I467" t="str">
            <v xml:space="preserve"> </v>
          </cell>
          <cell r="J467">
            <v>0</v>
          </cell>
          <cell r="K467">
            <v>0</v>
          </cell>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v>0</v>
          </cell>
          <cell r="H468">
            <v>0</v>
          </cell>
          <cell r="I468" t="str">
            <v xml:space="preserve"> </v>
          </cell>
          <cell r="J468">
            <v>0</v>
          </cell>
          <cell r="K468">
            <v>0</v>
          </cell>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v>0</v>
          </cell>
          <cell r="H469">
            <v>0</v>
          </cell>
          <cell r="I469" t="str">
            <v xml:space="preserve"> </v>
          </cell>
          <cell r="J469">
            <v>0</v>
          </cell>
          <cell r="K469">
            <v>0</v>
          </cell>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v>0</v>
          </cell>
          <cell r="H470">
            <v>0</v>
          </cell>
          <cell r="I470" t="str">
            <v xml:space="preserve"> </v>
          </cell>
          <cell r="J470">
            <v>0</v>
          </cell>
          <cell r="K470">
            <v>0</v>
          </cell>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v>0</v>
          </cell>
          <cell r="H471">
            <v>0</v>
          </cell>
          <cell r="I471" t="str">
            <v xml:space="preserve"> </v>
          </cell>
          <cell r="J471">
            <v>0</v>
          </cell>
          <cell r="K471">
            <v>0</v>
          </cell>
          <cell r="L471">
            <v>4</v>
          </cell>
          <cell r="M471" t="str">
            <v>給食の状況</v>
          </cell>
          <cell r="P471">
            <v>29</v>
          </cell>
        </row>
        <row r="472">
          <cell r="B472">
            <v>75</v>
          </cell>
          <cell r="C472">
            <v>37944</v>
          </cell>
          <cell r="D472" t="str">
            <v xml:space="preserve"> </v>
          </cell>
          <cell r="E472" t="str">
            <v>柏市</v>
          </cell>
          <cell r="F472" t="str">
            <v>ベビーホテル</v>
          </cell>
          <cell r="G472">
            <v>0</v>
          </cell>
          <cell r="H472">
            <v>0</v>
          </cell>
          <cell r="I472" t="str">
            <v xml:space="preserve"> </v>
          </cell>
          <cell r="J472">
            <v>0</v>
          </cell>
          <cell r="K472">
            <v>0</v>
          </cell>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v>0</v>
          </cell>
          <cell r="H473">
            <v>0</v>
          </cell>
          <cell r="I473" t="str">
            <v xml:space="preserve"> </v>
          </cell>
          <cell r="J473">
            <v>0</v>
          </cell>
          <cell r="K473">
            <v>0</v>
          </cell>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v>0</v>
          </cell>
          <cell r="H474">
            <v>0</v>
          </cell>
          <cell r="I474" t="str">
            <v xml:space="preserve"> </v>
          </cell>
          <cell r="J474">
            <v>0</v>
          </cell>
          <cell r="K474">
            <v>0</v>
          </cell>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v>0</v>
          </cell>
          <cell r="H475">
            <v>0</v>
          </cell>
          <cell r="I475" t="str">
            <v xml:space="preserve"> </v>
          </cell>
          <cell r="J475">
            <v>0</v>
          </cell>
          <cell r="K475">
            <v>0</v>
          </cell>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v>0</v>
          </cell>
          <cell r="H476">
            <v>0</v>
          </cell>
          <cell r="I476" t="str">
            <v xml:space="preserve"> </v>
          </cell>
          <cell r="J476">
            <v>0</v>
          </cell>
          <cell r="K476">
            <v>0</v>
          </cell>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v>0</v>
          </cell>
          <cell r="H477">
            <v>0</v>
          </cell>
          <cell r="I477" t="str">
            <v xml:space="preserve"> </v>
          </cell>
          <cell r="J477">
            <v>0</v>
          </cell>
          <cell r="K477">
            <v>0</v>
          </cell>
          <cell r="L477">
            <v>6</v>
          </cell>
          <cell r="M477" t="str">
            <v>利用者への情報提供</v>
          </cell>
          <cell r="P477">
            <v>42</v>
          </cell>
        </row>
        <row r="478">
          <cell r="B478">
            <v>75</v>
          </cell>
          <cell r="C478">
            <v>37944</v>
          </cell>
          <cell r="D478" t="str">
            <v xml:space="preserve"> </v>
          </cell>
          <cell r="E478" t="str">
            <v>柏市</v>
          </cell>
          <cell r="F478" t="str">
            <v>ベビーホテル</v>
          </cell>
          <cell r="G478">
            <v>0</v>
          </cell>
          <cell r="H478">
            <v>0</v>
          </cell>
          <cell r="I478" t="str">
            <v xml:space="preserve"> </v>
          </cell>
          <cell r="J478">
            <v>0</v>
          </cell>
          <cell r="K478">
            <v>0</v>
          </cell>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v>0</v>
          </cell>
          <cell r="H479">
            <v>0</v>
          </cell>
          <cell r="I479" t="str">
            <v xml:space="preserve"> </v>
          </cell>
          <cell r="J479">
            <v>0</v>
          </cell>
          <cell r="K479">
            <v>0</v>
          </cell>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v>0</v>
          </cell>
          <cell r="H481">
            <v>0</v>
          </cell>
          <cell r="I481" t="str">
            <v xml:space="preserve"> </v>
          </cell>
          <cell r="J481">
            <v>0</v>
          </cell>
          <cell r="K481">
            <v>0</v>
          </cell>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v>0</v>
          </cell>
          <cell r="H482">
            <v>0</v>
          </cell>
          <cell r="I482" t="str">
            <v xml:space="preserve"> </v>
          </cell>
          <cell r="J482">
            <v>0</v>
          </cell>
          <cell r="K482">
            <v>0</v>
          </cell>
          <cell r="L482">
            <v>2</v>
          </cell>
          <cell r="M482" t="str">
            <v>健康管理・安全確保の状況</v>
          </cell>
          <cell r="P482">
            <v>32</v>
          </cell>
        </row>
        <row r="483">
          <cell r="B483">
            <v>76</v>
          </cell>
          <cell r="C483">
            <v>37944</v>
          </cell>
          <cell r="D483" t="str">
            <v xml:space="preserve"> </v>
          </cell>
          <cell r="E483" t="str">
            <v>柏市</v>
          </cell>
          <cell r="F483" t="str">
            <v>その他</v>
          </cell>
          <cell r="G483">
            <v>0</v>
          </cell>
          <cell r="H483">
            <v>0</v>
          </cell>
          <cell r="I483" t="str">
            <v xml:space="preserve"> </v>
          </cell>
          <cell r="J483">
            <v>0</v>
          </cell>
          <cell r="K483">
            <v>0</v>
          </cell>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v>0</v>
          </cell>
          <cell r="H484">
            <v>0</v>
          </cell>
          <cell r="I484" t="str">
            <v xml:space="preserve"> </v>
          </cell>
          <cell r="J484">
            <v>0</v>
          </cell>
          <cell r="K484">
            <v>0</v>
          </cell>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v>0</v>
          </cell>
          <cell r="H486">
            <v>0</v>
          </cell>
          <cell r="I486" t="str">
            <v xml:space="preserve"> </v>
          </cell>
          <cell r="J486">
            <v>0</v>
          </cell>
          <cell r="K486">
            <v>0</v>
          </cell>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v>0</v>
          </cell>
          <cell r="H487">
            <v>0</v>
          </cell>
          <cell r="I487" t="str">
            <v xml:space="preserve"> </v>
          </cell>
          <cell r="J487">
            <v>0</v>
          </cell>
          <cell r="K487">
            <v>0</v>
          </cell>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v>0</v>
          </cell>
          <cell r="H488">
            <v>0</v>
          </cell>
          <cell r="I488" t="str">
            <v xml:space="preserve"> </v>
          </cell>
          <cell r="J488">
            <v>0</v>
          </cell>
          <cell r="K488">
            <v>0</v>
          </cell>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v>0</v>
          </cell>
          <cell r="H489">
            <v>0</v>
          </cell>
          <cell r="I489" t="str">
            <v xml:space="preserve"> </v>
          </cell>
          <cell r="J489">
            <v>0</v>
          </cell>
          <cell r="K489">
            <v>0</v>
          </cell>
          <cell r="L489">
            <v>3</v>
          </cell>
          <cell r="M489" t="str">
            <v>給食の状況</v>
          </cell>
          <cell r="P489">
            <v>29</v>
          </cell>
        </row>
        <row r="490">
          <cell r="B490">
            <v>77</v>
          </cell>
          <cell r="C490">
            <v>37946</v>
          </cell>
          <cell r="D490" t="str">
            <v xml:space="preserve"> </v>
          </cell>
          <cell r="E490" t="str">
            <v>柏市</v>
          </cell>
          <cell r="F490" t="str">
            <v>その他</v>
          </cell>
          <cell r="G490">
            <v>0</v>
          </cell>
          <cell r="H490">
            <v>0</v>
          </cell>
          <cell r="I490" t="str">
            <v xml:space="preserve"> </v>
          </cell>
          <cell r="J490">
            <v>0</v>
          </cell>
          <cell r="K490">
            <v>0</v>
          </cell>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v>0</v>
          </cell>
          <cell r="H491">
            <v>0</v>
          </cell>
          <cell r="I491" t="str">
            <v xml:space="preserve"> </v>
          </cell>
          <cell r="J491">
            <v>0</v>
          </cell>
          <cell r="K491">
            <v>0</v>
          </cell>
          <cell r="L491">
            <v>4</v>
          </cell>
          <cell r="M491" t="str">
            <v>健康管理・安全確保の状況</v>
          </cell>
          <cell r="P491">
            <v>32</v>
          </cell>
        </row>
        <row r="492">
          <cell r="B492">
            <v>77</v>
          </cell>
          <cell r="C492">
            <v>37946</v>
          </cell>
          <cell r="D492" t="str">
            <v xml:space="preserve"> </v>
          </cell>
          <cell r="E492" t="str">
            <v>柏市</v>
          </cell>
          <cell r="F492" t="str">
            <v>その他</v>
          </cell>
          <cell r="G492">
            <v>0</v>
          </cell>
          <cell r="H492">
            <v>0</v>
          </cell>
          <cell r="I492" t="str">
            <v xml:space="preserve"> </v>
          </cell>
          <cell r="J492">
            <v>0</v>
          </cell>
          <cell r="K492">
            <v>0</v>
          </cell>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v>0</v>
          </cell>
          <cell r="H493">
            <v>0</v>
          </cell>
          <cell r="I493" t="str">
            <v xml:space="preserve"> </v>
          </cell>
          <cell r="J493">
            <v>0</v>
          </cell>
          <cell r="K493">
            <v>0</v>
          </cell>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v>0</v>
          </cell>
          <cell r="H494">
            <v>0</v>
          </cell>
          <cell r="I494" t="str">
            <v xml:space="preserve"> </v>
          </cell>
          <cell r="J494">
            <v>0</v>
          </cell>
          <cell r="K494">
            <v>0</v>
          </cell>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v>0</v>
          </cell>
          <cell r="H495">
            <v>0</v>
          </cell>
          <cell r="I495" t="str">
            <v xml:space="preserve"> </v>
          </cell>
          <cell r="J495">
            <v>0</v>
          </cell>
          <cell r="K495">
            <v>0</v>
          </cell>
          <cell r="L495">
            <v>5</v>
          </cell>
          <cell r="M495" t="str">
            <v>利用者への情報提供</v>
          </cell>
          <cell r="P495">
            <v>42</v>
          </cell>
        </row>
        <row r="496">
          <cell r="B496">
            <v>77</v>
          </cell>
          <cell r="C496">
            <v>37946</v>
          </cell>
          <cell r="D496" t="str">
            <v xml:space="preserve"> </v>
          </cell>
          <cell r="E496" t="str">
            <v>柏市</v>
          </cell>
          <cell r="F496" t="str">
            <v>その他</v>
          </cell>
          <cell r="G496">
            <v>0</v>
          </cell>
          <cell r="H496">
            <v>0</v>
          </cell>
          <cell r="I496" t="str">
            <v xml:space="preserve"> </v>
          </cell>
          <cell r="J496">
            <v>0</v>
          </cell>
          <cell r="K496">
            <v>0</v>
          </cell>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v>0</v>
          </cell>
          <cell r="H498">
            <v>0</v>
          </cell>
          <cell r="I498" t="str">
            <v xml:space="preserve"> </v>
          </cell>
          <cell r="J498">
            <v>0</v>
          </cell>
          <cell r="K498">
            <v>0</v>
          </cell>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v>0</v>
          </cell>
          <cell r="H499">
            <v>0</v>
          </cell>
          <cell r="I499" t="str">
            <v xml:space="preserve"> </v>
          </cell>
          <cell r="J499">
            <v>0</v>
          </cell>
          <cell r="K499">
            <v>0</v>
          </cell>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v>0</v>
          </cell>
          <cell r="H501">
            <v>0</v>
          </cell>
          <cell r="I501" t="str">
            <v xml:space="preserve"> </v>
          </cell>
          <cell r="J501">
            <v>0</v>
          </cell>
          <cell r="K501">
            <v>0</v>
          </cell>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v>0</v>
          </cell>
          <cell r="H503">
            <v>0</v>
          </cell>
          <cell r="I503" t="str">
            <v xml:space="preserve"> </v>
          </cell>
          <cell r="J503">
            <v>0</v>
          </cell>
          <cell r="K503">
            <v>0</v>
          </cell>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v>0</v>
          </cell>
          <cell r="H504">
            <v>0</v>
          </cell>
          <cell r="I504" t="str">
            <v xml:space="preserve"> </v>
          </cell>
          <cell r="J504">
            <v>0</v>
          </cell>
          <cell r="K504">
            <v>0</v>
          </cell>
          <cell r="L504">
            <v>2</v>
          </cell>
          <cell r="M504" t="str">
            <v>給食の状況</v>
          </cell>
          <cell r="P504">
            <v>29</v>
          </cell>
        </row>
        <row r="505">
          <cell r="B505">
            <v>80</v>
          </cell>
          <cell r="C505">
            <v>37946</v>
          </cell>
          <cell r="D505" t="str">
            <v xml:space="preserve"> </v>
          </cell>
          <cell r="E505" t="str">
            <v>山武町</v>
          </cell>
          <cell r="F505" t="str">
            <v>その他</v>
          </cell>
          <cell r="G505">
            <v>0</v>
          </cell>
          <cell r="H505">
            <v>0</v>
          </cell>
          <cell r="I505" t="str">
            <v xml:space="preserve"> </v>
          </cell>
          <cell r="J505">
            <v>0</v>
          </cell>
          <cell r="K505">
            <v>0</v>
          </cell>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v>0</v>
          </cell>
          <cell r="H506">
            <v>0</v>
          </cell>
          <cell r="I506" t="str">
            <v xml:space="preserve"> </v>
          </cell>
          <cell r="J506">
            <v>0</v>
          </cell>
          <cell r="K506">
            <v>0</v>
          </cell>
          <cell r="L506">
            <v>3</v>
          </cell>
          <cell r="M506" t="str">
            <v>健康管理・安全確保の状況</v>
          </cell>
          <cell r="P506">
            <v>32</v>
          </cell>
        </row>
        <row r="507">
          <cell r="B507">
            <v>80</v>
          </cell>
          <cell r="C507">
            <v>37946</v>
          </cell>
          <cell r="D507" t="str">
            <v xml:space="preserve"> </v>
          </cell>
          <cell r="E507" t="str">
            <v>山武町</v>
          </cell>
          <cell r="F507" t="str">
            <v>その他</v>
          </cell>
          <cell r="G507">
            <v>0</v>
          </cell>
          <cell r="H507">
            <v>0</v>
          </cell>
          <cell r="I507" t="str">
            <v xml:space="preserve"> </v>
          </cell>
          <cell r="J507">
            <v>0</v>
          </cell>
          <cell r="K507">
            <v>0</v>
          </cell>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v>0</v>
          </cell>
          <cell r="H508">
            <v>0</v>
          </cell>
          <cell r="I508" t="str">
            <v xml:space="preserve"> </v>
          </cell>
          <cell r="J508">
            <v>0</v>
          </cell>
          <cell r="K508">
            <v>0</v>
          </cell>
          <cell r="L508">
            <v>4</v>
          </cell>
          <cell r="M508" t="str">
            <v>利用者への情報提供</v>
          </cell>
          <cell r="P508">
            <v>42</v>
          </cell>
        </row>
        <row r="509">
          <cell r="B509">
            <v>80</v>
          </cell>
          <cell r="C509">
            <v>37946</v>
          </cell>
          <cell r="D509" t="str">
            <v xml:space="preserve"> </v>
          </cell>
          <cell r="E509" t="str">
            <v>山武町</v>
          </cell>
          <cell r="F509" t="str">
            <v>その他</v>
          </cell>
          <cell r="G509">
            <v>0</v>
          </cell>
          <cell r="H509">
            <v>0</v>
          </cell>
          <cell r="I509" t="str">
            <v xml:space="preserve"> </v>
          </cell>
          <cell r="J509">
            <v>0</v>
          </cell>
          <cell r="K509">
            <v>0</v>
          </cell>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v>0</v>
          </cell>
          <cell r="H511">
            <v>0</v>
          </cell>
          <cell r="I511" t="str">
            <v xml:space="preserve"> </v>
          </cell>
          <cell r="J511">
            <v>0</v>
          </cell>
          <cell r="K511">
            <v>0</v>
          </cell>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v>0</v>
          </cell>
          <cell r="H512">
            <v>0</v>
          </cell>
          <cell r="I512" t="str">
            <v xml:space="preserve"> </v>
          </cell>
          <cell r="J512">
            <v>0</v>
          </cell>
          <cell r="K512">
            <v>0</v>
          </cell>
          <cell r="L512">
            <v>2</v>
          </cell>
          <cell r="M512" t="str">
            <v>非常災害対策の状況</v>
          </cell>
          <cell r="P512">
            <v>14</v>
          </cell>
        </row>
        <row r="513">
          <cell r="B513">
            <v>81</v>
          </cell>
          <cell r="C513">
            <v>37946</v>
          </cell>
          <cell r="D513" t="str">
            <v xml:space="preserve"> </v>
          </cell>
          <cell r="E513" t="str">
            <v>富里市</v>
          </cell>
          <cell r="F513" t="str">
            <v>ベビーホテル</v>
          </cell>
          <cell r="G513">
            <v>0</v>
          </cell>
          <cell r="H513">
            <v>0</v>
          </cell>
          <cell r="I513" t="str">
            <v xml:space="preserve"> </v>
          </cell>
          <cell r="J513">
            <v>0</v>
          </cell>
          <cell r="K513">
            <v>0</v>
          </cell>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v>0</v>
          </cell>
          <cell r="H514">
            <v>0</v>
          </cell>
          <cell r="I514" t="str">
            <v xml:space="preserve"> </v>
          </cell>
          <cell r="J514">
            <v>0</v>
          </cell>
          <cell r="K514">
            <v>0</v>
          </cell>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v>0</v>
          </cell>
          <cell r="H515">
            <v>0</v>
          </cell>
          <cell r="I515" t="str">
            <v xml:space="preserve"> </v>
          </cell>
          <cell r="J515">
            <v>0</v>
          </cell>
          <cell r="K515">
            <v>0</v>
          </cell>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v>0</v>
          </cell>
          <cell r="H516">
            <v>0</v>
          </cell>
          <cell r="I516" t="str">
            <v xml:space="preserve"> </v>
          </cell>
          <cell r="J516">
            <v>0</v>
          </cell>
          <cell r="K516">
            <v>0</v>
          </cell>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v>0</v>
          </cell>
          <cell r="H517">
            <v>0</v>
          </cell>
          <cell r="I517" t="str">
            <v xml:space="preserve"> </v>
          </cell>
          <cell r="J517">
            <v>0</v>
          </cell>
          <cell r="K517">
            <v>0</v>
          </cell>
          <cell r="L517">
            <v>4</v>
          </cell>
          <cell r="M517" t="str">
            <v>給食の状況</v>
          </cell>
          <cell r="P517">
            <v>29</v>
          </cell>
        </row>
        <row r="518">
          <cell r="B518">
            <v>81</v>
          </cell>
          <cell r="C518">
            <v>37946</v>
          </cell>
          <cell r="D518" t="str">
            <v xml:space="preserve"> </v>
          </cell>
          <cell r="E518" t="str">
            <v>富里市</v>
          </cell>
          <cell r="F518" t="str">
            <v>ベビーホテル</v>
          </cell>
          <cell r="G518">
            <v>0</v>
          </cell>
          <cell r="H518">
            <v>0</v>
          </cell>
          <cell r="I518" t="str">
            <v xml:space="preserve"> </v>
          </cell>
          <cell r="J518">
            <v>0</v>
          </cell>
          <cell r="K518">
            <v>0</v>
          </cell>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v>0</v>
          </cell>
          <cell r="H519">
            <v>0</v>
          </cell>
          <cell r="I519" t="str">
            <v xml:space="preserve"> </v>
          </cell>
          <cell r="J519">
            <v>0</v>
          </cell>
          <cell r="K519">
            <v>0</v>
          </cell>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v>0</v>
          </cell>
          <cell r="H520">
            <v>0</v>
          </cell>
          <cell r="I520" t="str">
            <v xml:space="preserve"> </v>
          </cell>
          <cell r="J520">
            <v>0</v>
          </cell>
          <cell r="K520">
            <v>0</v>
          </cell>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v>0</v>
          </cell>
          <cell r="H521">
            <v>0</v>
          </cell>
          <cell r="I521" t="str">
            <v xml:space="preserve"> </v>
          </cell>
          <cell r="J521">
            <v>0</v>
          </cell>
          <cell r="K521">
            <v>0</v>
          </cell>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v>0</v>
          </cell>
          <cell r="H522">
            <v>0</v>
          </cell>
          <cell r="I522" t="str">
            <v xml:space="preserve"> </v>
          </cell>
          <cell r="J522">
            <v>0</v>
          </cell>
          <cell r="K522">
            <v>0</v>
          </cell>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v>0</v>
          </cell>
          <cell r="H523">
            <v>0</v>
          </cell>
          <cell r="I523" t="str">
            <v xml:space="preserve"> </v>
          </cell>
          <cell r="J523">
            <v>0</v>
          </cell>
          <cell r="K523">
            <v>0</v>
          </cell>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v>0</v>
          </cell>
          <cell r="H525">
            <v>0</v>
          </cell>
          <cell r="I525" t="str">
            <v xml:space="preserve"> </v>
          </cell>
          <cell r="J525">
            <v>0</v>
          </cell>
          <cell r="K525">
            <v>0</v>
          </cell>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v>0</v>
          </cell>
          <cell r="H526">
            <v>0</v>
          </cell>
          <cell r="I526" t="str">
            <v xml:space="preserve"> </v>
          </cell>
          <cell r="J526">
            <v>0</v>
          </cell>
          <cell r="K526">
            <v>0</v>
          </cell>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v>0</v>
          </cell>
          <cell r="H527">
            <v>0</v>
          </cell>
          <cell r="I527" t="str">
            <v xml:space="preserve"> </v>
          </cell>
          <cell r="J527">
            <v>0</v>
          </cell>
          <cell r="K527">
            <v>0</v>
          </cell>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v>0</v>
          </cell>
          <cell r="H528">
            <v>0</v>
          </cell>
          <cell r="I528" t="str">
            <v xml:space="preserve"> </v>
          </cell>
          <cell r="J528">
            <v>0</v>
          </cell>
          <cell r="K528">
            <v>0</v>
          </cell>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v>0</v>
          </cell>
          <cell r="H529">
            <v>0</v>
          </cell>
          <cell r="I529" t="str">
            <v xml:space="preserve"> </v>
          </cell>
          <cell r="J529">
            <v>0</v>
          </cell>
          <cell r="K529">
            <v>0</v>
          </cell>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v>0</v>
          </cell>
          <cell r="H530">
            <v>0</v>
          </cell>
          <cell r="I530" t="str">
            <v xml:space="preserve"> </v>
          </cell>
          <cell r="J530">
            <v>0</v>
          </cell>
          <cell r="K530">
            <v>0</v>
          </cell>
          <cell r="L530">
            <v>4</v>
          </cell>
          <cell r="M530" t="str">
            <v>利用者への情報提供</v>
          </cell>
          <cell r="P530">
            <v>42</v>
          </cell>
        </row>
        <row r="531">
          <cell r="B531">
            <v>82</v>
          </cell>
          <cell r="C531">
            <v>37946</v>
          </cell>
          <cell r="D531" t="str">
            <v xml:space="preserve"> </v>
          </cell>
          <cell r="E531" t="str">
            <v>富里市</v>
          </cell>
          <cell r="F531" t="str">
            <v>ベビーホテル</v>
          </cell>
          <cell r="G531">
            <v>0</v>
          </cell>
          <cell r="H531">
            <v>0</v>
          </cell>
          <cell r="I531" t="str">
            <v xml:space="preserve"> </v>
          </cell>
          <cell r="J531">
            <v>0</v>
          </cell>
          <cell r="K531">
            <v>0</v>
          </cell>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v>0</v>
          </cell>
          <cell r="H532">
            <v>0</v>
          </cell>
          <cell r="I532" t="str">
            <v xml:space="preserve"> </v>
          </cell>
          <cell r="J532">
            <v>0</v>
          </cell>
          <cell r="K532">
            <v>0</v>
          </cell>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v>0</v>
          </cell>
          <cell r="H534">
            <v>0</v>
          </cell>
          <cell r="I534" t="str">
            <v xml:space="preserve"> </v>
          </cell>
          <cell r="J534">
            <v>0</v>
          </cell>
          <cell r="K534">
            <v>0</v>
          </cell>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v>0</v>
          </cell>
          <cell r="H535">
            <v>0</v>
          </cell>
          <cell r="I535" t="str">
            <v xml:space="preserve"> </v>
          </cell>
          <cell r="J535">
            <v>0</v>
          </cell>
          <cell r="K535">
            <v>0</v>
          </cell>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v>0</v>
          </cell>
          <cell r="H536">
            <v>0</v>
          </cell>
          <cell r="I536" t="str">
            <v xml:space="preserve"> </v>
          </cell>
          <cell r="J536">
            <v>0</v>
          </cell>
          <cell r="K536">
            <v>0</v>
          </cell>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v>0</v>
          </cell>
          <cell r="H537">
            <v>0</v>
          </cell>
          <cell r="I537" t="str">
            <v xml:space="preserve"> </v>
          </cell>
          <cell r="J537">
            <v>0</v>
          </cell>
          <cell r="K537">
            <v>0</v>
          </cell>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v>0</v>
          </cell>
          <cell r="H538">
            <v>0</v>
          </cell>
          <cell r="I538" t="str">
            <v xml:space="preserve"> </v>
          </cell>
          <cell r="J538">
            <v>0</v>
          </cell>
          <cell r="K538">
            <v>0</v>
          </cell>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v>0</v>
          </cell>
          <cell r="H539">
            <v>0</v>
          </cell>
          <cell r="I539" t="str">
            <v xml:space="preserve"> </v>
          </cell>
          <cell r="J539">
            <v>0</v>
          </cell>
          <cell r="K539">
            <v>0</v>
          </cell>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v>0</v>
          </cell>
          <cell r="H541">
            <v>0</v>
          </cell>
          <cell r="I541" t="str">
            <v xml:space="preserve"> </v>
          </cell>
          <cell r="J541">
            <v>0</v>
          </cell>
          <cell r="K541">
            <v>0</v>
          </cell>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v>0</v>
          </cell>
          <cell r="H542">
            <v>0</v>
          </cell>
          <cell r="I542" t="str">
            <v xml:space="preserve"> </v>
          </cell>
          <cell r="J542">
            <v>0</v>
          </cell>
          <cell r="K542">
            <v>0</v>
          </cell>
          <cell r="L542">
            <v>2</v>
          </cell>
          <cell r="M542" t="str">
            <v>非常災害対策の状況</v>
          </cell>
          <cell r="P542">
            <v>14</v>
          </cell>
        </row>
        <row r="543">
          <cell r="B543">
            <v>84</v>
          </cell>
          <cell r="C543">
            <v>37950</v>
          </cell>
          <cell r="D543" t="str">
            <v xml:space="preserve"> </v>
          </cell>
          <cell r="E543" t="str">
            <v>市川市</v>
          </cell>
          <cell r="F543" t="str">
            <v>ベビーホテル</v>
          </cell>
          <cell r="G543">
            <v>0</v>
          </cell>
          <cell r="H543">
            <v>0</v>
          </cell>
          <cell r="I543" t="str">
            <v xml:space="preserve"> </v>
          </cell>
          <cell r="J543">
            <v>0</v>
          </cell>
          <cell r="K543">
            <v>0</v>
          </cell>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v>0</v>
          </cell>
          <cell r="H544">
            <v>0</v>
          </cell>
          <cell r="I544" t="str">
            <v xml:space="preserve"> </v>
          </cell>
          <cell r="J544">
            <v>0</v>
          </cell>
          <cell r="K544">
            <v>0</v>
          </cell>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v>0</v>
          </cell>
          <cell r="H545">
            <v>0</v>
          </cell>
          <cell r="I545" t="str">
            <v xml:space="preserve"> </v>
          </cell>
          <cell r="J545">
            <v>0</v>
          </cell>
          <cell r="K545">
            <v>0</v>
          </cell>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v>0</v>
          </cell>
          <cell r="H546">
            <v>0</v>
          </cell>
          <cell r="I546" t="str">
            <v xml:space="preserve"> </v>
          </cell>
          <cell r="J546">
            <v>0</v>
          </cell>
          <cell r="K546">
            <v>0</v>
          </cell>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v>0</v>
          </cell>
          <cell r="H547">
            <v>0</v>
          </cell>
          <cell r="I547" t="str">
            <v xml:space="preserve"> </v>
          </cell>
          <cell r="J547">
            <v>0</v>
          </cell>
          <cell r="K547">
            <v>0</v>
          </cell>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v>0</v>
          </cell>
          <cell r="H548">
            <v>0</v>
          </cell>
          <cell r="I548" t="str">
            <v xml:space="preserve"> </v>
          </cell>
          <cell r="J548">
            <v>0</v>
          </cell>
          <cell r="K548">
            <v>0</v>
          </cell>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v>0</v>
          </cell>
          <cell r="H549">
            <v>0</v>
          </cell>
          <cell r="I549" t="str">
            <v xml:space="preserve"> </v>
          </cell>
          <cell r="J549">
            <v>0</v>
          </cell>
          <cell r="K549">
            <v>0</v>
          </cell>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v>0</v>
          </cell>
          <cell r="H550">
            <v>0</v>
          </cell>
          <cell r="I550" t="str">
            <v xml:space="preserve"> </v>
          </cell>
          <cell r="J550">
            <v>0</v>
          </cell>
          <cell r="K550">
            <v>0</v>
          </cell>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v>0</v>
          </cell>
          <cell r="H551">
            <v>0</v>
          </cell>
          <cell r="I551" t="str">
            <v xml:space="preserve"> </v>
          </cell>
          <cell r="J551">
            <v>0</v>
          </cell>
          <cell r="K551">
            <v>0</v>
          </cell>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v>0</v>
          </cell>
          <cell r="H553">
            <v>0</v>
          </cell>
          <cell r="I553" t="str">
            <v xml:space="preserve"> </v>
          </cell>
          <cell r="J553">
            <v>0</v>
          </cell>
          <cell r="K553">
            <v>0</v>
          </cell>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v>0</v>
          </cell>
          <cell r="H554">
            <v>0</v>
          </cell>
          <cell r="I554" t="str">
            <v xml:space="preserve"> </v>
          </cell>
          <cell r="J554">
            <v>0</v>
          </cell>
          <cell r="K554">
            <v>0</v>
          </cell>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v>0</v>
          </cell>
          <cell r="H555">
            <v>0</v>
          </cell>
          <cell r="I555" t="str">
            <v xml:space="preserve"> </v>
          </cell>
          <cell r="J555">
            <v>0</v>
          </cell>
          <cell r="K555">
            <v>0</v>
          </cell>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v>0</v>
          </cell>
          <cell r="H556">
            <v>0</v>
          </cell>
          <cell r="I556" t="str">
            <v xml:space="preserve"> </v>
          </cell>
          <cell r="J556">
            <v>0</v>
          </cell>
          <cell r="K556">
            <v>0</v>
          </cell>
          <cell r="L556">
            <v>3</v>
          </cell>
          <cell r="M556" t="str">
            <v>利用者への情報提供</v>
          </cell>
          <cell r="P556">
            <v>42</v>
          </cell>
        </row>
        <row r="557">
          <cell r="B557">
            <v>85</v>
          </cell>
          <cell r="C557">
            <v>37950</v>
          </cell>
          <cell r="D557" t="str">
            <v xml:space="preserve"> </v>
          </cell>
          <cell r="E557" t="str">
            <v>四街道市</v>
          </cell>
          <cell r="F557" t="str">
            <v>その他</v>
          </cell>
          <cell r="G557">
            <v>0</v>
          </cell>
          <cell r="H557">
            <v>0</v>
          </cell>
          <cell r="I557" t="str">
            <v xml:space="preserve"> </v>
          </cell>
          <cell r="J557">
            <v>0</v>
          </cell>
          <cell r="K557">
            <v>0</v>
          </cell>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v>0</v>
          </cell>
          <cell r="H558">
            <v>0</v>
          </cell>
          <cell r="I558" t="str">
            <v xml:space="preserve"> </v>
          </cell>
          <cell r="J558">
            <v>0</v>
          </cell>
          <cell r="K558">
            <v>0</v>
          </cell>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v>0</v>
          </cell>
          <cell r="H560">
            <v>0</v>
          </cell>
          <cell r="I560" t="str">
            <v xml:space="preserve"> </v>
          </cell>
          <cell r="J560">
            <v>0</v>
          </cell>
          <cell r="K560">
            <v>0</v>
          </cell>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v>0</v>
          </cell>
          <cell r="H561">
            <v>0</v>
          </cell>
          <cell r="I561" t="str">
            <v xml:space="preserve"> </v>
          </cell>
          <cell r="J561">
            <v>0</v>
          </cell>
          <cell r="K561">
            <v>0</v>
          </cell>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v>0</v>
          </cell>
          <cell r="H562">
            <v>0</v>
          </cell>
          <cell r="I562" t="str">
            <v xml:space="preserve"> </v>
          </cell>
          <cell r="J562">
            <v>0</v>
          </cell>
          <cell r="K562">
            <v>0</v>
          </cell>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v>0</v>
          </cell>
          <cell r="H563">
            <v>0</v>
          </cell>
          <cell r="I563" t="str">
            <v xml:space="preserve"> </v>
          </cell>
          <cell r="J563">
            <v>0</v>
          </cell>
          <cell r="K563">
            <v>0</v>
          </cell>
          <cell r="L563">
            <v>3</v>
          </cell>
          <cell r="M563" t="str">
            <v>健康管理・安全確保の状況</v>
          </cell>
          <cell r="P563">
            <v>32</v>
          </cell>
        </row>
        <row r="564">
          <cell r="B564">
            <v>86</v>
          </cell>
          <cell r="C564">
            <v>37950</v>
          </cell>
          <cell r="D564" t="str">
            <v xml:space="preserve"> </v>
          </cell>
          <cell r="E564" t="str">
            <v>四街道市</v>
          </cell>
          <cell r="F564" t="str">
            <v>その他</v>
          </cell>
          <cell r="G564">
            <v>0</v>
          </cell>
          <cell r="H564">
            <v>0</v>
          </cell>
          <cell r="I564" t="str">
            <v xml:space="preserve"> </v>
          </cell>
          <cell r="J564">
            <v>0</v>
          </cell>
          <cell r="K564">
            <v>0</v>
          </cell>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v>0</v>
          </cell>
          <cell r="H566">
            <v>0</v>
          </cell>
          <cell r="I566" t="str">
            <v xml:space="preserve"> </v>
          </cell>
          <cell r="J566">
            <v>0</v>
          </cell>
          <cell r="K566">
            <v>0</v>
          </cell>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v>0</v>
          </cell>
          <cell r="H568">
            <v>0</v>
          </cell>
          <cell r="I568" t="str">
            <v xml:space="preserve"> </v>
          </cell>
          <cell r="J568">
            <v>0</v>
          </cell>
          <cell r="K568">
            <v>0</v>
          </cell>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v>0</v>
          </cell>
          <cell r="H569">
            <v>0</v>
          </cell>
          <cell r="I569" t="str">
            <v xml:space="preserve"> </v>
          </cell>
          <cell r="J569">
            <v>0</v>
          </cell>
          <cell r="K569">
            <v>0</v>
          </cell>
          <cell r="L569">
            <v>2</v>
          </cell>
          <cell r="M569" t="str">
            <v>保育内容の状況</v>
          </cell>
          <cell r="P569">
            <v>25</v>
          </cell>
        </row>
        <row r="570">
          <cell r="B570">
            <v>88</v>
          </cell>
          <cell r="C570">
            <v>37953</v>
          </cell>
          <cell r="D570" t="str">
            <v xml:space="preserve"> </v>
          </cell>
          <cell r="E570" t="str">
            <v>柏市</v>
          </cell>
          <cell r="F570" t="str">
            <v>その他</v>
          </cell>
          <cell r="G570">
            <v>0</v>
          </cell>
          <cell r="H570">
            <v>0</v>
          </cell>
          <cell r="I570" t="str">
            <v xml:space="preserve"> </v>
          </cell>
          <cell r="J570">
            <v>0</v>
          </cell>
          <cell r="K570">
            <v>0</v>
          </cell>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v>0</v>
          </cell>
          <cell r="H571">
            <v>0</v>
          </cell>
          <cell r="I571" t="str">
            <v xml:space="preserve"> </v>
          </cell>
          <cell r="J571">
            <v>0</v>
          </cell>
          <cell r="K571">
            <v>0</v>
          </cell>
          <cell r="L571">
            <v>3</v>
          </cell>
          <cell r="M571" t="str">
            <v>利用者への情報提供</v>
          </cell>
          <cell r="P571">
            <v>42</v>
          </cell>
        </row>
        <row r="572">
          <cell r="B572">
            <v>88</v>
          </cell>
          <cell r="C572">
            <v>37953</v>
          </cell>
          <cell r="D572" t="str">
            <v xml:space="preserve"> </v>
          </cell>
          <cell r="E572" t="str">
            <v>柏市</v>
          </cell>
          <cell r="F572" t="str">
            <v>その他</v>
          </cell>
          <cell r="G572">
            <v>0</v>
          </cell>
          <cell r="H572">
            <v>0</v>
          </cell>
          <cell r="I572" t="str">
            <v xml:space="preserve"> </v>
          </cell>
          <cell r="J572">
            <v>0</v>
          </cell>
          <cell r="K572">
            <v>0</v>
          </cell>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v>0</v>
          </cell>
          <cell r="H574">
            <v>0</v>
          </cell>
          <cell r="I574" t="str">
            <v xml:space="preserve"> </v>
          </cell>
          <cell r="J574">
            <v>0</v>
          </cell>
          <cell r="K574">
            <v>0</v>
          </cell>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v>0</v>
          </cell>
          <cell r="H575">
            <v>0</v>
          </cell>
          <cell r="I575" t="str">
            <v xml:space="preserve"> </v>
          </cell>
          <cell r="J575">
            <v>0</v>
          </cell>
          <cell r="K575">
            <v>0</v>
          </cell>
          <cell r="L575">
            <v>2</v>
          </cell>
          <cell r="M575" t="str">
            <v>健康管理・安全確保の状況</v>
          </cell>
          <cell r="P575">
            <v>32</v>
          </cell>
        </row>
        <row r="576">
          <cell r="B576">
            <v>89</v>
          </cell>
          <cell r="C576">
            <v>37953</v>
          </cell>
          <cell r="D576" t="str">
            <v xml:space="preserve"> </v>
          </cell>
          <cell r="E576" t="str">
            <v>柏市</v>
          </cell>
          <cell r="F576" t="str">
            <v>その他</v>
          </cell>
          <cell r="G576">
            <v>0</v>
          </cell>
          <cell r="H576">
            <v>0</v>
          </cell>
          <cell r="I576" t="str">
            <v xml:space="preserve"> </v>
          </cell>
          <cell r="J576">
            <v>0</v>
          </cell>
          <cell r="K576">
            <v>0</v>
          </cell>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v>0</v>
          </cell>
          <cell r="H577">
            <v>0</v>
          </cell>
          <cell r="I577" t="str">
            <v xml:space="preserve"> </v>
          </cell>
          <cell r="J577">
            <v>0</v>
          </cell>
          <cell r="K577">
            <v>0</v>
          </cell>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v>0</v>
          </cell>
          <cell r="H578">
            <v>0</v>
          </cell>
          <cell r="I578" t="str">
            <v xml:space="preserve"> </v>
          </cell>
          <cell r="J578">
            <v>0</v>
          </cell>
          <cell r="K578">
            <v>0</v>
          </cell>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v>0</v>
          </cell>
          <cell r="H579">
            <v>0</v>
          </cell>
          <cell r="I579" t="str">
            <v xml:space="preserve"> </v>
          </cell>
          <cell r="J579">
            <v>0</v>
          </cell>
          <cell r="K579">
            <v>0</v>
          </cell>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v>0</v>
          </cell>
          <cell r="H580">
            <v>0</v>
          </cell>
          <cell r="I580" t="str">
            <v xml:space="preserve"> </v>
          </cell>
          <cell r="J580">
            <v>0</v>
          </cell>
          <cell r="K580">
            <v>0</v>
          </cell>
          <cell r="L580">
            <v>3</v>
          </cell>
          <cell r="M580" t="str">
            <v>利用者への情報提供</v>
          </cell>
          <cell r="P580">
            <v>42</v>
          </cell>
        </row>
        <row r="581">
          <cell r="B581">
            <v>89</v>
          </cell>
          <cell r="C581">
            <v>37953</v>
          </cell>
          <cell r="D581" t="str">
            <v xml:space="preserve"> </v>
          </cell>
          <cell r="E581" t="str">
            <v>柏市</v>
          </cell>
          <cell r="F581" t="str">
            <v>その他</v>
          </cell>
          <cell r="G581">
            <v>0</v>
          </cell>
          <cell r="H581">
            <v>0</v>
          </cell>
          <cell r="I581" t="str">
            <v xml:space="preserve"> </v>
          </cell>
          <cell r="J581">
            <v>0</v>
          </cell>
          <cell r="K581">
            <v>0</v>
          </cell>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v>0</v>
          </cell>
          <cell r="H583">
            <v>0</v>
          </cell>
          <cell r="I583" t="str">
            <v xml:space="preserve"> </v>
          </cell>
          <cell r="J583">
            <v>0</v>
          </cell>
          <cell r="K583">
            <v>0</v>
          </cell>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v>0</v>
          </cell>
          <cell r="H584">
            <v>0</v>
          </cell>
          <cell r="I584" t="str">
            <v xml:space="preserve"> </v>
          </cell>
          <cell r="J584">
            <v>0</v>
          </cell>
          <cell r="K584">
            <v>0</v>
          </cell>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v>0</v>
          </cell>
          <cell r="H586">
            <v>0</v>
          </cell>
          <cell r="I586" t="str">
            <v xml:space="preserve"> </v>
          </cell>
          <cell r="J586">
            <v>0</v>
          </cell>
          <cell r="K586">
            <v>0</v>
          </cell>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v>0</v>
          </cell>
          <cell r="H587">
            <v>0</v>
          </cell>
          <cell r="I587" t="str">
            <v xml:space="preserve"> </v>
          </cell>
          <cell r="J587">
            <v>0</v>
          </cell>
          <cell r="K587">
            <v>0</v>
          </cell>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v>0</v>
          </cell>
          <cell r="H588">
            <v>0</v>
          </cell>
          <cell r="I588" t="str">
            <v xml:space="preserve"> </v>
          </cell>
          <cell r="J588">
            <v>0</v>
          </cell>
          <cell r="K588">
            <v>0</v>
          </cell>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v>0</v>
          </cell>
          <cell r="H589">
            <v>0</v>
          </cell>
          <cell r="I589" t="str">
            <v xml:space="preserve"> </v>
          </cell>
          <cell r="J589">
            <v>0</v>
          </cell>
          <cell r="K589">
            <v>0</v>
          </cell>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v>0</v>
          </cell>
          <cell r="H590">
            <v>0</v>
          </cell>
          <cell r="I590" t="str">
            <v xml:space="preserve"> </v>
          </cell>
          <cell r="J590">
            <v>0</v>
          </cell>
          <cell r="K590">
            <v>0</v>
          </cell>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v>0</v>
          </cell>
          <cell r="H592">
            <v>0</v>
          </cell>
          <cell r="I592" t="str">
            <v xml:space="preserve"> </v>
          </cell>
          <cell r="J592">
            <v>0</v>
          </cell>
          <cell r="K592">
            <v>0</v>
          </cell>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v>0</v>
          </cell>
          <cell r="H594">
            <v>0</v>
          </cell>
          <cell r="I594" t="str">
            <v xml:space="preserve"> </v>
          </cell>
          <cell r="J594">
            <v>0</v>
          </cell>
          <cell r="K594">
            <v>0</v>
          </cell>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v>0</v>
          </cell>
          <cell r="H595">
            <v>0</v>
          </cell>
          <cell r="I595" t="str">
            <v xml:space="preserve"> </v>
          </cell>
          <cell r="J595">
            <v>0</v>
          </cell>
          <cell r="K595">
            <v>0</v>
          </cell>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v>0</v>
          </cell>
          <cell r="H596">
            <v>0</v>
          </cell>
          <cell r="I596" t="str">
            <v xml:space="preserve"> </v>
          </cell>
          <cell r="J596">
            <v>0</v>
          </cell>
          <cell r="K596">
            <v>0</v>
          </cell>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v>0</v>
          </cell>
          <cell r="H597">
            <v>0</v>
          </cell>
          <cell r="I597" t="str">
            <v xml:space="preserve"> </v>
          </cell>
          <cell r="J597">
            <v>0</v>
          </cell>
          <cell r="K597">
            <v>0</v>
          </cell>
          <cell r="L597">
            <v>3</v>
          </cell>
          <cell r="M597" t="str">
            <v>保育内容の状況</v>
          </cell>
          <cell r="P597">
            <v>25</v>
          </cell>
        </row>
        <row r="598">
          <cell r="B598">
            <v>93</v>
          </cell>
          <cell r="C598">
            <v>37956</v>
          </cell>
          <cell r="D598" t="str">
            <v xml:space="preserve"> </v>
          </cell>
          <cell r="E598" t="str">
            <v>柏市</v>
          </cell>
          <cell r="F598" t="str">
            <v>ベビーホテル</v>
          </cell>
          <cell r="G598">
            <v>0</v>
          </cell>
          <cell r="H598">
            <v>0</v>
          </cell>
          <cell r="I598" t="str">
            <v xml:space="preserve"> </v>
          </cell>
          <cell r="J598">
            <v>0</v>
          </cell>
          <cell r="K598">
            <v>0</v>
          </cell>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v>0</v>
          </cell>
          <cell r="H599">
            <v>0</v>
          </cell>
          <cell r="I599" t="str">
            <v xml:space="preserve"> </v>
          </cell>
          <cell r="J599">
            <v>0</v>
          </cell>
          <cell r="K599">
            <v>0</v>
          </cell>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v>0</v>
          </cell>
          <cell r="H600">
            <v>0</v>
          </cell>
          <cell r="I600" t="str">
            <v xml:space="preserve"> </v>
          </cell>
          <cell r="J600">
            <v>0</v>
          </cell>
          <cell r="K600">
            <v>0</v>
          </cell>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v>0</v>
          </cell>
          <cell r="H602">
            <v>0</v>
          </cell>
          <cell r="I602" t="str">
            <v xml:space="preserve"> </v>
          </cell>
          <cell r="J602">
            <v>0</v>
          </cell>
          <cell r="K602">
            <v>0</v>
          </cell>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v>0</v>
          </cell>
          <cell r="H603">
            <v>0</v>
          </cell>
          <cell r="I603" t="str">
            <v xml:space="preserve"> </v>
          </cell>
          <cell r="J603">
            <v>0</v>
          </cell>
          <cell r="K603">
            <v>0</v>
          </cell>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v>0</v>
          </cell>
          <cell r="H604">
            <v>0</v>
          </cell>
          <cell r="I604" t="str">
            <v xml:space="preserve"> </v>
          </cell>
          <cell r="J604">
            <v>0</v>
          </cell>
          <cell r="K604">
            <v>0</v>
          </cell>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v>0</v>
          </cell>
          <cell r="H605">
            <v>0</v>
          </cell>
          <cell r="I605" t="str">
            <v xml:space="preserve"> </v>
          </cell>
          <cell r="J605">
            <v>0</v>
          </cell>
          <cell r="K605">
            <v>0</v>
          </cell>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v>0</v>
          </cell>
          <cell r="H606">
            <v>0</v>
          </cell>
          <cell r="I606" t="str">
            <v xml:space="preserve"> </v>
          </cell>
          <cell r="J606">
            <v>0</v>
          </cell>
          <cell r="K606">
            <v>0</v>
          </cell>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v>0</v>
          </cell>
          <cell r="H607">
            <v>0</v>
          </cell>
          <cell r="I607" t="str">
            <v xml:space="preserve"> </v>
          </cell>
          <cell r="J607">
            <v>0</v>
          </cell>
          <cell r="K607">
            <v>0</v>
          </cell>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v>0</v>
          </cell>
          <cell r="H608">
            <v>0</v>
          </cell>
          <cell r="I608" t="str">
            <v xml:space="preserve"> </v>
          </cell>
          <cell r="J608">
            <v>0</v>
          </cell>
          <cell r="K608">
            <v>0</v>
          </cell>
          <cell r="L608">
            <v>4</v>
          </cell>
          <cell r="M608" t="str">
            <v>健康管理・安全確保の状況</v>
          </cell>
          <cell r="P608">
            <v>32</v>
          </cell>
        </row>
        <row r="609">
          <cell r="B609">
            <v>94</v>
          </cell>
          <cell r="C609">
            <v>37956</v>
          </cell>
          <cell r="D609" t="str">
            <v xml:space="preserve"> </v>
          </cell>
          <cell r="E609" t="str">
            <v>柏市</v>
          </cell>
          <cell r="F609" t="str">
            <v>その他</v>
          </cell>
          <cell r="G609">
            <v>0</v>
          </cell>
          <cell r="H609">
            <v>0</v>
          </cell>
          <cell r="I609" t="str">
            <v xml:space="preserve"> </v>
          </cell>
          <cell r="J609">
            <v>0</v>
          </cell>
          <cell r="K609">
            <v>0</v>
          </cell>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v>0</v>
          </cell>
          <cell r="H610">
            <v>0</v>
          </cell>
          <cell r="I610" t="str">
            <v xml:space="preserve"> </v>
          </cell>
          <cell r="J610">
            <v>0</v>
          </cell>
          <cell r="K610">
            <v>0</v>
          </cell>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v>0</v>
          </cell>
          <cell r="H611">
            <v>0</v>
          </cell>
          <cell r="I611" t="str">
            <v xml:space="preserve"> </v>
          </cell>
          <cell r="J611">
            <v>0</v>
          </cell>
          <cell r="K611">
            <v>0</v>
          </cell>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v>0</v>
          </cell>
          <cell r="H612">
            <v>0</v>
          </cell>
          <cell r="I612" t="str">
            <v xml:space="preserve"> </v>
          </cell>
          <cell r="J612">
            <v>0</v>
          </cell>
          <cell r="K612">
            <v>0</v>
          </cell>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v>0</v>
          </cell>
          <cell r="H613">
            <v>0</v>
          </cell>
          <cell r="I613" t="str">
            <v xml:space="preserve"> </v>
          </cell>
          <cell r="J613">
            <v>0</v>
          </cell>
          <cell r="K613">
            <v>0</v>
          </cell>
          <cell r="L613">
            <v>5</v>
          </cell>
          <cell r="M613" t="str">
            <v>利用者への情報提供</v>
          </cell>
          <cell r="P613">
            <v>42</v>
          </cell>
        </row>
        <row r="614">
          <cell r="B614">
            <v>94</v>
          </cell>
          <cell r="C614">
            <v>37956</v>
          </cell>
          <cell r="D614" t="str">
            <v xml:space="preserve"> </v>
          </cell>
          <cell r="E614" t="str">
            <v>柏市</v>
          </cell>
          <cell r="F614" t="str">
            <v>その他</v>
          </cell>
          <cell r="G614">
            <v>0</v>
          </cell>
          <cell r="H614">
            <v>0</v>
          </cell>
          <cell r="I614" t="str">
            <v xml:space="preserve"> </v>
          </cell>
          <cell r="J614">
            <v>0</v>
          </cell>
          <cell r="K614">
            <v>0</v>
          </cell>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v>0</v>
          </cell>
          <cell r="H617">
            <v>0</v>
          </cell>
          <cell r="I617" t="str">
            <v xml:space="preserve"> </v>
          </cell>
          <cell r="J617">
            <v>0</v>
          </cell>
          <cell r="K617">
            <v>0</v>
          </cell>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v>0</v>
          </cell>
          <cell r="H618">
            <v>0</v>
          </cell>
          <cell r="I618" t="str">
            <v xml:space="preserve"> </v>
          </cell>
          <cell r="J618">
            <v>0</v>
          </cell>
          <cell r="K618">
            <v>0</v>
          </cell>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v>0</v>
          </cell>
          <cell r="H619">
            <v>0</v>
          </cell>
          <cell r="I619" t="str">
            <v xml:space="preserve"> </v>
          </cell>
          <cell r="J619">
            <v>0</v>
          </cell>
          <cell r="K619">
            <v>0</v>
          </cell>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v>0</v>
          </cell>
          <cell r="H620">
            <v>0</v>
          </cell>
          <cell r="I620" t="str">
            <v xml:space="preserve"> </v>
          </cell>
          <cell r="J620">
            <v>0</v>
          </cell>
          <cell r="K620">
            <v>0</v>
          </cell>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v>0</v>
          </cell>
          <cell r="H621">
            <v>0</v>
          </cell>
          <cell r="I621" t="str">
            <v xml:space="preserve"> </v>
          </cell>
          <cell r="J621">
            <v>0</v>
          </cell>
          <cell r="K621">
            <v>0</v>
          </cell>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v>0</v>
          </cell>
          <cell r="H622">
            <v>0</v>
          </cell>
          <cell r="I622" t="str">
            <v xml:space="preserve"> </v>
          </cell>
          <cell r="J622">
            <v>0</v>
          </cell>
          <cell r="K622">
            <v>0</v>
          </cell>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v>0</v>
          </cell>
          <cell r="H623">
            <v>0</v>
          </cell>
          <cell r="I623" t="str">
            <v xml:space="preserve"> </v>
          </cell>
          <cell r="J623">
            <v>0</v>
          </cell>
          <cell r="K623">
            <v>0</v>
          </cell>
          <cell r="L623">
            <v>4</v>
          </cell>
          <cell r="M623" t="str">
            <v>利用者への情報提供</v>
          </cell>
          <cell r="P623">
            <v>42</v>
          </cell>
        </row>
        <row r="624">
          <cell r="B624">
            <v>96</v>
          </cell>
          <cell r="C624">
            <v>37958</v>
          </cell>
          <cell r="D624" t="str">
            <v xml:space="preserve"> </v>
          </cell>
          <cell r="E624" t="str">
            <v>鎌ヶ谷市</v>
          </cell>
          <cell r="F624" t="str">
            <v>その他</v>
          </cell>
          <cell r="G624">
            <v>0</v>
          </cell>
          <cell r="H624">
            <v>0</v>
          </cell>
          <cell r="I624" t="str">
            <v xml:space="preserve"> </v>
          </cell>
          <cell r="J624">
            <v>0</v>
          </cell>
          <cell r="K624">
            <v>0</v>
          </cell>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v>0</v>
          </cell>
          <cell r="H626">
            <v>0</v>
          </cell>
          <cell r="I626" t="str">
            <v xml:space="preserve"> </v>
          </cell>
          <cell r="J626">
            <v>0</v>
          </cell>
          <cell r="K626">
            <v>0</v>
          </cell>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v>0</v>
          </cell>
          <cell r="H627">
            <v>0</v>
          </cell>
          <cell r="I627" t="str">
            <v xml:space="preserve"> </v>
          </cell>
          <cell r="J627">
            <v>0</v>
          </cell>
          <cell r="K627">
            <v>0</v>
          </cell>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v>0</v>
          </cell>
          <cell r="H628">
            <v>0</v>
          </cell>
          <cell r="I628" t="str">
            <v xml:space="preserve"> </v>
          </cell>
          <cell r="J628">
            <v>0</v>
          </cell>
          <cell r="K628">
            <v>0</v>
          </cell>
          <cell r="L628">
            <v>2</v>
          </cell>
          <cell r="M628" t="str">
            <v>健康管理・安全確保の状況</v>
          </cell>
          <cell r="P628">
            <v>32</v>
          </cell>
        </row>
        <row r="629">
          <cell r="B629">
            <v>97</v>
          </cell>
          <cell r="C629">
            <v>37958</v>
          </cell>
          <cell r="D629" t="str">
            <v xml:space="preserve"> </v>
          </cell>
          <cell r="E629" t="str">
            <v>柏市</v>
          </cell>
          <cell r="F629" t="str">
            <v>その他</v>
          </cell>
          <cell r="G629">
            <v>0</v>
          </cell>
          <cell r="H629">
            <v>0</v>
          </cell>
          <cell r="I629" t="str">
            <v xml:space="preserve"> </v>
          </cell>
          <cell r="J629">
            <v>0</v>
          </cell>
          <cell r="K629">
            <v>0</v>
          </cell>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v>0</v>
          </cell>
          <cell r="H630">
            <v>0</v>
          </cell>
          <cell r="I630" t="str">
            <v xml:space="preserve"> </v>
          </cell>
          <cell r="J630">
            <v>0</v>
          </cell>
          <cell r="K630">
            <v>0</v>
          </cell>
          <cell r="L630">
            <v>3</v>
          </cell>
          <cell r="M630" t="str">
            <v>利用者への情報提供</v>
          </cell>
          <cell r="P630">
            <v>42</v>
          </cell>
        </row>
        <row r="631">
          <cell r="B631">
            <v>97</v>
          </cell>
          <cell r="C631">
            <v>37958</v>
          </cell>
          <cell r="D631" t="str">
            <v xml:space="preserve"> </v>
          </cell>
          <cell r="E631" t="str">
            <v>柏市</v>
          </cell>
          <cell r="F631" t="str">
            <v>その他</v>
          </cell>
          <cell r="G631">
            <v>0</v>
          </cell>
          <cell r="H631">
            <v>0</v>
          </cell>
          <cell r="I631" t="str">
            <v xml:space="preserve"> </v>
          </cell>
          <cell r="J631">
            <v>0</v>
          </cell>
          <cell r="K631">
            <v>0</v>
          </cell>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v>0</v>
          </cell>
          <cell r="H632">
            <v>0</v>
          </cell>
          <cell r="I632" t="str">
            <v xml:space="preserve"> </v>
          </cell>
          <cell r="J632">
            <v>0</v>
          </cell>
          <cell r="K632">
            <v>0</v>
          </cell>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v>0</v>
          </cell>
          <cell r="H634">
            <v>0</v>
          </cell>
          <cell r="I634" t="str">
            <v xml:space="preserve"> </v>
          </cell>
          <cell r="J634">
            <v>0</v>
          </cell>
          <cell r="K634">
            <v>0</v>
          </cell>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v>0</v>
          </cell>
          <cell r="H635">
            <v>0</v>
          </cell>
          <cell r="I635" t="str">
            <v xml:space="preserve"> </v>
          </cell>
          <cell r="J635">
            <v>0</v>
          </cell>
          <cell r="K635">
            <v>0</v>
          </cell>
          <cell r="L635">
            <v>2</v>
          </cell>
          <cell r="M635" t="str">
            <v>健康管理・安全確保の状況</v>
          </cell>
          <cell r="P635">
            <v>32</v>
          </cell>
        </row>
        <row r="636">
          <cell r="B636">
            <v>98</v>
          </cell>
          <cell r="C636">
            <v>37958</v>
          </cell>
          <cell r="D636" t="str">
            <v xml:space="preserve"> </v>
          </cell>
          <cell r="E636" t="str">
            <v>柏市</v>
          </cell>
          <cell r="F636" t="str">
            <v>その他</v>
          </cell>
          <cell r="G636">
            <v>0</v>
          </cell>
          <cell r="H636">
            <v>0</v>
          </cell>
          <cell r="I636" t="str">
            <v xml:space="preserve"> </v>
          </cell>
          <cell r="J636">
            <v>0</v>
          </cell>
          <cell r="K636">
            <v>0</v>
          </cell>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v>0</v>
          </cell>
          <cell r="H637">
            <v>0</v>
          </cell>
          <cell r="I637" t="str">
            <v xml:space="preserve"> </v>
          </cell>
          <cell r="J637">
            <v>0</v>
          </cell>
          <cell r="K637">
            <v>0</v>
          </cell>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v>0</v>
          </cell>
          <cell r="H638">
            <v>0</v>
          </cell>
          <cell r="I638" t="str">
            <v xml:space="preserve"> </v>
          </cell>
          <cell r="J638">
            <v>0</v>
          </cell>
          <cell r="K638">
            <v>0</v>
          </cell>
          <cell r="L638">
            <v>3</v>
          </cell>
          <cell r="M638" t="str">
            <v>利用者への情報提供</v>
          </cell>
          <cell r="P638">
            <v>42</v>
          </cell>
        </row>
        <row r="639">
          <cell r="B639">
            <v>98</v>
          </cell>
          <cell r="C639">
            <v>37958</v>
          </cell>
          <cell r="D639" t="str">
            <v xml:space="preserve"> </v>
          </cell>
          <cell r="E639" t="str">
            <v>柏市</v>
          </cell>
          <cell r="F639" t="str">
            <v>その他</v>
          </cell>
          <cell r="G639">
            <v>0</v>
          </cell>
          <cell r="H639">
            <v>0</v>
          </cell>
          <cell r="I639" t="str">
            <v xml:space="preserve"> </v>
          </cell>
          <cell r="J639">
            <v>0</v>
          </cell>
          <cell r="K639">
            <v>0</v>
          </cell>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v>0</v>
          </cell>
          <cell r="H640">
            <v>0</v>
          </cell>
          <cell r="I640" t="str">
            <v xml:space="preserve"> </v>
          </cell>
          <cell r="J640">
            <v>0</v>
          </cell>
          <cell r="K640">
            <v>0</v>
          </cell>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v>0</v>
          </cell>
          <cell r="H643">
            <v>0</v>
          </cell>
          <cell r="I643" t="str">
            <v xml:space="preserve"> </v>
          </cell>
          <cell r="J643">
            <v>0</v>
          </cell>
          <cell r="K643">
            <v>0</v>
          </cell>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v>0</v>
          </cell>
          <cell r="H644">
            <v>0</v>
          </cell>
          <cell r="I644" t="str">
            <v xml:space="preserve"> </v>
          </cell>
          <cell r="J644">
            <v>0</v>
          </cell>
          <cell r="K644">
            <v>0</v>
          </cell>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v>0</v>
          </cell>
          <cell r="H645">
            <v>0</v>
          </cell>
          <cell r="I645" t="str">
            <v xml:space="preserve"> </v>
          </cell>
          <cell r="J645">
            <v>0</v>
          </cell>
          <cell r="K645">
            <v>0</v>
          </cell>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v>0</v>
          </cell>
          <cell r="H646">
            <v>0</v>
          </cell>
          <cell r="I646" t="str">
            <v xml:space="preserve"> </v>
          </cell>
          <cell r="J646">
            <v>0</v>
          </cell>
          <cell r="K646">
            <v>0</v>
          </cell>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v>0</v>
          </cell>
          <cell r="H647">
            <v>0</v>
          </cell>
          <cell r="I647" t="str">
            <v xml:space="preserve"> </v>
          </cell>
          <cell r="J647">
            <v>0</v>
          </cell>
          <cell r="K647">
            <v>0</v>
          </cell>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v>0</v>
          </cell>
          <cell r="H648">
            <v>0</v>
          </cell>
          <cell r="I648" t="str">
            <v xml:space="preserve"> </v>
          </cell>
          <cell r="J648">
            <v>0</v>
          </cell>
          <cell r="K648">
            <v>0</v>
          </cell>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v>0</v>
          </cell>
          <cell r="H649">
            <v>0</v>
          </cell>
          <cell r="I649" t="str">
            <v xml:space="preserve"> </v>
          </cell>
          <cell r="J649">
            <v>0</v>
          </cell>
          <cell r="K649">
            <v>0</v>
          </cell>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v>0</v>
          </cell>
          <cell r="H650">
            <v>0</v>
          </cell>
          <cell r="I650" t="str">
            <v xml:space="preserve"> </v>
          </cell>
          <cell r="J650">
            <v>0</v>
          </cell>
          <cell r="K650">
            <v>0</v>
          </cell>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v>0</v>
          </cell>
          <cell r="H651">
            <v>0</v>
          </cell>
          <cell r="I651" t="str">
            <v xml:space="preserve"> </v>
          </cell>
          <cell r="J651">
            <v>0</v>
          </cell>
          <cell r="K651">
            <v>0</v>
          </cell>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v>0</v>
          </cell>
          <cell r="H653">
            <v>0</v>
          </cell>
          <cell r="I653" t="str">
            <v xml:space="preserve"> </v>
          </cell>
          <cell r="J653">
            <v>0</v>
          </cell>
          <cell r="K653">
            <v>0</v>
          </cell>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v>0</v>
          </cell>
          <cell r="H654">
            <v>0</v>
          </cell>
          <cell r="I654" t="str">
            <v xml:space="preserve"> </v>
          </cell>
          <cell r="J654">
            <v>0</v>
          </cell>
          <cell r="K654">
            <v>0</v>
          </cell>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v>0</v>
          </cell>
          <cell r="H655">
            <v>0</v>
          </cell>
          <cell r="I655" t="str">
            <v xml:space="preserve"> </v>
          </cell>
          <cell r="J655">
            <v>0</v>
          </cell>
          <cell r="K655">
            <v>0</v>
          </cell>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v>0</v>
          </cell>
          <cell r="H656">
            <v>0</v>
          </cell>
          <cell r="I656" t="str">
            <v xml:space="preserve"> </v>
          </cell>
          <cell r="J656">
            <v>0</v>
          </cell>
          <cell r="K656">
            <v>0</v>
          </cell>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v>0</v>
          </cell>
          <cell r="H657">
            <v>0</v>
          </cell>
          <cell r="I657" t="str">
            <v xml:space="preserve"> </v>
          </cell>
          <cell r="J657">
            <v>0</v>
          </cell>
          <cell r="K657">
            <v>0</v>
          </cell>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v>0</v>
          </cell>
          <cell r="H658">
            <v>0</v>
          </cell>
          <cell r="I658" t="str">
            <v xml:space="preserve"> </v>
          </cell>
          <cell r="J658">
            <v>0</v>
          </cell>
          <cell r="K658">
            <v>0</v>
          </cell>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v>0</v>
          </cell>
          <cell r="H659">
            <v>0</v>
          </cell>
          <cell r="I659" t="str">
            <v xml:space="preserve"> </v>
          </cell>
          <cell r="J659">
            <v>0</v>
          </cell>
          <cell r="K659">
            <v>0</v>
          </cell>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v>0</v>
          </cell>
          <cell r="H660">
            <v>0</v>
          </cell>
          <cell r="I660" t="str">
            <v xml:space="preserve"> </v>
          </cell>
          <cell r="J660">
            <v>0</v>
          </cell>
          <cell r="K660">
            <v>0</v>
          </cell>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v>0</v>
          </cell>
          <cell r="H662">
            <v>0</v>
          </cell>
          <cell r="I662" t="str">
            <v xml:space="preserve"> </v>
          </cell>
          <cell r="J662">
            <v>0</v>
          </cell>
          <cell r="K662">
            <v>0</v>
          </cell>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v>0</v>
          </cell>
          <cell r="H663">
            <v>0</v>
          </cell>
          <cell r="I663" t="str">
            <v xml:space="preserve"> </v>
          </cell>
          <cell r="J663">
            <v>0</v>
          </cell>
          <cell r="K663">
            <v>0</v>
          </cell>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v>0</v>
          </cell>
          <cell r="H664">
            <v>0</v>
          </cell>
          <cell r="I664" t="str">
            <v xml:space="preserve"> </v>
          </cell>
          <cell r="J664">
            <v>0</v>
          </cell>
          <cell r="K664">
            <v>0</v>
          </cell>
          <cell r="L664">
            <v>2</v>
          </cell>
          <cell r="M664" t="str">
            <v>保育内容の状況</v>
          </cell>
          <cell r="P664">
            <v>25</v>
          </cell>
        </row>
        <row r="665">
          <cell r="B665">
            <v>102</v>
          </cell>
          <cell r="C665">
            <v>37960</v>
          </cell>
          <cell r="D665" t="str">
            <v xml:space="preserve"> </v>
          </cell>
          <cell r="E665" t="str">
            <v>市原市</v>
          </cell>
          <cell r="F665" t="str">
            <v>その他</v>
          </cell>
          <cell r="G665">
            <v>0</v>
          </cell>
          <cell r="H665">
            <v>0</v>
          </cell>
          <cell r="I665" t="str">
            <v xml:space="preserve"> </v>
          </cell>
          <cell r="J665">
            <v>0</v>
          </cell>
          <cell r="K665">
            <v>0</v>
          </cell>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v>0</v>
          </cell>
          <cell r="H666">
            <v>0</v>
          </cell>
          <cell r="I666" t="str">
            <v xml:space="preserve"> </v>
          </cell>
          <cell r="J666">
            <v>0</v>
          </cell>
          <cell r="K666">
            <v>0</v>
          </cell>
          <cell r="L666">
            <v>3</v>
          </cell>
          <cell r="M666" t="str">
            <v>給食の状況</v>
          </cell>
          <cell r="P666">
            <v>29</v>
          </cell>
        </row>
        <row r="667">
          <cell r="B667">
            <v>102</v>
          </cell>
          <cell r="C667">
            <v>37960</v>
          </cell>
          <cell r="D667" t="str">
            <v xml:space="preserve"> </v>
          </cell>
          <cell r="E667" t="str">
            <v>市原市</v>
          </cell>
          <cell r="F667" t="str">
            <v>その他</v>
          </cell>
          <cell r="G667">
            <v>0</v>
          </cell>
          <cell r="H667">
            <v>0</v>
          </cell>
          <cell r="I667" t="str">
            <v xml:space="preserve"> </v>
          </cell>
          <cell r="J667">
            <v>0</v>
          </cell>
          <cell r="K667">
            <v>0</v>
          </cell>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v>0</v>
          </cell>
          <cell r="H668">
            <v>0</v>
          </cell>
          <cell r="I668" t="str">
            <v xml:space="preserve"> </v>
          </cell>
          <cell r="J668">
            <v>0</v>
          </cell>
          <cell r="K668">
            <v>0</v>
          </cell>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v>0</v>
          </cell>
          <cell r="H669">
            <v>0</v>
          </cell>
          <cell r="I669" t="str">
            <v xml:space="preserve"> </v>
          </cell>
          <cell r="J669">
            <v>0</v>
          </cell>
          <cell r="K669">
            <v>0</v>
          </cell>
          <cell r="L669">
            <v>4</v>
          </cell>
          <cell r="M669" t="str">
            <v>健康管理・安全確保の状況</v>
          </cell>
          <cell r="P669">
            <v>32</v>
          </cell>
        </row>
        <row r="670">
          <cell r="B670">
            <v>102</v>
          </cell>
          <cell r="C670">
            <v>37960</v>
          </cell>
          <cell r="D670" t="str">
            <v xml:space="preserve"> </v>
          </cell>
          <cell r="E670" t="str">
            <v>市原市</v>
          </cell>
          <cell r="F670" t="str">
            <v>その他</v>
          </cell>
          <cell r="G670">
            <v>0</v>
          </cell>
          <cell r="H670">
            <v>0</v>
          </cell>
          <cell r="I670" t="str">
            <v xml:space="preserve"> </v>
          </cell>
          <cell r="J670">
            <v>0</v>
          </cell>
          <cell r="K670">
            <v>0</v>
          </cell>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v>0</v>
          </cell>
          <cell r="H671">
            <v>0</v>
          </cell>
          <cell r="I671" t="str">
            <v xml:space="preserve"> </v>
          </cell>
          <cell r="J671">
            <v>0</v>
          </cell>
          <cell r="K671">
            <v>0</v>
          </cell>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v>0</v>
          </cell>
          <cell r="H673">
            <v>0</v>
          </cell>
          <cell r="I673" t="str">
            <v xml:space="preserve"> </v>
          </cell>
          <cell r="J673">
            <v>0</v>
          </cell>
          <cell r="K673">
            <v>0</v>
          </cell>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v>0</v>
          </cell>
          <cell r="H675">
            <v>0</v>
          </cell>
          <cell r="I675" t="str">
            <v xml:space="preserve"> </v>
          </cell>
          <cell r="J675">
            <v>0</v>
          </cell>
          <cell r="K675">
            <v>0</v>
          </cell>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v>0</v>
          </cell>
          <cell r="H676">
            <v>0</v>
          </cell>
          <cell r="I676" t="str">
            <v xml:space="preserve"> </v>
          </cell>
          <cell r="J676">
            <v>0</v>
          </cell>
          <cell r="K676">
            <v>0</v>
          </cell>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v>0</v>
          </cell>
          <cell r="H677">
            <v>0</v>
          </cell>
          <cell r="I677" t="str">
            <v xml:space="preserve"> </v>
          </cell>
          <cell r="J677">
            <v>0</v>
          </cell>
          <cell r="K677">
            <v>0</v>
          </cell>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v>0</v>
          </cell>
          <cell r="H678">
            <v>0</v>
          </cell>
          <cell r="I678" t="str">
            <v xml:space="preserve"> </v>
          </cell>
          <cell r="J678">
            <v>0</v>
          </cell>
          <cell r="K678">
            <v>0</v>
          </cell>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v>0</v>
          </cell>
          <cell r="H679">
            <v>0</v>
          </cell>
          <cell r="I679" t="str">
            <v xml:space="preserve"> </v>
          </cell>
          <cell r="J679">
            <v>0</v>
          </cell>
          <cell r="K679">
            <v>0</v>
          </cell>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v>0</v>
          </cell>
          <cell r="H680">
            <v>0</v>
          </cell>
          <cell r="I680" t="str">
            <v xml:space="preserve"> </v>
          </cell>
          <cell r="J680">
            <v>0</v>
          </cell>
          <cell r="K680">
            <v>0</v>
          </cell>
          <cell r="L680">
            <v>4</v>
          </cell>
          <cell r="M680" t="str">
            <v>保育内容の状況</v>
          </cell>
          <cell r="P680">
            <v>25</v>
          </cell>
        </row>
        <row r="681">
          <cell r="B681">
            <v>104</v>
          </cell>
          <cell r="C681">
            <v>37960</v>
          </cell>
          <cell r="D681" t="str">
            <v xml:space="preserve"> </v>
          </cell>
          <cell r="E681" t="str">
            <v>市原市</v>
          </cell>
          <cell r="F681" t="str">
            <v>ベビーホテル</v>
          </cell>
          <cell r="G681">
            <v>0</v>
          </cell>
          <cell r="H681">
            <v>0</v>
          </cell>
          <cell r="I681" t="str">
            <v xml:space="preserve"> </v>
          </cell>
          <cell r="J681">
            <v>0</v>
          </cell>
          <cell r="K681">
            <v>0</v>
          </cell>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v>0</v>
          </cell>
          <cell r="H682">
            <v>0</v>
          </cell>
          <cell r="I682" t="str">
            <v xml:space="preserve"> </v>
          </cell>
          <cell r="J682">
            <v>0</v>
          </cell>
          <cell r="K682">
            <v>0</v>
          </cell>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v>0</v>
          </cell>
          <cell r="H683">
            <v>0</v>
          </cell>
          <cell r="I683" t="str">
            <v xml:space="preserve"> </v>
          </cell>
          <cell r="J683">
            <v>0</v>
          </cell>
          <cell r="K683">
            <v>0</v>
          </cell>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v>0</v>
          </cell>
          <cell r="H684">
            <v>0</v>
          </cell>
          <cell r="I684" t="str">
            <v xml:space="preserve"> </v>
          </cell>
          <cell r="J684">
            <v>0</v>
          </cell>
          <cell r="K684">
            <v>0</v>
          </cell>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v>0</v>
          </cell>
          <cell r="H685">
            <v>0</v>
          </cell>
          <cell r="I685" t="str">
            <v xml:space="preserve"> </v>
          </cell>
          <cell r="J685">
            <v>0</v>
          </cell>
          <cell r="K685">
            <v>0</v>
          </cell>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v>0</v>
          </cell>
          <cell r="H687">
            <v>0</v>
          </cell>
          <cell r="I687" t="str">
            <v xml:space="preserve"> </v>
          </cell>
          <cell r="J687">
            <v>0</v>
          </cell>
          <cell r="K687">
            <v>0</v>
          </cell>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v>0</v>
          </cell>
          <cell r="H688">
            <v>0</v>
          </cell>
          <cell r="I688" t="str">
            <v xml:space="preserve"> </v>
          </cell>
          <cell r="J688">
            <v>0</v>
          </cell>
          <cell r="K688">
            <v>0</v>
          </cell>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v>0</v>
          </cell>
          <cell r="H689">
            <v>0</v>
          </cell>
          <cell r="I689" t="str">
            <v xml:space="preserve"> </v>
          </cell>
          <cell r="J689">
            <v>0</v>
          </cell>
          <cell r="K689">
            <v>0</v>
          </cell>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v>0</v>
          </cell>
          <cell r="H690">
            <v>0</v>
          </cell>
          <cell r="I690" t="str">
            <v xml:space="preserve"> </v>
          </cell>
          <cell r="J690">
            <v>0</v>
          </cell>
          <cell r="K690">
            <v>0</v>
          </cell>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v>0</v>
          </cell>
          <cell r="H691">
            <v>0</v>
          </cell>
          <cell r="I691" t="str">
            <v xml:space="preserve"> </v>
          </cell>
          <cell r="J691">
            <v>0</v>
          </cell>
          <cell r="K691">
            <v>0</v>
          </cell>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v>0</v>
          </cell>
          <cell r="H693">
            <v>0</v>
          </cell>
          <cell r="I693" t="str">
            <v xml:space="preserve"> </v>
          </cell>
          <cell r="J693">
            <v>0</v>
          </cell>
          <cell r="K693">
            <v>0</v>
          </cell>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v>0</v>
          </cell>
          <cell r="H694">
            <v>0</v>
          </cell>
          <cell r="I694" t="str">
            <v xml:space="preserve"> </v>
          </cell>
          <cell r="J694">
            <v>0</v>
          </cell>
          <cell r="K694">
            <v>0</v>
          </cell>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v>0</v>
          </cell>
          <cell r="H695">
            <v>0</v>
          </cell>
          <cell r="I695" t="str">
            <v xml:space="preserve"> </v>
          </cell>
          <cell r="J695">
            <v>0</v>
          </cell>
          <cell r="K695">
            <v>0</v>
          </cell>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v>0</v>
          </cell>
          <cell r="H696">
            <v>0</v>
          </cell>
          <cell r="I696" t="str">
            <v xml:space="preserve"> </v>
          </cell>
          <cell r="J696">
            <v>0</v>
          </cell>
          <cell r="K696">
            <v>0</v>
          </cell>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v>0</v>
          </cell>
          <cell r="H697">
            <v>0</v>
          </cell>
          <cell r="I697" t="str">
            <v xml:space="preserve"> </v>
          </cell>
          <cell r="J697">
            <v>0</v>
          </cell>
          <cell r="K697">
            <v>0</v>
          </cell>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v>0</v>
          </cell>
          <cell r="H698">
            <v>0</v>
          </cell>
          <cell r="I698" t="str">
            <v xml:space="preserve"> </v>
          </cell>
          <cell r="J698">
            <v>0</v>
          </cell>
          <cell r="K698">
            <v>0</v>
          </cell>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v>0</v>
          </cell>
          <cell r="H699">
            <v>0</v>
          </cell>
          <cell r="I699" t="str">
            <v xml:space="preserve"> </v>
          </cell>
          <cell r="J699">
            <v>0</v>
          </cell>
          <cell r="K699">
            <v>0</v>
          </cell>
          <cell r="L699">
            <v>4</v>
          </cell>
          <cell r="M699" t="str">
            <v>給食の状況</v>
          </cell>
          <cell r="P699">
            <v>29</v>
          </cell>
        </row>
        <row r="700">
          <cell r="B700">
            <v>106</v>
          </cell>
          <cell r="C700">
            <v>37963</v>
          </cell>
          <cell r="D700" t="str">
            <v xml:space="preserve"> </v>
          </cell>
          <cell r="E700" t="str">
            <v>浦安市</v>
          </cell>
          <cell r="F700" t="str">
            <v>その他</v>
          </cell>
          <cell r="G700">
            <v>0</v>
          </cell>
          <cell r="H700">
            <v>0</v>
          </cell>
          <cell r="I700" t="str">
            <v xml:space="preserve"> </v>
          </cell>
          <cell r="J700">
            <v>0</v>
          </cell>
          <cell r="K700">
            <v>0</v>
          </cell>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v>0</v>
          </cell>
          <cell r="H701">
            <v>0</v>
          </cell>
          <cell r="I701" t="str">
            <v xml:space="preserve"> </v>
          </cell>
          <cell r="J701">
            <v>0</v>
          </cell>
          <cell r="K701">
            <v>0</v>
          </cell>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v>0</v>
          </cell>
          <cell r="H702">
            <v>0</v>
          </cell>
          <cell r="I702" t="str">
            <v xml:space="preserve"> </v>
          </cell>
          <cell r="J702">
            <v>0</v>
          </cell>
          <cell r="K702">
            <v>0</v>
          </cell>
          <cell r="L702">
            <v>5</v>
          </cell>
          <cell r="M702" t="str">
            <v>健康管理・安全確保の状況</v>
          </cell>
          <cell r="P702">
            <v>32</v>
          </cell>
        </row>
        <row r="703">
          <cell r="B703">
            <v>106</v>
          </cell>
          <cell r="C703">
            <v>37963</v>
          </cell>
          <cell r="D703" t="str">
            <v xml:space="preserve"> </v>
          </cell>
          <cell r="E703" t="str">
            <v>浦安市</v>
          </cell>
          <cell r="F703" t="str">
            <v>その他</v>
          </cell>
          <cell r="G703">
            <v>0</v>
          </cell>
          <cell r="H703">
            <v>0</v>
          </cell>
          <cell r="I703" t="str">
            <v xml:space="preserve"> </v>
          </cell>
          <cell r="J703">
            <v>0</v>
          </cell>
          <cell r="K703">
            <v>0</v>
          </cell>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v>0</v>
          </cell>
          <cell r="H704">
            <v>0</v>
          </cell>
          <cell r="I704" t="str">
            <v xml:space="preserve"> </v>
          </cell>
          <cell r="J704">
            <v>0</v>
          </cell>
          <cell r="K704">
            <v>0</v>
          </cell>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v>0</v>
          </cell>
          <cell r="H705">
            <v>0</v>
          </cell>
          <cell r="I705" t="str">
            <v xml:space="preserve"> </v>
          </cell>
          <cell r="J705">
            <v>0</v>
          </cell>
          <cell r="K705">
            <v>0</v>
          </cell>
          <cell r="L705">
            <v>6</v>
          </cell>
          <cell r="M705" t="str">
            <v>利用者への情報提供</v>
          </cell>
          <cell r="P705">
            <v>42</v>
          </cell>
        </row>
        <row r="706">
          <cell r="B706">
            <v>106</v>
          </cell>
          <cell r="C706">
            <v>37963</v>
          </cell>
          <cell r="D706" t="str">
            <v xml:space="preserve"> </v>
          </cell>
          <cell r="E706" t="str">
            <v>浦安市</v>
          </cell>
          <cell r="F706" t="str">
            <v>その他</v>
          </cell>
          <cell r="G706">
            <v>0</v>
          </cell>
          <cell r="H706">
            <v>0</v>
          </cell>
          <cell r="I706" t="str">
            <v xml:space="preserve"> </v>
          </cell>
          <cell r="J706">
            <v>0</v>
          </cell>
          <cell r="K706">
            <v>0</v>
          </cell>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v>0</v>
          </cell>
          <cell r="H708">
            <v>0</v>
          </cell>
          <cell r="I708" t="str">
            <v xml:space="preserve"> </v>
          </cell>
          <cell r="J708">
            <v>0</v>
          </cell>
          <cell r="K708">
            <v>0</v>
          </cell>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v>0</v>
          </cell>
          <cell r="H709">
            <v>0</v>
          </cell>
          <cell r="I709" t="str">
            <v xml:space="preserve"> </v>
          </cell>
          <cell r="J709">
            <v>0</v>
          </cell>
          <cell r="K709">
            <v>0</v>
          </cell>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v>0</v>
          </cell>
          <cell r="H710">
            <v>0</v>
          </cell>
          <cell r="I710" t="str">
            <v xml:space="preserve"> </v>
          </cell>
          <cell r="J710">
            <v>0</v>
          </cell>
          <cell r="K710">
            <v>0</v>
          </cell>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v>0</v>
          </cell>
          <cell r="H711">
            <v>0</v>
          </cell>
          <cell r="I711" t="str">
            <v xml:space="preserve"> </v>
          </cell>
          <cell r="J711">
            <v>0</v>
          </cell>
          <cell r="K711">
            <v>0</v>
          </cell>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v>0</v>
          </cell>
          <cell r="H712">
            <v>0</v>
          </cell>
          <cell r="I712" t="str">
            <v xml:space="preserve"> </v>
          </cell>
          <cell r="J712">
            <v>0</v>
          </cell>
          <cell r="K712">
            <v>0</v>
          </cell>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v>0</v>
          </cell>
          <cell r="H714">
            <v>0</v>
          </cell>
          <cell r="I714" t="str">
            <v xml:space="preserve"> </v>
          </cell>
          <cell r="J714">
            <v>0</v>
          </cell>
          <cell r="K714">
            <v>0</v>
          </cell>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v>0</v>
          </cell>
          <cell r="H715">
            <v>0</v>
          </cell>
          <cell r="I715" t="str">
            <v xml:space="preserve"> </v>
          </cell>
          <cell r="J715">
            <v>0</v>
          </cell>
          <cell r="K715">
            <v>0</v>
          </cell>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v>0</v>
          </cell>
          <cell r="H716">
            <v>0</v>
          </cell>
          <cell r="I716" t="str">
            <v xml:space="preserve"> </v>
          </cell>
          <cell r="J716">
            <v>0</v>
          </cell>
          <cell r="K716">
            <v>0</v>
          </cell>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v>0</v>
          </cell>
          <cell r="H717">
            <v>0</v>
          </cell>
          <cell r="I717" t="str">
            <v xml:space="preserve"> </v>
          </cell>
          <cell r="J717">
            <v>0</v>
          </cell>
          <cell r="K717">
            <v>0</v>
          </cell>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v>0</v>
          </cell>
          <cell r="H719">
            <v>0</v>
          </cell>
          <cell r="I719" t="str">
            <v xml:space="preserve"> </v>
          </cell>
          <cell r="J719">
            <v>0</v>
          </cell>
          <cell r="K719">
            <v>0</v>
          </cell>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v>0</v>
          </cell>
          <cell r="H720">
            <v>0</v>
          </cell>
          <cell r="I720" t="str">
            <v xml:space="preserve"> </v>
          </cell>
          <cell r="J720">
            <v>0</v>
          </cell>
          <cell r="K720">
            <v>0</v>
          </cell>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v>0</v>
          </cell>
          <cell r="H721">
            <v>0</v>
          </cell>
          <cell r="I721" t="str">
            <v xml:space="preserve"> </v>
          </cell>
          <cell r="J721">
            <v>0</v>
          </cell>
          <cell r="K721">
            <v>0</v>
          </cell>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v>0</v>
          </cell>
          <cell r="H722">
            <v>0</v>
          </cell>
          <cell r="I722" t="str">
            <v xml:space="preserve"> </v>
          </cell>
          <cell r="J722">
            <v>0</v>
          </cell>
          <cell r="K722">
            <v>0</v>
          </cell>
          <cell r="L722">
            <v>2</v>
          </cell>
          <cell r="M722" t="str">
            <v>利用者への情報提供</v>
          </cell>
          <cell r="P722">
            <v>42</v>
          </cell>
        </row>
        <row r="723">
          <cell r="B723">
            <v>109</v>
          </cell>
          <cell r="C723">
            <v>37963</v>
          </cell>
          <cell r="D723" t="str">
            <v xml:space="preserve"> </v>
          </cell>
          <cell r="E723" t="str">
            <v>八街市</v>
          </cell>
          <cell r="F723" t="str">
            <v>その他</v>
          </cell>
          <cell r="G723">
            <v>0</v>
          </cell>
          <cell r="H723">
            <v>0</v>
          </cell>
          <cell r="I723" t="str">
            <v xml:space="preserve"> </v>
          </cell>
          <cell r="J723">
            <v>0</v>
          </cell>
          <cell r="K723">
            <v>0</v>
          </cell>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v>0</v>
          </cell>
          <cell r="H725">
            <v>0</v>
          </cell>
          <cell r="I725" t="str">
            <v xml:space="preserve"> </v>
          </cell>
          <cell r="J725">
            <v>0</v>
          </cell>
          <cell r="K725">
            <v>0</v>
          </cell>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v>0</v>
          </cell>
          <cell r="H726">
            <v>0</v>
          </cell>
          <cell r="I726" t="str">
            <v xml:space="preserve"> </v>
          </cell>
          <cell r="J726">
            <v>0</v>
          </cell>
          <cell r="K726">
            <v>0</v>
          </cell>
          <cell r="L726">
            <v>2</v>
          </cell>
          <cell r="M726" t="str">
            <v>利用者への情報提供</v>
          </cell>
          <cell r="P726">
            <v>42</v>
          </cell>
        </row>
        <row r="727">
          <cell r="B727">
            <v>110</v>
          </cell>
          <cell r="C727">
            <v>37965</v>
          </cell>
          <cell r="D727" t="str">
            <v xml:space="preserve"> </v>
          </cell>
          <cell r="E727" t="str">
            <v>印旛村</v>
          </cell>
          <cell r="F727" t="str">
            <v>その他</v>
          </cell>
          <cell r="G727">
            <v>0</v>
          </cell>
          <cell r="H727">
            <v>0</v>
          </cell>
          <cell r="I727" t="str">
            <v xml:space="preserve"> </v>
          </cell>
          <cell r="J727">
            <v>0</v>
          </cell>
          <cell r="K727">
            <v>0</v>
          </cell>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v>0</v>
          </cell>
          <cell r="H729">
            <v>0</v>
          </cell>
          <cell r="I729" t="str">
            <v xml:space="preserve"> </v>
          </cell>
          <cell r="J729">
            <v>0</v>
          </cell>
          <cell r="K729">
            <v>0</v>
          </cell>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v>0</v>
          </cell>
          <cell r="H730">
            <v>0</v>
          </cell>
          <cell r="I730" t="str">
            <v xml:space="preserve"> </v>
          </cell>
          <cell r="J730">
            <v>0</v>
          </cell>
          <cell r="K730">
            <v>0</v>
          </cell>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v>0</v>
          </cell>
          <cell r="H731">
            <v>0</v>
          </cell>
          <cell r="I731" t="str">
            <v xml:space="preserve"> </v>
          </cell>
          <cell r="J731">
            <v>0</v>
          </cell>
          <cell r="K731">
            <v>0</v>
          </cell>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v>0</v>
          </cell>
          <cell r="H732">
            <v>0</v>
          </cell>
          <cell r="I732" t="str">
            <v xml:space="preserve"> </v>
          </cell>
          <cell r="J732">
            <v>0</v>
          </cell>
          <cell r="K732">
            <v>0</v>
          </cell>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v>0</v>
          </cell>
          <cell r="H734">
            <v>0</v>
          </cell>
          <cell r="I734" t="str">
            <v xml:space="preserve"> </v>
          </cell>
          <cell r="J734">
            <v>0</v>
          </cell>
          <cell r="K734">
            <v>0</v>
          </cell>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v>0</v>
          </cell>
          <cell r="H735">
            <v>0</v>
          </cell>
          <cell r="I735" t="str">
            <v xml:space="preserve"> </v>
          </cell>
          <cell r="J735">
            <v>0</v>
          </cell>
          <cell r="K735">
            <v>0</v>
          </cell>
          <cell r="L735">
            <v>2</v>
          </cell>
          <cell r="M735" t="str">
            <v>非常災害対策の状況</v>
          </cell>
          <cell r="P735">
            <v>14</v>
          </cell>
        </row>
        <row r="736">
          <cell r="B736">
            <v>112</v>
          </cell>
          <cell r="C736">
            <v>37965</v>
          </cell>
          <cell r="D736" t="str">
            <v xml:space="preserve"> </v>
          </cell>
          <cell r="E736" t="str">
            <v>大網白里町</v>
          </cell>
          <cell r="F736" t="str">
            <v>その他</v>
          </cell>
          <cell r="G736">
            <v>0</v>
          </cell>
          <cell r="H736">
            <v>0</v>
          </cell>
          <cell r="I736" t="str">
            <v xml:space="preserve"> </v>
          </cell>
          <cell r="J736">
            <v>0</v>
          </cell>
          <cell r="K736">
            <v>0</v>
          </cell>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v>0</v>
          </cell>
          <cell r="H737">
            <v>0</v>
          </cell>
          <cell r="I737" t="str">
            <v xml:space="preserve"> </v>
          </cell>
          <cell r="J737">
            <v>0</v>
          </cell>
          <cell r="K737">
            <v>0</v>
          </cell>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v>0</v>
          </cell>
          <cell r="H738">
            <v>0</v>
          </cell>
          <cell r="I738" t="str">
            <v xml:space="preserve"> </v>
          </cell>
          <cell r="J738">
            <v>0</v>
          </cell>
          <cell r="K738">
            <v>0</v>
          </cell>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v>0</v>
          </cell>
          <cell r="H739">
            <v>0</v>
          </cell>
          <cell r="I739" t="str">
            <v xml:space="preserve"> </v>
          </cell>
          <cell r="J739">
            <v>0</v>
          </cell>
          <cell r="K739">
            <v>0</v>
          </cell>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v>0</v>
          </cell>
          <cell r="H740">
            <v>0</v>
          </cell>
          <cell r="I740" t="str">
            <v xml:space="preserve"> </v>
          </cell>
          <cell r="J740">
            <v>0</v>
          </cell>
          <cell r="K740">
            <v>0</v>
          </cell>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v>0</v>
          </cell>
          <cell r="H741">
            <v>0</v>
          </cell>
          <cell r="I741" t="str">
            <v xml:space="preserve"> </v>
          </cell>
          <cell r="J741">
            <v>0</v>
          </cell>
          <cell r="K741">
            <v>0</v>
          </cell>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v>0</v>
          </cell>
          <cell r="H742">
            <v>0</v>
          </cell>
          <cell r="I742" t="str">
            <v xml:space="preserve"> </v>
          </cell>
          <cell r="J742">
            <v>0</v>
          </cell>
          <cell r="K742">
            <v>0</v>
          </cell>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v>0</v>
          </cell>
          <cell r="H743">
            <v>0</v>
          </cell>
          <cell r="I743" t="str">
            <v xml:space="preserve"> </v>
          </cell>
          <cell r="J743">
            <v>0</v>
          </cell>
          <cell r="K743">
            <v>0</v>
          </cell>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v>0</v>
          </cell>
          <cell r="H745">
            <v>0</v>
          </cell>
          <cell r="I745" t="str">
            <v xml:space="preserve"> </v>
          </cell>
          <cell r="J745">
            <v>0</v>
          </cell>
          <cell r="K745">
            <v>0</v>
          </cell>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v>0</v>
          </cell>
          <cell r="H746">
            <v>0</v>
          </cell>
          <cell r="I746" t="str">
            <v xml:space="preserve"> </v>
          </cell>
          <cell r="J746">
            <v>0</v>
          </cell>
          <cell r="K746">
            <v>0</v>
          </cell>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v>0</v>
          </cell>
          <cell r="H747">
            <v>0</v>
          </cell>
          <cell r="I747" t="str">
            <v xml:space="preserve"> </v>
          </cell>
          <cell r="J747">
            <v>0</v>
          </cell>
          <cell r="K747">
            <v>0</v>
          </cell>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v>0</v>
          </cell>
          <cell r="H748">
            <v>0</v>
          </cell>
          <cell r="I748" t="str">
            <v xml:space="preserve"> </v>
          </cell>
          <cell r="J748">
            <v>0</v>
          </cell>
          <cell r="K748">
            <v>0</v>
          </cell>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v>0</v>
          </cell>
          <cell r="H749">
            <v>0</v>
          </cell>
          <cell r="I749" t="str">
            <v xml:space="preserve"> </v>
          </cell>
          <cell r="J749">
            <v>0</v>
          </cell>
          <cell r="K749">
            <v>0</v>
          </cell>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v>0</v>
          </cell>
          <cell r="H752">
            <v>0</v>
          </cell>
          <cell r="I752" t="str">
            <v xml:space="preserve"> </v>
          </cell>
          <cell r="J752">
            <v>0</v>
          </cell>
          <cell r="K752">
            <v>0</v>
          </cell>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v>0</v>
          </cell>
          <cell r="H753">
            <v>0</v>
          </cell>
          <cell r="I753" t="str">
            <v xml:space="preserve"> </v>
          </cell>
          <cell r="J753">
            <v>0</v>
          </cell>
          <cell r="K753">
            <v>0</v>
          </cell>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v>0</v>
          </cell>
          <cell r="H754">
            <v>0</v>
          </cell>
          <cell r="I754" t="str">
            <v xml:space="preserve"> </v>
          </cell>
          <cell r="J754">
            <v>0</v>
          </cell>
          <cell r="K754">
            <v>0</v>
          </cell>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v>0</v>
          </cell>
          <cell r="H755">
            <v>0</v>
          </cell>
          <cell r="I755" t="str">
            <v xml:space="preserve"> </v>
          </cell>
          <cell r="J755">
            <v>0</v>
          </cell>
          <cell r="K755">
            <v>0</v>
          </cell>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v>0</v>
          </cell>
          <cell r="H756">
            <v>0</v>
          </cell>
          <cell r="I756" t="str">
            <v xml:space="preserve"> </v>
          </cell>
          <cell r="J756">
            <v>0</v>
          </cell>
          <cell r="K756">
            <v>0</v>
          </cell>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v>0</v>
          </cell>
          <cell r="H757">
            <v>0</v>
          </cell>
          <cell r="I757" t="str">
            <v xml:space="preserve"> </v>
          </cell>
          <cell r="J757">
            <v>0</v>
          </cell>
          <cell r="K757">
            <v>0</v>
          </cell>
          <cell r="L757">
            <v>3</v>
          </cell>
          <cell r="M757" t="str">
            <v>給食の状況</v>
          </cell>
          <cell r="P757">
            <v>29</v>
          </cell>
        </row>
        <row r="758">
          <cell r="B758">
            <v>115</v>
          </cell>
          <cell r="C758">
            <v>38007</v>
          </cell>
          <cell r="D758" t="str">
            <v xml:space="preserve"> </v>
          </cell>
          <cell r="E758" t="str">
            <v>八千代市</v>
          </cell>
          <cell r="F758" t="str">
            <v>ベビーホテル</v>
          </cell>
          <cell r="G758">
            <v>0</v>
          </cell>
          <cell r="H758">
            <v>0</v>
          </cell>
          <cell r="I758" t="str">
            <v xml:space="preserve"> </v>
          </cell>
          <cell r="J758">
            <v>0</v>
          </cell>
          <cell r="K758">
            <v>0</v>
          </cell>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v>0</v>
          </cell>
          <cell r="H759">
            <v>0</v>
          </cell>
          <cell r="I759" t="str">
            <v xml:space="preserve"> </v>
          </cell>
          <cell r="J759">
            <v>0</v>
          </cell>
          <cell r="K759">
            <v>0</v>
          </cell>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v>0</v>
          </cell>
          <cell r="H760">
            <v>0</v>
          </cell>
          <cell r="I760" t="str">
            <v xml:space="preserve"> </v>
          </cell>
          <cell r="J760">
            <v>0</v>
          </cell>
          <cell r="K760">
            <v>0</v>
          </cell>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v>0</v>
          </cell>
          <cell r="H761">
            <v>0</v>
          </cell>
          <cell r="I761" t="str">
            <v xml:space="preserve"> </v>
          </cell>
          <cell r="J761">
            <v>0</v>
          </cell>
          <cell r="K761">
            <v>0</v>
          </cell>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v>0</v>
          </cell>
          <cell r="H762">
            <v>0</v>
          </cell>
          <cell r="I762" t="str">
            <v xml:space="preserve"> </v>
          </cell>
          <cell r="J762">
            <v>0</v>
          </cell>
          <cell r="K762">
            <v>0</v>
          </cell>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v>0</v>
          </cell>
          <cell r="H763">
            <v>0</v>
          </cell>
          <cell r="I763" t="str">
            <v xml:space="preserve"> </v>
          </cell>
          <cell r="J763">
            <v>0</v>
          </cell>
          <cell r="K763">
            <v>0</v>
          </cell>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v>0</v>
          </cell>
          <cell r="H764">
            <v>0</v>
          </cell>
          <cell r="I764" t="str">
            <v xml:space="preserve"> </v>
          </cell>
          <cell r="J764">
            <v>0</v>
          </cell>
          <cell r="K764">
            <v>0</v>
          </cell>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v>0</v>
          </cell>
          <cell r="H765">
            <v>0</v>
          </cell>
          <cell r="I765" t="str">
            <v xml:space="preserve"> </v>
          </cell>
          <cell r="J765">
            <v>0</v>
          </cell>
          <cell r="K765">
            <v>0</v>
          </cell>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v>0</v>
          </cell>
          <cell r="H766">
            <v>0</v>
          </cell>
          <cell r="I766" t="str">
            <v xml:space="preserve"> </v>
          </cell>
          <cell r="J766">
            <v>0</v>
          </cell>
          <cell r="K766">
            <v>0</v>
          </cell>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v>0</v>
          </cell>
          <cell r="H767">
            <v>0</v>
          </cell>
          <cell r="I767" t="str">
            <v xml:space="preserve"> </v>
          </cell>
          <cell r="J767">
            <v>0</v>
          </cell>
          <cell r="K767">
            <v>0</v>
          </cell>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v>0</v>
          </cell>
          <cell r="H769">
            <v>0</v>
          </cell>
          <cell r="I769" t="str">
            <v xml:space="preserve"> </v>
          </cell>
          <cell r="J769">
            <v>0</v>
          </cell>
          <cell r="K769">
            <v>0</v>
          </cell>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v>0</v>
          </cell>
          <cell r="H770">
            <v>0</v>
          </cell>
          <cell r="I770" t="str">
            <v xml:space="preserve"> </v>
          </cell>
          <cell r="J770">
            <v>0</v>
          </cell>
          <cell r="K770">
            <v>0</v>
          </cell>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v>0</v>
          </cell>
          <cell r="H771">
            <v>0</v>
          </cell>
          <cell r="I771" t="str">
            <v xml:space="preserve"> </v>
          </cell>
          <cell r="J771">
            <v>0</v>
          </cell>
          <cell r="K771">
            <v>0</v>
          </cell>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v>0</v>
          </cell>
          <cell r="H772">
            <v>0</v>
          </cell>
          <cell r="I772" t="str">
            <v xml:space="preserve"> </v>
          </cell>
          <cell r="J772">
            <v>0</v>
          </cell>
          <cell r="K772">
            <v>0</v>
          </cell>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v>0</v>
          </cell>
          <cell r="H773">
            <v>0</v>
          </cell>
          <cell r="I773" t="str">
            <v xml:space="preserve"> </v>
          </cell>
          <cell r="J773">
            <v>0</v>
          </cell>
          <cell r="K773">
            <v>0</v>
          </cell>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v>0</v>
          </cell>
          <cell r="H774">
            <v>0</v>
          </cell>
          <cell r="I774" t="str">
            <v xml:space="preserve"> </v>
          </cell>
          <cell r="J774">
            <v>0</v>
          </cell>
          <cell r="K774">
            <v>0</v>
          </cell>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v>0</v>
          </cell>
          <cell r="H775">
            <v>0</v>
          </cell>
          <cell r="I775" t="str">
            <v xml:space="preserve"> </v>
          </cell>
          <cell r="J775">
            <v>0</v>
          </cell>
          <cell r="K775">
            <v>0</v>
          </cell>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v>0</v>
          </cell>
          <cell r="H776">
            <v>0</v>
          </cell>
          <cell r="I776" t="str">
            <v xml:space="preserve"> </v>
          </cell>
          <cell r="J776">
            <v>0</v>
          </cell>
          <cell r="K776">
            <v>0</v>
          </cell>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v>0</v>
          </cell>
          <cell r="H777">
            <v>0</v>
          </cell>
          <cell r="I777" t="str">
            <v xml:space="preserve"> </v>
          </cell>
          <cell r="J777">
            <v>0</v>
          </cell>
          <cell r="K777">
            <v>0</v>
          </cell>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v>0</v>
          </cell>
          <cell r="H778">
            <v>0</v>
          </cell>
          <cell r="I778" t="str">
            <v xml:space="preserve"> </v>
          </cell>
          <cell r="J778">
            <v>0</v>
          </cell>
          <cell r="K778">
            <v>0</v>
          </cell>
          <cell r="L778">
            <v>4</v>
          </cell>
          <cell r="M778" t="str">
            <v>保育内容の状況</v>
          </cell>
          <cell r="P778">
            <v>25</v>
          </cell>
        </row>
        <row r="779">
          <cell r="B779">
            <v>116</v>
          </cell>
          <cell r="C779">
            <v>38007</v>
          </cell>
          <cell r="D779" t="str">
            <v xml:space="preserve"> </v>
          </cell>
          <cell r="E779" t="str">
            <v>八千代市</v>
          </cell>
          <cell r="F779" t="str">
            <v>ベビーホテル</v>
          </cell>
          <cell r="G779">
            <v>0</v>
          </cell>
          <cell r="H779">
            <v>0</v>
          </cell>
          <cell r="I779" t="str">
            <v xml:space="preserve"> </v>
          </cell>
          <cell r="J779">
            <v>0</v>
          </cell>
          <cell r="K779">
            <v>0</v>
          </cell>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v>0</v>
          </cell>
          <cell r="H780">
            <v>0</v>
          </cell>
          <cell r="I780" t="str">
            <v xml:space="preserve"> </v>
          </cell>
          <cell r="J780">
            <v>0</v>
          </cell>
          <cell r="K780">
            <v>0</v>
          </cell>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v>0</v>
          </cell>
          <cell r="H781">
            <v>0</v>
          </cell>
          <cell r="I781" t="str">
            <v xml:space="preserve"> </v>
          </cell>
          <cell r="J781">
            <v>0</v>
          </cell>
          <cell r="K781">
            <v>0</v>
          </cell>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v>0</v>
          </cell>
          <cell r="H782">
            <v>0</v>
          </cell>
          <cell r="I782" t="str">
            <v xml:space="preserve"> </v>
          </cell>
          <cell r="J782">
            <v>0</v>
          </cell>
          <cell r="K782">
            <v>0</v>
          </cell>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v>0</v>
          </cell>
          <cell r="H783">
            <v>0</v>
          </cell>
          <cell r="I783" t="str">
            <v xml:space="preserve"> </v>
          </cell>
          <cell r="J783">
            <v>0</v>
          </cell>
          <cell r="K783">
            <v>0</v>
          </cell>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v>0</v>
          </cell>
          <cell r="H784">
            <v>0</v>
          </cell>
          <cell r="I784" t="str">
            <v xml:space="preserve"> </v>
          </cell>
          <cell r="J784">
            <v>0</v>
          </cell>
          <cell r="K784">
            <v>0</v>
          </cell>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v>0</v>
          </cell>
          <cell r="H785">
            <v>0</v>
          </cell>
          <cell r="I785" t="str">
            <v xml:space="preserve"> </v>
          </cell>
          <cell r="J785">
            <v>0</v>
          </cell>
          <cell r="K785">
            <v>0</v>
          </cell>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v>0</v>
          </cell>
          <cell r="H787">
            <v>0</v>
          </cell>
          <cell r="I787" t="str">
            <v xml:space="preserve"> </v>
          </cell>
          <cell r="J787">
            <v>0</v>
          </cell>
          <cell r="K787">
            <v>0</v>
          </cell>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v>0</v>
          </cell>
          <cell r="H788">
            <v>0</v>
          </cell>
          <cell r="I788" t="str">
            <v xml:space="preserve"> </v>
          </cell>
          <cell r="J788">
            <v>0</v>
          </cell>
          <cell r="K788">
            <v>0</v>
          </cell>
          <cell r="L788">
            <v>2</v>
          </cell>
          <cell r="M788" t="str">
            <v>保育内容の状況</v>
          </cell>
          <cell r="P788">
            <v>25</v>
          </cell>
        </row>
        <row r="789">
          <cell r="B789">
            <v>117</v>
          </cell>
          <cell r="C789">
            <v>38012</v>
          </cell>
          <cell r="D789" t="str">
            <v xml:space="preserve"> </v>
          </cell>
          <cell r="E789" t="str">
            <v>松戸市</v>
          </cell>
          <cell r="F789" t="str">
            <v>その他</v>
          </cell>
          <cell r="G789">
            <v>0</v>
          </cell>
          <cell r="H789">
            <v>0</v>
          </cell>
          <cell r="I789" t="str">
            <v xml:space="preserve"> </v>
          </cell>
          <cell r="J789">
            <v>0</v>
          </cell>
          <cell r="K789">
            <v>0</v>
          </cell>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v>0</v>
          </cell>
          <cell r="H790">
            <v>0</v>
          </cell>
          <cell r="I790" t="str">
            <v xml:space="preserve"> </v>
          </cell>
          <cell r="J790">
            <v>0</v>
          </cell>
          <cell r="K790">
            <v>0</v>
          </cell>
          <cell r="L790">
            <v>3</v>
          </cell>
          <cell r="M790" t="str">
            <v>給食の状況</v>
          </cell>
          <cell r="P790">
            <v>29</v>
          </cell>
        </row>
        <row r="791">
          <cell r="B791">
            <v>117</v>
          </cell>
          <cell r="C791">
            <v>38012</v>
          </cell>
          <cell r="D791" t="str">
            <v xml:space="preserve"> </v>
          </cell>
          <cell r="E791" t="str">
            <v>松戸市</v>
          </cell>
          <cell r="F791" t="str">
            <v>その他</v>
          </cell>
          <cell r="G791">
            <v>0</v>
          </cell>
          <cell r="H791">
            <v>0</v>
          </cell>
          <cell r="I791" t="str">
            <v xml:space="preserve"> </v>
          </cell>
          <cell r="J791">
            <v>0</v>
          </cell>
          <cell r="K791">
            <v>0</v>
          </cell>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v>0</v>
          </cell>
          <cell r="H792">
            <v>0</v>
          </cell>
          <cell r="I792" t="str">
            <v xml:space="preserve"> </v>
          </cell>
          <cell r="J792">
            <v>0</v>
          </cell>
          <cell r="K792">
            <v>0</v>
          </cell>
          <cell r="L792">
            <v>4</v>
          </cell>
          <cell r="M792" t="str">
            <v>健康管理・安全確保の状況</v>
          </cell>
          <cell r="P792">
            <v>32</v>
          </cell>
        </row>
        <row r="793">
          <cell r="B793">
            <v>117</v>
          </cell>
          <cell r="C793">
            <v>38012</v>
          </cell>
          <cell r="D793" t="str">
            <v xml:space="preserve"> </v>
          </cell>
          <cell r="E793" t="str">
            <v>松戸市</v>
          </cell>
          <cell r="F793" t="str">
            <v>その他</v>
          </cell>
          <cell r="G793">
            <v>0</v>
          </cell>
          <cell r="H793">
            <v>0</v>
          </cell>
          <cell r="I793" t="str">
            <v xml:space="preserve"> </v>
          </cell>
          <cell r="J793">
            <v>0</v>
          </cell>
          <cell r="K793">
            <v>0</v>
          </cell>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v>0</v>
          </cell>
          <cell r="H794">
            <v>0</v>
          </cell>
          <cell r="I794" t="str">
            <v xml:space="preserve"> </v>
          </cell>
          <cell r="J794">
            <v>0</v>
          </cell>
          <cell r="K794">
            <v>0</v>
          </cell>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v>0</v>
          </cell>
          <cell r="H795">
            <v>0</v>
          </cell>
          <cell r="I795" t="str">
            <v xml:space="preserve"> </v>
          </cell>
          <cell r="J795">
            <v>0</v>
          </cell>
          <cell r="K795">
            <v>0</v>
          </cell>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v>0</v>
          </cell>
          <cell r="H796">
            <v>0</v>
          </cell>
          <cell r="I796" t="str">
            <v xml:space="preserve"> </v>
          </cell>
          <cell r="J796">
            <v>0</v>
          </cell>
          <cell r="K796">
            <v>0</v>
          </cell>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v>0</v>
          </cell>
          <cell r="H797">
            <v>0</v>
          </cell>
          <cell r="I797" t="str">
            <v xml:space="preserve"> </v>
          </cell>
          <cell r="J797">
            <v>0</v>
          </cell>
          <cell r="K797">
            <v>0</v>
          </cell>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v>0</v>
          </cell>
          <cell r="H798">
            <v>0</v>
          </cell>
          <cell r="I798" t="str">
            <v xml:space="preserve"> </v>
          </cell>
          <cell r="J798">
            <v>0</v>
          </cell>
          <cell r="K798">
            <v>0</v>
          </cell>
          <cell r="L798">
            <v>5</v>
          </cell>
          <cell r="M798" t="str">
            <v>利用者への情報提供</v>
          </cell>
          <cell r="P798">
            <v>42</v>
          </cell>
        </row>
        <row r="799">
          <cell r="B799">
            <v>117</v>
          </cell>
          <cell r="C799">
            <v>38012</v>
          </cell>
          <cell r="D799" t="str">
            <v xml:space="preserve"> </v>
          </cell>
          <cell r="E799" t="str">
            <v>松戸市</v>
          </cell>
          <cell r="F799" t="str">
            <v>その他</v>
          </cell>
          <cell r="G799">
            <v>0</v>
          </cell>
          <cell r="H799">
            <v>0</v>
          </cell>
          <cell r="I799" t="str">
            <v xml:space="preserve"> </v>
          </cell>
          <cell r="J799">
            <v>0</v>
          </cell>
          <cell r="K799">
            <v>0</v>
          </cell>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v>0</v>
          </cell>
          <cell r="H801">
            <v>0</v>
          </cell>
          <cell r="I801" t="str">
            <v xml:space="preserve"> </v>
          </cell>
          <cell r="J801">
            <v>0</v>
          </cell>
          <cell r="K801">
            <v>0</v>
          </cell>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v>0</v>
          </cell>
          <cell r="H803">
            <v>0</v>
          </cell>
          <cell r="I803" t="str">
            <v xml:space="preserve"> </v>
          </cell>
          <cell r="J803">
            <v>0</v>
          </cell>
          <cell r="K803">
            <v>0</v>
          </cell>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v>0</v>
          </cell>
          <cell r="H804">
            <v>0</v>
          </cell>
          <cell r="I804" t="str">
            <v xml:space="preserve"> </v>
          </cell>
          <cell r="J804">
            <v>0</v>
          </cell>
          <cell r="K804">
            <v>0</v>
          </cell>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v>0</v>
          </cell>
          <cell r="H805">
            <v>0</v>
          </cell>
          <cell r="I805" t="str">
            <v xml:space="preserve"> </v>
          </cell>
          <cell r="J805">
            <v>0</v>
          </cell>
          <cell r="K805">
            <v>0</v>
          </cell>
          <cell r="L805">
            <v>2</v>
          </cell>
          <cell r="M805" t="str">
            <v>非常災害対策の状況</v>
          </cell>
          <cell r="P805">
            <v>14</v>
          </cell>
        </row>
        <row r="806">
          <cell r="B806">
            <v>119</v>
          </cell>
          <cell r="C806">
            <v>38023</v>
          </cell>
          <cell r="D806" t="str">
            <v xml:space="preserve"> </v>
          </cell>
          <cell r="E806" t="str">
            <v>柏市</v>
          </cell>
          <cell r="F806" t="str">
            <v>ベビーホテル</v>
          </cell>
          <cell r="G806">
            <v>0</v>
          </cell>
          <cell r="H806">
            <v>0</v>
          </cell>
          <cell r="I806" t="str">
            <v xml:space="preserve"> </v>
          </cell>
          <cell r="J806">
            <v>0</v>
          </cell>
          <cell r="K806">
            <v>0</v>
          </cell>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v>0</v>
          </cell>
          <cell r="H807">
            <v>0</v>
          </cell>
          <cell r="I807" t="str">
            <v xml:space="preserve"> </v>
          </cell>
          <cell r="J807">
            <v>0</v>
          </cell>
          <cell r="K807">
            <v>0</v>
          </cell>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v>0</v>
          </cell>
          <cell r="H808">
            <v>0</v>
          </cell>
          <cell r="I808" t="str">
            <v xml:space="preserve"> </v>
          </cell>
          <cell r="J808">
            <v>0</v>
          </cell>
          <cell r="K808">
            <v>0</v>
          </cell>
          <cell r="L808">
            <v>3</v>
          </cell>
          <cell r="M808" t="str">
            <v>給食の状況</v>
          </cell>
          <cell r="P808">
            <v>29</v>
          </cell>
        </row>
        <row r="809">
          <cell r="B809">
            <v>119</v>
          </cell>
          <cell r="C809">
            <v>38023</v>
          </cell>
          <cell r="D809" t="str">
            <v xml:space="preserve"> </v>
          </cell>
          <cell r="E809" t="str">
            <v>柏市</v>
          </cell>
          <cell r="F809" t="str">
            <v>ベビーホテル</v>
          </cell>
          <cell r="G809">
            <v>0</v>
          </cell>
          <cell r="H809">
            <v>0</v>
          </cell>
          <cell r="I809" t="str">
            <v xml:space="preserve"> </v>
          </cell>
          <cell r="J809">
            <v>0</v>
          </cell>
          <cell r="K809">
            <v>0</v>
          </cell>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v>0</v>
          </cell>
          <cell r="H810">
            <v>0</v>
          </cell>
          <cell r="I810" t="str">
            <v xml:space="preserve"> </v>
          </cell>
          <cell r="J810">
            <v>0</v>
          </cell>
          <cell r="K810">
            <v>0</v>
          </cell>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v>0</v>
          </cell>
          <cell r="H811">
            <v>0</v>
          </cell>
          <cell r="I811" t="str">
            <v xml:space="preserve"> </v>
          </cell>
          <cell r="J811">
            <v>0</v>
          </cell>
          <cell r="K811">
            <v>0</v>
          </cell>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v>0</v>
          </cell>
          <cell r="H812">
            <v>0</v>
          </cell>
          <cell r="I812" t="str">
            <v xml:space="preserve"> </v>
          </cell>
          <cell r="J812">
            <v>0</v>
          </cell>
          <cell r="K812">
            <v>0</v>
          </cell>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v>0</v>
          </cell>
          <cell r="H813">
            <v>0</v>
          </cell>
          <cell r="I813" t="str">
            <v xml:space="preserve"> </v>
          </cell>
          <cell r="J813">
            <v>0</v>
          </cell>
          <cell r="K813">
            <v>0</v>
          </cell>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v>0</v>
          </cell>
          <cell r="H814">
            <v>0</v>
          </cell>
          <cell r="I814" t="str">
            <v xml:space="preserve"> </v>
          </cell>
          <cell r="J814">
            <v>0</v>
          </cell>
          <cell r="K814">
            <v>0</v>
          </cell>
          <cell r="L814">
            <v>5</v>
          </cell>
          <cell r="M814" t="str">
            <v>利用者への情報提供</v>
          </cell>
          <cell r="P814">
            <v>42</v>
          </cell>
        </row>
        <row r="815">
          <cell r="B815">
            <v>119</v>
          </cell>
          <cell r="C815">
            <v>38023</v>
          </cell>
          <cell r="D815" t="str">
            <v xml:space="preserve"> </v>
          </cell>
          <cell r="E815" t="str">
            <v>柏市</v>
          </cell>
          <cell r="F815" t="str">
            <v>ベビーホテル</v>
          </cell>
          <cell r="G815">
            <v>0</v>
          </cell>
          <cell r="H815">
            <v>0</v>
          </cell>
          <cell r="I815" t="str">
            <v xml:space="preserve"> </v>
          </cell>
          <cell r="J815">
            <v>0</v>
          </cell>
          <cell r="K815">
            <v>0</v>
          </cell>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v>0</v>
          </cell>
          <cell r="H816">
            <v>0</v>
          </cell>
          <cell r="I816" t="str">
            <v xml:space="preserve"> </v>
          </cell>
          <cell r="J816">
            <v>0</v>
          </cell>
          <cell r="K816">
            <v>0</v>
          </cell>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v>0</v>
          </cell>
          <cell r="H818">
            <v>0</v>
          </cell>
          <cell r="I818" t="str">
            <v xml:space="preserve"> </v>
          </cell>
          <cell r="J818">
            <v>0</v>
          </cell>
          <cell r="K818">
            <v>0</v>
          </cell>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v>0</v>
          </cell>
          <cell r="H819">
            <v>0</v>
          </cell>
          <cell r="I819" t="str">
            <v xml:space="preserve"> </v>
          </cell>
          <cell r="J819">
            <v>0</v>
          </cell>
          <cell r="K819">
            <v>0</v>
          </cell>
          <cell r="L819">
            <v>2</v>
          </cell>
          <cell r="M819" t="str">
            <v>非常災害対策の状況</v>
          </cell>
          <cell r="P819">
            <v>14</v>
          </cell>
        </row>
        <row r="820">
          <cell r="B820">
            <v>120</v>
          </cell>
          <cell r="C820">
            <v>38033</v>
          </cell>
          <cell r="D820" t="str">
            <v xml:space="preserve"> </v>
          </cell>
          <cell r="E820" t="str">
            <v>我孫子市</v>
          </cell>
          <cell r="F820" t="str">
            <v>その他</v>
          </cell>
          <cell r="G820">
            <v>0</v>
          </cell>
          <cell r="H820">
            <v>0</v>
          </cell>
          <cell r="I820" t="str">
            <v xml:space="preserve"> </v>
          </cell>
          <cell r="J820">
            <v>0</v>
          </cell>
          <cell r="K820">
            <v>0</v>
          </cell>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v>0</v>
          </cell>
          <cell r="H821">
            <v>0</v>
          </cell>
          <cell r="I821" t="str">
            <v xml:space="preserve"> </v>
          </cell>
          <cell r="J821">
            <v>0</v>
          </cell>
          <cell r="K821">
            <v>0</v>
          </cell>
          <cell r="L821">
            <v>3</v>
          </cell>
          <cell r="M821" t="str">
            <v>給食の状況</v>
          </cell>
          <cell r="P821">
            <v>29</v>
          </cell>
        </row>
        <row r="822">
          <cell r="B822">
            <v>120</v>
          </cell>
          <cell r="C822">
            <v>38033</v>
          </cell>
          <cell r="D822" t="str">
            <v xml:space="preserve"> </v>
          </cell>
          <cell r="E822" t="str">
            <v>我孫子市</v>
          </cell>
          <cell r="F822" t="str">
            <v>その他</v>
          </cell>
          <cell r="G822">
            <v>0</v>
          </cell>
          <cell r="H822">
            <v>0</v>
          </cell>
          <cell r="I822" t="str">
            <v xml:space="preserve"> </v>
          </cell>
          <cell r="J822">
            <v>0</v>
          </cell>
          <cell r="K822">
            <v>0</v>
          </cell>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v>0</v>
          </cell>
          <cell r="H823">
            <v>0</v>
          </cell>
          <cell r="I823" t="str">
            <v xml:space="preserve"> </v>
          </cell>
          <cell r="J823">
            <v>0</v>
          </cell>
          <cell r="K823">
            <v>0</v>
          </cell>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v>0</v>
          </cell>
          <cell r="H824">
            <v>0</v>
          </cell>
          <cell r="I824" t="str">
            <v xml:space="preserve"> </v>
          </cell>
          <cell r="J824">
            <v>0</v>
          </cell>
          <cell r="K824">
            <v>0</v>
          </cell>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v>0</v>
          </cell>
          <cell r="H825">
            <v>0</v>
          </cell>
          <cell r="I825" t="str">
            <v xml:space="preserve"> </v>
          </cell>
          <cell r="J825">
            <v>0</v>
          </cell>
          <cell r="K825">
            <v>0</v>
          </cell>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v>0</v>
          </cell>
          <cell r="H826">
            <v>0</v>
          </cell>
          <cell r="I826" t="str">
            <v xml:space="preserve"> </v>
          </cell>
          <cell r="J826">
            <v>0</v>
          </cell>
          <cell r="K826">
            <v>0</v>
          </cell>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v>0</v>
          </cell>
          <cell r="H827">
            <v>0</v>
          </cell>
          <cell r="I827" t="str">
            <v xml:space="preserve"> </v>
          </cell>
          <cell r="J827">
            <v>0</v>
          </cell>
          <cell r="K827">
            <v>0</v>
          </cell>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v>0</v>
          </cell>
          <cell r="H828">
            <v>0</v>
          </cell>
          <cell r="I828" t="str">
            <v xml:space="preserve"> </v>
          </cell>
          <cell r="J828">
            <v>0</v>
          </cell>
          <cell r="K828">
            <v>0</v>
          </cell>
          <cell r="L828">
            <v>5</v>
          </cell>
          <cell r="M828" t="str">
            <v>利用者への情報提供</v>
          </cell>
          <cell r="P828">
            <v>42</v>
          </cell>
        </row>
        <row r="829">
          <cell r="B829">
            <v>120</v>
          </cell>
          <cell r="C829">
            <v>38033</v>
          </cell>
          <cell r="D829" t="str">
            <v xml:space="preserve"> </v>
          </cell>
          <cell r="E829" t="str">
            <v>我孫子市</v>
          </cell>
          <cell r="F829" t="str">
            <v>その他</v>
          </cell>
          <cell r="G829">
            <v>0</v>
          </cell>
          <cell r="H829">
            <v>0</v>
          </cell>
          <cell r="I829" t="str">
            <v xml:space="preserve"> </v>
          </cell>
          <cell r="J829">
            <v>0</v>
          </cell>
          <cell r="K829">
            <v>0</v>
          </cell>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v>0</v>
          </cell>
          <cell r="H830">
            <v>0</v>
          </cell>
          <cell r="I830" t="str">
            <v xml:space="preserve"> </v>
          </cell>
          <cell r="J830">
            <v>0</v>
          </cell>
          <cell r="K830">
            <v>0</v>
          </cell>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v>0</v>
          </cell>
          <cell r="H832">
            <v>0</v>
          </cell>
          <cell r="I832" t="str">
            <v xml:space="preserve"> </v>
          </cell>
          <cell r="J832">
            <v>0</v>
          </cell>
          <cell r="K832">
            <v>0</v>
          </cell>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v>0</v>
          </cell>
          <cell r="H834">
            <v>0</v>
          </cell>
          <cell r="I834" t="str">
            <v xml:space="preserve"> </v>
          </cell>
          <cell r="J834">
            <v>0</v>
          </cell>
          <cell r="K834">
            <v>0</v>
          </cell>
          <cell r="M834" t="e">
            <v>#N/A</v>
          </cell>
          <cell r="N834" t="e">
            <v>#N/A</v>
          </cell>
        </row>
        <row r="835">
          <cell r="D835" t="str">
            <v xml:space="preserve"> </v>
          </cell>
          <cell r="E835" t="e">
            <v>#N/A</v>
          </cell>
          <cell r="F835" t="e">
            <v>#N/A</v>
          </cell>
          <cell r="G835">
            <v>0</v>
          </cell>
          <cell r="H835">
            <v>0</v>
          </cell>
          <cell r="I835" t="str">
            <v xml:space="preserve"> </v>
          </cell>
          <cell r="J835">
            <v>0</v>
          </cell>
          <cell r="K835">
            <v>0</v>
          </cell>
          <cell r="M835" t="e">
            <v>#N/A</v>
          </cell>
          <cell r="N835" t="e">
            <v>#N/A</v>
          </cell>
        </row>
        <row r="836">
          <cell r="D836" t="str">
            <v xml:space="preserve"> </v>
          </cell>
          <cell r="E836" t="e">
            <v>#N/A</v>
          </cell>
          <cell r="F836" t="e">
            <v>#N/A</v>
          </cell>
          <cell r="G836">
            <v>0</v>
          </cell>
          <cell r="H836">
            <v>0</v>
          </cell>
          <cell r="I836" t="str">
            <v xml:space="preserve"> </v>
          </cell>
          <cell r="J836">
            <v>0</v>
          </cell>
          <cell r="K836">
            <v>0</v>
          </cell>
          <cell r="M836" t="e">
            <v>#N/A</v>
          </cell>
          <cell r="N836" t="e">
            <v>#N/A</v>
          </cell>
        </row>
        <row r="837">
          <cell r="D837" t="str">
            <v xml:space="preserve"> </v>
          </cell>
          <cell r="E837" t="e">
            <v>#N/A</v>
          </cell>
          <cell r="F837" t="e">
            <v>#N/A</v>
          </cell>
          <cell r="G837">
            <v>0</v>
          </cell>
          <cell r="H837">
            <v>0</v>
          </cell>
          <cell r="I837" t="str">
            <v xml:space="preserve"> </v>
          </cell>
          <cell r="J837">
            <v>0</v>
          </cell>
          <cell r="K837">
            <v>0</v>
          </cell>
          <cell r="M837" t="e">
            <v>#N/A</v>
          </cell>
          <cell r="N837" t="e">
            <v>#N/A</v>
          </cell>
        </row>
        <row r="838">
          <cell r="D838" t="str">
            <v xml:space="preserve"> </v>
          </cell>
          <cell r="E838" t="e">
            <v>#N/A</v>
          </cell>
          <cell r="F838" t="e">
            <v>#N/A</v>
          </cell>
          <cell r="G838">
            <v>0</v>
          </cell>
          <cell r="H838">
            <v>0</v>
          </cell>
          <cell r="I838" t="str">
            <v xml:space="preserve"> </v>
          </cell>
          <cell r="J838">
            <v>0</v>
          </cell>
          <cell r="K838">
            <v>0</v>
          </cell>
          <cell r="M838" t="e">
            <v>#N/A</v>
          </cell>
          <cell r="N838" t="e">
            <v>#N/A</v>
          </cell>
        </row>
        <row r="839">
          <cell r="D839" t="str">
            <v xml:space="preserve"> </v>
          </cell>
          <cell r="E839" t="e">
            <v>#N/A</v>
          </cell>
          <cell r="F839" t="e">
            <v>#N/A</v>
          </cell>
          <cell r="G839">
            <v>0</v>
          </cell>
          <cell r="H839">
            <v>0</v>
          </cell>
          <cell r="I839" t="str">
            <v xml:space="preserve"> </v>
          </cell>
          <cell r="J839">
            <v>0</v>
          </cell>
          <cell r="K839">
            <v>0</v>
          </cell>
          <cell r="M839" t="e">
            <v>#N/A</v>
          </cell>
          <cell r="N839" t="e">
            <v>#N/A</v>
          </cell>
        </row>
        <row r="840">
          <cell r="D840" t="str">
            <v xml:space="preserve"> </v>
          </cell>
          <cell r="E840" t="e">
            <v>#N/A</v>
          </cell>
          <cell r="F840" t="e">
            <v>#N/A</v>
          </cell>
          <cell r="G840">
            <v>0</v>
          </cell>
          <cell r="H840">
            <v>0</v>
          </cell>
          <cell r="I840" t="str">
            <v xml:space="preserve"> </v>
          </cell>
          <cell r="J840">
            <v>0</v>
          </cell>
          <cell r="K840">
            <v>0</v>
          </cell>
          <cell r="M840" t="e">
            <v>#N/A</v>
          </cell>
          <cell r="N840" t="e">
            <v>#N/A</v>
          </cell>
        </row>
        <row r="841">
          <cell r="D841" t="str">
            <v xml:space="preserve"> </v>
          </cell>
          <cell r="E841" t="e">
            <v>#N/A</v>
          </cell>
          <cell r="F841" t="e">
            <v>#N/A</v>
          </cell>
          <cell r="G841">
            <v>0</v>
          </cell>
          <cell r="H841">
            <v>0</v>
          </cell>
          <cell r="I841" t="str">
            <v xml:space="preserve"> </v>
          </cell>
          <cell r="J841">
            <v>0</v>
          </cell>
          <cell r="K841">
            <v>0</v>
          </cell>
          <cell r="M841" t="e">
            <v>#N/A</v>
          </cell>
          <cell r="N841" t="e">
            <v>#N/A</v>
          </cell>
        </row>
        <row r="842">
          <cell r="D842" t="str">
            <v xml:space="preserve"> </v>
          </cell>
          <cell r="E842" t="e">
            <v>#N/A</v>
          </cell>
          <cell r="F842" t="e">
            <v>#N/A</v>
          </cell>
          <cell r="G842">
            <v>0</v>
          </cell>
          <cell r="H842">
            <v>0</v>
          </cell>
          <cell r="I842" t="str">
            <v xml:space="preserve"> </v>
          </cell>
          <cell r="J842">
            <v>0</v>
          </cell>
          <cell r="K842">
            <v>0</v>
          </cell>
          <cell r="M842" t="e">
            <v>#N/A</v>
          </cell>
          <cell r="N842" t="e">
            <v>#N/A</v>
          </cell>
        </row>
        <row r="843">
          <cell r="D843" t="str">
            <v xml:space="preserve"> </v>
          </cell>
          <cell r="E843" t="e">
            <v>#N/A</v>
          </cell>
          <cell r="F843" t="e">
            <v>#N/A</v>
          </cell>
          <cell r="G843">
            <v>0</v>
          </cell>
          <cell r="H843">
            <v>0</v>
          </cell>
          <cell r="I843" t="str">
            <v xml:space="preserve"> </v>
          </cell>
          <cell r="J843">
            <v>0</v>
          </cell>
          <cell r="K843">
            <v>0</v>
          </cell>
          <cell r="M843" t="e">
            <v>#N/A</v>
          </cell>
          <cell r="N843" t="e">
            <v>#N/A</v>
          </cell>
        </row>
        <row r="844">
          <cell r="D844" t="str">
            <v xml:space="preserve"> </v>
          </cell>
          <cell r="E844" t="e">
            <v>#N/A</v>
          </cell>
          <cell r="F844" t="e">
            <v>#N/A</v>
          </cell>
          <cell r="G844">
            <v>0</v>
          </cell>
          <cell r="H844">
            <v>0</v>
          </cell>
          <cell r="I844" t="str">
            <v xml:space="preserve"> </v>
          </cell>
          <cell r="J844">
            <v>0</v>
          </cell>
          <cell r="K844">
            <v>0</v>
          </cell>
          <cell r="M844" t="e">
            <v>#N/A</v>
          </cell>
          <cell r="N844" t="e">
            <v>#N/A</v>
          </cell>
        </row>
        <row r="845">
          <cell r="D845" t="str">
            <v xml:space="preserve"> </v>
          </cell>
          <cell r="E845" t="e">
            <v>#N/A</v>
          </cell>
          <cell r="F845" t="e">
            <v>#N/A</v>
          </cell>
          <cell r="G845">
            <v>0</v>
          </cell>
          <cell r="H845">
            <v>0</v>
          </cell>
          <cell r="I845" t="str">
            <v xml:space="preserve"> </v>
          </cell>
          <cell r="J845">
            <v>0</v>
          </cell>
          <cell r="K845">
            <v>0</v>
          </cell>
          <cell r="M845" t="e">
            <v>#N/A</v>
          </cell>
          <cell r="N845" t="e">
            <v>#N/A</v>
          </cell>
        </row>
        <row r="846">
          <cell r="D846" t="str">
            <v xml:space="preserve"> </v>
          </cell>
          <cell r="E846" t="e">
            <v>#N/A</v>
          </cell>
          <cell r="F846" t="e">
            <v>#N/A</v>
          </cell>
          <cell r="G846">
            <v>0</v>
          </cell>
          <cell r="H846">
            <v>0</v>
          </cell>
          <cell r="I846" t="str">
            <v xml:space="preserve"> </v>
          </cell>
          <cell r="J846">
            <v>0</v>
          </cell>
          <cell r="K846">
            <v>0</v>
          </cell>
          <cell r="M846" t="e">
            <v>#N/A</v>
          </cell>
          <cell r="N846" t="e">
            <v>#N/A</v>
          </cell>
        </row>
        <row r="847">
          <cell r="D847" t="str">
            <v xml:space="preserve"> </v>
          </cell>
          <cell r="E847" t="e">
            <v>#N/A</v>
          </cell>
          <cell r="F847" t="e">
            <v>#N/A</v>
          </cell>
          <cell r="G847">
            <v>0</v>
          </cell>
          <cell r="H847">
            <v>0</v>
          </cell>
          <cell r="I847" t="str">
            <v xml:space="preserve"> </v>
          </cell>
          <cell r="J847">
            <v>0</v>
          </cell>
          <cell r="K847">
            <v>0</v>
          </cell>
          <cell r="M847" t="e">
            <v>#N/A</v>
          </cell>
          <cell r="N847" t="e">
            <v>#N/A</v>
          </cell>
        </row>
        <row r="848">
          <cell r="D848" t="str">
            <v xml:space="preserve"> </v>
          </cell>
          <cell r="E848" t="e">
            <v>#N/A</v>
          </cell>
          <cell r="F848" t="e">
            <v>#N/A</v>
          </cell>
          <cell r="G848">
            <v>0</v>
          </cell>
          <cell r="H848">
            <v>0</v>
          </cell>
          <cell r="I848" t="str">
            <v xml:space="preserve"> </v>
          </cell>
          <cell r="J848">
            <v>0</v>
          </cell>
          <cell r="K848">
            <v>0</v>
          </cell>
          <cell r="M848" t="e">
            <v>#N/A</v>
          </cell>
          <cell r="N848" t="e">
            <v>#N/A</v>
          </cell>
        </row>
        <row r="849">
          <cell r="D849" t="str">
            <v xml:space="preserve"> </v>
          </cell>
          <cell r="E849" t="e">
            <v>#N/A</v>
          </cell>
          <cell r="F849" t="e">
            <v>#N/A</v>
          </cell>
          <cell r="G849">
            <v>0</v>
          </cell>
          <cell r="H849">
            <v>0</v>
          </cell>
          <cell r="I849" t="str">
            <v xml:space="preserve"> </v>
          </cell>
          <cell r="J849">
            <v>0</v>
          </cell>
          <cell r="K849">
            <v>0</v>
          </cell>
          <cell r="M849" t="e">
            <v>#N/A</v>
          </cell>
          <cell r="N849" t="e">
            <v>#N/A</v>
          </cell>
        </row>
        <row r="850">
          <cell r="D850" t="str">
            <v xml:space="preserve"> </v>
          </cell>
          <cell r="E850" t="e">
            <v>#N/A</v>
          </cell>
          <cell r="F850" t="e">
            <v>#N/A</v>
          </cell>
          <cell r="G850">
            <v>0</v>
          </cell>
          <cell r="H850">
            <v>0</v>
          </cell>
          <cell r="I850" t="str">
            <v xml:space="preserve"> </v>
          </cell>
          <cell r="J850">
            <v>0</v>
          </cell>
          <cell r="K850">
            <v>0</v>
          </cell>
          <cell r="M850" t="e">
            <v>#N/A</v>
          </cell>
          <cell r="N850" t="e">
            <v>#N/A</v>
          </cell>
        </row>
        <row r="851">
          <cell r="D851" t="str">
            <v xml:space="preserve"> </v>
          </cell>
          <cell r="E851" t="e">
            <v>#N/A</v>
          </cell>
          <cell r="F851" t="e">
            <v>#N/A</v>
          </cell>
          <cell r="G851">
            <v>0</v>
          </cell>
          <cell r="H851">
            <v>0</v>
          </cell>
          <cell r="I851" t="str">
            <v xml:space="preserve"> </v>
          </cell>
          <cell r="J851">
            <v>0</v>
          </cell>
          <cell r="K851">
            <v>0</v>
          </cell>
          <cell r="M851" t="e">
            <v>#N/A</v>
          </cell>
          <cell r="N851" t="e">
            <v>#N/A</v>
          </cell>
        </row>
        <row r="852">
          <cell r="D852" t="str">
            <v xml:space="preserve"> </v>
          </cell>
          <cell r="E852" t="e">
            <v>#N/A</v>
          </cell>
          <cell r="F852" t="e">
            <v>#N/A</v>
          </cell>
          <cell r="G852">
            <v>0</v>
          </cell>
          <cell r="H852">
            <v>0</v>
          </cell>
          <cell r="I852" t="str">
            <v xml:space="preserve"> </v>
          </cell>
          <cell r="J852">
            <v>0</v>
          </cell>
          <cell r="K852">
            <v>0</v>
          </cell>
          <cell r="M852" t="e">
            <v>#N/A</v>
          </cell>
          <cell r="N852" t="e">
            <v>#N/A</v>
          </cell>
        </row>
        <row r="853">
          <cell r="D853" t="str">
            <v xml:space="preserve"> </v>
          </cell>
          <cell r="E853" t="e">
            <v>#N/A</v>
          </cell>
          <cell r="F853" t="e">
            <v>#N/A</v>
          </cell>
          <cell r="G853">
            <v>0</v>
          </cell>
          <cell r="H853">
            <v>0</v>
          </cell>
          <cell r="I853" t="str">
            <v xml:space="preserve"> </v>
          </cell>
          <cell r="J853">
            <v>0</v>
          </cell>
          <cell r="K853">
            <v>0</v>
          </cell>
          <cell r="M853" t="e">
            <v>#N/A</v>
          </cell>
          <cell r="N853" t="e">
            <v>#N/A</v>
          </cell>
        </row>
        <row r="854">
          <cell r="D854" t="str">
            <v xml:space="preserve"> </v>
          </cell>
          <cell r="E854" t="e">
            <v>#N/A</v>
          </cell>
          <cell r="F854" t="e">
            <v>#N/A</v>
          </cell>
          <cell r="G854">
            <v>0</v>
          </cell>
          <cell r="H854">
            <v>0</v>
          </cell>
          <cell r="I854" t="str">
            <v xml:space="preserve"> </v>
          </cell>
          <cell r="J854">
            <v>0</v>
          </cell>
          <cell r="K854">
            <v>0</v>
          </cell>
          <cell r="M854" t="e">
            <v>#N/A</v>
          </cell>
          <cell r="N854" t="e">
            <v>#N/A</v>
          </cell>
        </row>
        <row r="855">
          <cell r="D855" t="str">
            <v xml:space="preserve"> </v>
          </cell>
          <cell r="E855" t="e">
            <v>#N/A</v>
          </cell>
          <cell r="F855" t="e">
            <v>#N/A</v>
          </cell>
          <cell r="G855">
            <v>0</v>
          </cell>
          <cell r="H855">
            <v>0</v>
          </cell>
          <cell r="I855" t="str">
            <v xml:space="preserve"> </v>
          </cell>
          <cell r="J855">
            <v>0</v>
          </cell>
          <cell r="K855">
            <v>0</v>
          </cell>
          <cell r="M855" t="e">
            <v>#N/A</v>
          </cell>
          <cell r="N855" t="e">
            <v>#N/A</v>
          </cell>
        </row>
        <row r="856">
          <cell r="D856" t="str">
            <v xml:space="preserve"> </v>
          </cell>
          <cell r="E856" t="e">
            <v>#N/A</v>
          </cell>
          <cell r="F856" t="e">
            <v>#N/A</v>
          </cell>
          <cell r="G856">
            <v>0</v>
          </cell>
          <cell r="H856">
            <v>0</v>
          </cell>
          <cell r="I856" t="str">
            <v xml:space="preserve"> </v>
          </cell>
          <cell r="J856">
            <v>0</v>
          </cell>
          <cell r="K856">
            <v>0</v>
          </cell>
          <cell r="M856" t="e">
            <v>#N/A</v>
          </cell>
          <cell r="N856" t="e">
            <v>#N/A</v>
          </cell>
        </row>
        <row r="857">
          <cell r="D857" t="str">
            <v xml:space="preserve"> </v>
          </cell>
          <cell r="E857" t="e">
            <v>#N/A</v>
          </cell>
          <cell r="F857" t="e">
            <v>#N/A</v>
          </cell>
          <cell r="G857">
            <v>0</v>
          </cell>
          <cell r="H857">
            <v>0</v>
          </cell>
          <cell r="I857" t="str">
            <v xml:space="preserve"> </v>
          </cell>
          <cell r="J857">
            <v>0</v>
          </cell>
          <cell r="K857">
            <v>0</v>
          </cell>
          <cell r="M857" t="e">
            <v>#N/A</v>
          </cell>
          <cell r="N857" t="e">
            <v>#N/A</v>
          </cell>
        </row>
        <row r="858">
          <cell r="D858" t="str">
            <v xml:space="preserve"> </v>
          </cell>
          <cell r="E858" t="e">
            <v>#N/A</v>
          </cell>
          <cell r="F858" t="e">
            <v>#N/A</v>
          </cell>
          <cell r="G858">
            <v>0</v>
          </cell>
          <cell r="H858">
            <v>0</v>
          </cell>
          <cell r="I858" t="str">
            <v xml:space="preserve"> </v>
          </cell>
          <cell r="J858">
            <v>0</v>
          </cell>
          <cell r="K858">
            <v>0</v>
          </cell>
          <cell r="M858" t="e">
            <v>#N/A</v>
          </cell>
          <cell r="N858" t="e">
            <v>#N/A</v>
          </cell>
        </row>
        <row r="859">
          <cell r="D859" t="str">
            <v xml:space="preserve"> </v>
          </cell>
          <cell r="E859" t="e">
            <v>#N/A</v>
          </cell>
          <cell r="F859" t="e">
            <v>#N/A</v>
          </cell>
          <cell r="G859">
            <v>0</v>
          </cell>
          <cell r="H859">
            <v>0</v>
          </cell>
          <cell r="I859" t="str">
            <v xml:space="preserve"> </v>
          </cell>
          <cell r="J859">
            <v>0</v>
          </cell>
          <cell r="K859">
            <v>0</v>
          </cell>
          <cell r="M859" t="e">
            <v>#N/A</v>
          </cell>
          <cell r="N859" t="e">
            <v>#N/A</v>
          </cell>
        </row>
        <row r="860">
          <cell r="D860" t="str">
            <v xml:space="preserve"> </v>
          </cell>
          <cell r="E860" t="e">
            <v>#N/A</v>
          </cell>
          <cell r="F860" t="e">
            <v>#N/A</v>
          </cell>
          <cell r="G860">
            <v>0</v>
          </cell>
          <cell r="H860">
            <v>0</v>
          </cell>
          <cell r="I860" t="str">
            <v xml:space="preserve"> </v>
          </cell>
          <cell r="J860">
            <v>0</v>
          </cell>
          <cell r="K860">
            <v>0</v>
          </cell>
          <cell r="M860" t="e">
            <v>#N/A</v>
          </cell>
          <cell r="N860" t="e">
            <v>#N/A</v>
          </cell>
        </row>
        <row r="861">
          <cell r="D861" t="str">
            <v xml:space="preserve"> </v>
          </cell>
          <cell r="E861" t="e">
            <v>#N/A</v>
          </cell>
          <cell r="F861" t="e">
            <v>#N/A</v>
          </cell>
          <cell r="G861">
            <v>0</v>
          </cell>
          <cell r="H861">
            <v>0</v>
          </cell>
          <cell r="I861" t="str">
            <v xml:space="preserve"> </v>
          </cell>
          <cell r="J861">
            <v>0</v>
          </cell>
          <cell r="K861">
            <v>0</v>
          </cell>
          <cell r="M861" t="e">
            <v>#N/A</v>
          </cell>
          <cell r="N861" t="e">
            <v>#N/A</v>
          </cell>
        </row>
        <row r="862">
          <cell r="D862" t="str">
            <v xml:space="preserve"> </v>
          </cell>
          <cell r="E862" t="e">
            <v>#N/A</v>
          </cell>
          <cell r="F862" t="e">
            <v>#N/A</v>
          </cell>
          <cell r="G862">
            <v>0</v>
          </cell>
          <cell r="H862">
            <v>0</v>
          </cell>
          <cell r="I862" t="str">
            <v xml:space="preserve"> </v>
          </cell>
          <cell r="J862">
            <v>0</v>
          </cell>
          <cell r="K862">
            <v>0</v>
          </cell>
          <cell r="M862" t="e">
            <v>#N/A</v>
          </cell>
          <cell r="N862" t="e">
            <v>#N/A</v>
          </cell>
        </row>
        <row r="863">
          <cell r="D863" t="str">
            <v xml:space="preserve"> </v>
          </cell>
          <cell r="E863" t="e">
            <v>#N/A</v>
          </cell>
          <cell r="F863" t="e">
            <v>#N/A</v>
          </cell>
          <cell r="G863">
            <v>0</v>
          </cell>
          <cell r="H863">
            <v>0</v>
          </cell>
          <cell r="I863" t="str">
            <v xml:space="preserve"> </v>
          </cell>
          <cell r="J863">
            <v>0</v>
          </cell>
          <cell r="K863">
            <v>0</v>
          </cell>
          <cell r="M863" t="e">
            <v>#N/A</v>
          </cell>
          <cell r="N863" t="e">
            <v>#N/A</v>
          </cell>
        </row>
        <row r="864">
          <cell r="D864" t="str">
            <v xml:space="preserve"> </v>
          </cell>
          <cell r="E864" t="e">
            <v>#N/A</v>
          </cell>
          <cell r="F864" t="e">
            <v>#N/A</v>
          </cell>
          <cell r="G864">
            <v>0</v>
          </cell>
          <cell r="H864">
            <v>0</v>
          </cell>
          <cell r="I864" t="str">
            <v xml:space="preserve"> </v>
          </cell>
          <cell r="J864">
            <v>0</v>
          </cell>
          <cell r="K864">
            <v>0</v>
          </cell>
          <cell r="M864" t="e">
            <v>#N/A</v>
          </cell>
          <cell r="N864" t="e">
            <v>#N/A</v>
          </cell>
        </row>
        <row r="865">
          <cell r="D865" t="str">
            <v xml:space="preserve"> </v>
          </cell>
          <cell r="E865" t="e">
            <v>#N/A</v>
          </cell>
          <cell r="F865" t="e">
            <v>#N/A</v>
          </cell>
          <cell r="G865">
            <v>0</v>
          </cell>
          <cell r="H865">
            <v>0</v>
          </cell>
          <cell r="I865" t="str">
            <v xml:space="preserve"> </v>
          </cell>
          <cell r="J865">
            <v>0</v>
          </cell>
          <cell r="K865">
            <v>0</v>
          </cell>
          <cell r="M865" t="e">
            <v>#N/A</v>
          </cell>
          <cell r="N865" t="e">
            <v>#N/A</v>
          </cell>
        </row>
        <row r="866">
          <cell r="D866" t="str">
            <v xml:space="preserve"> </v>
          </cell>
          <cell r="E866" t="e">
            <v>#N/A</v>
          </cell>
          <cell r="F866" t="e">
            <v>#N/A</v>
          </cell>
          <cell r="G866">
            <v>0</v>
          </cell>
          <cell r="H866">
            <v>0</v>
          </cell>
          <cell r="I866" t="str">
            <v xml:space="preserve"> </v>
          </cell>
          <cell r="J866">
            <v>0</v>
          </cell>
          <cell r="K866">
            <v>0</v>
          </cell>
          <cell r="M866" t="e">
            <v>#N/A</v>
          </cell>
          <cell r="N866" t="e">
            <v>#N/A</v>
          </cell>
        </row>
        <row r="867">
          <cell r="D867" t="str">
            <v xml:space="preserve"> </v>
          </cell>
          <cell r="E867" t="e">
            <v>#N/A</v>
          </cell>
          <cell r="F867" t="e">
            <v>#N/A</v>
          </cell>
          <cell r="G867">
            <v>0</v>
          </cell>
          <cell r="H867">
            <v>0</v>
          </cell>
          <cell r="I867" t="str">
            <v xml:space="preserve"> </v>
          </cell>
          <cell r="J867">
            <v>0</v>
          </cell>
          <cell r="K867">
            <v>0</v>
          </cell>
          <cell r="M867" t="e">
            <v>#N/A</v>
          </cell>
          <cell r="N867" t="e">
            <v>#N/A</v>
          </cell>
        </row>
        <row r="868">
          <cell r="D868" t="str">
            <v xml:space="preserve"> </v>
          </cell>
          <cell r="E868" t="e">
            <v>#N/A</v>
          </cell>
          <cell r="F868" t="e">
            <v>#N/A</v>
          </cell>
          <cell r="G868">
            <v>0</v>
          </cell>
          <cell r="H868">
            <v>0</v>
          </cell>
          <cell r="I868" t="str">
            <v xml:space="preserve"> </v>
          </cell>
          <cell r="J868">
            <v>0</v>
          </cell>
          <cell r="K868">
            <v>0</v>
          </cell>
          <cell r="M868" t="e">
            <v>#N/A</v>
          </cell>
          <cell r="N868" t="e">
            <v>#N/A</v>
          </cell>
        </row>
        <row r="869">
          <cell r="D869" t="str">
            <v xml:space="preserve"> </v>
          </cell>
          <cell r="E869" t="e">
            <v>#N/A</v>
          </cell>
          <cell r="F869" t="e">
            <v>#N/A</v>
          </cell>
          <cell r="G869">
            <v>0</v>
          </cell>
          <cell r="H869">
            <v>0</v>
          </cell>
          <cell r="I869" t="str">
            <v xml:space="preserve"> </v>
          </cell>
          <cell r="J869">
            <v>0</v>
          </cell>
          <cell r="K869">
            <v>0</v>
          </cell>
          <cell r="M869" t="e">
            <v>#N/A</v>
          </cell>
          <cell r="N869" t="e">
            <v>#N/A</v>
          </cell>
        </row>
        <row r="870">
          <cell r="D870" t="str">
            <v xml:space="preserve"> </v>
          </cell>
          <cell r="E870" t="e">
            <v>#N/A</v>
          </cell>
          <cell r="F870" t="e">
            <v>#N/A</v>
          </cell>
          <cell r="G870">
            <v>0</v>
          </cell>
          <cell r="H870">
            <v>0</v>
          </cell>
          <cell r="I870" t="str">
            <v xml:space="preserve"> </v>
          </cell>
          <cell r="J870">
            <v>0</v>
          </cell>
          <cell r="K870">
            <v>0</v>
          </cell>
          <cell r="M870" t="e">
            <v>#N/A</v>
          </cell>
          <cell r="N870" t="e">
            <v>#N/A</v>
          </cell>
        </row>
        <row r="871">
          <cell r="D871" t="str">
            <v xml:space="preserve"> </v>
          </cell>
          <cell r="E871" t="e">
            <v>#N/A</v>
          </cell>
          <cell r="F871" t="e">
            <v>#N/A</v>
          </cell>
          <cell r="G871">
            <v>0</v>
          </cell>
          <cell r="H871">
            <v>0</v>
          </cell>
          <cell r="I871" t="str">
            <v xml:space="preserve"> </v>
          </cell>
          <cell r="J871">
            <v>0</v>
          </cell>
          <cell r="K871">
            <v>0</v>
          </cell>
          <cell r="M871" t="e">
            <v>#N/A</v>
          </cell>
          <cell r="N871" t="e">
            <v>#N/A</v>
          </cell>
        </row>
        <row r="872">
          <cell r="D872" t="str">
            <v xml:space="preserve"> </v>
          </cell>
          <cell r="E872" t="e">
            <v>#N/A</v>
          </cell>
          <cell r="F872" t="e">
            <v>#N/A</v>
          </cell>
          <cell r="G872">
            <v>0</v>
          </cell>
          <cell r="H872">
            <v>0</v>
          </cell>
          <cell r="I872" t="str">
            <v xml:space="preserve"> </v>
          </cell>
          <cell r="J872">
            <v>0</v>
          </cell>
          <cell r="K872">
            <v>0</v>
          </cell>
          <cell r="M872" t="e">
            <v>#N/A</v>
          </cell>
          <cell r="N872" t="e">
            <v>#N/A</v>
          </cell>
        </row>
        <row r="873">
          <cell r="D873" t="str">
            <v xml:space="preserve"> </v>
          </cell>
          <cell r="E873" t="e">
            <v>#N/A</v>
          </cell>
          <cell r="F873" t="e">
            <v>#N/A</v>
          </cell>
          <cell r="G873">
            <v>0</v>
          </cell>
          <cell r="H873">
            <v>0</v>
          </cell>
          <cell r="I873" t="str">
            <v xml:space="preserve"> </v>
          </cell>
          <cell r="J873">
            <v>0</v>
          </cell>
          <cell r="K873">
            <v>0</v>
          </cell>
          <cell r="M873" t="e">
            <v>#N/A</v>
          </cell>
          <cell r="N873" t="e">
            <v>#N/A</v>
          </cell>
        </row>
        <row r="874">
          <cell r="D874" t="str">
            <v xml:space="preserve"> </v>
          </cell>
          <cell r="E874" t="e">
            <v>#N/A</v>
          </cell>
          <cell r="F874" t="e">
            <v>#N/A</v>
          </cell>
          <cell r="G874">
            <v>0</v>
          </cell>
          <cell r="H874">
            <v>0</v>
          </cell>
          <cell r="I874" t="str">
            <v xml:space="preserve"> </v>
          </cell>
          <cell r="J874">
            <v>0</v>
          </cell>
          <cell r="K874">
            <v>0</v>
          </cell>
          <cell r="M874" t="e">
            <v>#N/A</v>
          </cell>
          <cell r="N874" t="e">
            <v>#N/A</v>
          </cell>
        </row>
        <row r="875">
          <cell r="D875" t="str">
            <v xml:space="preserve"> </v>
          </cell>
          <cell r="E875" t="e">
            <v>#N/A</v>
          </cell>
          <cell r="F875" t="e">
            <v>#N/A</v>
          </cell>
          <cell r="G875">
            <v>0</v>
          </cell>
          <cell r="H875">
            <v>0</v>
          </cell>
          <cell r="I875" t="str">
            <v xml:space="preserve"> </v>
          </cell>
          <cell r="J875">
            <v>0</v>
          </cell>
          <cell r="K875">
            <v>0</v>
          </cell>
          <cell r="M875" t="e">
            <v>#N/A</v>
          </cell>
          <cell r="N875" t="e">
            <v>#N/A</v>
          </cell>
        </row>
        <row r="876">
          <cell r="D876" t="str">
            <v xml:space="preserve"> </v>
          </cell>
          <cell r="E876" t="e">
            <v>#N/A</v>
          </cell>
          <cell r="F876" t="e">
            <v>#N/A</v>
          </cell>
          <cell r="G876">
            <v>0</v>
          </cell>
          <cell r="H876">
            <v>0</v>
          </cell>
          <cell r="I876" t="str">
            <v xml:space="preserve"> </v>
          </cell>
          <cell r="J876">
            <v>0</v>
          </cell>
          <cell r="K876">
            <v>0</v>
          </cell>
          <cell r="M876" t="e">
            <v>#N/A</v>
          </cell>
          <cell r="N876" t="e">
            <v>#N/A</v>
          </cell>
        </row>
        <row r="877">
          <cell r="D877" t="str">
            <v xml:space="preserve"> </v>
          </cell>
          <cell r="E877" t="e">
            <v>#N/A</v>
          </cell>
          <cell r="F877" t="e">
            <v>#N/A</v>
          </cell>
          <cell r="G877">
            <v>0</v>
          </cell>
          <cell r="H877">
            <v>0</v>
          </cell>
          <cell r="I877" t="str">
            <v xml:space="preserve"> </v>
          </cell>
          <cell r="J877">
            <v>0</v>
          </cell>
          <cell r="K877">
            <v>0</v>
          </cell>
          <cell r="M877" t="e">
            <v>#N/A</v>
          </cell>
          <cell r="N877" t="e">
            <v>#N/A</v>
          </cell>
        </row>
        <row r="878">
          <cell r="D878" t="str">
            <v xml:space="preserve"> </v>
          </cell>
          <cell r="E878" t="e">
            <v>#N/A</v>
          </cell>
          <cell r="F878" t="e">
            <v>#N/A</v>
          </cell>
          <cell r="G878">
            <v>0</v>
          </cell>
          <cell r="H878">
            <v>0</v>
          </cell>
          <cell r="I878" t="str">
            <v xml:space="preserve"> </v>
          </cell>
          <cell r="J878">
            <v>0</v>
          </cell>
          <cell r="K878">
            <v>0</v>
          </cell>
          <cell r="M878" t="e">
            <v>#N/A</v>
          </cell>
          <cell r="N878" t="e">
            <v>#N/A</v>
          </cell>
        </row>
        <row r="879">
          <cell r="D879" t="str">
            <v xml:space="preserve"> </v>
          </cell>
          <cell r="E879" t="e">
            <v>#N/A</v>
          </cell>
          <cell r="F879" t="e">
            <v>#N/A</v>
          </cell>
          <cell r="G879">
            <v>0</v>
          </cell>
          <cell r="H879">
            <v>0</v>
          </cell>
          <cell r="I879" t="str">
            <v xml:space="preserve"> </v>
          </cell>
          <cell r="J879">
            <v>0</v>
          </cell>
          <cell r="K879">
            <v>0</v>
          </cell>
          <cell r="M879" t="e">
            <v>#N/A</v>
          </cell>
          <cell r="N879" t="e">
            <v>#N/A</v>
          </cell>
        </row>
        <row r="880">
          <cell r="D880" t="str">
            <v xml:space="preserve"> </v>
          </cell>
          <cell r="E880" t="e">
            <v>#N/A</v>
          </cell>
          <cell r="F880" t="e">
            <v>#N/A</v>
          </cell>
          <cell r="G880">
            <v>0</v>
          </cell>
          <cell r="H880">
            <v>0</v>
          </cell>
          <cell r="I880" t="str">
            <v xml:space="preserve"> </v>
          </cell>
          <cell r="J880">
            <v>0</v>
          </cell>
          <cell r="K880">
            <v>0</v>
          </cell>
          <cell r="M880" t="e">
            <v>#N/A</v>
          </cell>
          <cell r="N880" t="e">
            <v>#N/A</v>
          </cell>
        </row>
        <row r="881">
          <cell r="D881" t="str">
            <v xml:space="preserve"> </v>
          </cell>
          <cell r="E881" t="e">
            <v>#N/A</v>
          </cell>
          <cell r="F881" t="e">
            <v>#N/A</v>
          </cell>
          <cell r="G881">
            <v>0</v>
          </cell>
          <cell r="H881">
            <v>0</v>
          </cell>
          <cell r="I881" t="str">
            <v xml:space="preserve"> </v>
          </cell>
          <cell r="J881">
            <v>0</v>
          </cell>
          <cell r="K881">
            <v>0</v>
          </cell>
          <cell r="M881" t="e">
            <v>#N/A</v>
          </cell>
          <cell r="N881" t="e">
            <v>#N/A</v>
          </cell>
        </row>
        <row r="882">
          <cell r="D882" t="str">
            <v xml:space="preserve"> </v>
          </cell>
          <cell r="E882" t="e">
            <v>#N/A</v>
          </cell>
          <cell r="F882" t="e">
            <v>#N/A</v>
          </cell>
          <cell r="G882">
            <v>0</v>
          </cell>
          <cell r="H882">
            <v>0</v>
          </cell>
          <cell r="I882" t="str">
            <v xml:space="preserve"> </v>
          </cell>
          <cell r="J882">
            <v>0</v>
          </cell>
          <cell r="K882">
            <v>0</v>
          </cell>
          <cell r="M882" t="e">
            <v>#N/A</v>
          </cell>
          <cell r="N882" t="e">
            <v>#N/A</v>
          </cell>
        </row>
        <row r="883">
          <cell r="D883" t="str">
            <v xml:space="preserve"> </v>
          </cell>
          <cell r="E883" t="e">
            <v>#N/A</v>
          </cell>
          <cell r="F883" t="e">
            <v>#N/A</v>
          </cell>
          <cell r="G883">
            <v>0</v>
          </cell>
          <cell r="H883">
            <v>0</v>
          </cell>
          <cell r="I883" t="str">
            <v xml:space="preserve"> </v>
          </cell>
          <cell r="J883">
            <v>0</v>
          </cell>
          <cell r="K883">
            <v>0</v>
          </cell>
          <cell r="M883" t="e">
            <v>#N/A</v>
          </cell>
          <cell r="N883" t="e">
            <v>#N/A</v>
          </cell>
        </row>
        <row r="884">
          <cell r="D884" t="str">
            <v xml:space="preserve"> </v>
          </cell>
          <cell r="E884" t="e">
            <v>#N/A</v>
          </cell>
          <cell r="F884" t="e">
            <v>#N/A</v>
          </cell>
          <cell r="G884">
            <v>0</v>
          </cell>
          <cell r="H884">
            <v>0</v>
          </cell>
          <cell r="I884" t="str">
            <v xml:space="preserve"> </v>
          </cell>
          <cell r="J884">
            <v>0</v>
          </cell>
          <cell r="K884">
            <v>0</v>
          </cell>
          <cell r="M884" t="e">
            <v>#N/A</v>
          </cell>
          <cell r="N884" t="e">
            <v>#N/A</v>
          </cell>
        </row>
        <row r="885">
          <cell r="D885" t="str">
            <v xml:space="preserve"> </v>
          </cell>
          <cell r="E885" t="e">
            <v>#N/A</v>
          </cell>
          <cell r="F885" t="e">
            <v>#N/A</v>
          </cell>
          <cell r="G885">
            <v>0</v>
          </cell>
          <cell r="H885">
            <v>0</v>
          </cell>
          <cell r="I885" t="str">
            <v xml:space="preserve"> </v>
          </cell>
          <cell r="J885">
            <v>0</v>
          </cell>
          <cell r="K885">
            <v>0</v>
          </cell>
          <cell r="M885" t="e">
            <v>#N/A</v>
          </cell>
          <cell r="N885" t="e">
            <v>#N/A</v>
          </cell>
        </row>
        <row r="886">
          <cell r="D886" t="str">
            <v xml:space="preserve"> </v>
          </cell>
          <cell r="E886" t="e">
            <v>#N/A</v>
          </cell>
          <cell r="F886" t="e">
            <v>#N/A</v>
          </cell>
          <cell r="G886">
            <v>0</v>
          </cell>
          <cell r="H886">
            <v>0</v>
          </cell>
          <cell r="I886" t="str">
            <v xml:space="preserve"> </v>
          </cell>
          <cell r="J886">
            <v>0</v>
          </cell>
          <cell r="K886">
            <v>0</v>
          </cell>
          <cell r="M886" t="e">
            <v>#N/A</v>
          </cell>
          <cell r="N886" t="e">
            <v>#N/A</v>
          </cell>
        </row>
        <row r="887">
          <cell r="D887" t="str">
            <v xml:space="preserve"> </v>
          </cell>
          <cell r="E887" t="e">
            <v>#N/A</v>
          </cell>
          <cell r="F887" t="e">
            <v>#N/A</v>
          </cell>
          <cell r="G887">
            <v>0</v>
          </cell>
          <cell r="H887">
            <v>0</v>
          </cell>
          <cell r="I887" t="str">
            <v xml:space="preserve"> </v>
          </cell>
          <cell r="J887">
            <v>0</v>
          </cell>
          <cell r="K887">
            <v>0</v>
          </cell>
          <cell r="M887" t="e">
            <v>#N/A</v>
          </cell>
          <cell r="N887" t="e">
            <v>#N/A</v>
          </cell>
        </row>
        <row r="888">
          <cell r="D888" t="str">
            <v xml:space="preserve"> </v>
          </cell>
          <cell r="E888" t="e">
            <v>#N/A</v>
          </cell>
          <cell r="F888" t="e">
            <v>#N/A</v>
          </cell>
          <cell r="G888">
            <v>0</v>
          </cell>
          <cell r="H888">
            <v>0</v>
          </cell>
          <cell r="I888" t="str">
            <v xml:space="preserve"> </v>
          </cell>
          <cell r="J888">
            <v>0</v>
          </cell>
          <cell r="K888">
            <v>0</v>
          </cell>
          <cell r="M888" t="e">
            <v>#N/A</v>
          </cell>
          <cell r="N888" t="e">
            <v>#N/A</v>
          </cell>
        </row>
        <row r="889">
          <cell r="D889" t="str">
            <v xml:space="preserve"> </v>
          </cell>
          <cell r="E889" t="e">
            <v>#N/A</v>
          </cell>
          <cell r="F889" t="e">
            <v>#N/A</v>
          </cell>
          <cell r="G889">
            <v>0</v>
          </cell>
          <cell r="H889">
            <v>0</v>
          </cell>
          <cell r="I889" t="str">
            <v xml:space="preserve"> </v>
          </cell>
          <cell r="J889">
            <v>0</v>
          </cell>
          <cell r="K889">
            <v>0</v>
          </cell>
          <cell r="M889" t="e">
            <v>#N/A</v>
          </cell>
          <cell r="N889" t="e">
            <v>#N/A</v>
          </cell>
        </row>
        <row r="890">
          <cell r="D890" t="str">
            <v xml:space="preserve"> </v>
          </cell>
          <cell r="E890" t="e">
            <v>#N/A</v>
          </cell>
          <cell r="F890" t="e">
            <v>#N/A</v>
          </cell>
          <cell r="G890">
            <v>0</v>
          </cell>
          <cell r="H890">
            <v>0</v>
          </cell>
          <cell r="I890" t="str">
            <v xml:space="preserve"> </v>
          </cell>
          <cell r="J890">
            <v>0</v>
          </cell>
          <cell r="K890">
            <v>0</v>
          </cell>
          <cell r="M890" t="e">
            <v>#N/A</v>
          </cell>
          <cell r="N890" t="e">
            <v>#N/A</v>
          </cell>
        </row>
        <row r="891">
          <cell r="D891" t="str">
            <v xml:space="preserve"> </v>
          </cell>
          <cell r="E891" t="e">
            <v>#N/A</v>
          </cell>
          <cell r="F891" t="e">
            <v>#N/A</v>
          </cell>
          <cell r="G891">
            <v>0</v>
          </cell>
          <cell r="H891">
            <v>0</v>
          </cell>
          <cell r="I891" t="str">
            <v xml:space="preserve"> </v>
          </cell>
          <cell r="J891">
            <v>0</v>
          </cell>
          <cell r="K891">
            <v>0</v>
          </cell>
          <cell r="M891" t="e">
            <v>#N/A</v>
          </cell>
          <cell r="N891" t="e">
            <v>#N/A</v>
          </cell>
        </row>
        <row r="892">
          <cell r="D892" t="str">
            <v xml:space="preserve"> </v>
          </cell>
          <cell r="E892" t="e">
            <v>#N/A</v>
          </cell>
          <cell r="F892" t="e">
            <v>#N/A</v>
          </cell>
          <cell r="G892">
            <v>0</v>
          </cell>
          <cell r="H892">
            <v>0</v>
          </cell>
          <cell r="I892" t="str">
            <v xml:space="preserve"> </v>
          </cell>
          <cell r="J892">
            <v>0</v>
          </cell>
          <cell r="K892">
            <v>0</v>
          </cell>
          <cell r="M892" t="e">
            <v>#N/A</v>
          </cell>
          <cell r="N892" t="e">
            <v>#N/A</v>
          </cell>
        </row>
        <row r="893">
          <cell r="D893" t="str">
            <v xml:space="preserve"> </v>
          </cell>
          <cell r="E893" t="e">
            <v>#N/A</v>
          </cell>
          <cell r="F893" t="e">
            <v>#N/A</v>
          </cell>
          <cell r="G893">
            <v>0</v>
          </cell>
          <cell r="H893">
            <v>0</v>
          </cell>
          <cell r="I893" t="str">
            <v xml:space="preserve"> </v>
          </cell>
          <cell r="J893">
            <v>0</v>
          </cell>
          <cell r="K893">
            <v>0</v>
          </cell>
          <cell r="M893" t="e">
            <v>#N/A</v>
          </cell>
          <cell r="N893" t="e">
            <v>#N/A</v>
          </cell>
        </row>
        <row r="894">
          <cell r="D894" t="str">
            <v xml:space="preserve"> </v>
          </cell>
          <cell r="E894" t="e">
            <v>#N/A</v>
          </cell>
          <cell r="F894" t="e">
            <v>#N/A</v>
          </cell>
          <cell r="G894">
            <v>0</v>
          </cell>
          <cell r="H894">
            <v>0</v>
          </cell>
          <cell r="I894" t="str">
            <v xml:space="preserve"> </v>
          </cell>
          <cell r="J894">
            <v>0</v>
          </cell>
          <cell r="K894">
            <v>0</v>
          </cell>
          <cell r="M894" t="e">
            <v>#N/A</v>
          </cell>
          <cell r="N894" t="e">
            <v>#N/A</v>
          </cell>
        </row>
        <row r="895">
          <cell r="D895" t="str">
            <v xml:space="preserve"> </v>
          </cell>
          <cell r="E895" t="e">
            <v>#N/A</v>
          </cell>
          <cell r="F895" t="e">
            <v>#N/A</v>
          </cell>
          <cell r="G895">
            <v>0</v>
          </cell>
          <cell r="H895">
            <v>0</v>
          </cell>
          <cell r="I895" t="str">
            <v xml:space="preserve"> </v>
          </cell>
          <cell r="J895">
            <v>0</v>
          </cell>
          <cell r="K895">
            <v>0</v>
          </cell>
          <cell r="M895" t="e">
            <v>#N/A</v>
          </cell>
          <cell r="N895" t="e">
            <v>#N/A</v>
          </cell>
        </row>
        <row r="896">
          <cell r="D896" t="str">
            <v xml:space="preserve"> </v>
          </cell>
          <cell r="E896" t="e">
            <v>#N/A</v>
          </cell>
          <cell r="F896" t="e">
            <v>#N/A</v>
          </cell>
          <cell r="G896">
            <v>0</v>
          </cell>
          <cell r="H896">
            <v>0</v>
          </cell>
          <cell r="I896" t="str">
            <v xml:space="preserve"> </v>
          </cell>
          <cell r="J896">
            <v>0</v>
          </cell>
          <cell r="K896">
            <v>0</v>
          </cell>
          <cell r="M896" t="e">
            <v>#N/A</v>
          </cell>
          <cell r="N896" t="e">
            <v>#N/A</v>
          </cell>
        </row>
        <row r="897">
          <cell r="D897" t="str">
            <v xml:space="preserve"> </v>
          </cell>
          <cell r="E897" t="e">
            <v>#N/A</v>
          </cell>
          <cell r="F897" t="e">
            <v>#N/A</v>
          </cell>
          <cell r="G897">
            <v>0</v>
          </cell>
          <cell r="H897">
            <v>0</v>
          </cell>
          <cell r="I897" t="str">
            <v xml:space="preserve"> </v>
          </cell>
          <cell r="J897">
            <v>0</v>
          </cell>
          <cell r="K897">
            <v>0</v>
          </cell>
          <cell r="M897" t="e">
            <v>#N/A</v>
          </cell>
          <cell r="N897" t="e">
            <v>#N/A</v>
          </cell>
        </row>
        <row r="898">
          <cell r="D898" t="str">
            <v xml:space="preserve"> </v>
          </cell>
          <cell r="E898" t="e">
            <v>#N/A</v>
          </cell>
          <cell r="F898" t="e">
            <v>#N/A</v>
          </cell>
          <cell r="G898">
            <v>0</v>
          </cell>
          <cell r="H898">
            <v>0</v>
          </cell>
          <cell r="I898" t="str">
            <v xml:space="preserve"> </v>
          </cell>
          <cell r="J898">
            <v>0</v>
          </cell>
          <cell r="K898">
            <v>0</v>
          </cell>
          <cell r="M898" t="e">
            <v>#N/A</v>
          </cell>
          <cell r="N898" t="e">
            <v>#N/A</v>
          </cell>
        </row>
        <row r="899">
          <cell r="D899" t="str">
            <v xml:space="preserve"> </v>
          </cell>
          <cell r="E899" t="e">
            <v>#N/A</v>
          </cell>
          <cell r="F899" t="e">
            <v>#N/A</v>
          </cell>
          <cell r="G899">
            <v>0</v>
          </cell>
          <cell r="H899">
            <v>0</v>
          </cell>
          <cell r="I899" t="str">
            <v xml:space="preserve"> </v>
          </cell>
          <cell r="J899">
            <v>0</v>
          </cell>
          <cell r="K899">
            <v>0</v>
          </cell>
          <cell r="M899" t="e">
            <v>#N/A</v>
          </cell>
          <cell r="N899" t="e">
            <v>#N/A</v>
          </cell>
        </row>
        <row r="900">
          <cell r="D900" t="str">
            <v xml:space="preserve"> </v>
          </cell>
          <cell r="E900" t="e">
            <v>#N/A</v>
          </cell>
          <cell r="F900" t="e">
            <v>#N/A</v>
          </cell>
          <cell r="G900">
            <v>0</v>
          </cell>
          <cell r="H900">
            <v>0</v>
          </cell>
          <cell r="I900" t="str">
            <v xml:space="preserve"> </v>
          </cell>
          <cell r="J900">
            <v>0</v>
          </cell>
          <cell r="K900">
            <v>0</v>
          </cell>
          <cell r="M900" t="e">
            <v>#N/A</v>
          </cell>
          <cell r="N900" t="e">
            <v>#N/A</v>
          </cell>
        </row>
        <row r="901">
          <cell r="D901" t="str">
            <v xml:space="preserve"> </v>
          </cell>
          <cell r="E901" t="e">
            <v>#N/A</v>
          </cell>
          <cell r="F901" t="e">
            <v>#N/A</v>
          </cell>
          <cell r="G901">
            <v>0</v>
          </cell>
          <cell r="H901">
            <v>0</v>
          </cell>
          <cell r="I901" t="str">
            <v xml:space="preserve"> </v>
          </cell>
          <cell r="J901">
            <v>0</v>
          </cell>
          <cell r="K901">
            <v>0</v>
          </cell>
          <cell r="M901" t="e">
            <v>#N/A</v>
          </cell>
          <cell r="N901" t="e">
            <v>#N/A</v>
          </cell>
        </row>
        <row r="902">
          <cell r="D902" t="str">
            <v xml:space="preserve"> </v>
          </cell>
          <cell r="E902" t="e">
            <v>#N/A</v>
          </cell>
          <cell r="F902" t="e">
            <v>#N/A</v>
          </cell>
          <cell r="G902">
            <v>0</v>
          </cell>
          <cell r="H902">
            <v>0</v>
          </cell>
          <cell r="I902" t="str">
            <v xml:space="preserve"> </v>
          </cell>
          <cell r="J902">
            <v>0</v>
          </cell>
          <cell r="K902">
            <v>0</v>
          </cell>
          <cell r="M902" t="e">
            <v>#N/A</v>
          </cell>
          <cell r="N902" t="e">
            <v>#N/A</v>
          </cell>
        </row>
        <row r="903">
          <cell r="D903" t="str">
            <v xml:space="preserve"> </v>
          </cell>
          <cell r="E903" t="e">
            <v>#N/A</v>
          </cell>
          <cell r="F903" t="e">
            <v>#N/A</v>
          </cell>
          <cell r="G903">
            <v>0</v>
          </cell>
          <cell r="H903">
            <v>0</v>
          </cell>
          <cell r="I903" t="str">
            <v xml:space="preserve"> </v>
          </cell>
          <cell r="J903">
            <v>0</v>
          </cell>
          <cell r="K903">
            <v>0</v>
          </cell>
          <cell r="M903" t="e">
            <v>#N/A</v>
          </cell>
          <cell r="N903" t="e">
            <v>#N/A</v>
          </cell>
        </row>
        <row r="904">
          <cell r="D904" t="str">
            <v xml:space="preserve"> </v>
          </cell>
          <cell r="E904" t="e">
            <v>#N/A</v>
          </cell>
          <cell r="F904" t="e">
            <v>#N/A</v>
          </cell>
          <cell r="G904">
            <v>0</v>
          </cell>
          <cell r="H904">
            <v>0</v>
          </cell>
          <cell r="I904" t="str">
            <v xml:space="preserve"> </v>
          </cell>
          <cell r="J904">
            <v>0</v>
          </cell>
          <cell r="K904">
            <v>0</v>
          </cell>
          <cell r="M904" t="e">
            <v>#N/A</v>
          </cell>
          <cell r="N904" t="e">
            <v>#N/A</v>
          </cell>
        </row>
        <row r="905">
          <cell r="D905" t="str">
            <v xml:space="preserve"> </v>
          </cell>
          <cell r="E905" t="e">
            <v>#N/A</v>
          </cell>
          <cell r="F905" t="e">
            <v>#N/A</v>
          </cell>
          <cell r="G905">
            <v>0</v>
          </cell>
          <cell r="H905">
            <v>0</v>
          </cell>
          <cell r="I905" t="str">
            <v xml:space="preserve"> </v>
          </cell>
          <cell r="J905">
            <v>0</v>
          </cell>
          <cell r="K905">
            <v>0</v>
          </cell>
          <cell r="M905" t="e">
            <v>#N/A</v>
          </cell>
          <cell r="N905" t="e">
            <v>#N/A</v>
          </cell>
        </row>
        <row r="906">
          <cell r="D906" t="str">
            <v xml:space="preserve"> </v>
          </cell>
          <cell r="E906" t="e">
            <v>#N/A</v>
          </cell>
          <cell r="F906" t="e">
            <v>#N/A</v>
          </cell>
          <cell r="G906">
            <v>0</v>
          </cell>
          <cell r="H906">
            <v>0</v>
          </cell>
          <cell r="I906" t="str">
            <v xml:space="preserve"> </v>
          </cell>
          <cell r="J906">
            <v>0</v>
          </cell>
          <cell r="K906">
            <v>0</v>
          </cell>
          <cell r="M906" t="e">
            <v>#N/A</v>
          </cell>
          <cell r="N906" t="e">
            <v>#N/A</v>
          </cell>
        </row>
        <row r="907">
          <cell r="D907" t="str">
            <v xml:space="preserve"> </v>
          </cell>
          <cell r="E907" t="e">
            <v>#N/A</v>
          </cell>
          <cell r="F907" t="e">
            <v>#N/A</v>
          </cell>
          <cell r="G907">
            <v>0</v>
          </cell>
          <cell r="H907">
            <v>0</v>
          </cell>
          <cell r="I907" t="str">
            <v xml:space="preserve"> </v>
          </cell>
          <cell r="J907">
            <v>0</v>
          </cell>
          <cell r="K907">
            <v>0</v>
          </cell>
          <cell r="M907" t="e">
            <v>#N/A</v>
          </cell>
          <cell r="N907" t="e">
            <v>#N/A</v>
          </cell>
        </row>
        <row r="908">
          <cell r="D908" t="str">
            <v xml:space="preserve"> </v>
          </cell>
          <cell r="E908" t="e">
            <v>#N/A</v>
          </cell>
          <cell r="F908" t="e">
            <v>#N/A</v>
          </cell>
          <cell r="G908">
            <v>0</v>
          </cell>
          <cell r="H908">
            <v>0</v>
          </cell>
          <cell r="I908" t="str">
            <v xml:space="preserve"> </v>
          </cell>
          <cell r="J908">
            <v>0</v>
          </cell>
          <cell r="K908">
            <v>0</v>
          </cell>
          <cell r="M908" t="e">
            <v>#N/A</v>
          </cell>
          <cell r="N908" t="e">
            <v>#N/A</v>
          </cell>
        </row>
        <row r="909">
          <cell r="D909" t="str">
            <v xml:space="preserve"> </v>
          </cell>
          <cell r="E909" t="e">
            <v>#N/A</v>
          </cell>
          <cell r="F909" t="e">
            <v>#N/A</v>
          </cell>
          <cell r="G909">
            <v>0</v>
          </cell>
          <cell r="H909">
            <v>0</v>
          </cell>
          <cell r="I909" t="str">
            <v xml:space="preserve"> </v>
          </cell>
          <cell r="J909">
            <v>0</v>
          </cell>
          <cell r="K909">
            <v>0</v>
          </cell>
          <cell r="M909" t="e">
            <v>#N/A</v>
          </cell>
          <cell r="N909" t="e">
            <v>#N/A</v>
          </cell>
        </row>
        <row r="910">
          <cell r="D910" t="str">
            <v xml:space="preserve"> </v>
          </cell>
          <cell r="E910" t="e">
            <v>#N/A</v>
          </cell>
          <cell r="F910" t="e">
            <v>#N/A</v>
          </cell>
          <cell r="G910">
            <v>0</v>
          </cell>
          <cell r="H910">
            <v>0</v>
          </cell>
          <cell r="I910" t="str">
            <v xml:space="preserve"> </v>
          </cell>
          <cell r="J910">
            <v>0</v>
          </cell>
          <cell r="K910">
            <v>0</v>
          </cell>
          <cell r="M910" t="e">
            <v>#N/A</v>
          </cell>
          <cell r="N910" t="e">
            <v>#N/A</v>
          </cell>
        </row>
        <row r="911">
          <cell r="D911" t="str">
            <v xml:space="preserve"> </v>
          </cell>
          <cell r="E911" t="e">
            <v>#N/A</v>
          </cell>
          <cell r="F911" t="e">
            <v>#N/A</v>
          </cell>
          <cell r="G911">
            <v>0</v>
          </cell>
          <cell r="H911">
            <v>0</v>
          </cell>
          <cell r="I911" t="str">
            <v xml:space="preserve"> </v>
          </cell>
          <cell r="J911">
            <v>0</v>
          </cell>
          <cell r="K911">
            <v>0</v>
          </cell>
          <cell r="M911" t="e">
            <v>#N/A</v>
          </cell>
          <cell r="N911" t="e">
            <v>#N/A</v>
          </cell>
        </row>
        <row r="912">
          <cell r="D912" t="str">
            <v xml:space="preserve"> </v>
          </cell>
          <cell r="E912" t="e">
            <v>#N/A</v>
          </cell>
          <cell r="F912" t="e">
            <v>#N/A</v>
          </cell>
          <cell r="G912">
            <v>0</v>
          </cell>
          <cell r="H912">
            <v>0</v>
          </cell>
          <cell r="I912" t="str">
            <v xml:space="preserve"> </v>
          </cell>
          <cell r="J912">
            <v>0</v>
          </cell>
          <cell r="K912">
            <v>0</v>
          </cell>
          <cell r="M912" t="e">
            <v>#N/A</v>
          </cell>
          <cell r="N912" t="e">
            <v>#N/A</v>
          </cell>
        </row>
        <row r="913">
          <cell r="D913" t="str">
            <v xml:space="preserve"> </v>
          </cell>
          <cell r="E913" t="e">
            <v>#N/A</v>
          </cell>
          <cell r="F913" t="e">
            <v>#N/A</v>
          </cell>
          <cell r="G913">
            <v>0</v>
          </cell>
          <cell r="H913">
            <v>0</v>
          </cell>
          <cell r="I913" t="str">
            <v xml:space="preserve"> </v>
          </cell>
          <cell r="J913">
            <v>0</v>
          </cell>
          <cell r="K913">
            <v>0</v>
          </cell>
          <cell r="M913" t="e">
            <v>#N/A</v>
          </cell>
          <cell r="N913" t="e">
            <v>#N/A</v>
          </cell>
        </row>
        <row r="914">
          <cell r="D914" t="str">
            <v xml:space="preserve"> </v>
          </cell>
          <cell r="E914" t="e">
            <v>#N/A</v>
          </cell>
          <cell r="F914" t="e">
            <v>#N/A</v>
          </cell>
          <cell r="G914">
            <v>0</v>
          </cell>
          <cell r="H914">
            <v>0</v>
          </cell>
          <cell r="I914" t="str">
            <v xml:space="preserve"> </v>
          </cell>
          <cell r="J914">
            <v>0</v>
          </cell>
          <cell r="K914">
            <v>0</v>
          </cell>
          <cell r="M914" t="e">
            <v>#N/A</v>
          </cell>
          <cell r="N914" t="e">
            <v>#N/A</v>
          </cell>
        </row>
        <row r="915">
          <cell r="D915" t="str">
            <v xml:space="preserve"> </v>
          </cell>
          <cell r="E915" t="e">
            <v>#N/A</v>
          </cell>
          <cell r="F915" t="e">
            <v>#N/A</v>
          </cell>
          <cell r="G915">
            <v>0</v>
          </cell>
          <cell r="H915">
            <v>0</v>
          </cell>
          <cell r="I915" t="str">
            <v xml:space="preserve"> </v>
          </cell>
          <cell r="J915">
            <v>0</v>
          </cell>
          <cell r="K915">
            <v>0</v>
          </cell>
          <cell r="M915" t="e">
            <v>#N/A</v>
          </cell>
          <cell r="N915" t="e">
            <v>#N/A</v>
          </cell>
        </row>
        <row r="916">
          <cell r="D916" t="str">
            <v xml:space="preserve"> </v>
          </cell>
          <cell r="E916" t="e">
            <v>#N/A</v>
          </cell>
          <cell r="F916" t="e">
            <v>#N/A</v>
          </cell>
          <cell r="G916">
            <v>0</v>
          </cell>
          <cell r="H916">
            <v>0</v>
          </cell>
          <cell r="I916" t="str">
            <v xml:space="preserve"> </v>
          </cell>
          <cell r="J916">
            <v>0</v>
          </cell>
          <cell r="K916">
            <v>0</v>
          </cell>
          <cell r="M916" t="e">
            <v>#N/A</v>
          </cell>
          <cell r="N916" t="e">
            <v>#N/A</v>
          </cell>
        </row>
        <row r="917">
          <cell r="D917" t="str">
            <v xml:space="preserve"> </v>
          </cell>
          <cell r="E917" t="e">
            <v>#N/A</v>
          </cell>
          <cell r="F917" t="e">
            <v>#N/A</v>
          </cell>
          <cell r="G917">
            <v>0</v>
          </cell>
          <cell r="H917">
            <v>0</v>
          </cell>
          <cell r="I917" t="str">
            <v xml:space="preserve"> </v>
          </cell>
          <cell r="J917">
            <v>0</v>
          </cell>
          <cell r="K917">
            <v>0</v>
          </cell>
          <cell r="M917" t="e">
            <v>#N/A</v>
          </cell>
          <cell r="N917" t="e">
            <v>#N/A</v>
          </cell>
        </row>
        <row r="918">
          <cell r="D918" t="str">
            <v xml:space="preserve"> </v>
          </cell>
          <cell r="E918" t="e">
            <v>#N/A</v>
          </cell>
          <cell r="F918" t="e">
            <v>#N/A</v>
          </cell>
          <cell r="G918">
            <v>0</v>
          </cell>
          <cell r="H918">
            <v>0</v>
          </cell>
          <cell r="I918" t="str">
            <v xml:space="preserve"> </v>
          </cell>
          <cell r="J918">
            <v>0</v>
          </cell>
          <cell r="K918">
            <v>0</v>
          </cell>
          <cell r="M918" t="e">
            <v>#N/A</v>
          </cell>
          <cell r="N918" t="e">
            <v>#N/A</v>
          </cell>
        </row>
        <row r="919">
          <cell r="D919" t="str">
            <v xml:space="preserve"> </v>
          </cell>
          <cell r="E919" t="e">
            <v>#N/A</v>
          </cell>
          <cell r="F919" t="e">
            <v>#N/A</v>
          </cell>
          <cell r="G919">
            <v>0</v>
          </cell>
          <cell r="H919">
            <v>0</v>
          </cell>
          <cell r="I919" t="str">
            <v xml:space="preserve"> </v>
          </cell>
          <cell r="J919">
            <v>0</v>
          </cell>
          <cell r="K919">
            <v>0</v>
          </cell>
          <cell r="M919" t="e">
            <v>#N/A</v>
          </cell>
          <cell r="N919" t="e">
            <v>#N/A</v>
          </cell>
        </row>
        <row r="920">
          <cell r="D920" t="str">
            <v xml:space="preserve"> </v>
          </cell>
          <cell r="E920" t="e">
            <v>#N/A</v>
          </cell>
          <cell r="F920" t="e">
            <v>#N/A</v>
          </cell>
          <cell r="G920">
            <v>0</v>
          </cell>
          <cell r="H920">
            <v>0</v>
          </cell>
          <cell r="I920" t="str">
            <v xml:space="preserve"> </v>
          </cell>
          <cell r="J920">
            <v>0</v>
          </cell>
          <cell r="K920">
            <v>0</v>
          </cell>
          <cell r="M920" t="e">
            <v>#N/A</v>
          </cell>
          <cell r="N920" t="e">
            <v>#N/A</v>
          </cell>
        </row>
        <row r="921">
          <cell r="D921" t="str">
            <v xml:space="preserve"> </v>
          </cell>
          <cell r="E921" t="e">
            <v>#N/A</v>
          </cell>
          <cell r="F921" t="e">
            <v>#N/A</v>
          </cell>
          <cell r="G921">
            <v>0</v>
          </cell>
          <cell r="H921">
            <v>0</v>
          </cell>
          <cell r="I921" t="str">
            <v xml:space="preserve"> </v>
          </cell>
          <cell r="J921">
            <v>0</v>
          </cell>
          <cell r="K921">
            <v>0</v>
          </cell>
          <cell r="M921" t="e">
            <v>#N/A</v>
          </cell>
          <cell r="N921" t="e">
            <v>#N/A</v>
          </cell>
        </row>
        <row r="922">
          <cell r="D922" t="str">
            <v xml:space="preserve"> </v>
          </cell>
          <cell r="E922" t="e">
            <v>#N/A</v>
          </cell>
          <cell r="F922" t="e">
            <v>#N/A</v>
          </cell>
          <cell r="G922">
            <v>0</v>
          </cell>
          <cell r="H922">
            <v>0</v>
          </cell>
          <cell r="I922" t="str">
            <v xml:space="preserve"> </v>
          </cell>
          <cell r="J922">
            <v>0</v>
          </cell>
          <cell r="K922">
            <v>0</v>
          </cell>
          <cell r="M922" t="e">
            <v>#N/A</v>
          </cell>
          <cell r="N922" t="e">
            <v>#N/A</v>
          </cell>
        </row>
        <row r="923">
          <cell r="D923" t="str">
            <v xml:space="preserve"> </v>
          </cell>
          <cell r="E923" t="e">
            <v>#N/A</v>
          </cell>
          <cell r="F923" t="e">
            <v>#N/A</v>
          </cell>
          <cell r="G923">
            <v>0</v>
          </cell>
          <cell r="H923">
            <v>0</v>
          </cell>
          <cell r="I923" t="str">
            <v xml:space="preserve"> </v>
          </cell>
          <cell r="J923">
            <v>0</v>
          </cell>
          <cell r="K923">
            <v>0</v>
          </cell>
          <cell r="M923" t="e">
            <v>#N/A</v>
          </cell>
          <cell r="N923" t="e">
            <v>#N/A</v>
          </cell>
        </row>
        <row r="924">
          <cell r="D924" t="str">
            <v xml:space="preserve"> </v>
          </cell>
          <cell r="E924" t="e">
            <v>#N/A</v>
          </cell>
          <cell r="F924" t="e">
            <v>#N/A</v>
          </cell>
          <cell r="G924">
            <v>0</v>
          </cell>
          <cell r="H924">
            <v>0</v>
          </cell>
          <cell r="I924" t="str">
            <v xml:space="preserve"> </v>
          </cell>
          <cell r="J924">
            <v>0</v>
          </cell>
          <cell r="K924">
            <v>0</v>
          </cell>
          <cell r="M924" t="e">
            <v>#N/A</v>
          </cell>
          <cell r="N924" t="e">
            <v>#N/A</v>
          </cell>
        </row>
        <row r="925">
          <cell r="D925" t="str">
            <v xml:space="preserve"> </v>
          </cell>
          <cell r="E925" t="e">
            <v>#N/A</v>
          </cell>
          <cell r="F925" t="e">
            <v>#N/A</v>
          </cell>
          <cell r="G925">
            <v>0</v>
          </cell>
          <cell r="H925">
            <v>0</v>
          </cell>
          <cell r="I925" t="str">
            <v xml:space="preserve"> </v>
          </cell>
          <cell r="J925">
            <v>0</v>
          </cell>
          <cell r="K925">
            <v>0</v>
          </cell>
          <cell r="M925" t="e">
            <v>#N/A</v>
          </cell>
          <cell r="N925" t="e">
            <v>#N/A</v>
          </cell>
        </row>
        <row r="926">
          <cell r="D926" t="str">
            <v xml:space="preserve"> </v>
          </cell>
          <cell r="E926" t="e">
            <v>#N/A</v>
          </cell>
          <cell r="F926" t="e">
            <v>#N/A</v>
          </cell>
          <cell r="G926">
            <v>0</v>
          </cell>
          <cell r="H926">
            <v>0</v>
          </cell>
          <cell r="I926" t="str">
            <v xml:space="preserve"> </v>
          </cell>
          <cell r="J926">
            <v>0</v>
          </cell>
          <cell r="K926">
            <v>0</v>
          </cell>
          <cell r="M926" t="e">
            <v>#N/A</v>
          </cell>
          <cell r="N926" t="e">
            <v>#N/A</v>
          </cell>
        </row>
        <row r="927">
          <cell r="D927" t="str">
            <v xml:space="preserve"> </v>
          </cell>
          <cell r="E927" t="e">
            <v>#N/A</v>
          </cell>
          <cell r="F927" t="e">
            <v>#N/A</v>
          </cell>
          <cell r="G927">
            <v>0</v>
          </cell>
          <cell r="H927">
            <v>0</v>
          </cell>
          <cell r="I927" t="str">
            <v xml:space="preserve"> </v>
          </cell>
          <cell r="J927">
            <v>0</v>
          </cell>
          <cell r="K927">
            <v>0</v>
          </cell>
          <cell r="M927" t="e">
            <v>#N/A</v>
          </cell>
          <cell r="N927" t="e">
            <v>#N/A</v>
          </cell>
        </row>
        <row r="928">
          <cell r="D928" t="str">
            <v xml:space="preserve"> </v>
          </cell>
          <cell r="E928" t="e">
            <v>#N/A</v>
          </cell>
          <cell r="F928" t="e">
            <v>#N/A</v>
          </cell>
          <cell r="G928">
            <v>0</v>
          </cell>
          <cell r="H928">
            <v>0</v>
          </cell>
          <cell r="I928" t="str">
            <v xml:space="preserve"> </v>
          </cell>
          <cell r="J928">
            <v>0</v>
          </cell>
          <cell r="K928">
            <v>0</v>
          </cell>
          <cell r="M928" t="e">
            <v>#N/A</v>
          </cell>
          <cell r="N928" t="e">
            <v>#N/A</v>
          </cell>
        </row>
        <row r="929">
          <cell r="D929" t="str">
            <v xml:space="preserve"> </v>
          </cell>
          <cell r="E929" t="e">
            <v>#N/A</v>
          </cell>
          <cell r="F929" t="e">
            <v>#N/A</v>
          </cell>
          <cell r="G929">
            <v>0</v>
          </cell>
          <cell r="H929">
            <v>0</v>
          </cell>
          <cell r="I929" t="str">
            <v xml:space="preserve"> </v>
          </cell>
          <cell r="J929">
            <v>0</v>
          </cell>
          <cell r="K929">
            <v>0</v>
          </cell>
          <cell r="M929" t="e">
            <v>#N/A</v>
          </cell>
          <cell r="N929" t="e">
            <v>#N/A</v>
          </cell>
        </row>
        <row r="930">
          <cell r="D930" t="str">
            <v xml:space="preserve"> </v>
          </cell>
          <cell r="E930" t="e">
            <v>#N/A</v>
          </cell>
          <cell r="F930" t="e">
            <v>#N/A</v>
          </cell>
          <cell r="G930">
            <v>0</v>
          </cell>
          <cell r="H930">
            <v>0</v>
          </cell>
          <cell r="I930" t="str">
            <v xml:space="preserve"> </v>
          </cell>
          <cell r="J930">
            <v>0</v>
          </cell>
          <cell r="K930">
            <v>0</v>
          </cell>
          <cell r="M930" t="e">
            <v>#N/A</v>
          </cell>
          <cell r="N930" t="e">
            <v>#N/A</v>
          </cell>
        </row>
        <row r="931">
          <cell r="D931" t="str">
            <v xml:space="preserve"> </v>
          </cell>
          <cell r="E931" t="e">
            <v>#N/A</v>
          </cell>
          <cell r="F931" t="e">
            <v>#N/A</v>
          </cell>
          <cell r="G931">
            <v>0</v>
          </cell>
          <cell r="H931">
            <v>0</v>
          </cell>
          <cell r="I931" t="str">
            <v xml:space="preserve"> </v>
          </cell>
          <cell r="J931">
            <v>0</v>
          </cell>
          <cell r="K931">
            <v>0</v>
          </cell>
          <cell r="M931" t="e">
            <v>#N/A</v>
          </cell>
          <cell r="N931" t="e">
            <v>#N/A</v>
          </cell>
        </row>
        <row r="932">
          <cell r="D932" t="str">
            <v xml:space="preserve"> </v>
          </cell>
          <cell r="E932" t="e">
            <v>#N/A</v>
          </cell>
          <cell r="F932" t="e">
            <v>#N/A</v>
          </cell>
          <cell r="G932">
            <v>0</v>
          </cell>
          <cell r="H932">
            <v>0</v>
          </cell>
          <cell r="I932" t="str">
            <v xml:space="preserve"> </v>
          </cell>
          <cell r="J932">
            <v>0</v>
          </cell>
          <cell r="K932">
            <v>0</v>
          </cell>
          <cell r="M932" t="e">
            <v>#N/A</v>
          </cell>
          <cell r="N932" t="e">
            <v>#N/A</v>
          </cell>
        </row>
        <row r="933">
          <cell r="D933" t="str">
            <v xml:space="preserve"> </v>
          </cell>
          <cell r="E933" t="e">
            <v>#N/A</v>
          </cell>
          <cell r="F933" t="e">
            <v>#N/A</v>
          </cell>
          <cell r="G933">
            <v>0</v>
          </cell>
          <cell r="H933">
            <v>0</v>
          </cell>
          <cell r="I933" t="str">
            <v xml:space="preserve"> </v>
          </cell>
          <cell r="J933">
            <v>0</v>
          </cell>
          <cell r="K933">
            <v>0</v>
          </cell>
          <cell r="M933" t="e">
            <v>#N/A</v>
          </cell>
          <cell r="N933" t="e">
            <v>#N/A</v>
          </cell>
        </row>
        <row r="934">
          <cell r="D934" t="str">
            <v xml:space="preserve"> </v>
          </cell>
          <cell r="E934" t="e">
            <v>#N/A</v>
          </cell>
          <cell r="F934" t="e">
            <v>#N/A</v>
          </cell>
          <cell r="G934">
            <v>0</v>
          </cell>
          <cell r="H934">
            <v>0</v>
          </cell>
          <cell r="I934" t="str">
            <v xml:space="preserve"> </v>
          </cell>
          <cell r="J934">
            <v>0</v>
          </cell>
          <cell r="K934">
            <v>0</v>
          </cell>
          <cell r="M934" t="e">
            <v>#N/A</v>
          </cell>
          <cell r="N934" t="e">
            <v>#N/A</v>
          </cell>
        </row>
        <row r="935">
          <cell r="D935" t="str">
            <v xml:space="preserve"> </v>
          </cell>
          <cell r="E935" t="e">
            <v>#N/A</v>
          </cell>
          <cell r="F935" t="e">
            <v>#N/A</v>
          </cell>
          <cell r="G935">
            <v>0</v>
          </cell>
          <cell r="H935">
            <v>0</v>
          </cell>
          <cell r="I935" t="str">
            <v xml:space="preserve"> </v>
          </cell>
          <cell r="J935">
            <v>0</v>
          </cell>
          <cell r="K935">
            <v>0</v>
          </cell>
          <cell r="M935" t="e">
            <v>#N/A</v>
          </cell>
          <cell r="N935" t="e">
            <v>#N/A</v>
          </cell>
        </row>
        <row r="936">
          <cell r="D936" t="str">
            <v xml:space="preserve"> </v>
          </cell>
          <cell r="E936" t="e">
            <v>#N/A</v>
          </cell>
          <cell r="F936" t="e">
            <v>#N/A</v>
          </cell>
          <cell r="G936">
            <v>0</v>
          </cell>
          <cell r="H936">
            <v>0</v>
          </cell>
          <cell r="I936" t="str">
            <v xml:space="preserve"> </v>
          </cell>
          <cell r="J936">
            <v>0</v>
          </cell>
          <cell r="K936">
            <v>0</v>
          </cell>
          <cell r="M936" t="e">
            <v>#N/A</v>
          </cell>
          <cell r="N936" t="e">
            <v>#N/A</v>
          </cell>
        </row>
        <row r="937">
          <cell r="D937" t="str">
            <v xml:space="preserve"> </v>
          </cell>
          <cell r="E937" t="e">
            <v>#N/A</v>
          </cell>
          <cell r="F937" t="e">
            <v>#N/A</v>
          </cell>
          <cell r="G937">
            <v>0</v>
          </cell>
          <cell r="H937">
            <v>0</v>
          </cell>
          <cell r="I937" t="str">
            <v xml:space="preserve"> </v>
          </cell>
          <cell r="J937">
            <v>0</v>
          </cell>
          <cell r="K937">
            <v>0</v>
          </cell>
          <cell r="M937" t="e">
            <v>#N/A</v>
          </cell>
          <cell r="N937" t="e">
            <v>#N/A</v>
          </cell>
        </row>
        <row r="938">
          <cell r="D938" t="str">
            <v xml:space="preserve"> </v>
          </cell>
          <cell r="E938" t="e">
            <v>#N/A</v>
          </cell>
          <cell r="F938" t="e">
            <v>#N/A</v>
          </cell>
          <cell r="G938">
            <v>0</v>
          </cell>
          <cell r="H938">
            <v>0</v>
          </cell>
          <cell r="I938" t="str">
            <v xml:space="preserve"> </v>
          </cell>
          <cell r="J938">
            <v>0</v>
          </cell>
          <cell r="K938">
            <v>0</v>
          </cell>
          <cell r="M938" t="e">
            <v>#N/A</v>
          </cell>
          <cell r="N938" t="e">
            <v>#N/A</v>
          </cell>
        </row>
        <row r="939">
          <cell r="D939" t="str">
            <v xml:space="preserve"> </v>
          </cell>
          <cell r="E939" t="e">
            <v>#N/A</v>
          </cell>
          <cell r="F939" t="e">
            <v>#N/A</v>
          </cell>
          <cell r="G939">
            <v>0</v>
          </cell>
          <cell r="H939">
            <v>0</v>
          </cell>
          <cell r="I939" t="str">
            <v xml:space="preserve"> </v>
          </cell>
          <cell r="J939">
            <v>0</v>
          </cell>
          <cell r="K939">
            <v>0</v>
          </cell>
          <cell r="M939" t="e">
            <v>#N/A</v>
          </cell>
          <cell r="N939" t="e">
            <v>#N/A</v>
          </cell>
        </row>
        <row r="940">
          <cell r="D940" t="str">
            <v xml:space="preserve"> </v>
          </cell>
          <cell r="E940" t="e">
            <v>#N/A</v>
          </cell>
          <cell r="F940" t="e">
            <v>#N/A</v>
          </cell>
          <cell r="G940">
            <v>0</v>
          </cell>
          <cell r="H940">
            <v>0</v>
          </cell>
          <cell r="I940" t="str">
            <v xml:space="preserve"> </v>
          </cell>
          <cell r="J940">
            <v>0</v>
          </cell>
          <cell r="K940">
            <v>0</v>
          </cell>
          <cell r="M940" t="e">
            <v>#N/A</v>
          </cell>
          <cell r="N940" t="e">
            <v>#N/A</v>
          </cell>
        </row>
        <row r="941">
          <cell r="D941" t="str">
            <v xml:space="preserve"> </v>
          </cell>
          <cell r="E941" t="e">
            <v>#N/A</v>
          </cell>
          <cell r="F941" t="e">
            <v>#N/A</v>
          </cell>
          <cell r="G941">
            <v>0</v>
          </cell>
          <cell r="H941">
            <v>0</v>
          </cell>
          <cell r="I941" t="str">
            <v xml:space="preserve"> </v>
          </cell>
          <cell r="J941">
            <v>0</v>
          </cell>
          <cell r="K941">
            <v>0</v>
          </cell>
          <cell r="M941" t="e">
            <v>#N/A</v>
          </cell>
          <cell r="N941" t="e">
            <v>#N/A</v>
          </cell>
        </row>
        <row r="942">
          <cell r="D942" t="str">
            <v xml:space="preserve"> </v>
          </cell>
          <cell r="E942" t="e">
            <v>#N/A</v>
          </cell>
          <cell r="F942" t="e">
            <v>#N/A</v>
          </cell>
          <cell r="G942">
            <v>0</v>
          </cell>
          <cell r="H942">
            <v>0</v>
          </cell>
          <cell r="I942" t="str">
            <v xml:space="preserve"> </v>
          </cell>
          <cell r="J942">
            <v>0</v>
          </cell>
          <cell r="K942">
            <v>0</v>
          </cell>
          <cell r="M942" t="e">
            <v>#N/A</v>
          </cell>
          <cell r="N942" t="e">
            <v>#N/A</v>
          </cell>
        </row>
        <row r="943">
          <cell r="D943" t="str">
            <v xml:space="preserve"> </v>
          </cell>
          <cell r="E943" t="e">
            <v>#N/A</v>
          </cell>
          <cell r="F943" t="e">
            <v>#N/A</v>
          </cell>
          <cell r="G943">
            <v>0</v>
          </cell>
          <cell r="H943">
            <v>0</v>
          </cell>
          <cell r="I943" t="str">
            <v xml:space="preserve"> </v>
          </cell>
          <cell r="J943">
            <v>0</v>
          </cell>
          <cell r="K943">
            <v>0</v>
          </cell>
          <cell r="M943" t="e">
            <v>#N/A</v>
          </cell>
          <cell r="N943" t="e">
            <v>#N/A</v>
          </cell>
        </row>
        <row r="944">
          <cell r="D944" t="str">
            <v xml:space="preserve"> </v>
          </cell>
          <cell r="E944" t="e">
            <v>#N/A</v>
          </cell>
          <cell r="F944" t="e">
            <v>#N/A</v>
          </cell>
          <cell r="G944">
            <v>0</v>
          </cell>
          <cell r="H944">
            <v>0</v>
          </cell>
          <cell r="I944" t="str">
            <v xml:space="preserve"> </v>
          </cell>
          <cell r="J944">
            <v>0</v>
          </cell>
          <cell r="K944">
            <v>0</v>
          </cell>
          <cell r="M944" t="e">
            <v>#N/A</v>
          </cell>
          <cell r="N944" t="e">
            <v>#N/A</v>
          </cell>
        </row>
        <row r="945">
          <cell r="D945" t="str">
            <v xml:space="preserve"> </v>
          </cell>
          <cell r="E945" t="e">
            <v>#N/A</v>
          </cell>
          <cell r="F945" t="e">
            <v>#N/A</v>
          </cell>
          <cell r="G945">
            <v>0</v>
          </cell>
          <cell r="H945">
            <v>0</v>
          </cell>
          <cell r="I945" t="str">
            <v xml:space="preserve"> </v>
          </cell>
          <cell r="J945">
            <v>0</v>
          </cell>
          <cell r="K945">
            <v>0</v>
          </cell>
          <cell r="M945" t="e">
            <v>#N/A</v>
          </cell>
          <cell r="N945" t="e">
            <v>#N/A</v>
          </cell>
        </row>
        <row r="946">
          <cell r="D946" t="str">
            <v xml:space="preserve"> </v>
          </cell>
          <cell r="E946" t="e">
            <v>#N/A</v>
          </cell>
          <cell r="F946" t="e">
            <v>#N/A</v>
          </cell>
          <cell r="G946">
            <v>0</v>
          </cell>
          <cell r="H946">
            <v>0</v>
          </cell>
          <cell r="I946" t="str">
            <v xml:space="preserve"> </v>
          </cell>
          <cell r="J946">
            <v>0</v>
          </cell>
          <cell r="K946">
            <v>0</v>
          </cell>
          <cell r="M946" t="e">
            <v>#N/A</v>
          </cell>
          <cell r="N946" t="e">
            <v>#N/A</v>
          </cell>
        </row>
        <row r="947">
          <cell r="D947" t="str">
            <v xml:space="preserve"> </v>
          </cell>
          <cell r="E947" t="e">
            <v>#N/A</v>
          </cell>
          <cell r="F947" t="e">
            <v>#N/A</v>
          </cell>
          <cell r="G947">
            <v>0</v>
          </cell>
          <cell r="H947">
            <v>0</v>
          </cell>
          <cell r="I947" t="str">
            <v xml:space="preserve"> </v>
          </cell>
          <cell r="J947">
            <v>0</v>
          </cell>
          <cell r="K947">
            <v>0</v>
          </cell>
          <cell r="M947" t="e">
            <v>#N/A</v>
          </cell>
          <cell r="N947" t="e">
            <v>#N/A</v>
          </cell>
        </row>
        <row r="948">
          <cell r="D948" t="str">
            <v xml:space="preserve"> </v>
          </cell>
          <cell r="E948" t="e">
            <v>#N/A</v>
          </cell>
          <cell r="F948" t="e">
            <v>#N/A</v>
          </cell>
          <cell r="G948">
            <v>0</v>
          </cell>
          <cell r="H948">
            <v>0</v>
          </cell>
          <cell r="I948" t="str">
            <v xml:space="preserve"> </v>
          </cell>
          <cell r="J948">
            <v>0</v>
          </cell>
          <cell r="K948">
            <v>0</v>
          </cell>
          <cell r="M948" t="e">
            <v>#N/A</v>
          </cell>
          <cell r="N948" t="e">
            <v>#N/A</v>
          </cell>
        </row>
        <row r="949">
          <cell r="D949" t="str">
            <v xml:space="preserve"> </v>
          </cell>
          <cell r="E949" t="e">
            <v>#N/A</v>
          </cell>
          <cell r="F949" t="e">
            <v>#N/A</v>
          </cell>
          <cell r="G949">
            <v>0</v>
          </cell>
          <cell r="H949">
            <v>0</v>
          </cell>
          <cell r="I949" t="str">
            <v xml:space="preserve"> </v>
          </cell>
          <cell r="J949">
            <v>0</v>
          </cell>
          <cell r="K949">
            <v>0</v>
          </cell>
          <cell r="M949" t="e">
            <v>#N/A</v>
          </cell>
          <cell r="N949" t="e">
            <v>#N/A</v>
          </cell>
        </row>
        <row r="950">
          <cell r="D950" t="str">
            <v xml:space="preserve"> </v>
          </cell>
          <cell r="E950" t="e">
            <v>#N/A</v>
          </cell>
          <cell r="F950" t="e">
            <v>#N/A</v>
          </cell>
          <cell r="G950">
            <v>0</v>
          </cell>
          <cell r="H950">
            <v>0</v>
          </cell>
          <cell r="I950" t="str">
            <v xml:space="preserve"> </v>
          </cell>
          <cell r="J950">
            <v>0</v>
          </cell>
          <cell r="K950">
            <v>0</v>
          </cell>
          <cell r="M950" t="e">
            <v>#N/A</v>
          </cell>
          <cell r="N950" t="e">
            <v>#N/A</v>
          </cell>
        </row>
        <row r="951">
          <cell r="D951" t="str">
            <v xml:space="preserve"> </v>
          </cell>
          <cell r="E951" t="e">
            <v>#N/A</v>
          </cell>
          <cell r="F951" t="e">
            <v>#N/A</v>
          </cell>
          <cell r="G951">
            <v>0</v>
          </cell>
          <cell r="H951">
            <v>0</v>
          </cell>
          <cell r="I951" t="str">
            <v xml:space="preserve"> </v>
          </cell>
          <cell r="J951">
            <v>0</v>
          </cell>
          <cell r="K951">
            <v>0</v>
          </cell>
          <cell r="M951" t="e">
            <v>#N/A</v>
          </cell>
          <cell r="N951" t="e">
            <v>#N/A</v>
          </cell>
        </row>
        <row r="952">
          <cell r="D952" t="str">
            <v xml:space="preserve"> </v>
          </cell>
          <cell r="E952" t="e">
            <v>#N/A</v>
          </cell>
          <cell r="F952" t="e">
            <v>#N/A</v>
          </cell>
          <cell r="G952">
            <v>0</v>
          </cell>
          <cell r="H952">
            <v>0</v>
          </cell>
          <cell r="I952" t="str">
            <v xml:space="preserve"> </v>
          </cell>
          <cell r="J952">
            <v>0</v>
          </cell>
          <cell r="K952">
            <v>0</v>
          </cell>
          <cell r="M952" t="e">
            <v>#N/A</v>
          </cell>
          <cell r="N952" t="e">
            <v>#N/A</v>
          </cell>
        </row>
        <row r="953">
          <cell r="D953" t="str">
            <v xml:space="preserve"> </v>
          </cell>
          <cell r="E953" t="e">
            <v>#N/A</v>
          </cell>
          <cell r="F953" t="e">
            <v>#N/A</v>
          </cell>
          <cell r="G953">
            <v>0</v>
          </cell>
          <cell r="H953">
            <v>0</v>
          </cell>
          <cell r="I953" t="str">
            <v xml:space="preserve"> </v>
          </cell>
          <cell r="J953">
            <v>0</v>
          </cell>
          <cell r="K953">
            <v>0</v>
          </cell>
          <cell r="M953" t="e">
            <v>#N/A</v>
          </cell>
          <cell r="N953" t="e">
            <v>#N/A</v>
          </cell>
        </row>
        <row r="954">
          <cell r="D954" t="str">
            <v xml:space="preserve"> </v>
          </cell>
          <cell r="E954" t="e">
            <v>#N/A</v>
          </cell>
          <cell r="F954" t="e">
            <v>#N/A</v>
          </cell>
          <cell r="G954">
            <v>0</v>
          </cell>
          <cell r="H954">
            <v>0</v>
          </cell>
          <cell r="I954" t="str">
            <v xml:space="preserve"> </v>
          </cell>
          <cell r="J954">
            <v>0</v>
          </cell>
          <cell r="K954">
            <v>0</v>
          </cell>
          <cell r="M954" t="e">
            <v>#N/A</v>
          </cell>
          <cell r="N954" t="e">
            <v>#N/A</v>
          </cell>
        </row>
        <row r="955">
          <cell r="D955" t="str">
            <v xml:space="preserve"> </v>
          </cell>
          <cell r="E955" t="e">
            <v>#N/A</v>
          </cell>
          <cell r="F955" t="e">
            <v>#N/A</v>
          </cell>
          <cell r="G955">
            <v>0</v>
          </cell>
          <cell r="H955">
            <v>0</v>
          </cell>
          <cell r="I955" t="str">
            <v xml:space="preserve"> </v>
          </cell>
          <cell r="J955">
            <v>0</v>
          </cell>
          <cell r="K955">
            <v>0</v>
          </cell>
          <cell r="M955" t="e">
            <v>#N/A</v>
          </cell>
          <cell r="N955" t="e">
            <v>#N/A</v>
          </cell>
        </row>
        <row r="956">
          <cell r="D956" t="str">
            <v xml:space="preserve"> </v>
          </cell>
          <cell r="E956" t="e">
            <v>#N/A</v>
          </cell>
          <cell r="F956" t="e">
            <v>#N/A</v>
          </cell>
          <cell r="G956">
            <v>0</v>
          </cell>
          <cell r="H956">
            <v>0</v>
          </cell>
          <cell r="I956" t="str">
            <v xml:space="preserve"> </v>
          </cell>
          <cell r="J956">
            <v>0</v>
          </cell>
          <cell r="K956">
            <v>0</v>
          </cell>
          <cell r="M956" t="e">
            <v>#N/A</v>
          </cell>
          <cell r="N956" t="e">
            <v>#N/A</v>
          </cell>
        </row>
        <row r="957">
          <cell r="D957" t="str">
            <v xml:space="preserve"> </v>
          </cell>
          <cell r="E957" t="e">
            <v>#N/A</v>
          </cell>
          <cell r="F957" t="e">
            <v>#N/A</v>
          </cell>
          <cell r="G957">
            <v>0</v>
          </cell>
          <cell r="H957">
            <v>0</v>
          </cell>
          <cell r="I957" t="str">
            <v xml:space="preserve"> </v>
          </cell>
          <cell r="J957">
            <v>0</v>
          </cell>
          <cell r="K957">
            <v>0</v>
          </cell>
          <cell r="M957" t="e">
            <v>#N/A</v>
          </cell>
          <cell r="N957" t="e">
            <v>#N/A</v>
          </cell>
        </row>
        <row r="958">
          <cell r="D958" t="str">
            <v xml:space="preserve"> </v>
          </cell>
          <cell r="E958" t="e">
            <v>#N/A</v>
          </cell>
          <cell r="F958" t="e">
            <v>#N/A</v>
          </cell>
          <cell r="G958">
            <v>0</v>
          </cell>
          <cell r="H958">
            <v>0</v>
          </cell>
          <cell r="I958" t="str">
            <v xml:space="preserve"> </v>
          </cell>
          <cell r="J958">
            <v>0</v>
          </cell>
          <cell r="K958">
            <v>0</v>
          </cell>
          <cell r="M958" t="e">
            <v>#N/A</v>
          </cell>
          <cell r="N958" t="e">
            <v>#N/A</v>
          </cell>
        </row>
        <row r="959">
          <cell r="D959" t="str">
            <v xml:space="preserve"> </v>
          </cell>
          <cell r="E959" t="e">
            <v>#N/A</v>
          </cell>
          <cell r="F959" t="e">
            <v>#N/A</v>
          </cell>
          <cell r="G959">
            <v>0</v>
          </cell>
          <cell r="H959">
            <v>0</v>
          </cell>
          <cell r="I959" t="str">
            <v xml:space="preserve"> </v>
          </cell>
          <cell r="J959">
            <v>0</v>
          </cell>
          <cell r="K959">
            <v>0</v>
          </cell>
          <cell r="M959" t="e">
            <v>#N/A</v>
          </cell>
          <cell r="N959" t="e">
            <v>#N/A</v>
          </cell>
        </row>
        <row r="960">
          <cell r="D960" t="str">
            <v xml:space="preserve"> </v>
          </cell>
          <cell r="E960" t="e">
            <v>#N/A</v>
          </cell>
          <cell r="F960" t="e">
            <v>#N/A</v>
          </cell>
          <cell r="G960">
            <v>0</v>
          </cell>
          <cell r="H960">
            <v>0</v>
          </cell>
          <cell r="I960" t="str">
            <v xml:space="preserve"> </v>
          </cell>
          <cell r="J960">
            <v>0</v>
          </cell>
          <cell r="K960">
            <v>0</v>
          </cell>
          <cell r="M960" t="e">
            <v>#N/A</v>
          </cell>
          <cell r="N960" t="e">
            <v>#N/A</v>
          </cell>
        </row>
        <row r="961">
          <cell r="D961" t="str">
            <v xml:space="preserve"> </v>
          </cell>
          <cell r="E961" t="e">
            <v>#N/A</v>
          </cell>
          <cell r="F961" t="e">
            <v>#N/A</v>
          </cell>
          <cell r="G961">
            <v>0</v>
          </cell>
          <cell r="H961">
            <v>0</v>
          </cell>
          <cell r="I961" t="str">
            <v xml:space="preserve"> </v>
          </cell>
          <cell r="J961">
            <v>0</v>
          </cell>
          <cell r="K961">
            <v>0</v>
          </cell>
          <cell r="M961" t="e">
            <v>#N/A</v>
          </cell>
          <cell r="N961" t="e">
            <v>#N/A</v>
          </cell>
        </row>
        <row r="962">
          <cell r="D962" t="str">
            <v xml:space="preserve"> </v>
          </cell>
          <cell r="E962" t="e">
            <v>#N/A</v>
          </cell>
          <cell r="F962" t="e">
            <v>#N/A</v>
          </cell>
          <cell r="G962">
            <v>0</v>
          </cell>
          <cell r="H962">
            <v>0</v>
          </cell>
          <cell r="I962" t="str">
            <v xml:space="preserve"> </v>
          </cell>
          <cell r="J962">
            <v>0</v>
          </cell>
          <cell r="K962">
            <v>0</v>
          </cell>
          <cell r="M962" t="e">
            <v>#N/A</v>
          </cell>
          <cell r="N962" t="e">
            <v>#N/A</v>
          </cell>
        </row>
        <row r="963">
          <cell r="D963" t="str">
            <v xml:space="preserve"> </v>
          </cell>
          <cell r="E963" t="e">
            <v>#N/A</v>
          </cell>
          <cell r="F963" t="e">
            <v>#N/A</v>
          </cell>
          <cell r="G963">
            <v>0</v>
          </cell>
          <cell r="H963">
            <v>0</v>
          </cell>
          <cell r="I963" t="str">
            <v xml:space="preserve"> </v>
          </cell>
          <cell r="J963">
            <v>0</v>
          </cell>
          <cell r="K963">
            <v>0</v>
          </cell>
          <cell r="M963" t="e">
            <v>#N/A</v>
          </cell>
          <cell r="N963" t="e">
            <v>#N/A</v>
          </cell>
        </row>
        <row r="964">
          <cell r="D964" t="str">
            <v xml:space="preserve"> </v>
          </cell>
          <cell r="E964" t="e">
            <v>#N/A</v>
          </cell>
          <cell r="F964" t="e">
            <v>#N/A</v>
          </cell>
          <cell r="G964">
            <v>0</v>
          </cell>
          <cell r="H964">
            <v>0</v>
          </cell>
          <cell r="I964" t="str">
            <v xml:space="preserve"> </v>
          </cell>
          <cell r="J964">
            <v>0</v>
          </cell>
          <cell r="K964">
            <v>0</v>
          </cell>
          <cell r="M964" t="e">
            <v>#N/A</v>
          </cell>
          <cell r="N964" t="e">
            <v>#N/A</v>
          </cell>
        </row>
        <row r="965">
          <cell r="D965" t="str">
            <v xml:space="preserve"> </v>
          </cell>
          <cell r="E965" t="e">
            <v>#N/A</v>
          </cell>
          <cell r="F965" t="e">
            <v>#N/A</v>
          </cell>
          <cell r="G965">
            <v>0</v>
          </cell>
          <cell r="H965">
            <v>0</v>
          </cell>
          <cell r="I965" t="str">
            <v xml:space="preserve"> </v>
          </cell>
          <cell r="J965">
            <v>0</v>
          </cell>
          <cell r="K965">
            <v>0</v>
          </cell>
          <cell r="M965" t="e">
            <v>#N/A</v>
          </cell>
          <cell r="N965" t="e">
            <v>#N/A</v>
          </cell>
        </row>
        <row r="966">
          <cell r="D966" t="str">
            <v xml:space="preserve"> </v>
          </cell>
          <cell r="E966" t="e">
            <v>#N/A</v>
          </cell>
          <cell r="F966" t="e">
            <v>#N/A</v>
          </cell>
          <cell r="G966">
            <v>0</v>
          </cell>
          <cell r="H966">
            <v>0</v>
          </cell>
          <cell r="I966" t="str">
            <v xml:space="preserve"> </v>
          </cell>
          <cell r="J966">
            <v>0</v>
          </cell>
          <cell r="K966">
            <v>0</v>
          </cell>
          <cell r="M966" t="e">
            <v>#N/A</v>
          </cell>
          <cell r="N966" t="e">
            <v>#N/A</v>
          </cell>
        </row>
        <row r="967">
          <cell r="D967" t="str">
            <v xml:space="preserve"> </v>
          </cell>
          <cell r="E967" t="e">
            <v>#N/A</v>
          </cell>
          <cell r="F967" t="e">
            <v>#N/A</v>
          </cell>
          <cell r="G967">
            <v>0</v>
          </cell>
          <cell r="H967">
            <v>0</v>
          </cell>
          <cell r="I967" t="str">
            <v xml:space="preserve"> </v>
          </cell>
          <cell r="J967">
            <v>0</v>
          </cell>
          <cell r="K967">
            <v>0</v>
          </cell>
          <cell r="M967" t="e">
            <v>#N/A</v>
          </cell>
          <cell r="N967" t="e">
            <v>#N/A</v>
          </cell>
        </row>
        <row r="968">
          <cell r="D968" t="str">
            <v xml:space="preserve"> </v>
          </cell>
          <cell r="E968" t="e">
            <v>#N/A</v>
          </cell>
          <cell r="F968" t="e">
            <v>#N/A</v>
          </cell>
          <cell r="G968">
            <v>0</v>
          </cell>
          <cell r="H968">
            <v>0</v>
          </cell>
          <cell r="I968" t="str">
            <v xml:space="preserve"> </v>
          </cell>
          <cell r="J968">
            <v>0</v>
          </cell>
          <cell r="K968">
            <v>0</v>
          </cell>
          <cell r="M968" t="e">
            <v>#N/A</v>
          </cell>
          <cell r="N968" t="e">
            <v>#N/A</v>
          </cell>
        </row>
        <row r="969">
          <cell r="D969" t="str">
            <v xml:space="preserve"> </v>
          </cell>
          <cell r="E969" t="e">
            <v>#N/A</v>
          </cell>
          <cell r="F969" t="e">
            <v>#N/A</v>
          </cell>
          <cell r="G969">
            <v>0</v>
          </cell>
          <cell r="H969">
            <v>0</v>
          </cell>
          <cell r="I969" t="str">
            <v xml:space="preserve"> </v>
          </cell>
          <cell r="J969">
            <v>0</v>
          </cell>
          <cell r="K969">
            <v>0</v>
          </cell>
          <cell r="M969" t="e">
            <v>#N/A</v>
          </cell>
          <cell r="N969" t="e">
            <v>#N/A</v>
          </cell>
        </row>
        <row r="970">
          <cell r="D970" t="str">
            <v xml:space="preserve"> </v>
          </cell>
          <cell r="E970" t="e">
            <v>#N/A</v>
          </cell>
          <cell r="F970" t="e">
            <v>#N/A</v>
          </cell>
          <cell r="G970">
            <v>0</v>
          </cell>
          <cell r="H970">
            <v>0</v>
          </cell>
          <cell r="I970" t="str">
            <v xml:space="preserve"> </v>
          </cell>
          <cell r="J970">
            <v>0</v>
          </cell>
          <cell r="K970">
            <v>0</v>
          </cell>
          <cell r="M970" t="e">
            <v>#N/A</v>
          </cell>
          <cell r="N970" t="e">
            <v>#N/A</v>
          </cell>
        </row>
        <row r="971">
          <cell r="D971" t="str">
            <v xml:space="preserve"> </v>
          </cell>
          <cell r="E971" t="e">
            <v>#N/A</v>
          </cell>
          <cell r="F971" t="e">
            <v>#N/A</v>
          </cell>
          <cell r="G971">
            <v>0</v>
          </cell>
          <cell r="H971">
            <v>0</v>
          </cell>
          <cell r="I971" t="str">
            <v xml:space="preserve"> </v>
          </cell>
          <cell r="J971">
            <v>0</v>
          </cell>
          <cell r="K971">
            <v>0</v>
          </cell>
          <cell r="M971" t="e">
            <v>#N/A</v>
          </cell>
          <cell r="N971" t="e">
            <v>#N/A</v>
          </cell>
        </row>
        <row r="972">
          <cell r="D972" t="str">
            <v xml:space="preserve"> </v>
          </cell>
          <cell r="E972" t="e">
            <v>#N/A</v>
          </cell>
          <cell r="F972" t="e">
            <v>#N/A</v>
          </cell>
          <cell r="G972">
            <v>0</v>
          </cell>
          <cell r="H972">
            <v>0</v>
          </cell>
          <cell r="I972" t="str">
            <v xml:space="preserve"> </v>
          </cell>
          <cell r="J972">
            <v>0</v>
          </cell>
          <cell r="K972">
            <v>0</v>
          </cell>
          <cell r="M972" t="e">
            <v>#N/A</v>
          </cell>
          <cell r="N972" t="e">
            <v>#N/A</v>
          </cell>
        </row>
        <row r="973">
          <cell r="D973" t="str">
            <v xml:space="preserve"> </v>
          </cell>
          <cell r="E973" t="e">
            <v>#N/A</v>
          </cell>
          <cell r="F973" t="e">
            <v>#N/A</v>
          </cell>
          <cell r="G973">
            <v>0</v>
          </cell>
          <cell r="H973">
            <v>0</v>
          </cell>
          <cell r="I973" t="str">
            <v xml:space="preserve"> </v>
          </cell>
          <cell r="J973">
            <v>0</v>
          </cell>
          <cell r="K973">
            <v>0</v>
          </cell>
          <cell r="M973" t="e">
            <v>#N/A</v>
          </cell>
          <cell r="N973" t="e">
            <v>#N/A</v>
          </cell>
        </row>
        <row r="974">
          <cell r="D974" t="str">
            <v xml:space="preserve"> </v>
          </cell>
          <cell r="E974" t="e">
            <v>#N/A</v>
          </cell>
          <cell r="F974" t="e">
            <v>#N/A</v>
          </cell>
          <cell r="G974">
            <v>0</v>
          </cell>
          <cell r="H974">
            <v>0</v>
          </cell>
          <cell r="I974" t="str">
            <v xml:space="preserve"> </v>
          </cell>
          <cell r="J974">
            <v>0</v>
          </cell>
          <cell r="K974">
            <v>0</v>
          </cell>
          <cell r="M974" t="e">
            <v>#N/A</v>
          </cell>
          <cell r="N974" t="e">
            <v>#N/A</v>
          </cell>
        </row>
        <row r="975">
          <cell r="D975" t="str">
            <v xml:space="preserve"> </v>
          </cell>
          <cell r="E975" t="e">
            <v>#N/A</v>
          </cell>
          <cell r="F975" t="e">
            <v>#N/A</v>
          </cell>
          <cell r="G975">
            <v>0</v>
          </cell>
          <cell r="H975">
            <v>0</v>
          </cell>
          <cell r="I975" t="str">
            <v xml:space="preserve"> </v>
          </cell>
          <cell r="J975">
            <v>0</v>
          </cell>
          <cell r="K975">
            <v>0</v>
          </cell>
          <cell r="M975" t="e">
            <v>#N/A</v>
          </cell>
          <cell r="N975" t="e">
            <v>#N/A</v>
          </cell>
        </row>
        <row r="976">
          <cell r="D976" t="str">
            <v xml:space="preserve"> </v>
          </cell>
          <cell r="E976" t="e">
            <v>#N/A</v>
          </cell>
          <cell r="F976" t="e">
            <v>#N/A</v>
          </cell>
          <cell r="G976">
            <v>0</v>
          </cell>
          <cell r="H976">
            <v>0</v>
          </cell>
          <cell r="I976" t="str">
            <v xml:space="preserve"> </v>
          </cell>
          <cell r="J976">
            <v>0</v>
          </cell>
          <cell r="K976">
            <v>0</v>
          </cell>
          <cell r="M976" t="e">
            <v>#N/A</v>
          </cell>
          <cell r="N976" t="e">
            <v>#N/A</v>
          </cell>
        </row>
        <row r="977">
          <cell r="D977" t="str">
            <v xml:space="preserve"> </v>
          </cell>
          <cell r="E977" t="e">
            <v>#N/A</v>
          </cell>
          <cell r="F977" t="e">
            <v>#N/A</v>
          </cell>
          <cell r="G977">
            <v>0</v>
          </cell>
          <cell r="H977">
            <v>0</v>
          </cell>
          <cell r="I977" t="str">
            <v xml:space="preserve"> </v>
          </cell>
          <cell r="J977">
            <v>0</v>
          </cell>
          <cell r="K977">
            <v>0</v>
          </cell>
          <cell r="M977" t="e">
            <v>#N/A</v>
          </cell>
          <cell r="N977" t="e">
            <v>#N/A</v>
          </cell>
        </row>
        <row r="978">
          <cell r="D978" t="str">
            <v xml:space="preserve"> </v>
          </cell>
          <cell r="E978" t="e">
            <v>#N/A</v>
          </cell>
          <cell r="F978" t="e">
            <v>#N/A</v>
          </cell>
          <cell r="G978">
            <v>0</v>
          </cell>
          <cell r="H978">
            <v>0</v>
          </cell>
          <cell r="I978" t="str">
            <v xml:space="preserve"> </v>
          </cell>
          <cell r="J978">
            <v>0</v>
          </cell>
          <cell r="K978">
            <v>0</v>
          </cell>
          <cell r="M978" t="e">
            <v>#N/A</v>
          </cell>
          <cell r="N978" t="e">
            <v>#N/A</v>
          </cell>
        </row>
        <row r="979">
          <cell r="D979" t="str">
            <v xml:space="preserve"> </v>
          </cell>
          <cell r="E979" t="e">
            <v>#N/A</v>
          </cell>
          <cell r="F979" t="e">
            <v>#N/A</v>
          </cell>
          <cell r="G979">
            <v>0</v>
          </cell>
          <cell r="H979">
            <v>0</v>
          </cell>
          <cell r="I979" t="str">
            <v xml:space="preserve"> </v>
          </cell>
          <cell r="J979">
            <v>0</v>
          </cell>
          <cell r="K979">
            <v>0</v>
          </cell>
          <cell r="M979" t="e">
            <v>#N/A</v>
          </cell>
          <cell r="N979" t="e">
            <v>#N/A</v>
          </cell>
        </row>
        <row r="980">
          <cell r="D980" t="str">
            <v xml:space="preserve"> </v>
          </cell>
          <cell r="E980" t="e">
            <v>#N/A</v>
          </cell>
          <cell r="F980" t="e">
            <v>#N/A</v>
          </cell>
          <cell r="G980">
            <v>0</v>
          </cell>
          <cell r="H980">
            <v>0</v>
          </cell>
          <cell r="I980" t="str">
            <v xml:space="preserve"> </v>
          </cell>
          <cell r="J980">
            <v>0</v>
          </cell>
          <cell r="K980">
            <v>0</v>
          </cell>
          <cell r="M980" t="e">
            <v>#N/A</v>
          </cell>
          <cell r="N980" t="e">
            <v>#N/A</v>
          </cell>
        </row>
        <row r="981">
          <cell r="D981" t="str">
            <v xml:space="preserve"> </v>
          </cell>
          <cell r="E981" t="e">
            <v>#N/A</v>
          </cell>
          <cell r="F981" t="e">
            <v>#N/A</v>
          </cell>
          <cell r="G981">
            <v>0</v>
          </cell>
          <cell r="H981">
            <v>0</v>
          </cell>
          <cell r="I981" t="str">
            <v xml:space="preserve"> </v>
          </cell>
          <cell r="J981">
            <v>0</v>
          </cell>
          <cell r="K981">
            <v>0</v>
          </cell>
          <cell r="M981" t="e">
            <v>#N/A</v>
          </cell>
          <cell r="N981" t="e">
            <v>#N/A</v>
          </cell>
        </row>
        <row r="982">
          <cell r="D982" t="str">
            <v xml:space="preserve"> </v>
          </cell>
          <cell r="E982" t="e">
            <v>#N/A</v>
          </cell>
          <cell r="F982" t="e">
            <v>#N/A</v>
          </cell>
          <cell r="G982">
            <v>0</v>
          </cell>
          <cell r="H982">
            <v>0</v>
          </cell>
          <cell r="I982" t="str">
            <v xml:space="preserve"> </v>
          </cell>
          <cell r="J982">
            <v>0</v>
          </cell>
          <cell r="K982">
            <v>0</v>
          </cell>
          <cell r="M982" t="e">
            <v>#N/A</v>
          </cell>
          <cell r="N982" t="e">
            <v>#N/A</v>
          </cell>
        </row>
        <row r="983">
          <cell r="D983" t="str">
            <v xml:space="preserve"> </v>
          </cell>
          <cell r="E983" t="e">
            <v>#N/A</v>
          </cell>
          <cell r="F983" t="e">
            <v>#N/A</v>
          </cell>
          <cell r="G983">
            <v>0</v>
          </cell>
          <cell r="H983">
            <v>0</v>
          </cell>
          <cell r="I983" t="str">
            <v xml:space="preserve"> </v>
          </cell>
          <cell r="J983">
            <v>0</v>
          </cell>
          <cell r="K983">
            <v>0</v>
          </cell>
          <cell r="M983" t="e">
            <v>#N/A</v>
          </cell>
          <cell r="N983" t="e">
            <v>#N/A</v>
          </cell>
        </row>
        <row r="984">
          <cell r="D984" t="str">
            <v xml:space="preserve"> </v>
          </cell>
          <cell r="E984" t="e">
            <v>#N/A</v>
          </cell>
          <cell r="F984" t="e">
            <v>#N/A</v>
          </cell>
          <cell r="G984">
            <v>0</v>
          </cell>
          <cell r="H984">
            <v>0</v>
          </cell>
          <cell r="I984" t="str">
            <v xml:space="preserve"> </v>
          </cell>
          <cell r="J984">
            <v>0</v>
          </cell>
          <cell r="K984">
            <v>0</v>
          </cell>
          <cell r="M984" t="e">
            <v>#N/A</v>
          </cell>
          <cell r="N984" t="e">
            <v>#N/A</v>
          </cell>
        </row>
        <row r="985">
          <cell r="D985" t="str">
            <v xml:space="preserve"> </v>
          </cell>
          <cell r="E985" t="e">
            <v>#N/A</v>
          </cell>
          <cell r="F985" t="e">
            <v>#N/A</v>
          </cell>
          <cell r="G985">
            <v>0</v>
          </cell>
          <cell r="H985">
            <v>0</v>
          </cell>
          <cell r="I985" t="str">
            <v xml:space="preserve"> </v>
          </cell>
          <cell r="J985">
            <v>0</v>
          </cell>
          <cell r="K985">
            <v>0</v>
          </cell>
          <cell r="M985" t="e">
            <v>#N/A</v>
          </cell>
          <cell r="N985" t="e">
            <v>#N/A</v>
          </cell>
        </row>
        <row r="986">
          <cell r="D986" t="str">
            <v xml:space="preserve"> </v>
          </cell>
          <cell r="E986" t="e">
            <v>#N/A</v>
          </cell>
          <cell r="F986" t="e">
            <v>#N/A</v>
          </cell>
          <cell r="G986">
            <v>0</v>
          </cell>
          <cell r="H986">
            <v>0</v>
          </cell>
          <cell r="I986" t="str">
            <v xml:space="preserve"> </v>
          </cell>
          <cell r="J986">
            <v>0</v>
          </cell>
          <cell r="K986">
            <v>0</v>
          </cell>
          <cell r="M986" t="e">
            <v>#N/A</v>
          </cell>
          <cell r="N986" t="e">
            <v>#N/A</v>
          </cell>
        </row>
        <row r="987">
          <cell r="D987" t="str">
            <v xml:space="preserve"> </v>
          </cell>
          <cell r="E987" t="e">
            <v>#N/A</v>
          </cell>
          <cell r="F987" t="e">
            <v>#N/A</v>
          </cell>
          <cell r="G987">
            <v>0</v>
          </cell>
          <cell r="H987">
            <v>0</v>
          </cell>
          <cell r="I987" t="str">
            <v xml:space="preserve"> </v>
          </cell>
          <cell r="J987">
            <v>0</v>
          </cell>
          <cell r="K987">
            <v>0</v>
          </cell>
          <cell r="M987" t="e">
            <v>#N/A</v>
          </cell>
          <cell r="N987" t="e">
            <v>#N/A</v>
          </cell>
        </row>
        <row r="988">
          <cell r="D988" t="str">
            <v xml:space="preserve"> </v>
          </cell>
          <cell r="E988" t="e">
            <v>#N/A</v>
          </cell>
          <cell r="F988" t="e">
            <v>#N/A</v>
          </cell>
          <cell r="G988">
            <v>0</v>
          </cell>
          <cell r="H988">
            <v>0</v>
          </cell>
          <cell r="I988" t="str">
            <v xml:space="preserve"> </v>
          </cell>
          <cell r="J988">
            <v>0</v>
          </cell>
          <cell r="K988">
            <v>0</v>
          </cell>
          <cell r="M988" t="e">
            <v>#N/A</v>
          </cell>
          <cell r="N988" t="e">
            <v>#N/A</v>
          </cell>
        </row>
        <row r="989">
          <cell r="D989" t="str">
            <v xml:space="preserve"> </v>
          </cell>
          <cell r="E989" t="e">
            <v>#N/A</v>
          </cell>
          <cell r="F989" t="e">
            <v>#N/A</v>
          </cell>
          <cell r="G989">
            <v>0</v>
          </cell>
          <cell r="H989">
            <v>0</v>
          </cell>
          <cell r="I989" t="str">
            <v xml:space="preserve"> </v>
          </cell>
          <cell r="J989">
            <v>0</v>
          </cell>
          <cell r="K989">
            <v>0</v>
          </cell>
          <cell r="M989" t="e">
            <v>#N/A</v>
          </cell>
          <cell r="N989" t="e">
            <v>#N/A</v>
          </cell>
        </row>
        <row r="990">
          <cell r="D990" t="str">
            <v xml:space="preserve"> </v>
          </cell>
          <cell r="E990" t="e">
            <v>#N/A</v>
          </cell>
          <cell r="F990" t="e">
            <v>#N/A</v>
          </cell>
          <cell r="G990">
            <v>0</v>
          </cell>
          <cell r="H990">
            <v>0</v>
          </cell>
          <cell r="I990" t="str">
            <v xml:space="preserve"> </v>
          </cell>
          <cell r="J990">
            <v>0</v>
          </cell>
          <cell r="K990">
            <v>0</v>
          </cell>
          <cell r="M990" t="e">
            <v>#N/A</v>
          </cell>
          <cell r="N990" t="e">
            <v>#N/A</v>
          </cell>
        </row>
        <row r="991">
          <cell r="D991" t="str">
            <v xml:space="preserve"> </v>
          </cell>
          <cell r="E991" t="e">
            <v>#N/A</v>
          </cell>
          <cell r="F991" t="e">
            <v>#N/A</v>
          </cell>
          <cell r="G991">
            <v>0</v>
          </cell>
          <cell r="H991">
            <v>0</v>
          </cell>
          <cell r="I991" t="str">
            <v xml:space="preserve"> </v>
          </cell>
          <cell r="J991">
            <v>0</v>
          </cell>
          <cell r="K991">
            <v>0</v>
          </cell>
          <cell r="M991" t="e">
            <v>#N/A</v>
          </cell>
          <cell r="N991" t="e">
            <v>#N/A</v>
          </cell>
        </row>
        <row r="992">
          <cell r="D992" t="str">
            <v xml:space="preserve"> </v>
          </cell>
          <cell r="E992" t="e">
            <v>#N/A</v>
          </cell>
          <cell r="F992" t="e">
            <v>#N/A</v>
          </cell>
          <cell r="G992">
            <v>0</v>
          </cell>
          <cell r="H992">
            <v>0</v>
          </cell>
          <cell r="I992" t="str">
            <v xml:space="preserve"> </v>
          </cell>
          <cell r="J992">
            <v>0</v>
          </cell>
          <cell r="K992">
            <v>0</v>
          </cell>
          <cell r="M992" t="e">
            <v>#N/A</v>
          </cell>
          <cell r="N992" t="e">
            <v>#N/A</v>
          </cell>
        </row>
        <row r="993">
          <cell r="D993" t="str">
            <v xml:space="preserve"> </v>
          </cell>
          <cell r="E993" t="e">
            <v>#N/A</v>
          </cell>
          <cell r="F993" t="e">
            <v>#N/A</v>
          </cell>
          <cell r="G993">
            <v>0</v>
          </cell>
          <cell r="H993">
            <v>0</v>
          </cell>
          <cell r="I993" t="str">
            <v xml:space="preserve"> </v>
          </cell>
          <cell r="J993">
            <v>0</v>
          </cell>
          <cell r="K993">
            <v>0</v>
          </cell>
          <cell r="M993" t="e">
            <v>#N/A</v>
          </cell>
          <cell r="N993" t="e">
            <v>#N/A</v>
          </cell>
        </row>
        <row r="994">
          <cell r="D994" t="str">
            <v xml:space="preserve"> </v>
          </cell>
          <cell r="E994" t="e">
            <v>#N/A</v>
          </cell>
          <cell r="F994" t="e">
            <v>#N/A</v>
          </cell>
          <cell r="G994">
            <v>0</v>
          </cell>
          <cell r="H994">
            <v>0</v>
          </cell>
          <cell r="I994" t="str">
            <v xml:space="preserve"> </v>
          </cell>
          <cell r="J994">
            <v>0</v>
          </cell>
          <cell r="K994">
            <v>0</v>
          </cell>
          <cell r="M994" t="e">
            <v>#N/A</v>
          </cell>
          <cell r="N994" t="e">
            <v>#N/A</v>
          </cell>
        </row>
        <row r="995">
          <cell r="D995" t="str">
            <v xml:space="preserve"> </v>
          </cell>
          <cell r="E995" t="e">
            <v>#N/A</v>
          </cell>
          <cell r="F995" t="e">
            <v>#N/A</v>
          </cell>
          <cell r="G995">
            <v>0</v>
          </cell>
          <cell r="H995">
            <v>0</v>
          </cell>
          <cell r="I995" t="str">
            <v xml:space="preserve"> </v>
          </cell>
          <cell r="J995">
            <v>0</v>
          </cell>
          <cell r="K995">
            <v>0</v>
          </cell>
          <cell r="M995" t="e">
            <v>#N/A</v>
          </cell>
          <cell r="N995" t="e">
            <v>#N/A</v>
          </cell>
        </row>
        <row r="996">
          <cell r="D996" t="str">
            <v xml:space="preserve"> </v>
          </cell>
          <cell r="E996" t="e">
            <v>#N/A</v>
          </cell>
          <cell r="F996" t="e">
            <v>#N/A</v>
          </cell>
          <cell r="G996">
            <v>0</v>
          </cell>
          <cell r="H996">
            <v>0</v>
          </cell>
          <cell r="I996" t="str">
            <v xml:space="preserve"> </v>
          </cell>
          <cell r="J996">
            <v>0</v>
          </cell>
          <cell r="K996">
            <v>0</v>
          </cell>
          <cell r="M996" t="e">
            <v>#N/A</v>
          </cell>
          <cell r="N996" t="e">
            <v>#N/A</v>
          </cell>
        </row>
        <row r="997">
          <cell r="D997" t="str">
            <v xml:space="preserve"> </v>
          </cell>
          <cell r="E997" t="e">
            <v>#N/A</v>
          </cell>
          <cell r="F997" t="e">
            <v>#N/A</v>
          </cell>
          <cell r="G997">
            <v>0</v>
          </cell>
          <cell r="H997">
            <v>0</v>
          </cell>
          <cell r="I997" t="str">
            <v xml:space="preserve"> </v>
          </cell>
          <cell r="J997">
            <v>0</v>
          </cell>
          <cell r="K997">
            <v>0</v>
          </cell>
          <cell r="M997" t="e">
            <v>#N/A</v>
          </cell>
          <cell r="N997" t="e">
            <v>#N/A</v>
          </cell>
        </row>
        <row r="998">
          <cell r="D998" t="str">
            <v xml:space="preserve"> </v>
          </cell>
          <cell r="E998" t="e">
            <v>#N/A</v>
          </cell>
          <cell r="F998" t="e">
            <v>#N/A</v>
          </cell>
          <cell r="G998">
            <v>0</v>
          </cell>
          <cell r="H998">
            <v>0</v>
          </cell>
          <cell r="I998" t="str">
            <v xml:space="preserve"> </v>
          </cell>
          <cell r="J998">
            <v>0</v>
          </cell>
          <cell r="K998">
            <v>0</v>
          </cell>
          <cell r="M998" t="e">
            <v>#N/A</v>
          </cell>
          <cell r="N998" t="e">
            <v>#N/A</v>
          </cell>
        </row>
        <row r="999">
          <cell r="D999" t="str">
            <v xml:space="preserve"> </v>
          </cell>
          <cell r="E999" t="e">
            <v>#N/A</v>
          </cell>
          <cell r="F999" t="e">
            <v>#N/A</v>
          </cell>
          <cell r="G999">
            <v>0</v>
          </cell>
          <cell r="H999">
            <v>0</v>
          </cell>
          <cell r="I999" t="str">
            <v xml:space="preserve"> </v>
          </cell>
          <cell r="J999">
            <v>0</v>
          </cell>
          <cell r="K999">
            <v>0</v>
          </cell>
          <cell r="M999" t="e">
            <v>#N/A</v>
          </cell>
          <cell r="N999" t="e">
            <v>#N/A</v>
          </cell>
        </row>
        <row r="1000">
          <cell r="D1000" t="str">
            <v xml:space="preserve"> </v>
          </cell>
          <cell r="E1000" t="e">
            <v>#N/A</v>
          </cell>
          <cell r="F1000" t="e">
            <v>#N/A</v>
          </cell>
          <cell r="G1000">
            <v>0</v>
          </cell>
          <cell r="H1000">
            <v>0</v>
          </cell>
          <cell r="I1000" t="str">
            <v xml:space="preserve"> </v>
          </cell>
          <cell r="J1000">
            <v>0</v>
          </cell>
          <cell r="K1000">
            <v>0</v>
          </cell>
          <cell r="M1000" t="e">
            <v>#N/A</v>
          </cell>
          <cell r="N1000" t="e">
            <v>#N/A</v>
          </cell>
        </row>
        <row r="1001">
          <cell r="D1001" t="str">
            <v xml:space="preserve"> </v>
          </cell>
          <cell r="E1001" t="e">
            <v>#N/A</v>
          </cell>
          <cell r="F1001" t="e">
            <v>#N/A</v>
          </cell>
          <cell r="G1001">
            <v>0</v>
          </cell>
          <cell r="H1001">
            <v>0</v>
          </cell>
          <cell r="I1001" t="str">
            <v xml:space="preserve"> </v>
          </cell>
          <cell r="J1001">
            <v>0</v>
          </cell>
          <cell r="K1001">
            <v>0</v>
          </cell>
          <cell r="M1001" t="e">
            <v>#N/A</v>
          </cell>
          <cell r="N1001" t="e">
            <v>#N/A</v>
          </cell>
        </row>
        <row r="1002">
          <cell r="D1002" t="str">
            <v xml:space="preserve"> </v>
          </cell>
          <cell r="E1002" t="e">
            <v>#N/A</v>
          </cell>
          <cell r="F1002" t="e">
            <v>#N/A</v>
          </cell>
          <cell r="G1002">
            <v>0</v>
          </cell>
          <cell r="H1002">
            <v>0</v>
          </cell>
          <cell r="I1002" t="str">
            <v xml:space="preserve"> </v>
          </cell>
          <cell r="J1002">
            <v>0</v>
          </cell>
          <cell r="K1002">
            <v>0</v>
          </cell>
          <cell r="M1002" t="e">
            <v>#N/A</v>
          </cell>
          <cell r="N1002" t="e">
            <v>#N/A</v>
          </cell>
        </row>
        <row r="1003">
          <cell r="D1003" t="str">
            <v xml:space="preserve"> </v>
          </cell>
          <cell r="E1003" t="e">
            <v>#N/A</v>
          </cell>
          <cell r="F1003" t="e">
            <v>#N/A</v>
          </cell>
          <cell r="G1003">
            <v>0</v>
          </cell>
          <cell r="H1003">
            <v>0</v>
          </cell>
          <cell r="I1003" t="str">
            <v xml:space="preserve"> </v>
          </cell>
          <cell r="J1003">
            <v>0</v>
          </cell>
          <cell r="K1003">
            <v>0</v>
          </cell>
          <cell r="M1003" t="e">
            <v>#N/A</v>
          </cell>
          <cell r="N1003" t="e">
            <v>#N/A</v>
          </cell>
        </row>
        <row r="1004">
          <cell r="D1004" t="str">
            <v xml:space="preserve"> </v>
          </cell>
          <cell r="E1004" t="e">
            <v>#N/A</v>
          </cell>
          <cell r="F1004" t="e">
            <v>#N/A</v>
          </cell>
          <cell r="G1004">
            <v>0</v>
          </cell>
          <cell r="H1004">
            <v>0</v>
          </cell>
          <cell r="I1004" t="str">
            <v xml:space="preserve"> </v>
          </cell>
          <cell r="J1004">
            <v>0</v>
          </cell>
          <cell r="K1004">
            <v>0</v>
          </cell>
          <cell r="M1004" t="e">
            <v>#N/A</v>
          </cell>
          <cell r="N1004" t="e">
            <v>#N/A</v>
          </cell>
        </row>
        <row r="1005">
          <cell r="D1005" t="str">
            <v xml:space="preserve"> </v>
          </cell>
          <cell r="E1005" t="e">
            <v>#N/A</v>
          </cell>
          <cell r="F1005" t="e">
            <v>#N/A</v>
          </cell>
          <cell r="G1005">
            <v>0</v>
          </cell>
          <cell r="H1005">
            <v>0</v>
          </cell>
          <cell r="I1005" t="str">
            <v xml:space="preserve"> </v>
          </cell>
          <cell r="J1005">
            <v>0</v>
          </cell>
          <cell r="K1005">
            <v>0</v>
          </cell>
          <cell r="M1005" t="e">
            <v>#N/A</v>
          </cell>
          <cell r="N1005" t="e">
            <v>#N/A</v>
          </cell>
        </row>
        <row r="1006">
          <cell r="D1006" t="str">
            <v xml:space="preserve"> </v>
          </cell>
          <cell r="E1006" t="e">
            <v>#N/A</v>
          </cell>
          <cell r="F1006" t="e">
            <v>#N/A</v>
          </cell>
          <cell r="G1006">
            <v>0</v>
          </cell>
          <cell r="H1006">
            <v>0</v>
          </cell>
          <cell r="I1006" t="str">
            <v xml:space="preserve"> </v>
          </cell>
          <cell r="J1006">
            <v>0</v>
          </cell>
          <cell r="K1006">
            <v>0</v>
          </cell>
          <cell r="M1006" t="e">
            <v>#N/A</v>
          </cell>
          <cell r="N1006" t="e">
            <v>#N/A</v>
          </cell>
        </row>
        <row r="1007">
          <cell r="D1007" t="str">
            <v xml:space="preserve"> </v>
          </cell>
          <cell r="E1007" t="e">
            <v>#N/A</v>
          </cell>
          <cell r="F1007" t="e">
            <v>#N/A</v>
          </cell>
          <cell r="G1007">
            <v>0</v>
          </cell>
          <cell r="H1007">
            <v>0</v>
          </cell>
          <cell r="I1007" t="str">
            <v xml:space="preserve"> </v>
          </cell>
          <cell r="J1007">
            <v>0</v>
          </cell>
          <cell r="K1007">
            <v>0</v>
          </cell>
          <cell r="M1007" t="e">
            <v>#N/A</v>
          </cell>
          <cell r="N1007" t="e">
            <v>#N/A</v>
          </cell>
        </row>
        <row r="1008">
          <cell r="D1008" t="str">
            <v xml:space="preserve"> </v>
          </cell>
          <cell r="E1008" t="e">
            <v>#N/A</v>
          </cell>
          <cell r="F1008" t="e">
            <v>#N/A</v>
          </cell>
          <cell r="G1008">
            <v>0</v>
          </cell>
          <cell r="H1008">
            <v>0</v>
          </cell>
          <cell r="I1008" t="str">
            <v xml:space="preserve"> </v>
          </cell>
          <cell r="J1008">
            <v>0</v>
          </cell>
          <cell r="K1008">
            <v>0</v>
          </cell>
          <cell r="M1008" t="e">
            <v>#N/A</v>
          </cell>
          <cell r="N1008" t="e">
            <v>#N/A</v>
          </cell>
        </row>
        <row r="1009">
          <cell r="D1009" t="str">
            <v xml:space="preserve"> </v>
          </cell>
          <cell r="E1009" t="e">
            <v>#N/A</v>
          </cell>
          <cell r="F1009" t="e">
            <v>#N/A</v>
          </cell>
          <cell r="G1009">
            <v>0</v>
          </cell>
          <cell r="H1009">
            <v>0</v>
          </cell>
          <cell r="I1009" t="str">
            <v xml:space="preserve"> </v>
          </cell>
          <cell r="J1009">
            <v>0</v>
          </cell>
          <cell r="K1009">
            <v>0</v>
          </cell>
          <cell r="M1009" t="e">
            <v>#N/A</v>
          </cell>
          <cell r="N1009" t="e">
            <v>#N/A</v>
          </cell>
        </row>
        <row r="1010">
          <cell r="D1010" t="str">
            <v xml:space="preserve"> </v>
          </cell>
          <cell r="E1010" t="e">
            <v>#N/A</v>
          </cell>
          <cell r="F1010" t="e">
            <v>#N/A</v>
          </cell>
          <cell r="G1010">
            <v>0</v>
          </cell>
          <cell r="H1010">
            <v>0</v>
          </cell>
          <cell r="I1010" t="str">
            <v xml:space="preserve"> </v>
          </cell>
          <cell r="J1010">
            <v>0</v>
          </cell>
          <cell r="K1010">
            <v>0</v>
          </cell>
          <cell r="M1010" t="e">
            <v>#N/A</v>
          </cell>
          <cell r="N1010" t="e">
            <v>#N/A</v>
          </cell>
        </row>
        <row r="1011">
          <cell r="D1011" t="str">
            <v xml:space="preserve"> </v>
          </cell>
          <cell r="E1011" t="e">
            <v>#N/A</v>
          </cell>
          <cell r="F1011" t="e">
            <v>#N/A</v>
          </cell>
          <cell r="G1011">
            <v>0</v>
          </cell>
          <cell r="H1011">
            <v>0</v>
          </cell>
          <cell r="I1011" t="str">
            <v xml:space="preserve"> </v>
          </cell>
          <cell r="J1011">
            <v>0</v>
          </cell>
          <cell r="K1011">
            <v>0</v>
          </cell>
          <cell r="M1011" t="e">
            <v>#N/A</v>
          </cell>
          <cell r="N1011" t="e">
            <v>#N/A</v>
          </cell>
        </row>
        <row r="1012">
          <cell r="D1012" t="str">
            <v xml:space="preserve"> </v>
          </cell>
          <cell r="E1012" t="e">
            <v>#N/A</v>
          </cell>
          <cell r="F1012" t="e">
            <v>#N/A</v>
          </cell>
          <cell r="G1012">
            <v>0</v>
          </cell>
          <cell r="H1012">
            <v>0</v>
          </cell>
          <cell r="I1012" t="str">
            <v xml:space="preserve"> </v>
          </cell>
          <cell r="J1012">
            <v>0</v>
          </cell>
          <cell r="K1012">
            <v>0</v>
          </cell>
          <cell r="M1012" t="e">
            <v>#N/A</v>
          </cell>
          <cell r="N1012" t="e">
            <v>#N/A</v>
          </cell>
        </row>
        <row r="1013">
          <cell r="D1013" t="str">
            <v xml:space="preserve"> </v>
          </cell>
          <cell r="E1013" t="e">
            <v>#N/A</v>
          </cell>
          <cell r="F1013" t="e">
            <v>#N/A</v>
          </cell>
          <cell r="G1013">
            <v>0</v>
          </cell>
          <cell r="H1013">
            <v>0</v>
          </cell>
          <cell r="I1013" t="str">
            <v xml:space="preserve"> </v>
          </cell>
          <cell r="J1013">
            <v>0</v>
          </cell>
          <cell r="K1013">
            <v>0</v>
          </cell>
          <cell r="M1013" t="e">
            <v>#N/A</v>
          </cell>
          <cell r="N1013" t="e">
            <v>#N/A</v>
          </cell>
        </row>
        <row r="1014">
          <cell r="D1014" t="str">
            <v xml:space="preserve"> </v>
          </cell>
          <cell r="E1014" t="e">
            <v>#N/A</v>
          </cell>
          <cell r="F1014" t="e">
            <v>#N/A</v>
          </cell>
          <cell r="G1014">
            <v>0</v>
          </cell>
          <cell r="H1014">
            <v>0</v>
          </cell>
          <cell r="I1014" t="str">
            <v xml:space="preserve"> </v>
          </cell>
          <cell r="J1014">
            <v>0</v>
          </cell>
          <cell r="K1014">
            <v>0</v>
          </cell>
          <cell r="M1014" t="e">
            <v>#N/A</v>
          </cell>
          <cell r="N1014" t="e">
            <v>#N/A</v>
          </cell>
        </row>
        <row r="1015">
          <cell r="D1015" t="str">
            <v xml:space="preserve"> </v>
          </cell>
          <cell r="E1015" t="e">
            <v>#N/A</v>
          </cell>
          <cell r="F1015" t="e">
            <v>#N/A</v>
          </cell>
          <cell r="G1015">
            <v>0</v>
          </cell>
          <cell r="H1015">
            <v>0</v>
          </cell>
          <cell r="I1015" t="str">
            <v xml:space="preserve"> </v>
          </cell>
          <cell r="J1015">
            <v>0</v>
          </cell>
          <cell r="K1015">
            <v>0</v>
          </cell>
          <cell r="M1015" t="e">
            <v>#N/A</v>
          </cell>
          <cell r="N1015" t="e">
            <v>#N/A</v>
          </cell>
        </row>
        <row r="1016">
          <cell r="D1016" t="str">
            <v xml:space="preserve"> </v>
          </cell>
          <cell r="E1016" t="e">
            <v>#N/A</v>
          </cell>
          <cell r="F1016" t="e">
            <v>#N/A</v>
          </cell>
          <cell r="G1016">
            <v>0</v>
          </cell>
          <cell r="H1016">
            <v>0</v>
          </cell>
          <cell r="I1016" t="str">
            <v xml:space="preserve"> </v>
          </cell>
          <cell r="J1016">
            <v>0</v>
          </cell>
          <cell r="K1016">
            <v>0</v>
          </cell>
          <cell r="M1016" t="e">
            <v>#N/A</v>
          </cell>
          <cell r="N1016" t="e">
            <v>#N/A</v>
          </cell>
        </row>
        <row r="1017">
          <cell r="D1017" t="str">
            <v xml:space="preserve"> </v>
          </cell>
          <cell r="E1017" t="e">
            <v>#N/A</v>
          </cell>
          <cell r="F1017" t="e">
            <v>#N/A</v>
          </cell>
          <cell r="G1017">
            <v>0</v>
          </cell>
          <cell r="H1017">
            <v>0</v>
          </cell>
          <cell r="I1017" t="str">
            <v xml:space="preserve"> </v>
          </cell>
          <cell r="J1017">
            <v>0</v>
          </cell>
          <cell r="K1017">
            <v>0</v>
          </cell>
          <cell r="M1017" t="e">
            <v>#N/A</v>
          </cell>
          <cell r="N1017" t="e">
            <v>#N/A</v>
          </cell>
        </row>
        <row r="1018">
          <cell r="D1018" t="str">
            <v xml:space="preserve"> </v>
          </cell>
          <cell r="E1018" t="e">
            <v>#N/A</v>
          </cell>
          <cell r="F1018" t="e">
            <v>#N/A</v>
          </cell>
          <cell r="G1018">
            <v>0</v>
          </cell>
          <cell r="H1018">
            <v>0</v>
          </cell>
          <cell r="I1018" t="str">
            <v xml:space="preserve"> </v>
          </cell>
          <cell r="J1018">
            <v>0</v>
          </cell>
          <cell r="K1018">
            <v>0</v>
          </cell>
          <cell r="M1018" t="e">
            <v>#N/A</v>
          </cell>
          <cell r="N1018" t="e">
            <v>#N/A</v>
          </cell>
        </row>
        <row r="1019">
          <cell r="D1019" t="str">
            <v xml:space="preserve"> </v>
          </cell>
          <cell r="E1019" t="e">
            <v>#N/A</v>
          </cell>
          <cell r="F1019" t="e">
            <v>#N/A</v>
          </cell>
          <cell r="G1019">
            <v>0</v>
          </cell>
          <cell r="H1019">
            <v>0</v>
          </cell>
          <cell r="I1019" t="str">
            <v xml:space="preserve"> </v>
          </cell>
          <cell r="J1019">
            <v>0</v>
          </cell>
          <cell r="K1019">
            <v>0</v>
          </cell>
          <cell r="M1019" t="e">
            <v>#N/A</v>
          </cell>
          <cell r="N1019" t="e">
            <v>#N/A</v>
          </cell>
        </row>
        <row r="1020">
          <cell r="D1020" t="str">
            <v xml:space="preserve"> </v>
          </cell>
          <cell r="E1020" t="e">
            <v>#N/A</v>
          </cell>
          <cell r="F1020" t="e">
            <v>#N/A</v>
          </cell>
          <cell r="G1020">
            <v>0</v>
          </cell>
          <cell r="H1020">
            <v>0</v>
          </cell>
          <cell r="I1020" t="str">
            <v xml:space="preserve"> </v>
          </cell>
          <cell r="J1020">
            <v>0</v>
          </cell>
          <cell r="K1020">
            <v>0</v>
          </cell>
          <cell r="M1020" t="e">
            <v>#N/A</v>
          </cell>
          <cell r="N1020" t="e">
            <v>#N/A</v>
          </cell>
        </row>
        <row r="1021">
          <cell r="D1021" t="str">
            <v xml:space="preserve"> </v>
          </cell>
          <cell r="E1021" t="e">
            <v>#N/A</v>
          </cell>
          <cell r="F1021" t="e">
            <v>#N/A</v>
          </cell>
          <cell r="G1021">
            <v>0</v>
          </cell>
          <cell r="H1021">
            <v>0</v>
          </cell>
          <cell r="I1021" t="str">
            <v xml:space="preserve"> </v>
          </cell>
          <cell r="J1021">
            <v>0</v>
          </cell>
          <cell r="K1021">
            <v>0</v>
          </cell>
          <cell r="M1021" t="e">
            <v>#N/A</v>
          </cell>
          <cell r="N1021" t="e">
            <v>#N/A</v>
          </cell>
        </row>
        <row r="1022">
          <cell r="D1022" t="str">
            <v xml:space="preserve"> </v>
          </cell>
          <cell r="E1022" t="e">
            <v>#N/A</v>
          </cell>
          <cell r="F1022" t="e">
            <v>#N/A</v>
          </cell>
          <cell r="G1022">
            <v>0</v>
          </cell>
          <cell r="H1022">
            <v>0</v>
          </cell>
          <cell r="I1022" t="str">
            <v xml:space="preserve"> </v>
          </cell>
          <cell r="J1022">
            <v>0</v>
          </cell>
          <cell r="K1022">
            <v>0</v>
          </cell>
          <cell r="M1022" t="e">
            <v>#N/A</v>
          </cell>
          <cell r="N1022" t="e">
            <v>#N/A</v>
          </cell>
        </row>
        <row r="1023">
          <cell r="D1023" t="str">
            <v xml:space="preserve"> </v>
          </cell>
          <cell r="E1023" t="e">
            <v>#N/A</v>
          </cell>
          <cell r="F1023" t="e">
            <v>#N/A</v>
          </cell>
          <cell r="G1023">
            <v>0</v>
          </cell>
          <cell r="H1023">
            <v>0</v>
          </cell>
          <cell r="I1023" t="str">
            <v xml:space="preserve"> </v>
          </cell>
          <cell r="J1023">
            <v>0</v>
          </cell>
          <cell r="K1023">
            <v>0</v>
          </cell>
          <cell r="M1023" t="e">
            <v>#N/A</v>
          </cell>
          <cell r="N1023" t="e">
            <v>#N/A</v>
          </cell>
        </row>
        <row r="1024">
          <cell r="D1024" t="str">
            <v xml:space="preserve"> </v>
          </cell>
          <cell r="E1024" t="e">
            <v>#N/A</v>
          </cell>
          <cell r="F1024" t="e">
            <v>#N/A</v>
          </cell>
          <cell r="G1024">
            <v>0</v>
          </cell>
          <cell r="H1024">
            <v>0</v>
          </cell>
          <cell r="I1024" t="str">
            <v xml:space="preserve"> </v>
          </cell>
          <cell r="J1024">
            <v>0</v>
          </cell>
          <cell r="K1024">
            <v>0</v>
          </cell>
          <cell r="M1024" t="e">
            <v>#N/A</v>
          </cell>
          <cell r="N1024" t="e">
            <v>#N/A</v>
          </cell>
        </row>
        <row r="1025">
          <cell r="D1025" t="str">
            <v xml:space="preserve"> </v>
          </cell>
          <cell r="E1025" t="e">
            <v>#N/A</v>
          </cell>
          <cell r="F1025" t="e">
            <v>#N/A</v>
          </cell>
          <cell r="G1025">
            <v>0</v>
          </cell>
          <cell r="H1025">
            <v>0</v>
          </cell>
          <cell r="I1025" t="str">
            <v xml:space="preserve"> </v>
          </cell>
          <cell r="J1025">
            <v>0</v>
          </cell>
          <cell r="K1025">
            <v>0</v>
          </cell>
          <cell r="M1025" t="e">
            <v>#N/A</v>
          </cell>
          <cell r="N1025" t="e">
            <v>#N/A</v>
          </cell>
        </row>
        <row r="1026">
          <cell r="D1026" t="str">
            <v xml:space="preserve"> </v>
          </cell>
          <cell r="E1026" t="e">
            <v>#N/A</v>
          </cell>
          <cell r="F1026" t="e">
            <v>#N/A</v>
          </cell>
          <cell r="G1026">
            <v>0</v>
          </cell>
          <cell r="H1026">
            <v>0</v>
          </cell>
          <cell r="I1026" t="str">
            <v xml:space="preserve"> </v>
          </cell>
          <cell r="J1026">
            <v>0</v>
          </cell>
          <cell r="K1026">
            <v>0</v>
          </cell>
          <cell r="M1026" t="e">
            <v>#N/A</v>
          </cell>
          <cell r="N1026" t="e">
            <v>#N/A</v>
          </cell>
        </row>
        <row r="1027">
          <cell r="D1027" t="str">
            <v xml:space="preserve"> </v>
          </cell>
          <cell r="E1027" t="e">
            <v>#N/A</v>
          </cell>
          <cell r="F1027" t="e">
            <v>#N/A</v>
          </cell>
          <cell r="G1027">
            <v>0</v>
          </cell>
          <cell r="H1027">
            <v>0</v>
          </cell>
          <cell r="I1027" t="str">
            <v xml:space="preserve"> </v>
          </cell>
          <cell r="J1027">
            <v>0</v>
          </cell>
          <cell r="K1027">
            <v>0</v>
          </cell>
          <cell r="M1027" t="e">
            <v>#N/A</v>
          </cell>
          <cell r="N1027" t="e">
            <v>#N/A</v>
          </cell>
        </row>
        <row r="1028">
          <cell r="D1028" t="str">
            <v xml:space="preserve"> </v>
          </cell>
          <cell r="E1028" t="e">
            <v>#N/A</v>
          </cell>
          <cell r="F1028" t="e">
            <v>#N/A</v>
          </cell>
          <cell r="G1028">
            <v>0</v>
          </cell>
          <cell r="H1028">
            <v>0</v>
          </cell>
          <cell r="I1028" t="str">
            <v xml:space="preserve"> </v>
          </cell>
          <cell r="J1028">
            <v>0</v>
          </cell>
          <cell r="K1028">
            <v>0</v>
          </cell>
          <cell r="M1028" t="e">
            <v>#N/A</v>
          </cell>
          <cell r="N1028" t="e">
            <v>#N/A</v>
          </cell>
        </row>
        <row r="1029">
          <cell r="D1029" t="str">
            <v xml:space="preserve"> </v>
          </cell>
          <cell r="E1029" t="e">
            <v>#N/A</v>
          </cell>
          <cell r="F1029" t="e">
            <v>#N/A</v>
          </cell>
          <cell r="G1029">
            <v>0</v>
          </cell>
          <cell r="H1029">
            <v>0</v>
          </cell>
          <cell r="I1029" t="str">
            <v xml:space="preserve"> </v>
          </cell>
          <cell r="J1029">
            <v>0</v>
          </cell>
          <cell r="K1029">
            <v>0</v>
          </cell>
          <cell r="M1029" t="e">
            <v>#N/A</v>
          </cell>
          <cell r="N1029" t="e">
            <v>#N/A</v>
          </cell>
        </row>
        <row r="1030">
          <cell r="D1030" t="str">
            <v xml:space="preserve"> </v>
          </cell>
          <cell r="E1030" t="e">
            <v>#N/A</v>
          </cell>
          <cell r="F1030" t="e">
            <v>#N/A</v>
          </cell>
          <cell r="G1030">
            <v>0</v>
          </cell>
          <cell r="H1030">
            <v>0</v>
          </cell>
          <cell r="I1030" t="str">
            <v xml:space="preserve"> </v>
          </cell>
          <cell r="J1030">
            <v>0</v>
          </cell>
          <cell r="K1030">
            <v>0</v>
          </cell>
          <cell r="M1030" t="e">
            <v>#N/A</v>
          </cell>
          <cell r="N1030" t="e">
            <v>#N/A</v>
          </cell>
        </row>
        <row r="1031">
          <cell r="D1031" t="str">
            <v xml:space="preserve"> </v>
          </cell>
          <cell r="E1031" t="e">
            <v>#N/A</v>
          </cell>
          <cell r="F1031" t="e">
            <v>#N/A</v>
          </cell>
          <cell r="G1031">
            <v>0</v>
          </cell>
          <cell r="H1031">
            <v>0</v>
          </cell>
          <cell r="I1031" t="str">
            <v xml:space="preserve"> </v>
          </cell>
          <cell r="J1031">
            <v>0</v>
          </cell>
          <cell r="K1031">
            <v>0</v>
          </cell>
          <cell r="M1031" t="e">
            <v>#N/A</v>
          </cell>
          <cell r="N1031" t="e">
            <v>#N/A</v>
          </cell>
        </row>
        <row r="1032">
          <cell r="D1032" t="str">
            <v xml:space="preserve"> </v>
          </cell>
          <cell r="E1032" t="e">
            <v>#N/A</v>
          </cell>
          <cell r="F1032" t="e">
            <v>#N/A</v>
          </cell>
          <cell r="G1032">
            <v>0</v>
          </cell>
          <cell r="H1032">
            <v>0</v>
          </cell>
          <cell r="I1032" t="str">
            <v xml:space="preserve"> </v>
          </cell>
          <cell r="J1032">
            <v>0</v>
          </cell>
          <cell r="K1032">
            <v>0</v>
          </cell>
          <cell r="M1032" t="e">
            <v>#N/A</v>
          </cell>
          <cell r="N1032" t="e">
            <v>#N/A</v>
          </cell>
        </row>
        <row r="1033">
          <cell r="D1033" t="str">
            <v xml:space="preserve"> </v>
          </cell>
          <cell r="E1033" t="e">
            <v>#N/A</v>
          </cell>
          <cell r="F1033" t="e">
            <v>#N/A</v>
          </cell>
          <cell r="G1033">
            <v>0</v>
          </cell>
          <cell r="H1033">
            <v>0</v>
          </cell>
          <cell r="I1033" t="str">
            <v xml:space="preserve"> </v>
          </cell>
          <cell r="J1033">
            <v>0</v>
          </cell>
          <cell r="K1033">
            <v>0</v>
          </cell>
          <cell r="M1033" t="e">
            <v>#N/A</v>
          </cell>
          <cell r="N1033" t="e">
            <v>#N/A</v>
          </cell>
        </row>
        <row r="1034">
          <cell r="D1034" t="str">
            <v xml:space="preserve"> </v>
          </cell>
          <cell r="E1034" t="e">
            <v>#N/A</v>
          </cell>
          <cell r="F1034" t="e">
            <v>#N/A</v>
          </cell>
          <cell r="G1034">
            <v>0</v>
          </cell>
          <cell r="H1034">
            <v>0</v>
          </cell>
          <cell r="I1034" t="str">
            <v xml:space="preserve"> </v>
          </cell>
          <cell r="J1034">
            <v>0</v>
          </cell>
          <cell r="K1034">
            <v>0</v>
          </cell>
          <cell r="M1034" t="e">
            <v>#N/A</v>
          </cell>
          <cell r="N1034" t="e">
            <v>#N/A</v>
          </cell>
        </row>
        <row r="1035">
          <cell r="D1035" t="str">
            <v xml:space="preserve"> </v>
          </cell>
          <cell r="E1035" t="e">
            <v>#N/A</v>
          </cell>
          <cell r="F1035" t="e">
            <v>#N/A</v>
          </cell>
          <cell r="G1035">
            <v>0</v>
          </cell>
          <cell r="H1035">
            <v>0</v>
          </cell>
          <cell r="I1035" t="str">
            <v xml:space="preserve"> </v>
          </cell>
          <cell r="J1035">
            <v>0</v>
          </cell>
          <cell r="K1035">
            <v>0</v>
          </cell>
          <cell r="M1035" t="e">
            <v>#N/A</v>
          </cell>
          <cell r="N1035" t="e">
            <v>#N/A</v>
          </cell>
        </row>
        <row r="1036">
          <cell r="D1036" t="str">
            <v xml:space="preserve"> </v>
          </cell>
          <cell r="E1036" t="e">
            <v>#N/A</v>
          </cell>
          <cell r="F1036" t="e">
            <v>#N/A</v>
          </cell>
          <cell r="G1036">
            <v>0</v>
          </cell>
          <cell r="H1036">
            <v>0</v>
          </cell>
          <cell r="I1036" t="str">
            <v xml:space="preserve"> </v>
          </cell>
          <cell r="J1036">
            <v>0</v>
          </cell>
          <cell r="K1036">
            <v>0</v>
          </cell>
          <cell r="M1036" t="e">
            <v>#N/A</v>
          </cell>
          <cell r="N1036" t="e">
            <v>#N/A</v>
          </cell>
        </row>
        <row r="1037">
          <cell r="D1037" t="str">
            <v xml:space="preserve"> </v>
          </cell>
          <cell r="E1037" t="e">
            <v>#N/A</v>
          </cell>
          <cell r="F1037" t="e">
            <v>#N/A</v>
          </cell>
          <cell r="G1037">
            <v>0</v>
          </cell>
          <cell r="H1037">
            <v>0</v>
          </cell>
          <cell r="I1037" t="str">
            <v xml:space="preserve"> </v>
          </cell>
          <cell r="J1037">
            <v>0</v>
          </cell>
          <cell r="K1037">
            <v>0</v>
          </cell>
          <cell r="M1037" t="e">
            <v>#N/A</v>
          </cell>
          <cell r="N1037" t="e">
            <v>#N/A</v>
          </cell>
        </row>
        <row r="1038">
          <cell r="D1038" t="str">
            <v xml:space="preserve"> </v>
          </cell>
          <cell r="E1038" t="e">
            <v>#N/A</v>
          </cell>
          <cell r="F1038" t="e">
            <v>#N/A</v>
          </cell>
          <cell r="G1038">
            <v>0</v>
          </cell>
          <cell r="H1038">
            <v>0</v>
          </cell>
          <cell r="I1038" t="str">
            <v xml:space="preserve"> </v>
          </cell>
          <cell r="J1038">
            <v>0</v>
          </cell>
          <cell r="K1038">
            <v>0</v>
          </cell>
          <cell r="M1038" t="e">
            <v>#N/A</v>
          </cell>
          <cell r="N1038" t="e">
            <v>#N/A</v>
          </cell>
        </row>
        <row r="1039">
          <cell r="D1039" t="str">
            <v xml:space="preserve"> </v>
          </cell>
          <cell r="E1039" t="e">
            <v>#N/A</v>
          </cell>
          <cell r="F1039" t="e">
            <v>#N/A</v>
          </cell>
          <cell r="G1039">
            <v>0</v>
          </cell>
          <cell r="H1039">
            <v>0</v>
          </cell>
          <cell r="I1039" t="str">
            <v xml:space="preserve"> </v>
          </cell>
          <cell r="J1039">
            <v>0</v>
          </cell>
          <cell r="K1039">
            <v>0</v>
          </cell>
          <cell r="M1039" t="e">
            <v>#N/A</v>
          </cell>
          <cell r="N1039" t="e">
            <v>#N/A</v>
          </cell>
        </row>
        <row r="1040">
          <cell r="D1040" t="str">
            <v xml:space="preserve"> </v>
          </cell>
          <cell r="E1040" t="e">
            <v>#N/A</v>
          </cell>
          <cell r="F1040" t="e">
            <v>#N/A</v>
          </cell>
          <cell r="G1040">
            <v>0</v>
          </cell>
          <cell r="H1040">
            <v>0</v>
          </cell>
          <cell r="I1040" t="str">
            <v xml:space="preserve"> </v>
          </cell>
          <cell r="J1040">
            <v>0</v>
          </cell>
          <cell r="K1040">
            <v>0</v>
          </cell>
          <cell r="M1040" t="e">
            <v>#N/A</v>
          </cell>
          <cell r="N1040" t="e">
            <v>#N/A</v>
          </cell>
        </row>
        <row r="1041">
          <cell r="D1041" t="str">
            <v xml:space="preserve"> </v>
          </cell>
          <cell r="E1041" t="e">
            <v>#N/A</v>
          </cell>
          <cell r="F1041" t="e">
            <v>#N/A</v>
          </cell>
          <cell r="G1041">
            <v>0</v>
          </cell>
          <cell r="H1041">
            <v>0</v>
          </cell>
          <cell r="I1041" t="str">
            <v xml:space="preserve"> </v>
          </cell>
          <cell r="J1041">
            <v>0</v>
          </cell>
          <cell r="K1041">
            <v>0</v>
          </cell>
          <cell r="M1041" t="e">
            <v>#N/A</v>
          </cell>
          <cell r="N1041" t="e">
            <v>#N/A</v>
          </cell>
        </row>
        <row r="1042">
          <cell r="D1042" t="str">
            <v xml:space="preserve"> </v>
          </cell>
          <cell r="E1042" t="e">
            <v>#N/A</v>
          </cell>
          <cell r="F1042" t="e">
            <v>#N/A</v>
          </cell>
          <cell r="G1042">
            <v>0</v>
          </cell>
          <cell r="H1042">
            <v>0</v>
          </cell>
          <cell r="I1042" t="str">
            <v xml:space="preserve"> </v>
          </cell>
          <cell r="J1042">
            <v>0</v>
          </cell>
          <cell r="K1042">
            <v>0</v>
          </cell>
          <cell r="M1042" t="e">
            <v>#N/A</v>
          </cell>
          <cell r="N1042" t="e">
            <v>#N/A</v>
          </cell>
        </row>
        <row r="1043">
          <cell r="D1043" t="str">
            <v xml:space="preserve"> </v>
          </cell>
          <cell r="E1043" t="e">
            <v>#N/A</v>
          </cell>
          <cell r="F1043" t="e">
            <v>#N/A</v>
          </cell>
          <cell r="G1043">
            <v>0</v>
          </cell>
          <cell r="H1043">
            <v>0</v>
          </cell>
          <cell r="I1043" t="str">
            <v xml:space="preserve"> </v>
          </cell>
          <cell r="J1043">
            <v>0</v>
          </cell>
          <cell r="K1043">
            <v>0</v>
          </cell>
          <cell r="M1043" t="e">
            <v>#N/A</v>
          </cell>
          <cell r="N1043" t="e">
            <v>#N/A</v>
          </cell>
        </row>
        <row r="1044">
          <cell r="D1044" t="str">
            <v xml:space="preserve"> </v>
          </cell>
          <cell r="E1044" t="e">
            <v>#N/A</v>
          </cell>
          <cell r="F1044" t="e">
            <v>#N/A</v>
          </cell>
          <cell r="G1044">
            <v>0</v>
          </cell>
          <cell r="H1044">
            <v>0</v>
          </cell>
          <cell r="I1044" t="str">
            <v xml:space="preserve"> </v>
          </cell>
          <cell r="J1044">
            <v>0</v>
          </cell>
          <cell r="K1044">
            <v>0</v>
          </cell>
          <cell r="M1044" t="e">
            <v>#N/A</v>
          </cell>
          <cell r="N1044" t="e">
            <v>#N/A</v>
          </cell>
        </row>
        <row r="1045">
          <cell r="D1045" t="str">
            <v xml:space="preserve"> </v>
          </cell>
          <cell r="E1045" t="e">
            <v>#N/A</v>
          </cell>
          <cell r="F1045" t="e">
            <v>#N/A</v>
          </cell>
          <cell r="G1045">
            <v>0</v>
          </cell>
          <cell r="H1045">
            <v>0</v>
          </cell>
          <cell r="I1045" t="str">
            <v xml:space="preserve"> </v>
          </cell>
          <cell r="J1045">
            <v>0</v>
          </cell>
          <cell r="K1045">
            <v>0</v>
          </cell>
          <cell r="M1045" t="e">
            <v>#N/A</v>
          </cell>
          <cell r="N1045" t="e">
            <v>#N/A</v>
          </cell>
        </row>
        <row r="1046">
          <cell r="D1046" t="str">
            <v xml:space="preserve"> </v>
          </cell>
          <cell r="E1046" t="e">
            <v>#N/A</v>
          </cell>
          <cell r="F1046" t="e">
            <v>#N/A</v>
          </cell>
          <cell r="G1046">
            <v>0</v>
          </cell>
          <cell r="H1046">
            <v>0</v>
          </cell>
          <cell r="I1046" t="str">
            <v xml:space="preserve"> </v>
          </cell>
          <cell r="J1046">
            <v>0</v>
          </cell>
          <cell r="K1046">
            <v>0</v>
          </cell>
          <cell r="M1046" t="e">
            <v>#N/A</v>
          </cell>
          <cell r="N1046" t="e">
            <v>#N/A</v>
          </cell>
        </row>
        <row r="1047">
          <cell r="D1047" t="str">
            <v xml:space="preserve"> </v>
          </cell>
          <cell r="E1047" t="e">
            <v>#N/A</v>
          </cell>
          <cell r="F1047" t="e">
            <v>#N/A</v>
          </cell>
          <cell r="G1047">
            <v>0</v>
          </cell>
          <cell r="H1047">
            <v>0</v>
          </cell>
          <cell r="I1047" t="str">
            <v xml:space="preserve"> </v>
          </cell>
          <cell r="J1047">
            <v>0</v>
          </cell>
          <cell r="K1047">
            <v>0</v>
          </cell>
          <cell r="M1047" t="e">
            <v>#N/A</v>
          </cell>
          <cell r="N1047" t="e">
            <v>#N/A</v>
          </cell>
        </row>
        <row r="1048">
          <cell r="D1048" t="str">
            <v xml:space="preserve"> </v>
          </cell>
          <cell r="E1048" t="e">
            <v>#N/A</v>
          </cell>
          <cell r="F1048" t="e">
            <v>#N/A</v>
          </cell>
          <cell r="G1048">
            <v>0</v>
          </cell>
          <cell r="H1048">
            <v>0</v>
          </cell>
          <cell r="I1048" t="str">
            <v xml:space="preserve"> </v>
          </cell>
          <cell r="J1048">
            <v>0</v>
          </cell>
          <cell r="K1048">
            <v>0</v>
          </cell>
          <cell r="M1048" t="e">
            <v>#N/A</v>
          </cell>
          <cell r="N1048" t="e">
            <v>#N/A</v>
          </cell>
        </row>
        <row r="1049">
          <cell r="D1049" t="str">
            <v xml:space="preserve"> </v>
          </cell>
          <cell r="E1049" t="e">
            <v>#N/A</v>
          </cell>
          <cell r="F1049" t="e">
            <v>#N/A</v>
          </cell>
          <cell r="G1049">
            <v>0</v>
          </cell>
          <cell r="H1049">
            <v>0</v>
          </cell>
          <cell r="I1049" t="str">
            <v xml:space="preserve"> </v>
          </cell>
          <cell r="J1049">
            <v>0</v>
          </cell>
          <cell r="K1049">
            <v>0</v>
          </cell>
          <cell r="M1049" t="e">
            <v>#N/A</v>
          </cell>
          <cell r="N1049" t="e">
            <v>#N/A</v>
          </cell>
        </row>
        <row r="1050">
          <cell r="D1050" t="str">
            <v xml:space="preserve"> </v>
          </cell>
          <cell r="E1050" t="e">
            <v>#N/A</v>
          </cell>
          <cell r="F1050" t="e">
            <v>#N/A</v>
          </cell>
          <cell r="G1050">
            <v>0</v>
          </cell>
          <cell r="H1050">
            <v>0</v>
          </cell>
          <cell r="I1050" t="str">
            <v xml:space="preserve"> </v>
          </cell>
          <cell r="J1050">
            <v>0</v>
          </cell>
          <cell r="K1050">
            <v>0</v>
          </cell>
          <cell r="M1050" t="e">
            <v>#N/A</v>
          </cell>
          <cell r="N1050" t="e">
            <v>#N/A</v>
          </cell>
        </row>
        <row r="1051">
          <cell r="D1051" t="str">
            <v xml:space="preserve"> </v>
          </cell>
          <cell r="E1051" t="e">
            <v>#N/A</v>
          </cell>
          <cell r="F1051" t="e">
            <v>#N/A</v>
          </cell>
          <cell r="G1051">
            <v>0</v>
          </cell>
          <cell r="H1051">
            <v>0</v>
          </cell>
          <cell r="I1051" t="str">
            <v xml:space="preserve"> </v>
          </cell>
          <cell r="J1051">
            <v>0</v>
          </cell>
          <cell r="K1051">
            <v>0</v>
          </cell>
          <cell r="M1051" t="e">
            <v>#N/A</v>
          </cell>
          <cell r="N1051" t="e">
            <v>#N/A</v>
          </cell>
        </row>
        <row r="1052">
          <cell r="D1052" t="str">
            <v xml:space="preserve"> </v>
          </cell>
          <cell r="E1052" t="e">
            <v>#N/A</v>
          </cell>
          <cell r="F1052" t="e">
            <v>#N/A</v>
          </cell>
          <cell r="G1052">
            <v>0</v>
          </cell>
          <cell r="H1052">
            <v>0</v>
          </cell>
          <cell r="I1052" t="str">
            <v xml:space="preserve"> </v>
          </cell>
          <cell r="J1052">
            <v>0</v>
          </cell>
          <cell r="K1052">
            <v>0</v>
          </cell>
          <cell r="M1052" t="e">
            <v>#N/A</v>
          </cell>
          <cell r="N1052" t="e">
            <v>#N/A</v>
          </cell>
        </row>
        <row r="1053">
          <cell r="D1053" t="str">
            <v xml:space="preserve"> </v>
          </cell>
          <cell r="E1053" t="e">
            <v>#N/A</v>
          </cell>
          <cell r="F1053" t="e">
            <v>#N/A</v>
          </cell>
          <cell r="G1053">
            <v>0</v>
          </cell>
          <cell r="H1053">
            <v>0</v>
          </cell>
          <cell r="I1053" t="str">
            <v xml:space="preserve"> </v>
          </cell>
          <cell r="J1053">
            <v>0</v>
          </cell>
          <cell r="K1053">
            <v>0</v>
          </cell>
          <cell r="M1053" t="e">
            <v>#N/A</v>
          </cell>
          <cell r="N1053" t="e">
            <v>#N/A</v>
          </cell>
        </row>
        <row r="1054">
          <cell r="D1054" t="str">
            <v xml:space="preserve"> </v>
          </cell>
          <cell r="E1054" t="e">
            <v>#N/A</v>
          </cell>
          <cell r="F1054" t="e">
            <v>#N/A</v>
          </cell>
          <cell r="G1054">
            <v>0</v>
          </cell>
          <cell r="H1054">
            <v>0</v>
          </cell>
          <cell r="I1054" t="str">
            <v xml:space="preserve"> </v>
          </cell>
          <cell r="J1054">
            <v>0</v>
          </cell>
          <cell r="K1054">
            <v>0</v>
          </cell>
          <cell r="M1054" t="e">
            <v>#N/A</v>
          </cell>
          <cell r="N1054" t="e">
            <v>#N/A</v>
          </cell>
        </row>
        <row r="1055">
          <cell r="D1055" t="str">
            <v xml:space="preserve"> </v>
          </cell>
          <cell r="E1055" t="e">
            <v>#N/A</v>
          </cell>
          <cell r="F1055" t="e">
            <v>#N/A</v>
          </cell>
          <cell r="G1055">
            <v>0</v>
          </cell>
          <cell r="H1055">
            <v>0</v>
          </cell>
          <cell r="I1055" t="str">
            <v xml:space="preserve"> </v>
          </cell>
          <cell r="J1055">
            <v>0</v>
          </cell>
          <cell r="K1055">
            <v>0</v>
          </cell>
          <cell r="M1055" t="e">
            <v>#N/A</v>
          </cell>
          <cell r="N1055" t="e">
            <v>#N/A</v>
          </cell>
        </row>
        <row r="1056">
          <cell r="D1056" t="str">
            <v xml:space="preserve"> </v>
          </cell>
          <cell r="E1056" t="e">
            <v>#N/A</v>
          </cell>
          <cell r="F1056" t="e">
            <v>#N/A</v>
          </cell>
          <cell r="G1056">
            <v>0</v>
          </cell>
          <cell r="H1056">
            <v>0</v>
          </cell>
          <cell r="I1056" t="str">
            <v xml:space="preserve"> </v>
          </cell>
          <cell r="J1056">
            <v>0</v>
          </cell>
          <cell r="K1056">
            <v>0</v>
          </cell>
          <cell r="M1056" t="e">
            <v>#N/A</v>
          </cell>
          <cell r="N1056" t="e">
            <v>#N/A</v>
          </cell>
        </row>
        <row r="1057">
          <cell r="D1057" t="str">
            <v xml:space="preserve"> </v>
          </cell>
          <cell r="E1057" t="e">
            <v>#N/A</v>
          </cell>
          <cell r="F1057" t="e">
            <v>#N/A</v>
          </cell>
          <cell r="G1057">
            <v>0</v>
          </cell>
          <cell r="H1057">
            <v>0</v>
          </cell>
          <cell r="I1057" t="str">
            <v xml:space="preserve"> </v>
          </cell>
          <cell r="J1057">
            <v>0</v>
          </cell>
          <cell r="K1057">
            <v>0</v>
          </cell>
          <cell r="M1057" t="e">
            <v>#N/A</v>
          </cell>
          <cell r="N1057" t="e">
            <v>#N/A</v>
          </cell>
        </row>
        <row r="1058">
          <cell r="D1058" t="str">
            <v xml:space="preserve"> </v>
          </cell>
          <cell r="E1058" t="e">
            <v>#N/A</v>
          </cell>
          <cell r="F1058" t="e">
            <v>#N/A</v>
          </cell>
          <cell r="G1058">
            <v>0</v>
          </cell>
          <cell r="H1058">
            <v>0</v>
          </cell>
          <cell r="I1058" t="str">
            <v xml:space="preserve"> </v>
          </cell>
          <cell r="J1058">
            <v>0</v>
          </cell>
          <cell r="K1058">
            <v>0</v>
          </cell>
          <cell r="M1058" t="e">
            <v>#N/A</v>
          </cell>
          <cell r="N1058" t="e">
            <v>#N/A</v>
          </cell>
        </row>
        <row r="1059">
          <cell r="D1059" t="str">
            <v xml:space="preserve"> </v>
          </cell>
          <cell r="E1059" t="e">
            <v>#N/A</v>
          </cell>
          <cell r="F1059" t="e">
            <v>#N/A</v>
          </cell>
          <cell r="G1059">
            <v>0</v>
          </cell>
          <cell r="H1059">
            <v>0</v>
          </cell>
          <cell r="I1059" t="str">
            <v xml:space="preserve"> </v>
          </cell>
          <cell r="J1059">
            <v>0</v>
          </cell>
          <cell r="K1059">
            <v>0</v>
          </cell>
          <cell r="M1059" t="e">
            <v>#N/A</v>
          </cell>
          <cell r="N1059" t="e">
            <v>#N/A</v>
          </cell>
        </row>
        <row r="1060">
          <cell r="D1060" t="str">
            <v xml:space="preserve"> </v>
          </cell>
          <cell r="E1060" t="e">
            <v>#N/A</v>
          </cell>
          <cell r="F1060" t="e">
            <v>#N/A</v>
          </cell>
          <cell r="G1060">
            <v>0</v>
          </cell>
          <cell r="H1060">
            <v>0</v>
          </cell>
          <cell r="I1060" t="str">
            <v xml:space="preserve"> </v>
          </cell>
          <cell r="J1060">
            <v>0</v>
          </cell>
          <cell r="K1060">
            <v>0</v>
          </cell>
          <cell r="M1060" t="e">
            <v>#N/A</v>
          </cell>
          <cell r="N1060" t="e">
            <v>#N/A</v>
          </cell>
        </row>
        <row r="1061">
          <cell r="D1061" t="str">
            <v xml:space="preserve"> </v>
          </cell>
          <cell r="E1061" t="e">
            <v>#N/A</v>
          </cell>
          <cell r="F1061" t="e">
            <v>#N/A</v>
          </cell>
          <cell r="G1061">
            <v>0</v>
          </cell>
          <cell r="H1061">
            <v>0</v>
          </cell>
          <cell r="I1061" t="str">
            <v xml:space="preserve"> </v>
          </cell>
          <cell r="J1061">
            <v>0</v>
          </cell>
          <cell r="K1061">
            <v>0</v>
          </cell>
          <cell r="M1061" t="e">
            <v>#N/A</v>
          </cell>
          <cell r="N1061" t="e">
            <v>#N/A</v>
          </cell>
        </row>
        <row r="1062">
          <cell r="D1062" t="str">
            <v xml:space="preserve"> </v>
          </cell>
          <cell r="E1062" t="e">
            <v>#N/A</v>
          </cell>
          <cell r="F1062" t="e">
            <v>#N/A</v>
          </cell>
          <cell r="G1062">
            <v>0</v>
          </cell>
          <cell r="H1062">
            <v>0</v>
          </cell>
          <cell r="I1062" t="str">
            <v xml:space="preserve"> </v>
          </cell>
          <cell r="J1062">
            <v>0</v>
          </cell>
          <cell r="K1062">
            <v>0</v>
          </cell>
          <cell r="M1062" t="e">
            <v>#N/A</v>
          </cell>
          <cell r="N1062" t="e">
            <v>#N/A</v>
          </cell>
        </row>
        <row r="1063">
          <cell r="D1063" t="str">
            <v xml:space="preserve"> </v>
          </cell>
          <cell r="E1063" t="e">
            <v>#N/A</v>
          </cell>
          <cell r="F1063" t="e">
            <v>#N/A</v>
          </cell>
          <cell r="G1063">
            <v>0</v>
          </cell>
          <cell r="H1063">
            <v>0</v>
          </cell>
          <cell r="I1063" t="str">
            <v xml:space="preserve"> </v>
          </cell>
          <cell r="J1063">
            <v>0</v>
          </cell>
          <cell r="K1063">
            <v>0</v>
          </cell>
          <cell r="M1063" t="e">
            <v>#N/A</v>
          </cell>
          <cell r="N1063" t="e">
            <v>#N/A</v>
          </cell>
        </row>
        <row r="1064">
          <cell r="D1064" t="str">
            <v xml:space="preserve"> </v>
          </cell>
          <cell r="E1064" t="e">
            <v>#N/A</v>
          </cell>
          <cell r="F1064" t="e">
            <v>#N/A</v>
          </cell>
          <cell r="G1064">
            <v>0</v>
          </cell>
          <cell r="H1064">
            <v>0</v>
          </cell>
          <cell r="I1064" t="str">
            <v xml:space="preserve"> </v>
          </cell>
          <cell r="J1064">
            <v>0</v>
          </cell>
          <cell r="K1064">
            <v>0</v>
          </cell>
          <cell r="M1064" t="e">
            <v>#N/A</v>
          </cell>
          <cell r="N1064" t="e">
            <v>#N/A</v>
          </cell>
        </row>
        <row r="1065">
          <cell r="D1065" t="str">
            <v xml:space="preserve"> </v>
          </cell>
          <cell r="E1065" t="e">
            <v>#N/A</v>
          </cell>
          <cell r="F1065" t="e">
            <v>#N/A</v>
          </cell>
          <cell r="G1065">
            <v>0</v>
          </cell>
          <cell r="H1065">
            <v>0</v>
          </cell>
          <cell r="I1065" t="str">
            <v xml:space="preserve"> </v>
          </cell>
          <cell r="J1065">
            <v>0</v>
          </cell>
          <cell r="K1065">
            <v>0</v>
          </cell>
          <cell r="M1065" t="e">
            <v>#N/A</v>
          </cell>
          <cell r="N1065" t="e">
            <v>#N/A</v>
          </cell>
        </row>
        <row r="1066">
          <cell r="D1066" t="str">
            <v xml:space="preserve"> </v>
          </cell>
          <cell r="E1066" t="e">
            <v>#N/A</v>
          </cell>
          <cell r="F1066" t="e">
            <v>#N/A</v>
          </cell>
          <cell r="G1066">
            <v>0</v>
          </cell>
          <cell r="H1066">
            <v>0</v>
          </cell>
          <cell r="I1066" t="str">
            <v xml:space="preserve"> </v>
          </cell>
          <cell r="J1066">
            <v>0</v>
          </cell>
          <cell r="K1066">
            <v>0</v>
          </cell>
          <cell r="M1066" t="e">
            <v>#N/A</v>
          </cell>
          <cell r="N1066" t="e">
            <v>#N/A</v>
          </cell>
        </row>
        <row r="1067">
          <cell r="D1067" t="str">
            <v xml:space="preserve"> </v>
          </cell>
          <cell r="E1067" t="e">
            <v>#N/A</v>
          </cell>
          <cell r="F1067" t="e">
            <v>#N/A</v>
          </cell>
          <cell r="G1067">
            <v>0</v>
          </cell>
          <cell r="H1067">
            <v>0</v>
          </cell>
          <cell r="I1067" t="str">
            <v xml:space="preserve"> </v>
          </cell>
          <cell r="J1067">
            <v>0</v>
          </cell>
          <cell r="K1067">
            <v>0</v>
          </cell>
          <cell r="M1067" t="e">
            <v>#N/A</v>
          </cell>
          <cell r="N1067" t="e">
            <v>#N/A</v>
          </cell>
        </row>
        <row r="1068">
          <cell r="D1068" t="str">
            <v xml:space="preserve"> </v>
          </cell>
          <cell r="E1068" t="e">
            <v>#N/A</v>
          </cell>
          <cell r="F1068" t="e">
            <v>#N/A</v>
          </cell>
          <cell r="G1068">
            <v>0</v>
          </cell>
          <cell r="H1068">
            <v>0</v>
          </cell>
          <cell r="I1068" t="str">
            <v xml:space="preserve"> </v>
          </cell>
          <cell r="J1068">
            <v>0</v>
          </cell>
          <cell r="K1068">
            <v>0</v>
          </cell>
          <cell r="M1068" t="e">
            <v>#N/A</v>
          </cell>
          <cell r="N1068" t="e">
            <v>#N/A</v>
          </cell>
        </row>
        <row r="1069">
          <cell r="D1069" t="str">
            <v xml:space="preserve"> </v>
          </cell>
          <cell r="E1069" t="e">
            <v>#N/A</v>
          </cell>
          <cell r="F1069" t="e">
            <v>#N/A</v>
          </cell>
          <cell r="G1069">
            <v>0</v>
          </cell>
          <cell r="H1069">
            <v>0</v>
          </cell>
          <cell r="I1069" t="str">
            <v xml:space="preserve"> </v>
          </cell>
          <cell r="J1069">
            <v>0</v>
          </cell>
          <cell r="K1069">
            <v>0</v>
          </cell>
          <cell r="M1069" t="e">
            <v>#N/A</v>
          </cell>
          <cell r="N1069" t="e">
            <v>#N/A</v>
          </cell>
        </row>
        <row r="1070">
          <cell r="D1070" t="str">
            <v xml:space="preserve"> </v>
          </cell>
          <cell r="E1070" t="e">
            <v>#N/A</v>
          </cell>
          <cell r="F1070" t="e">
            <v>#N/A</v>
          </cell>
          <cell r="G1070">
            <v>0</v>
          </cell>
          <cell r="H1070">
            <v>0</v>
          </cell>
          <cell r="I1070" t="str">
            <v xml:space="preserve"> </v>
          </cell>
          <cell r="J1070">
            <v>0</v>
          </cell>
          <cell r="K1070">
            <v>0</v>
          </cell>
          <cell r="M1070" t="e">
            <v>#N/A</v>
          </cell>
          <cell r="N1070" t="e">
            <v>#N/A</v>
          </cell>
        </row>
        <row r="1071">
          <cell r="D1071" t="str">
            <v xml:space="preserve"> </v>
          </cell>
          <cell r="E1071" t="e">
            <v>#N/A</v>
          </cell>
          <cell r="F1071" t="e">
            <v>#N/A</v>
          </cell>
          <cell r="G1071">
            <v>0</v>
          </cell>
          <cell r="H1071">
            <v>0</v>
          </cell>
          <cell r="I1071" t="str">
            <v xml:space="preserve"> </v>
          </cell>
          <cell r="J1071">
            <v>0</v>
          </cell>
          <cell r="K1071">
            <v>0</v>
          </cell>
          <cell r="M1071" t="e">
            <v>#N/A</v>
          </cell>
          <cell r="N1071" t="e">
            <v>#N/A</v>
          </cell>
        </row>
        <row r="1072">
          <cell r="D1072" t="str">
            <v xml:space="preserve"> </v>
          </cell>
          <cell r="E1072" t="e">
            <v>#N/A</v>
          </cell>
          <cell r="F1072" t="e">
            <v>#N/A</v>
          </cell>
          <cell r="G1072">
            <v>0</v>
          </cell>
          <cell r="H1072">
            <v>0</v>
          </cell>
          <cell r="I1072" t="str">
            <v xml:space="preserve"> </v>
          </cell>
          <cell r="J1072">
            <v>0</v>
          </cell>
          <cell r="K1072">
            <v>0</v>
          </cell>
          <cell r="M1072" t="e">
            <v>#N/A</v>
          </cell>
          <cell r="N1072" t="e">
            <v>#N/A</v>
          </cell>
        </row>
        <row r="1073">
          <cell r="D1073" t="str">
            <v xml:space="preserve"> </v>
          </cell>
          <cell r="E1073" t="e">
            <v>#N/A</v>
          </cell>
          <cell r="F1073" t="e">
            <v>#N/A</v>
          </cell>
          <cell r="G1073">
            <v>0</v>
          </cell>
          <cell r="H1073">
            <v>0</v>
          </cell>
          <cell r="I1073" t="str">
            <v xml:space="preserve"> </v>
          </cell>
          <cell r="J1073">
            <v>0</v>
          </cell>
          <cell r="K1073">
            <v>0</v>
          </cell>
          <cell r="M1073" t="e">
            <v>#N/A</v>
          </cell>
          <cell r="N1073" t="e">
            <v>#N/A</v>
          </cell>
        </row>
        <row r="1074">
          <cell r="D1074" t="str">
            <v xml:space="preserve"> </v>
          </cell>
          <cell r="E1074" t="e">
            <v>#N/A</v>
          </cell>
          <cell r="F1074" t="e">
            <v>#N/A</v>
          </cell>
          <cell r="G1074">
            <v>0</v>
          </cell>
          <cell r="H1074">
            <v>0</v>
          </cell>
          <cell r="I1074" t="str">
            <v xml:space="preserve"> </v>
          </cell>
          <cell r="J1074">
            <v>0</v>
          </cell>
          <cell r="K1074">
            <v>0</v>
          </cell>
          <cell r="M1074" t="e">
            <v>#N/A</v>
          </cell>
          <cell r="N1074" t="e">
            <v>#N/A</v>
          </cell>
        </row>
        <row r="1075">
          <cell r="D1075" t="str">
            <v xml:space="preserve"> </v>
          </cell>
          <cell r="E1075" t="e">
            <v>#N/A</v>
          </cell>
          <cell r="F1075" t="e">
            <v>#N/A</v>
          </cell>
          <cell r="G1075">
            <v>0</v>
          </cell>
          <cell r="H1075">
            <v>0</v>
          </cell>
          <cell r="I1075" t="str">
            <v xml:space="preserve"> </v>
          </cell>
          <cell r="J1075">
            <v>0</v>
          </cell>
          <cell r="K1075">
            <v>0</v>
          </cell>
          <cell r="M1075" t="e">
            <v>#N/A</v>
          </cell>
          <cell r="N1075" t="e">
            <v>#N/A</v>
          </cell>
        </row>
        <row r="1076">
          <cell r="D1076" t="str">
            <v xml:space="preserve"> </v>
          </cell>
          <cell r="E1076" t="e">
            <v>#N/A</v>
          </cell>
          <cell r="F1076" t="e">
            <v>#N/A</v>
          </cell>
          <cell r="G1076">
            <v>0</v>
          </cell>
          <cell r="H1076">
            <v>0</v>
          </cell>
          <cell r="I1076" t="str">
            <v xml:space="preserve"> </v>
          </cell>
          <cell r="J1076">
            <v>0</v>
          </cell>
          <cell r="K1076">
            <v>0</v>
          </cell>
          <cell r="M1076" t="e">
            <v>#N/A</v>
          </cell>
          <cell r="N1076" t="e">
            <v>#N/A</v>
          </cell>
        </row>
        <row r="1077">
          <cell r="D1077" t="str">
            <v xml:space="preserve"> </v>
          </cell>
          <cell r="E1077" t="e">
            <v>#N/A</v>
          </cell>
          <cell r="F1077" t="e">
            <v>#N/A</v>
          </cell>
          <cell r="G1077">
            <v>0</v>
          </cell>
          <cell r="H1077">
            <v>0</v>
          </cell>
          <cell r="I1077" t="str">
            <v xml:space="preserve"> </v>
          </cell>
          <cell r="J1077">
            <v>0</v>
          </cell>
          <cell r="K1077">
            <v>0</v>
          </cell>
          <cell r="M1077" t="e">
            <v>#N/A</v>
          </cell>
          <cell r="N1077" t="e">
            <v>#N/A</v>
          </cell>
        </row>
        <row r="1078">
          <cell r="D1078" t="str">
            <v xml:space="preserve"> </v>
          </cell>
          <cell r="E1078" t="e">
            <v>#N/A</v>
          </cell>
          <cell r="F1078" t="e">
            <v>#N/A</v>
          </cell>
          <cell r="G1078">
            <v>0</v>
          </cell>
          <cell r="H1078">
            <v>0</v>
          </cell>
          <cell r="I1078" t="str">
            <v xml:space="preserve"> </v>
          </cell>
          <cell r="J1078">
            <v>0</v>
          </cell>
          <cell r="K1078">
            <v>0</v>
          </cell>
          <cell r="M1078" t="e">
            <v>#N/A</v>
          </cell>
          <cell r="N1078" t="e">
            <v>#N/A</v>
          </cell>
        </row>
        <row r="1079">
          <cell r="D1079" t="str">
            <v xml:space="preserve"> </v>
          </cell>
          <cell r="E1079" t="e">
            <v>#N/A</v>
          </cell>
          <cell r="F1079" t="e">
            <v>#N/A</v>
          </cell>
          <cell r="G1079">
            <v>0</v>
          </cell>
          <cell r="H1079">
            <v>0</v>
          </cell>
          <cell r="I1079" t="str">
            <v xml:space="preserve"> </v>
          </cell>
          <cell r="J1079">
            <v>0</v>
          </cell>
          <cell r="K1079">
            <v>0</v>
          </cell>
          <cell r="M1079" t="e">
            <v>#N/A</v>
          </cell>
          <cell r="N1079" t="e">
            <v>#N/A</v>
          </cell>
        </row>
        <row r="1080">
          <cell r="D1080" t="str">
            <v xml:space="preserve"> </v>
          </cell>
          <cell r="E1080" t="e">
            <v>#N/A</v>
          </cell>
          <cell r="F1080" t="e">
            <v>#N/A</v>
          </cell>
          <cell r="G1080">
            <v>0</v>
          </cell>
          <cell r="H1080">
            <v>0</v>
          </cell>
          <cell r="I1080" t="str">
            <v xml:space="preserve"> </v>
          </cell>
          <cell r="J1080">
            <v>0</v>
          </cell>
          <cell r="K1080">
            <v>0</v>
          </cell>
          <cell r="M1080" t="e">
            <v>#N/A</v>
          </cell>
          <cell r="N1080" t="e">
            <v>#N/A</v>
          </cell>
        </row>
        <row r="1081">
          <cell r="D1081" t="str">
            <v xml:space="preserve"> </v>
          </cell>
          <cell r="E1081" t="e">
            <v>#N/A</v>
          </cell>
          <cell r="F1081" t="e">
            <v>#N/A</v>
          </cell>
          <cell r="G1081">
            <v>0</v>
          </cell>
          <cell r="H1081">
            <v>0</v>
          </cell>
          <cell r="I1081" t="str">
            <v xml:space="preserve"> </v>
          </cell>
          <cell r="J1081">
            <v>0</v>
          </cell>
          <cell r="K1081">
            <v>0</v>
          </cell>
          <cell r="M1081" t="e">
            <v>#N/A</v>
          </cell>
          <cell r="N1081" t="e">
            <v>#N/A</v>
          </cell>
        </row>
        <row r="1082">
          <cell r="D1082" t="str">
            <v xml:space="preserve"> </v>
          </cell>
          <cell r="E1082" t="e">
            <v>#N/A</v>
          </cell>
          <cell r="F1082" t="e">
            <v>#N/A</v>
          </cell>
          <cell r="G1082">
            <v>0</v>
          </cell>
          <cell r="H1082">
            <v>0</v>
          </cell>
          <cell r="I1082" t="str">
            <v xml:space="preserve"> </v>
          </cell>
          <cell r="J1082">
            <v>0</v>
          </cell>
          <cell r="K1082">
            <v>0</v>
          </cell>
          <cell r="M1082" t="e">
            <v>#N/A</v>
          </cell>
          <cell r="N1082" t="e">
            <v>#N/A</v>
          </cell>
        </row>
        <row r="1083">
          <cell r="D1083" t="str">
            <v xml:space="preserve"> </v>
          </cell>
          <cell r="E1083" t="e">
            <v>#N/A</v>
          </cell>
          <cell r="F1083" t="e">
            <v>#N/A</v>
          </cell>
          <cell r="G1083">
            <v>0</v>
          </cell>
          <cell r="H1083">
            <v>0</v>
          </cell>
          <cell r="I1083" t="str">
            <v xml:space="preserve"> </v>
          </cell>
          <cell r="J1083">
            <v>0</v>
          </cell>
          <cell r="K1083">
            <v>0</v>
          </cell>
          <cell r="M1083" t="e">
            <v>#N/A</v>
          </cell>
          <cell r="N1083" t="e">
            <v>#N/A</v>
          </cell>
        </row>
        <row r="1084">
          <cell r="D1084" t="str">
            <v xml:space="preserve"> </v>
          </cell>
          <cell r="E1084" t="e">
            <v>#N/A</v>
          </cell>
          <cell r="F1084" t="e">
            <v>#N/A</v>
          </cell>
          <cell r="G1084">
            <v>0</v>
          </cell>
          <cell r="H1084">
            <v>0</v>
          </cell>
          <cell r="I1084" t="str">
            <v xml:space="preserve"> </v>
          </cell>
          <cell r="J1084">
            <v>0</v>
          </cell>
          <cell r="K1084">
            <v>0</v>
          </cell>
          <cell r="M1084" t="e">
            <v>#N/A</v>
          </cell>
          <cell r="N1084" t="e">
            <v>#N/A</v>
          </cell>
        </row>
        <row r="1085">
          <cell r="D1085" t="str">
            <v xml:space="preserve"> </v>
          </cell>
          <cell r="E1085" t="e">
            <v>#N/A</v>
          </cell>
          <cell r="F1085" t="e">
            <v>#N/A</v>
          </cell>
          <cell r="G1085">
            <v>0</v>
          </cell>
          <cell r="H1085">
            <v>0</v>
          </cell>
          <cell r="I1085" t="str">
            <v xml:space="preserve"> </v>
          </cell>
          <cell r="J1085">
            <v>0</v>
          </cell>
          <cell r="K1085">
            <v>0</v>
          </cell>
          <cell r="M1085" t="e">
            <v>#N/A</v>
          </cell>
          <cell r="N1085" t="e">
            <v>#N/A</v>
          </cell>
        </row>
        <row r="1086">
          <cell r="D1086" t="str">
            <v xml:space="preserve"> </v>
          </cell>
          <cell r="E1086" t="e">
            <v>#N/A</v>
          </cell>
          <cell r="F1086" t="e">
            <v>#N/A</v>
          </cell>
          <cell r="G1086">
            <v>0</v>
          </cell>
          <cell r="H1086">
            <v>0</v>
          </cell>
          <cell r="I1086" t="str">
            <v xml:space="preserve"> </v>
          </cell>
          <cell r="J1086">
            <v>0</v>
          </cell>
          <cell r="K1086">
            <v>0</v>
          </cell>
          <cell r="M1086" t="e">
            <v>#N/A</v>
          </cell>
          <cell r="N1086" t="e">
            <v>#N/A</v>
          </cell>
        </row>
        <row r="1087">
          <cell r="D1087" t="str">
            <v xml:space="preserve"> </v>
          </cell>
          <cell r="E1087" t="e">
            <v>#N/A</v>
          </cell>
          <cell r="F1087" t="e">
            <v>#N/A</v>
          </cell>
          <cell r="G1087">
            <v>0</v>
          </cell>
          <cell r="H1087">
            <v>0</v>
          </cell>
          <cell r="I1087" t="str">
            <v xml:space="preserve"> </v>
          </cell>
          <cell r="J1087">
            <v>0</v>
          </cell>
          <cell r="K1087">
            <v>0</v>
          </cell>
          <cell r="M1087" t="e">
            <v>#N/A</v>
          </cell>
          <cell r="N1087" t="e">
            <v>#N/A</v>
          </cell>
        </row>
        <row r="1088">
          <cell r="D1088" t="str">
            <v xml:space="preserve"> </v>
          </cell>
          <cell r="E1088" t="e">
            <v>#N/A</v>
          </cell>
          <cell r="F1088" t="e">
            <v>#N/A</v>
          </cell>
          <cell r="G1088">
            <v>0</v>
          </cell>
          <cell r="H1088">
            <v>0</v>
          </cell>
          <cell r="I1088" t="str">
            <v xml:space="preserve"> </v>
          </cell>
          <cell r="J1088">
            <v>0</v>
          </cell>
          <cell r="K1088">
            <v>0</v>
          </cell>
          <cell r="M1088" t="e">
            <v>#N/A</v>
          </cell>
          <cell r="N1088" t="e">
            <v>#N/A</v>
          </cell>
        </row>
        <row r="1089">
          <cell r="D1089" t="str">
            <v xml:space="preserve"> </v>
          </cell>
          <cell r="E1089" t="e">
            <v>#N/A</v>
          </cell>
          <cell r="F1089" t="e">
            <v>#N/A</v>
          </cell>
          <cell r="G1089">
            <v>0</v>
          </cell>
          <cell r="H1089">
            <v>0</v>
          </cell>
          <cell r="I1089" t="str">
            <v xml:space="preserve"> </v>
          </cell>
          <cell r="J1089">
            <v>0</v>
          </cell>
          <cell r="K1089">
            <v>0</v>
          </cell>
          <cell r="M1089" t="e">
            <v>#N/A</v>
          </cell>
          <cell r="N1089" t="e">
            <v>#N/A</v>
          </cell>
        </row>
        <row r="1090">
          <cell r="D1090" t="str">
            <v xml:space="preserve"> </v>
          </cell>
          <cell r="E1090" t="e">
            <v>#N/A</v>
          </cell>
          <cell r="F1090" t="e">
            <v>#N/A</v>
          </cell>
          <cell r="G1090">
            <v>0</v>
          </cell>
          <cell r="H1090">
            <v>0</v>
          </cell>
          <cell r="I1090" t="str">
            <v xml:space="preserve"> </v>
          </cell>
          <cell r="J1090">
            <v>0</v>
          </cell>
          <cell r="K1090">
            <v>0</v>
          </cell>
          <cell r="M1090" t="e">
            <v>#N/A</v>
          </cell>
          <cell r="N1090" t="e">
            <v>#N/A</v>
          </cell>
        </row>
        <row r="1091">
          <cell r="D1091" t="str">
            <v xml:space="preserve"> </v>
          </cell>
          <cell r="E1091" t="e">
            <v>#N/A</v>
          </cell>
          <cell r="F1091" t="e">
            <v>#N/A</v>
          </cell>
          <cell r="G1091">
            <v>0</v>
          </cell>
          <cell r="H1091">
            <v>0</v>
          </cell>
          <cell r="I1091" t="str">
            <v xml:space="preserve"> </v>
          </cell>
          <cell r="J1091">
            <v>0</v>
          </cell>
          <cell r="K1091">
            <v>0</v>
          </cell>
          <cell r="M1091" t="e">
            <v>#N/A</v>
          </cell>
          <cell r="N1091" t="e">
            <v>#N/A</v>
          </cell>
        </row>
        <row r="1092">
          <cell r="D1092" t="str">
            <v xml:space="preserve"> </v>
          </cell>
          <cell r="E1092" t="e">
            <v>#N/A</v>
          </cell>
          <cell r="F1092" t="e">
            <v>#N/A</v>
          </cell>
          <cell r="G1092">
            <v>0</v>
          </cell>
          <cell r="H1092">
            <v>0</v>
          </cell>
          <cell r="I1092" t="str">
            <v xml:space="preserve"> </v>
          </cell>
          <cell r="J1092">
            <v>0</v>
          </cell>
          <cell r="K1092">
            <v>0</v>
          </cell>
          <cell r="M1092" t="e">
            <v>#N/A</v>
          </cell>
          <cell r="N1092" t="e">
            <v>#N/A</v>
          </cell>
        </row>
        <row r="1093">
          <cell r="D1093" t="str">
            <v xml:space="preserve"> </v>
          </cell>
          <cell r="E1093" t="e">
            <v>#N/A</v>
          </cell>
          <cell r="F1093" t="e">
            <v>#N/A</v>
          </cell>
          <cell r="G1093">
            <v>0</v>
          </cell>
          <cell r="H1093">
            <v>0</v>
          </cell>
          <cell r="I1093" t="str">
            <v xml:space="preserve"> </v>
          </cell>
          <cell r="J1093">
            <v>0</v>
          </cell>
          <cell r="K1093">
            <v>0</v>
          </cell>
          <cell r="M1093" t="e">
            <v>#N/A</v>
          </cell>
          <cell r="N1093" t="e">
            <v>#N/A</v>
          </cell>
        </row>
        <row r="1094">
          <cell r="D1094" t="str">
            <v xml:space="preserve"> </v>
          </cell>
          <cell r="E1094" t="e">
            <v>#N/A</v>
          </cell>
          <cell r="F1094" t="e">
            <v>#N/A</v>
          </cell>
          <cell r="G1094">
            <v>0</v>
          </cell>
          <cell r="H1094">
            <v>0</v>
          </cell>
          <cell r="I1094" t="str">
            <v xml:space="preserve"> </v>
          </cell>
          <cell r="J1094">
            <v>0</v>
          </cell>
          <cell r="K1094">
            <v>0</v>
          </cell>
          <cell r="M1094" t="e">
            <v>#N/A</v>
          </cell>
          <cell r="N1094" t="e">
            <v>#N/A</v>
          </cell>
        </row>
        <row r="1095">
          <cell r="D1095" t="str">
            <v xml:space="preserve"> </v>
          </cell>
          <cell r="E1095" t="e">
            <v>#N/A</v>
          </cell>
          <cell r="F1095" t="e">
            <v>#N/A</v>
          </cell>
          <cell r="G1095">
            <v>0</v>
          </cell>
          <cell r="H1095">
            <v>0</v>
          </cell>
          <cell r="I1095" t="str">
            <v xml:space="preserve"> </v>
          </cell>
          <cell r="J1095">
            <v>0</v>
          </cell>
          <cell r="K1095">
            <v>0</v>
          </cell>
          <cell r="M1095" t="e">
            <v>#N/A</v>
          </cell>
          <cell r="N1095" t="e">
            <v>#N/A</v>
          </cell>
        </row>
        <row r="1096">
          <cell r="D1096" t="str">
            <v xml:space="preserve"> </v>
          </cell>
          <cell r="E1096" t="e">
            <v>#N/A</v>
          </cell>
          <cell r="F1096" t="e">
            <v>#N/A</v>
          </cell>
          <cell r="G1096">
            <v>0</v>
          </cell>
          <cell r="H1096">
            <v>0</v>
          </cell>
          <cell r="I1096" t="str">
            <v xml:space="preserve"> </v>
          </cell>
          <cell r="J1096">
            <v>0</v>
          </cell>
          <cell r="K1096">
            <v>0</v>
          </cell>
          <cell r="M1096" t="e">
            <v>#N/A</v>
          </cell>
          <cell r="N1096" t="e">
            <v>#N/A</v>
          </cell>
        </row>
        <row r="1097">
          <cell r="D1097" t="str">
            <v xml:space="preserve"> </v>
          </cell>
          <cell r="E1097" t="e">
            <v>#N/A</v>
          </cell>
          <cell r="F1097" t="e">
            <v>#N/A</v>
          </cell>
          <cell r="G1097">
            <v>0</v>
          </cell>
          <cell r="H1097">
            <v>0</v>
          </cell>
          <cell r="I1097" t="str">
            <v xml:space="preserve"> </v>
          </cell>
          <cell r="J1097">
            <v>0</v>
          </cell>
          <cell r="K1097">
            <v>0</v>
          </cell>
          <cell r="M1097" t="e">
            <v>#N/A</v>
          </cell>
          <cell r="N1097" t="e">
            <v>#N/A</v>
          </cell>
        </row>
        <row r="1098">
          <cell r="D1098" t="str">
            <v xml:space="preserve"> </v>
          </cell>
          <cell r="E1098" t="e">
            <v>#N/A</v>
          </cell>
          <cell r="F1098" t="e">
            <v>#N/A</v>
          </cell>
          <cell r="G1098">
            <v>0</v>
          </cell>
          <cell r="H1098">
            <v>0</v>
          </cell>
          <cell r="I1098" t="str">
            <v xml:space="preserve"> </v>
          </cell>
          <cell r="J1098">
            <v>0</v>
          </cell>
          <cell r="K1098">
            <v>0</v>
          </cell>
          <cell r="M1098" t="e">
            <v>#N/A</v>
          </cell>
          <cell r="N1098" t="e">
            <v>#N/A</v>
          </cell>
        </row>
        <row r="1099">
          <cell r="D1099" t="str">
            <v xml:space="preserve"> </v>
          </cell>
          <cell r="E1099" t="e">
            <v>#N/A</v>
          </cell>
          <cell r="F1099" t="e">
            <v>#N/A</v>
          </cell>
          <cell r="G1099">
            <v>0</v>
          </cell>
          <cell r="H1099">
            <v>0</v>
          </cell>
          <cell r="I1099" t="str">
            <v xml:space="preserve"> </v>
          </cell>
          <cell r="J1099">
            <v>0</v>
          </cell>
          <cell r="K1099">
            <v>0</v>
          </cell>
          <cell r="M1099" t="e">
            <v>#N/A</v>
          </cell>
          <cell r="N1099" t="e">
            <v>#N/A</v>
          </cell>
        </row>
        <row r="1100">
          <cell r="D1100" t="str">
            <v xml:space="preserve"> </v>
          </cell>
          <cell r="E1100" t="e">
            <v>#N/A</v>
          </cell>
          <cell r="F1100" t="e">
            <v>#N/A</v>
          </cell>
          <cell r="G1100">
            <v>0</v>
          </cell>
          <cell r="H1100">
            <v>0</v>
          </cell>
          <cell r="I1100" t="str">
            <v xml:space="preserve"> </v>
          </cell>
          <cell r="J1100">
            <v>0</v>
          </cell>
          <cell r="K1100">
            <v>0</v>
          </cell>
          <cell r="M1100" t="e">
            <v>#N/A</v>
          </cell>
          <cell r="N1100" t="e">
            <v>#N/A</v>
          </cell>
        </row>
        <row r="1101">
          <cell r="D1101" t="str">
            <v xml:space="preserve"> </v>
          </cell>
          <cell r="E1101" t="e">
            <v>#N/A</v>
          </cell>
          <cell r="F1101" t="e">
            <v>#N/A</v>
          </cell>
          <cell r="G1101">
            <v>0</v>
          </cell>
          <cell r="H1101">
            <v>0</v>
          </cell>
          <cell r="I1101" t="str">
            <v xml:space="preserve"> </v>
          </cell>
          <cell r="J1101">
            <v>0</v>
          </cell>
          <cell r="K1101">
            <v>0</v>
          </cell>
          <cell r="M1101" t="e">
            <v>#N/A</v>
          </cell>
          <cell r="N1101" t="e">
            <v>#N/A</v>
          </cell>
        </row>
        <row r="1102">
          <cell r="D1102" t="str">
            <v xml:space="preserve"> </v>
          </cell>
          <cell r="E1102" t="e">
            <v>#N/A</v>
          </cell>
          <cell r="F1102" t="e">
            <v>#N/A</v>
          </cell>
          <cell r="G1102">
            <v>0</v>
          </cell>
          <cell r="H1102">
            <v>0</v>
          </cell>
          <cell r="I1102" t="str">
            <v xml:space="preserve"> </v>
          </cell>
          <cell r="J1102">
            <v>0</v>
          </cell>
          <cell r="K1102">
            <v>0</v>
          </cell>
          <cell r="M1102" t="e">
            <v>#N/A</v>
          </cell>
          <cell r="N1102" t="e">
            <v>#N/A</v>
          </cell>
        </row>
        <row r="1103">
          <cell r="D1103" t="str">
            <v xml:space="preserve"> </v>
          </cell>
          <cell r="E1103" t="e">
            <v>#N/A</v>
          </cell>
          <cell r="F1103" t="e">
            <v>#N/A</v>
          </cell>
          <cell r="G1103">
            <v>0</v>
          </cell>
          <cell r="H1103">
            <v>0</v>
          </cell>
          <cell r="I1103" t="str">
            <v xml:space="preserve"> </v>
          </cell>
          <cell r="J1103">
            <v>0</v>
          </cell>
          <cell r="K1103">
            <v>0</v>
          </cell>
          <cell r="M1103" t="e">
            <v>#N/A</v>
          </cell>
          <cell r="N1103" t="e">
            <v>#N/A</v>
          </cell>
        </row>
        <row r="1104">
          <cell r="D1104" t="str">
            <v xml:space="preserve"> </v>
          </cell>
          <cell r="E1104" t="e">
            <v>#N/A</v>
          </cell>
          <cell r="F1104" t="e">
            <v>#N/A</v>
          </cell>
          <cell r="G1104">
            <v>0</v>
          </cell>
          <cell r="H1104">
            <v>0</v>
          </cell>
          <cell r="I1104" t="str">
            <v xml:space="preserve"> </v>
          </cell>
          <cell r="J1104">
            <v>0</v>
          </cell>
          <cell r="K1104">
            <v>0</v>
          </cell>
          <cell r="M1104" t="e">
            <v>#N/A</v>
          </cell>
          <cell r="N1104" t="e">
            <v>#N/A</v>
          </cell>
        </row>
        <row r="1105">
          <cell r="D1105" t="str">
            <v xml:space="preserve"> </v>
          </cell>
          <cell r="E1105" t="e">
            <v>#N/A</v>
          </cell>
          <cell r="F1105" t="e">
            <v>#N/A</v>
          </cell>
          <cell r="G1105">
            <v>0</v>
          </cell>
          <cell r="H1105">
            <v>0</v>
          </cell>
          <cell r="I1105" t="str">
            <v xml:space="preserve"> </v>
          </cell>
          <cell r="J1105">
            <v>0</v>
          </cell>
          <cell r="K1105">
            <v>0</v>
          </cell>
          <cell r="M1105" t="e">
            <v>#N/A</v>
          </cell>
          <cell r="N1105" t="e">
            <v>#N/A</v>
          </cell>
        </row>
        <row r="1106">
          <cell r="D1106" t="str">
            <v xml:space="preserve"> </v>
          </cell>
          <cell r="E1106" t="e">
            <v>#N/A</v>
          </cell>
          <cell r="F1106" t="e">
            <v>#N/A</v>
          </cell>
          <cell r="G1106">
            <v>0</v>
          </cell>
          <cell r="H1106">
            <v>0</v>
          </cell>
          <cell r="I1106" t="str">
            <v xml:space="preserve"> </v>
          </cell>
          <cell r="J1106">
            <v>0</v>
          </cell>
          <cell r="K1106">
            <v>0</v>
          </cell>
          <cell r="M1106" t="e">
            <v>#N/A</v>
          </cell>
          <cell r="N1106" t="e">
            <v>#N/A</v>
          </cell>
        </row>
        <row r="1107">
          <cell r="D1107" t="str">
            <v xml:space="preserve"> </v>
          </cell>
          <cell r="E1107" t="e">
            <v>#N/A</v>
          </cell>
          <cell r="F1107" t="e">
            <v>#N/A</v>
          </cell>
          <cell r="G1107">
            <v>0</v>
          </cell>
          <cell r="H1107">
            <v>0</v>
          </cell>
          <cell r="I1107" t="str">
            <v xml:space="preserve"> </v>
          </cell>
          <cell r="J1107">
            <v>0</v>
          </cell>
          <cell r="K1107">
            <v>0</v>
          </cell>
          <cell r="M1107" t="e">
            <v>#N/A</v>
          </cell>
          <cell r="N1107" t="e">
            <v>#N/A</v>
          </cell>
        </row>
        <row r="1108">
          <cell r="D1108" t="str">
            <v xml:space="preserve"> </v>
          </cell>
          <cell r="E1108" t="e">
            <v>#N/A</v>
          </cell>
          <cell r="F1108" t="e">
            <v>#N/A</v>
          </cell>
          <cell r="G1108">
            <v>0</v>
          </cell>
          <cell r="H1108">
            <v>0</v>
          </cell>
          <cell r="I1108" t="str">
            <v xml:space="preserve"> </v>
          </cell>
          <cell r="J1108">
            <v>0</v>
          </cell>
          <cell r="K1108">
            <v>0</v>
          </cell>
          <cell r="M1108" t="e">
            <v>#N/A</v>
          </cell>
          <cell r="N1108" t="e">
            <v>#N/A</v>
          </cell>
        </row>
        <row r="1109">
          <cell r="D1109" t="str">
            <v xml:space="preserve"> </v>
          </cell>
          <cell r="E1109" t="e">
            <v>#N/A</v>
          </cell>
          <cell r="F1109" t="e">
            <v>#N/A</v>
          </cell>
          <cell r="G1109">
            <v>0</v>
          </cell>
          <cell r="H1109">
            <v>0</v>
          </cell>
          <cell r="I1109" t="str">
            <v xml:space="preserve"> </v>
          </cell>
          <cell r="J1109">
            <v>0</v>
          </cell>
          <cell r="K1109">
            <v>0</v>
          </cell>
          <cell r="M1109" t="e">
            <v>#N/A</v>
          </cell>
          <cell r="N1109" t="e">
            <v>#N/A</v>
          </cell>
        </row>
        <row r="1110">
          <cell r="D1110" t="str">
            <v xml:space="preserve"> </v>
          </cell>
          <cell r="E1110" t="e">
            <v>#N/A</v>
          </cell>
          <cell r="F1110" t="e">
            <v>#N/A</v>
          </cell>
          <cell r="G1110">
            <v>0</v>
          </cell>
          <cell r="H1110">
            <v>0</v>
          </cell>
          <cell r="I1110" t="str">
            <v xml:space="preserve"> </v>
          </cell>
          <cell r="J1110">
            <v>0</v>
          </cell>
          <cell r="K1110">
            <v>0</v>
          </cell>
          <cell r="M1110" t="e">
            <v>#N/A</v>
          </cell>
          <cell r="N1110" t="e">
            <v>#N/A</v>
          </cell>
        </row>
        <row r="1111">
          <cell r="D1111" t="str">
            <v xml:space="preserve"> </v>
          </cell>
          <cell r="E1111" t="e">
            <v>#N/A</v>
          </cell>
          <cell r="F1111" t="e">
            <v>#N/A</v>
          </cell>
          <cell r="G1111">
            <v>0</v>
          </cell>
          <cell r="H1111">
            <v>0</v>
          </cell>
          <cell r="I1111" t="str">
            <v xml:space="preserve"> </v>
          </cell>
          <cell r="J1111">
            <v>0</v>
          </cell>
          <cell r="K1111">
            <v>0</v>
          </cell>
          <cell r="M1111" t="e">
            <v>#N/A</v>
          </cell>
          <cell r="N1111" t="e">
            <v>#N/A</v>
          </cell>
        </row>
        <row r="1112">
          <cell r="D1112" t="str">
            <v xml:space="preserve"> </v>
          </cell>
          <cell r="E1112" t="e">
            <v>#N/A</v>
          </cell>
          <cell r="F1112" t="e">
            <v>#N/A</v>
          </cell>
          <cell r="G1112">
            <v>0</v>
          </cell>
          <cell r="H1112">
            <v>0</v>
          </cell>
          <cell r="I1112" t="str">
            <v xml:space="preserve"> </v>
          </cell>
          <cell r="J1112">
            <v>0</v>
          </cell>
          <cell r="K1112">
            <v>0</v>
          </cell>
          <cell r="M1112" t="e">
            <v>#N/A</v>
          </cell>
          <cell r="N1112" t="e">
            <v>#N/A</v>
          </cell>
        </row>
        <row r="1113">
          <cell r="D1113" t="str">
            <v xml:space="preserve"> </v>
          </cell>
          <cell r="E1113" t="e">
            <v>#N/A</v>
          </cell>
          <cell r="F1113" t="e">
            <v>#N/A</v>
          </cell>
          <cell r="G1113">
            <v>0</v>
          </cell>
          <cell r="H1113">
            <v>0</v>
          </cell>
          <cell r="I1113" t="str">
            <v xml:space="preserve"> </v>
          </cell>
          <cell r="J1113">
            <v>0</v>
          </cell>
          <cell r="K1113">
            <v>0</v>
          </cell>
          <cell r="M1113" t="e">
            <v>#N/A</v>
          </cell>
          <cell r="N1113" t="e">
            <v>#N/A</v>
          </cell>
        </row>
        <row r="1114">
          <cell r="D1114" t="str">
            <v xml:space="preserve"> </v>
          </cell>
          <cell r="E1114" t="e">
            <v>#N/A</v>
          </cell>
          <cell r="F1114" t="e">
            <v>#N/A</v>
          </cell>
          <cell r="G1114">
            <v>0</v>
          </cell>
          <cell r="H1114">
            <v>0</v>
          </cell>
          <cell r="I1114" t="str">
            <v xml:space="preserve"> </v>
          </cell>
          <cell r="J1114">
            <v>0</v>
          </cell>
          <cell r="K1114">
            <v>0</v>
          </cell>
          <cell r="M1114" t="e">
            <v>#N/A</v>
          </cell>
          <cell r="N1114" t="e">
            <v>#N/A</v>
          </cell>
        </row>
        <row r="1115">
          <cell r="D1115" t="str">
            <v xml:space="preserve"> </v>
          </cell>
          <cell r="E1115" t="e">
            <v>#N/A</v>
          </cell>
          <cell r="F1115" t="e">
            <v>#N/A</v>
          </cell>
          <cell r="G1115">
            <v>0</v>
          </cell>
          <cell r="H1115">
            <v>0</v>
          </cell>
          <cell r="I1115" t="str">
            <v xml:space="preserve"> </v>
          </cell>
          <cell r="J1115">
            <v>0</v>
          </cell>
          <cell r="K1115">
            <v>0</v>
          </cell>
          <cell r="M1115" t="e">
            <v>#N/A</v>
          </cell>
          <cell r="N1115" t="e">
            <v>#N/A</v>
          </cell>
        </row>
        <row r="1116">
          <cell r="D1116" t="str">
            <v xml:space="preserve"> </v>
          </cell>
          <cell r="E1116" t="e">
            <v>#N/A</v>
          </cell>
          <cell r="F1116" t="e">
            <v>#N/A</v>
          </cell>
          <cell r="G1116">
            <v>0</v>
          </cell>
          <cell r="H1116">
            <v>0</v>
          </cell>
          <cell r="I1116" t="str">
            <v xml:space="preserve"> </v>
          </cell>
          <cell r="J1116">
            <v>0</v>
          </cell>
          <cell r="K1116">
            <v>0</v>
          </cell>
          <cell r="M1116" t="e">
            <v>#N/A</v>
          </cell>
          <cell r="N1116" t="e">
            <v>#N/A</v>
          </cell>
        </row>
        <row r="1117">
          <cell r="D1117" t="str">
            <v xml:space="preserve"> </v>
          </cell>
          <cell r="E1117" t="e">
            <v>#N/A</v>
          </cell>
          <cell r="F1117" t="e">
            <v>#N/A</v>
          </cell>
          <cell r="G1117">
            <v>0</v>
          </cell>
          <cell r="H1117">
            <v>0</v>
          </cell>
          <cell r="I1117" t="str">
            <v xml:space="preserve"> </v>
          </cell>
          <cell r="J1117">
            <v>0</v>
          </cell>
          <cell r="K1117">
            <v>0</v>
          </cell>
          <cell r="M1117" t="e">
            <v>#N/A</v>
          </cell>
          <cell r="N1117" t="e">
            <v>#N/A</v>
          </cell>
        </row>
        <row r="1118">
          <cell r="D1118" t="str">
            <v xml:space="preserve"> </v>
          </cell>
          <cell r="E1118" t="e">
            <v>#N/A</v>
          </cell>
          <cell r="F1118" t="e">
            <v>#N/A</v>
          </cell>
          <cell r="G1118">
            <v>0</v>
          </cell>
          <cell r="H1118">
            <v>0</v>
          </cell>
          <cell r="I1118" t="str">
            <v xml:space="preserve"> </v>
          </cell>
          <cell r="J1118">
            <v>0</v>
          </cell>
          <cell r="K1118">
            <v>0</v>
          </cell>
          <cell r="M1118" t="e">
            <v>#N/A</v>
          </cell>
          <cell r="N1118" t="e">
            <v>#N/A</v>
          </cell>
        </row>
        <row r="1119">
          <cell r="D1119" t="str">
            <v xml:space="preserve"> </v>
          </cell>
          <cell r="E1119" t="e">
            <v>#N/A</v>
          </cell>
          <cell r="F1119" t="e">
            <v>#N/A</v>
          </cell>
          <cell r="G1119">
            <v>0</v>
          </cell>
          <cell r="H1119">
            <v>0</v>
          </cell>
          <cell r="I1119" t="str">
            <v xml:space="preserve"> </v>
          </cell>
          <cell r="J1119">
            <v>0</v>
          </cell>
          <cell r="K1119">
            <v>0</v>
          </cell>
          <cell r="M1119" t="e">
            <v>#N/A</v>
          </cell>
          <cell r="N1119" t="e">
            <v>#N/A</v>
          </cell>
        </row>
        <row r="1120">
          <cell r="D1120" t="str">
            <v xml:space="preserve"> </v>
          </cell>
          <cell r="E1120" t="e">
            <v>#N/A</v>
          </cell>
          <cell r="F1120" t="e">
            <v>#N/A</v>
          </cell>
          <cell r="G1120">
            <v>0</v>
          </cell>
          <cell r="H1120">
            <v>0</v>
          </cell>
          <cell r="I1120" t="str">
            <v xml:space="preserve"> </v>
          </cell>
          <cell r="J1120">
            <v>0</v>
          </cell>
          <cell r="K1120">
            <v>0</v>
          </cell>
          <cell r="M1120" t="e">
            <v>#N/A</v>
          </cell>
          <cell r="N1120" t="e">
            <v>#N/A</v>
          </cell>
        </row>
        <row r="1121">
          <cell r="D1121" t="str">
            <v xml:space="preserve"> </v>
          </cell>
          <cell r="E1121" t="e">
            <v>#N/A</v>
          </cell>
          <cell r="F1121" t="e">
            <v>#N/A</v>
          </cell>
          <cell r="G1121">
            <v>0</v>
          </cell>
          <cell r="H1121">
            <v>0</v>
          </cell>
          <cell r="I1121" t="str">
            <v xml:space="preserve"> </v>
          </cell>
          <cell r="J1121">
            <v>0</v>
          </cell>
          <cell r="K1121">
            <v>0</v>
          </cell>
          <cell r="M1121" t="e">
            <v>#N/A</v>
          </cell>
          <cell r="N1121" t="e">
            <v>#N/A</v>
          </cell>
        </row>
        <row r="1122">
          <cell r="D1122" t="str">
            <v xml:space="preserve"> </v>
          </cell>
          <cell r="E1122" t="e">
            <v>#N/A</v>
          </cell>
          <cell r="F1122" t="e">
            <v>#N/A</v>
          </cell>
          <cell r="G1122">
            <v>0</v>
          </cell>
          <cell r="H1122">
            <v>0</v>
          </cell>
          <cell r="I1122" t="str">
            <v xml:space="preserve"> </v>
          </cell>
          <cell r="J1122">
            <v>0</v>
          </cell>
          <cell r="K1122">
            <v>0</v>
          </cell>
          <cell r="M1122" t="e">
            <v>#N/A</v>
          </cell>
          <cell r="N1122" t="e">
            <v>#N/A</v>
          </cell>
        </row>
        <row r="1123">
          <cell r="D1123" t="str">
            <v xml:space="preserve"> </v>
          </cell>
          <cell r="E1123" t="e">
            <v>#N/A</v>
          </cell>
          <cell r="F1123" t="e">
            <v>#N/A</v>
          </cell>
          <cell r="G1123">
            <v>0</v>
          </cell>
          <cell r="H1123">
            <v>0</v>
          </cell>
          <cell r="I1123" t="str">
            <v xml:space="preserve"> </v>
          </cell>
          <cell r="J1123">
            <v>0</v>
          </cell>
          <cell r="K1123">
            <v>0</v>
          </cell>
          <cell r="M1123" t="e">
            <v>#N/A</v>
          </cell>
          <cell r="N1123" t="e">
            <v>#N/A</v>
          </cell>
        </row>
        <row r="1124">
          <cell r="D1124" t="str">
            <v xml:space="preserve"> </v>
          </cell>
          <cell r="E1124" t="e">
            <v>#N/A</v>
          </cell>
          <cell r="F1124" t="e">
            <v>#N/A</v>
          </cell>
          <cell r="G1124">
            <v>0</v>
          </cell>
          <cell r="H1124">
            <v>0</v>
          </cell>
          <cell r="I1124" t="str">
            <v xml:space="preserve"> </v>
          </cell>
          <cell r="J1124">
            <v>0</v>
          </cell>
          <cell r="K1124">
            <v>0</v>
          </cell>
          <cell r="M1124" t="e">
            <v>#N/A</v>
          </cell>
          <cell r="N1124" t="e">
            <v>#N/A</v>
          </cell>
        </row>
        <row r="1125">
          <cell r="D1125" t="str">
            <v xml:space="preserve"> </v>
          </cell>
          <cell r="E1125" t="e">
            <v>#N/A</v>
          </cell>
          <cell r="F1125" t="e">
            <v>#N/A</v>
          </cell>
          <cell r="G1125">
            <v>0</v>
          </cell>
          <cell r="H1125">
            <v>0</v>
          </cell>
          <cell r="I1125" t="str">
            <v xml:space="preserve"> </v>
          </cell>
          <cell r="J1125">
            <v>0</v>
          </cell>
          <cell r="K1125">
            <v>0</v>
          </cell>
          <cell r="M1125" t="e">
            <v>#N/A</v>
          </cell>
          <cell r="N1125" t="e">
            <v>#N/A</v>
          </cell>
        </row>
        <row r="1126">
          <cell r="D1126" t="str">
            <v xml:space="preserve"> </v>
          </cell>
          <cell r="E1126" t="e">
            <v>#N/A</v>
          </cell>
          <cell r="F1126" t="e">
            <v>#N/A</v>
          </cell>
          <cell r="G1126">
            <v>0</v>
          </cell>
          <cell r="H1126">
            <v>0</v>
          </cell>
          <cell r="I1126" t="str">
            <v xml:space="preserve"> </v>
          </cell>
          <cell r="J1126">
            <v>0</v>
          </cell>
          <cell r="K1126">
            <v>0</v>
          </cell>
          <cell r="M1126" t="e">
            <v>#N/A</v>
          </cell>
          <cell r="N1126" t="e">
            <v>#N/A</v>
          </cell>
        </row>
        <row r="1127">
          <cell r="D1127" t="str">
            <v xml:space="preserve"> </v>
          </cell>
          <cell r="E1127" t="e">
            <v>#N/A</v>
          </cell>
          <cell r="F1127" t="e">
            <v>#N/A</v>
          </cell>
          <cell r="G1127">
            <v>0</v>
          </cell>
          <cell r="H1127">
            <v>0</v>
          </cell>
          <cell r="I1127" t="str">
            <v xml:space="preserve"> </v>
          </cell>
          <cell r="J1127">
            <v>0</v>
          </cell>
          <cell r="K1127">
            <v>0</v>
          </cell>
          <cell r="M1127" t="e">
            <v>#N/A</v>
          </cell>
          <cell r="N1127" t="e">
            <v>#N/A</v>
          </cell>
        </row>
        <row r="1128">
          <cell r="D1128" t="str">
            <v xml:space="preserve"> </v>
          </cell>
          <cell r="E1128" t="e">
            <v>#N/A</v>
          </cell>
          <cell r="F1128" t="e">
            <v>#N/A</v>
          </cell>
          <cell r="G1128">
            <v>0</v>
          </cell>
          <cell r="H1128">
            <v>0</v>
          </cell>
          <cell r="I1128" t="str">
            <v xml:space="preserve"> </v>
          </cell>
          <cell r="J1128">
            <v>0</v>
          </cell>
          <cell r="K1128">
            <v>0</v>
          </cell>
          <cell r="M1128" t="e">
            <v>#N/A</v>
          </cell>
          <cell r="N1128" t="e">
            <v>#N/A</v>
          </cell>
        </row>
        <row r="1129">
          <cell r="D1129" t="str">
            <v xml:space="preserve"> </v>
          </cell>
          <cell r="E1129" t="e">
            <v>#N/A</v>
          </cell>
          <cell r="F1129" t="e">
            <v>#N/A</v>
          </cell>
          <cell r="G1129">
            <v>0</v>
          </cell>
          <cell r="H1129">
            <v>0</v>
          </cell>
          <cell r="I1129" t="str">
            <v xml:space="preserve"> </v>
          </cell>
          <cell r="J1129">
            <v>0</v>
          </cell>
          <cell r="K1129">
            <v>0</v>
          </cell>
          <cell r="M1129" t="e">
            <v>#N/A</v>
          </cell>
          <cell r="N1129" t="e">
            <v>#N/A</v>
          </cell>
        </row>
        <row r="1130">
          <cell r="D1130" t="str">
            <v xml:space="preserve"> </v>
          </cell>
          <cell r="E1130" t="e">
            <v>#N/A</v>
          </cell>
          <cell r="F1130" t="e">
            <v>#N/A</v>
          </cell>
          <cell r="G1130">
            <v>0</v>
          </cell>
          <cell r="H1130">
            <v>0</v>
          </cell>
          <cell r="I1130" t="str">
            <v xml:space="preserve"> </v>
          </cell>
          <cell r="J1130">
            <v>0</v>
          </cell>
          <cell r="K1130">
            <v>0</v>
          </cell>
          <cell r="M1130" t="e">
            <v>#N/A</v>
          </cell>
          <cell r="N1130" t="e">
            <v>#N/A</v>
          </cell>
        </row>
        <row r="1131">
          <cell r="D1131" t="str">
            <v xml:space="preserve"> </v>
          </cell>
          <cell r="E1131" t="e">
            <v>#N/A</v>
          </cell>
          <cell r="F1131" t="e">
            <v>#N/A</v>
          </cell>
          <cell r="G1131">
            <v>0</v>
          </cell>
          <cell r="H1131">
            <v>0</v>
          </cell>
          <cell r="I1131" t="str">
            <v xml:space="preserve"> </v>
          </cell>
          <cell r="J1131">
            <v>0</v>
          </cell>
          <cell r="K1131">
            <v>0</v>
          </cell>
          <cell r="M1131" t="e">
            <v>#N/A</v>
          </cell>
          <cell r="N1131" t="e">
            <v>#N/A</v>
          </cell>
        </row>
        <row r="1132">
          <cell r="D1132" t="str">
            <v xml:space="preserve"> </v>
          </cell>
          <cell r="E1132" t="e">
            <v>#N/A</v>
          </cell>
          <cell r="F1132" t="e">
            <v>#N/A</v>
          </cell>
          <cell r="G1132">
            <v>0</v>
          </cell>
          <cell r="H1132">
            <v>0</v>
          </cell>
          <cell r="I1132" t="str">
            <v xml:space="preserve"> </v>
          </cell>
          <cell r="J1132">
            <v>0</v>
          </cell>
          <cell r="K1132">
            <v>0</v>
          </cell>
          <cell r="M1132" t="e">
            <v>#N/A</v>
          </cell>
          <cell r="N1132" t="e">
            <v>#N/A</v>
          </cell>
        </row>
        <row r="1133">
          <cell r="D1133" t="str">
            <v xml:space="preserve"> </v>
          </cell>
          <cell r="E1133" t="e">
            <v>#N/A</v>
          </cell>
          <cell r="F1133" t="e">
            <v>#N/A</v>
          </cell>
          <cell r="G1133">
            <v>0</v>
          </cell>
          <cell r="H1133">
            <v>0</v>
          </cell>
          <cell r="I1133" t="str">
            <v xml:space="preserve"> </v>
          </cell>
          <cell r="J1133">
            <v>0</v>
          </cell>
          <cell r="K1133">
            <v>0</v>
          </cell>
          <cell r="M1133" t="e">
            <v>#N/A</v>
          </cell>
          <cell r="N1133" t="e">
            <v>#N/A</v>
          </cell>
        </row>
        <row r="1134">
          <cell r="D1134" t="str">
            <v xml:space="preserve"> </v>
          </cell>
          <cell r="E1134" t="e">
            <v>#N/A</v>
          </cell>
          <cell r="F1134" t="e">
            <v>#N/A</v>
          </cell>
          <cell r="G1134">
            <v>0</v>
          </cell>
          <cell r="H1134">
            <v>0</v>
          </cell>
          <cell r="I1134" t="str">
            <v xml:space="preserve"> </v>
          </cell>
          <cell r="J1134">
            <v>0</v>
          </cell>
          <cell r="K1134">
            <v>0</v>
          </cell>
          <cell r="M1134" t="e">
            <v>#N/A</v>
          </cell>
          <cell r="N1134" t="e">
            <v>#N/A</v>
          </cell>
        </row>
        <row r="1135">
          <cell r="D1135" t="str">
            <v xml:space="preserve"> </v>
          </cell>
          <cell r="E1135" t="e">
            <v>#N/A</v>
          </cell>
          <cell r="F1135" t="e">
            <v>#N/A</v>
          </cell>
          <cell r="G1135">
            <v>0</v>
          </cell>
          <cell r="H1135">
            <v>0</v>
          </cell>
          <cell r="I1135" t="str">
            <v xml:space="preserve"> </v>
          </cell>
          <cell r="J1135">
            <v>0</v>
          </cell>
          <cell r="K1135">
            <v>0</v>
          </cell>
          <cell r="M1135" t="e">
            <v>#N/A</v>
          </cell>
          <cell r="N1135" t="e">
            <v>#N/A</v>
          </cell>
        </row>
        <row r="1136">
          <cell r="D1136" t="str">
            <v xml:space="preserve"> </v>
          </cell>
          <cell r="E1136" t="e">
            <v>#N/A</v>
          </cell>
          <cell r="F1136" t="e">
            <v>#N/A</v>
          </cell>
          <cell r="G1136">
            <v>0</v>
          </cell>
          <cell r="H1136">
            <v>0</v>
          </cell>
          <cell r="I1136" t="str">
            <v xml:space="preserve"> </v>
          </cell>
          <cell r="J1136">
            <v>0</v>
          </cell>
          <cell r="K1136">
            <v>0</v>
          </cell>
          <cell r="M1136" t="e">
            <v>#N/A</v>
          </cell>
          <cell r="N1136" t="e">
            <v>#N/A</v>
          </cell>
        </row>
        <row r="1137">
          <cell r="D1137" t="str">
            <v xml:space="preserve"> </v>
          </cell>
          <cell r="E1137" t="e">
            <v>#N/A</v>
          </cell>
          <cell r="F1137" t="e">
            <v>#N/A</v>
          </cell>
          <cell r="G1137">
            <v>0</v>
          </cell>
          <cell r="H1137">
            <v>0</v>
          </cell>
          <cell r="I1137" t="str">
            <v xml:space="preserve"> </v>
          </cell>
          <cell r="J1137">
            <v>0</v>
          </cell>
          <cell r="K1137">
            <v>0</v>
          </cell>
          <cell r="M1137" t="e">
            <v>#N/A</v>
          </cell>
          <cell r="N1137" t="e">
            <v>#N/A</v>
          </cell>
        </row>
        <row r="1138">
          <cell r="D1138" t="str">
            <v xml:space="preserve"> </v>
          </cell>
          <cell r="E1138" t="e">
            <v>#N/A</v>
          </cell>
          <cell r="F1138" t="e">
            <v>#N/A</v>
          </cell>
          <cell r="G1138">
            <v>0</v>
          </cell>
          <cell r="H1138">
            <v>0</v>
          </cell>
          <cell r="I1138" t="str">
            <v xml:space="preserve"> </v>
          </cell>
          <cell r="J1138">
            <v>0</v>
          </cell>
          <cell r="K1138">
            <v>0</v>
          </cell>
          <cell r="M1138" t="e">
            <v>#N/A</v>
          </cell>
          <cell r="N1138" t="e">
            <v>#N/A</v>
          </cell>
        </row>
        <row r="1139">
          <cell r="D1139" t="str">
            <v xml:space="preserve"> </v>
          </cell>
          <cell r="E1139" t="e">
            <v>#N/A</v>
          </cell>
          <cell r="F1139" t="e">
            <v>#N/A</v>
          </cell>
          <cell r="G1139">
            <v>0</v>
          </cell>
          <cell r="H1139">
            <v>0</v>
          </cell>
          <cell r="I1139" t="str">
            <v xml:space="preserve"> </v>
          </cell>
          <cell r="J1139">
            <v>0</v>
          </cell>
          <cell r="K1139">
            <v>0</v>
          </cell>
          <cell r="M1139" t="e">
            <v>#N/A</v>
          </cell>
          <cell r="N1139" t="e">
            <v>#N/A</v>
          </cell>
        </row>
        <row r="1140">
          <cell r="D1140" t="str">
            <v xml:space="preserve"> </v>
          </cell>
          <cell r="E1140" t="e">
            <v>#N/A</v>
          </cell>
          <cell r="F1140" t="e">
            <v>#N/A</v>
          </cell>
          <cell r="G1140">
            <v>0</v>
          </cell>
          <cell r="H1140">
            <v>0</v>
          </cell>
          <cell r="I1140" t="str">
            <v xml:space="preserve"> </v>
          </cell>
          <cell r="J1140">
            <v>0</v>
          </cell>
          <cell r="K1140">
            <v>0</v>
          </cell>
          <cell r="M1140" t="e">
            <v>#N/A</v>
          </cell>
          <cell r="N1140" t="e">
            <v>#N/A</v>
          </cell>
        </row>
        <row r="1141">
          <cell r="D1141" t="str">
            <v xml:space="preserve"> </v>
          </cell>
          <cell r="E1141" t="e">
            <v>#N/A</v>
          </cell>
          <cell r="F1141" t="e">
            <v>#N/A</v>
          </cell>
          <cell r="G1141">
            <v>0</v>
          </cell>
          <cell r="H1141">
            <v>0</v>
          </cell>
          <cell r="I1141" t="str">
            <v xml:space="preserve"> </v>
          </cell>
          <cell r="J1141">
            <v>0</v>
          </cell>
          <cell r="K1141">
            <v>0</v>
          </cell>
          <cell r="M1141" t="e">
            <v>#N/A</v>
          </cell>
          <cell r="N1141" t="e">
            <v>#N/A</v>
          </cell>
        </row>
        <row r="1142">
          <cell r="D1142" t="str">
            <v xml:space="preserve"> </v>
          </cell>
          <cell r="E1142" t="e">
            <v>#N/A</v>
          </cell>
          <cell r="F1142" t="e">
            <v>#N/A</v>
          </cell>
          <cell r="G1142">
            <v>0</v>
          </cell>
          <cell r="H1142">
            <v>0</v>
          </cell>
          <cell r="I1142" t="str">
            <v xml:space="preserve"> </v>
          </cell>
          <cell r="J1142">
            <v>0</v>
          </cell>
          <cell r="K1142">
            <v>0</v>
          </cell>
          <cell r="M1142" t="e">
            <v>#N/A</v>
          </cell>
          <cell r="N1142" t="e">
            <v>#N/A</v>
          </cell>
        </row>
        <row r="1143">
          <cell r="D1143" t="str">
            <v xml:space="preserve"> </v>
          </cell>
          <cell r="E1143" t="e">
            <v>#N/A</v>
          </cell>
          <cell r="F1143" t="e">
            <v>#N/A</v>
          </cell>
          <cell r="G1143">
            <v>0</v>
          </cell>
          <cell r="H1143">
            <v>0</v>
          </cell>
          <cell r="I1143" t="str">
            <v xml:space="preserve"> </v>
          </cell>
          <cell r="J1143">
            <v>0</v>
          </cell>
          <cell r="K1143">
            <v>0</v>
          </cell>
          <cell r="M1143" t="e">
            <v>#N/A</v>
          </cell>
          <cell r="N1143" t="e">
            <v>#N/A</v>
          </cell>
        </row>
        <row r="1144">
          <cell r="D1144" t="str">
            <v xml:space="preserve"> </v>
          </cell>
          <cell r="E1144" t="e">
            <v>#N/A</v>
          </cell>
          <cell r="F1144" t="e">
            <v>#N/A</v>
          </cell>
          <cell r="G1144">
            <v>0</v>
          </cell>
          <cell r="H1144">
            <v>0</v>
          </cell>
          <cell r="I1144" t="str">
            <v xml:space="preserve"> </v>
          </cell>
          <cell r="J1144">
            <v>0</v>
          </cell>
          <cell r="K1144">
            <v>0</v>
          </cell>
          <cell r="M1144" t="e">
            <v>#N/A</v>
          </cell>
          <cell r="N1144" t="e">
            <v>#N/A</v>
          </cell>
        </row>
        <row r="1145">
          <cell r="D1145" t="str">
            <v xml:space="preserve"> </v>
          </cell>
          <cell r="E1145" t="e">
            <v>#N/A</v>
          </cell>
          <cell r="F1145" t="e">
            <v>#N/A</v>
          </cell>
          <cell r="G1145">
            <v>0</v>
          </cell>
          <cell r="H1145">
            <v>0</v>
          </cell>
          <cell r="I1145" t="str">
            <v xml:space="preserve"> </v>
          </cell>
          <cell r="J1145">
            <v>0</v>
          </cell>
          <cell r="K1145">
            <v>0</v>
          </cell>
          <cell r="M1145" t="e">
            <v>#N/A</v>
          </cell>
          <cell r="N1145" t="e">
            <v>#N/A</v>
          </cell>
        </row>
        <row r="1146">
          <cell r="D1146" t="str">
            <v xml:space="preserve"> </v>
          </cell>
          <cell r="E1146" t="e">
            <v>#N/A</v>
          </cell>
          <cell r="F1146" t="e">
            <v>#N/A</v>
          </cell>
          <cell r="G1146">
            <v>0</v>
          </cell>
          <cell r="H1146">
            <v>0</v>
          </cell>
          <cell r="I1146" t="str">
            <v xml:space="preserve"> </v>
          </cell>
          <cell r="J1146">
            <v>0</v>
          </cell>
          <cell r="K1146">
            <v>0</v>
          </cell>
          <cell r="M1146" t="e">
            <v>#N/A</v>
          </cell>
          <cell r="N1146" t="e">
            <v>#N/A</v>
          </cell>
        </row>
        <row r="1147">
          <cell r="D1147" t="str">
            <v xml:space="preserve"> </v>
          </cell>
          <cell r="E1147" t="e">
            <v>#N/A</v>
          </cell>
          <cell r="F1147" t="e">
            <v>#N/A</v>
          </cell>
          <cell r="G1147">
            <v>0</v>
          </cell>
          <cell r="H1147">
            <v>0</v>
          </cell>
          <cell r="I1147" t="str">
            <v xml:space="preserve"> </v>
          </cell>
          <cell r="J1147">
            <v>0</v>
          </cell>
          <cell r="K1147">
            <v>0</v>
          </cell>
          <cell r="M1147" t="e">
            <v>#N/A</v>
          </cell>
          <cell r="N1147" t="e">
            <v>#N/A</v>
          </cell>
        </row>
        <row r="1148">
          <cell r="D1148" t="str">
            <v xml:space="preserve"> </v>
          </cell>
          <cell r="E1148" t="e">
            <v>#N/A</v>
          </cell>
          <cell r="F1148" t="e">
            <v>#N/A</v>
          </cell>
          <cell r="G1148">
            <v>0</v>
          </cell>
          <cell r="H1148">
            <v>0</v>
          </cell>
          <cell r="I1148" t="str">
            <v xml:space="preserve"> </v>
          </cell>
          <cell r="J1148">
            <v>0</v>
          </cell>
          <cell r="K1148">
            <v>0</v>
          </cell>
          <cell r="M1148" t="e">
            <v>#N/A</v>
          </cell>
          <cell r="N1148" t="e">
            <v>#N/A</v>
          </cell>
        </row>
        <row r="1149">
          <cell r="D1149" t="str">
            <v xml:space="preserve"> </v>
          </cell>
          <cell r="E1149" t="e">
            <v>#N/A</v>
          </cell>
          <cell r="F1149" t="e">
            <v>#N/A</v>
          </cell>
          <cell r="G1149">
            <v>0</v>
          </cell>
          <cell r="H1149">
            <v>0</v>
          </cell>
          <cell r="I1149" t="str">
            <v xml:space="preserve"> </v>
          </cell>
          <cell r="J1149">
            <v>0</v>
          </cell>
          <cell r="K1149">
            <v>0</v>
          </cell>
          <cell r="M1149" t="e">
            <v>#N/A</v>
          </cell>
          <cell r="N1149" t="e">
            <v>#N/A</v>
          </cell>
        </row>
        <row r="1150">
          <cell r="D1150" t="str">
            <v xml:space="preserve"> </v>
          </cell>
          <cell r="E1150" t="e">
            <v>#N/A</v>
          </cell>
          <cell r="F1150" t="e">
            <v>#N/A</v>
          </cell>
          <cell r="G1150">
            <v>0</v>
          </cell>
          <cell r="H1150">
            <v>0</v>
          </cell>
          <cell r="I1150" t="str">
            <v xml:space="preserve"> </v>
          </cell>
          <cell r="J1150">
            <v>0</v>
          </cell>
          <cell r="K1150">
            <v>0</v>
          </cell>
          <cell r="M1150" t="e">
            <v>#N/A</v>
          </cell>
          <cell r="N1150" t="e">
            <v>#N/A</v>
          </cell>
        </row>
        <row r="1151">
          <cell r="D1151" t="str">
            <v xml:space="preserve"> </v>
          </cell>
          <cell r="E1151" t="e">
            <v>#N/A</v>
          </cell>
          <cell r="F1151" t="e">
            <v>#N/A</v>
          </cell>
          <cell r="G1151">
            <v>0</v>
          </cell>
          <cell r="H1151">
            <v>0</v>
          </cell>
          <cell r="I1151" t="str">
            <v xml:space="preserve"> </v>
          </cell>
          <cell r="J1151">
            <v>0</v>
          </cell>
          <cell r="K1151">
            <v>0</v>
          </cell>
          <cell r="M1151" t="e">
            <v>#N/A</v>
          </cell>
          <cell r="N1151" t="e">
            <v>#N/A</v>
          </cell>
        </row>
        <row r="1152">
          <cell r="D1152" t="str">
            <v xml:space="preserve"> </v>
          </cell>
          <cell r="E1152" t="e">
            <v>#N/A</v>
          </cell>
          <cell r="F1152" t="e">
            <v>#N/A</v>
          </cell>
          <cell r="G1152">
            <v>0</v>
          </cell>
          <cell r="H1152">
            <v>0</v>
          </cell>
          <cell r="I1152" t="str">
            <v xml:space="preserve"> </v>
          </cell>
          <cell r="J1152">
            <v>0</v>
          </cell>
          <cell r="K1152">
            <v>0</v>
          </cell>
          <cell r="M1152" t="e">
            <v>#N/A</v>
          </cell>
          <cell r="N1152" t="e">
            <v>#N/A</v>
          </cell>
        </row>
        <row r="1153">
          <cell r="D1153" t="str">
            <v xml:space="preserve"> </v>
          </cell>
          <cell r="E1153" t="e">
            <v>#N/A</v>
          </cell>
          <cell r="F1153" t="e">
            <v>#N/A</v>
          </cell>
          <cell r="G1153">
            <v>0</v>
          </cell>
          <cell r="H1153">
            <v>0</v>
          </cell>
          <cell r="I1153" t="str">
            <v xml:space="preserve"> </v>
          </cell>
          <cell r="J1153">
            <v>0</v>
          </cell>
          <cell r="K1153">
            <v>0</v>
          </cell>
          <cell r="M1153" t="e">
            <v>#N/A</v>
          </cell>
          <cell r="N1153" t="e">
            <v>#N/A</v>
          </cell>
        </row>
        <row r="1154">
          <cell r="D1154" t="str">
            <v xml:space="preserve"> </v>
          </cell>
          <cell r="E1154" t="e">
            <v>#N/A</v>
          </cell>
          <cell r="F1154" t="e">
            <v>#N/A</v>
          </cell>
          <cell r="G1154">
            <v>0</v>
          </cell>
          <cell r="H1154">
            <v>0</v>
          </cell>
          <cell r="I1154" t="str">
            <v xml:space="preserve"> </v>
          </cell>
          <cell r="J1154">
            <v>0</v>
          </cell>
          <cell r="K1154">
            <v>0</v>
          </cell>
          <cell r="M1154" t="e">
            <v>#N/A</v>
          </cell>
          <cell r="N1154" t="e">
            <v>#N/A</v>
          </cell>
        </row>
        <row r="1155">
          <cell r="D1155" t="str">
            <v xml:space="preserve"> </v>
          </cell>
          <cell r="E1155" t="e">
            <v>#N/A</v>
          </cell>
          <cell r="F1155" t="e">
            <v>#N/A</v>
          </cell>
          <cell r="G1155">
            <v>0</v>
          </cell>
          <cell r="H1155">
            <v>0</v>
          </cell>
          <cell r="I1155" t="str">
            <v xml:space="preserve"> </v>
          </cell>
          <cell r="J1155">
            <v>0</v>
          </cell>
          <cell r="K1155">
            <v>0</v>
          </cell>
          <cell r="M1155" t="e">
            <v>#N/A</v>
          </cell>
          <cell r="N1155" t="e">
            <v>#N/A</v>
          </cell>
        </row>
        <row r="1156">
          <cell r="D1156" t="str">
            <v xml:space="preserve"> </v>
          </cell>
          <cell r="E1156" t="e">
            <v>#N/A</v>
          </cell>
          <cell r="F1156" t="e">
            <v>#N/A</v>
          </cell>
          <cell r="G1156">
            <v>0</v>
          </cell>
          <cell r="H1156">
            <v>0</v>
          </cell>
          <cell r="I1156" t="str">
            <v xml:space="preserve"> </v>
          </cell>
          <cell r="J1156">
            <v>0</v>
          </cell>
          <cell r="K1156">
            <v>0</v>
          </cell>
          <cell r="M1156" t="e">
            <v>#N/A</v>
          </cell>
          <cell r="N1156" t="e">
            <v>#N/A</v>
          </cell>
        </row>
        <row r="1157">
          <cell r="D1157" t="str">
            <v xml:space="preserve"> </v>
          </cell>
          <cell r="E1157" t="e">
            <v>#N/A</v>
          </cell>
          <cell r="F1157" t="e">
            <v>#N/A</v>
          </cell>
          <cell r="G1157">
            <v>0</v>
          </cell>
          <cell r="H1157">
            <v>0</v>
          </cell>
          <cell r="I1157" t="str">
            <v xml:space="preserve"> </v>
          </cell>
          <cell r="J1157">
            <v>0</v>
          </cell>
          <cell r="K1157">
            <v>0</v>
          </cell>
          <cell r="M1157" t="e">
            <v>#N/A</v>
          </cell>
          <cell r="N1157" t="e">
            <v>#N/A</v>
          </cell>
        </row>
        <row r="1158">
          <cell r="D1158" t="str">
            <v xml:space="preserve"> </v>
          </cell>
          <cell r="E1158" t="e">
            <v>#N/A</v>
          </cell>
          <cell r="F1158" t="e">
            <v>#N/A</v>
          </cell>
          <cell r="G1158">
            <v>0</v>
          </cell>
          <cell r="H1158">
            <v>0</v>
          </cell>
          <cell r="I1158" t="str">
            <v xml:space="preserve"> </v>
          </cell>
          <cell r="J1158">
            <v>0</v>
          </cell>
          <cell r="K1158">
            <v>0</v>
          </cell>
          <cell r="M1158" t="e">
            <v>#N/A</v>
          </cell>
          <cell r="N1158" t="e">
            <v>#N/A</v>
          </cell>
        </row>
        <row r="1159">
          <cell r="D1159" t="str">
            <v xml:space="preserve"> </v>
          </cell>
          <cell r="E1159" t="e">
            <v>#N/A</v>
          </cell>
          <cell r="F1159" t="e">
            <v>#N/A</v>
          </cell>
          <cell r="G1159">
            <v>0</v>
          </cell>
          <cell r="H1159">
            <v>0</v>
          </cell>
          <cell r="I1159" t="str">
            <v xml:space="preserve"> </v>
          </cell>
          <cell r="J1159">
            <v>0</v>
          </cell>
          <cell r="K1159">
            <v>0</v>
          </cell>
          <cell r="M1159" t="e">
            <v>#N/A</v>
          </cell>
          <cell r="N1159" t="e">
            <v>#N/A</v>
          </cell>
        </row>
        <row r="1160">
          <cell r="D1160" t="str">
            <v xml:space="preserve"> </v>
          </cell>
          <cell r="E1160" t="e">
            <v>#N/A</v>
          </cell>
          <cell r="F1160" t="e">
            <v>#N/A</v>
          </cell>
          <cell r="G1160">
            <v>0</v>
          </cell>
          <cell r="H1160">
            <v>0</v>
          </cell>
          <cell r="I1160" t="str">
            <v xml:space="preserve"> </v>
          </cell>
          <cell r="J1160">
            <v>0</v>
          </cell>
          <cell r="K1160">
            <v>0</v>
          </cell>
          <cell r="M1160" t="e">
            <v>#N/A</v>
          </cell>
          <cell r="N1160" t="e">
            <v>#N/A</v>
          </cell>
        </row>
        <row r="1161">
          <cell r="D1161" t="str">
            <v xml:space="preserve"> </v>
          </cell>
          <cell r="E1161" t="e">
            <v>#N/A</v>
          </cell>
          <cell r="F1161" t="e">
            <v>#N/A</v>
          </cell>
          <cell r="G1161">
            <v>0</v>
          </cell>
          <cell r="H1161">
            <v>0</v>
          </cell>
          <cell r="I1161" t="str">
            <v xml:space="preserve"> </v>
          </cell>
          <cell r="J1161">
            <v>0</v>
          </cell>
          <cell r="K1161">
            <v>0</v>
          </cell>
          <cell r="M1161" t="e">
            <v>#N/A</v>
          </cell>
          <cell r="N1161" t="e">
            <v>#N/A</v>
          </cell>
        </row>
        <row r="1162">
          <cell r="D1162" t="str">
            <v xml:space="preserve"> </v>
          </cell>
          <cell r="E1162" t="e">
            <v>#N/A</v>
          </cell>
          <cell r="F1162" t="e">
            <v>#N/A</v>
          </cell>
          <cell r="G1162">
            <v>0</v>
          </cell>
          <cell r="H1162">
            <v>0</v>
          </cell>
          <cell r="I1162" t="str">
            <v xml:space="preserve"> </v>
          </cell>
          <cell r="J1162">
            <v>0</v>
          </cell>
          <cell r="K1162">
            <v>0</v>
          </cell>
          <cell r="M1162" t="e">
            <v>#N/A</v>
          </cell>
          <cell r="N1162" t="e">
            <v>#N/A</v>
          </cell>
        </row>
        <row r="1163">
          <cell r="D1163" t="str">
            <v xml:space="preserve"> </v>
          </cell>
          <cell r="E1163" t="e">
            <v>#N/A</v>
          </cell>
          <cell r="F1163" t="e">
            <v>#N/A</v>
          </cell>
          <cell r="G1163">
            <v>0</v>
          </cell>
          <cell r="H1163">
            <v>0</v>
          </cell>
          <cell r="I1163" t="str">
            <v xml:space="preserve"> </v>
          </cell>
          <cell r="J1163">
            <v>0</v>
          </cell>
          <cell r="K1163">
            <v>0</v>
          </cell>
          <cell r="M1163" t="e">
            <v>#N/A</v>
          </cell>
          <cell r="N1163" t="e">
            <v>#N/A</v>
          </cell>
        </row>
        <row r="1164">
          <cell r="D1164" t="str">
            <v xml:space="preserve"> </v>
          </cell>
          <cell r="E1164" t="e">
            <v>#N/A</v>
          </cell>
          <cell r="F1164" t="e">
            <v>#N/A</v>
          </cell>
          <cell r="G1164">
            <v>0</v>
          </cell>
          <cell r="H1164">
            <v>0</v>
          </cell>
          <cell r="I1164" t="str">
            <v xml:space="preserve"> </v>
          </cell>
          <cell r="J1164">
            <v>0</v>
          </cell>
          <cell r="K1164">
            <v>0</v>
          </cell>
          <cell r="M1164" t="e">
            <v>#N/A</v>
          </cell>
          <cell r="N1164" t="e">
            <v>#N/A</v>
          </cell>
        </row>
        <row r="1165">
          <cell r="D1165" t="str">
            <v xml:space="preserve"> </v>
          </cell>
          <cell r="E1165" t="e">
            <v>#N/A</v>
          </cell>
          <cell r="F1165" t="e">
            <v>#N/A</v>
          </cell>
          <cell r="G1165">
            <v>0</v>
          </cell>
          <cell r="H1165">
            <v>0</v>
          </cell>
          <cell r="I1165" t="str">
            <v xml:space="preserve"> </v>
          </cell>
          <cell r="J1165">
            <v>0</v>
          </cell>
          <cell r="K1165">
            <v>0</v>
          </cell>
          <cell r="M1165" t="e">
            <v>#N/A</v>
          </cell>
          <cell r="N1165" t="e">
            <v>#N/A</v>
          </cell>
        </row>
        <row r="1166">
          <cell r="D1166" t="str">
            <v xml:space="preserve"> </v>
          </cell>
          <cell r="E1166" t="e">
            <v>#N/A</v>
          </cell>
          <cell r="F1166" t="e">
            <v>#N/A</v>
          </cell>
          <cell r="G1166">
            <v>0</v>
          </cell>
          <cell r="H1166">
            <v>0</v>
          </cell>
          <cell r="I1166" t="str">
            <v xml:space="preserve"> </v>
          </cell>
          <cell r="J1166">
            <v>0</v>
          </cell>
          <cell r="K1166">
            <v>0</v>
          </cell>
          <cell r="M1166" t="e">
            <v>#N/A</v>
          </cell>
          <cell r="N1166" t="e">
            <v>#N/A</v>
          </cell>
        </row>
        <row r="1167">
          <cell r="D1167" t="str">
            <v xml:space="preserve"> </v>
          </cell>
          <cell r="E1167" t="e">
            <v>#N/A</v>
          </cell>
          <cell r="F1167" t="e">
            <v>#N/A</v>
          </cell>
          <cell r="G1167">
            <v>0</v>
          </cell>
          <cell r="H1167">
            <v>0</v>
          </cell>
          <cell r="I1167" t="str">
            <v xml:space="preserve"> </v>
          </cell>
          <cell r="J1167">
            <v>0</v>
          </cell>
          <cell r="K1167">
            <v>0</v>
          </cell>
          <cell r="M1167" t="e">
            <v>#N/A</v>
          </cell>
          <cell r="N1167" t="e">
            <v>#N/A</v>
          </cell>
        </row>
        <row r="1168">
          <cell r="D1168" t="str">
            <v xml:space="preserve"> </v>
          </cell>
          <cell r="E1168" t="e">
            <v>#N/A</v>
          </cell>
          <cell r="F1168" t="e">
            <v>#N/A</v>
          </cell>
          <cell r="G1168">
            <v>0</v>
          </cell>
          <cell r="H1168">
            <v>0</v>
          </cell>
          <cell r="I1168" t="str">
            <v xml:space="preserve"> </v>
          </cell>
          <cell r="J1168">
            <v>0</v>
          </cell>
          <cell r="K1168">
            <v>0</v>
          </cell>
          <cell r="M1168" t="e">
            <v>#N/A</v>
          </cell>
          <cell r="N1168" t="e">
            <v>#N/A</v>
          </cell>
        </row>
        <row r="1169">
          <cell r="D1169" t="str">
            <v xml:space="preserve"> </v>
          </cell>
          <cell r="E1169" t="e">
            <v>#N/A</v>
          </cell>
          <cell r="F1169" t="e">
            <v>#N/A</v>
          </cell>
          <cell r="G1169">
            <v>0</v>
          </cell>
          <cell r="H1169">
            <v>0</v>
          </cell>
          <cell r="I1169" t="str">
            <v xml:space="preserve"> </v>
          </cell>
          <cell r="J1169">
            <v>0</v>
          </cell>
          <cell r="K1169">
            <v>0</v>
          </cell>
          <cell r="M1169" t="e">
            <v>#N/A</v>
          </cell>
          <cell r="N1169" t="e">
            <v>#N/A</v>
          </cell>
        </row>
        <row r="1170">
          <cell r="D1170" t="str">
            <v xml:space="preserve"> </v>
          </cell>
          <cell r="E1170" t="e">
            <v>#N/A</v>
          </cell>
          <cell r="F1170" t="e">
            <v>#N/A</v>
          </cell>
          <cell r="G1170">
            <v>0</v>
          </cell>
          <cell r="H1170">
            <v>0</v>
          </cell>
          <cell r="I1170" t="str">
            <v xml:space="preserve"> </v>
          </cell>
          <cell r="J1170">
            <v>0</v>
          </cell>
          <cell r="K1170">
            <v>0</v>
          </cell>
          <cell r="M1170" t="e">
            <v>#N/A</v>
          </cell>
          <cell r="N1170" t="e">
            <v>#N/A</v>
          </cell>
        </row>
        <row r="1171">
          <cell r="D1171" t="str">
            <v xml:space="preserve"> </v>
          </cell>
          <cell r="E1171" t="e">
            <v>#N/A</v>
          </cell>
          <cell r="F1171" t="e">
            <v>#N/A</v>
          </cell>
          <cell r="G1171">
            <v>0</v>
          </cell>
          <cell r="H1171">
            <v>0</v>
          </cell>
          <cell r="I1171" t="str">
            <v xml:space="preserve"> </v>
          </cell>
          <cell r="J1171">
            <v>0</v>
          </cell>
          <cell r="K1171">
            <v>0</v>
          </cell>
          <cell r="M1171" t="e">
            <v>#N/A</v>
          </cell>
          <cell r="N1171" t="e">
            <v>#N/A</v>
          </cell>
        </row>
        <row r="1172">
          <cell r="D1172" t="str">
            <v xml:space="preserve"> </v>
          </cell>
          <cell r="E1172" t="e">
            <v>#N/A</v>
          </cell>
          <cell r="F1172" t="e">
            <v>#N/A</v>
          </cell>
          <cell r="G1172">
            <v>0</v>
          </cell>
          <cell r="H1172">
            <v>0</v>
          </cell>
          <cell r="I1172" t="str">
            <v xml:space="preserve"> </v>
          </cell>
          <cell r="J1172">
            <v>0</v>
          </cell>
          <cell r="K1172">
            <v>0</v>
          </cell>
          <cell r="M1172" t="e">
            <v>#N/A</v>
          </cell>
          <cell r="N1172" t="e">
            <v>#N/A</v>
          </cell>
        </row>
        <row r="1173">
          <cell r="D1173" t="str">
            <v xml:space="preserve"> </v>
          </cell>
          <cell r="E1173" t="e">
            <v>#N/A</v>
          </cell>
          <cell r="F1173" t="e">
            <v>#N/A</v>
          </cell>
          <cell r="G1173">
            <v>0</v>
          </cell>
          <cell r="H1173">
            <v>0</v>
          </cell>
          <cell r="I1173" t="str">
            <v xml:space="preserve"> </v>
          </cell>
          <cell r="J1173">
            <v>0</v>
          </cell>
          <cell r="K1173">
            <v>0</v>
          </cell>
          <cell r="M1173" t="e">
            <v>#N/A</v>
          </cell>
          <cell r="N1173" t="e">
            <v>#N/A</v>
          </cell>
        </row>
        <row r="1174">
          <cell r="D1174" t="str">
            <v xml:space="preserve"> </v>
          </cell>
          <cell r="E1174" t="e">
            <v>#N/A</v>
          </cell>
          <cell r="F1174" t="e">
            <v>#N/A</v>
          </cell>
          <cell r="G1174">
            <v>0</v>
          </cell>
          <cell r="H1174">
            <v>0</v>
          </cell>
          <cell r="I1174" t="str">
            <v xml:space="preserve"> </v>
          </cell>
          <cell r="J1174">
            <v>0</v>
          </cell>
          <cell r="K1174">
            <v>0</v>
          </cell>
          <cell r="M1174" t="e">
            <v>#N/A</v>
          </cell>
          <cell r="N1174" t="e">
            <v>#N/A</v>
          </cell>
        </row>
        <row r="1175">
          <cell r="D1175" t="str">
            <v xml:space="preserve"> </v>
          </cell>
          <cell r="E1175" t="e">
            <v>#N/A</v>
          </cell>
          <cell r="F1175" t="e">
            <v>#N/A</v>
          </cell>
          <cell r="G1175">
            <v>0</v>
          </cell>
          <cell r="H1175">
            <v>0</v>
          </cell>
          <cell r="I1175" t="str">
            <v xml:space="preserve"> </v>
          </cell>
          <cell r="J1175">
            <v>0</v>
          </cell>
          <cell r="K1175">
            <v>0</v>
          </cell>
          <cell r="M1175" t="e">
            <v>#N/A</v>
          </cell>
          <cell r="N1175" t="e">
            <v>#N/A</v>
          </cell>
        </row>
        <row r="1176">
          <cell r="D1176" t="str">
            <v xml:space="preserve"> </v>
          </cell>
          <cell r="E1176" t="e">
            <v>#N/A</v>
          </cell>
          <cell r="F1176" t="e">
            <v>#N/A</v>
          </cell>
          <cell r="G1176">
            <v>0</v>
          </cell>
          <cell r="H1176">
            <v>0</v>
          </cell>
          <cell r="I1176" t="str">
            <v xml:space="preserve"> </v>
          </cell>
          <cell r="J1176">
            <v>0</v>
          </cell>
          <cell r="K1176">
            <v>0</v>
          </cell>
          <cell r="M1176" t="e">
            <v>#N/A</v>
          </cell>
          <cell r="N1176" t="e">
            <v>#N/A</v>
          </cell>
        </row>
        <row r="1177">
          <cell r="D1177" t="str">
            <v xml:space="preserve"> </v>
          </cell>
          <cell r="E1177" t="e">
            <v>#N/A</v>
          </cell>
          <cell r="F1177" t="e">
            <v>#N/A</v>
          </cell>
          <cell r="G1177">
            <v>0</v>
          </cell>
          <cell r="H1177">
            <v>0</v>
          </cell>
          <cell r="I1177" t="str">
            <v xml:space="preserve"> </v>
          </cell>
          <cell r="J1177">
            <v>0</v>
          </cell>
          <cell r="K1177">
            <v>0</v>
          </cell>
          <cell r="M1177" t="e">
            <v>#N/A</v>
          </cell>
          <cell r="N1177" t="e">
            <v>#N/A</v>
          </cell>
        </row>
        <row r="1178">
          <cell r="D1178" t="str">
            <v xml:space="preserve"> </v>
          </cell>
          <cell r="E1178" t="e">
            <v>#N/A</v>
          </cell>
          <cell r="F1178" t="e">
            <v>#N/A</v>
          </cell>
          <cell r="G1178">
            <v>0</v>
          </cell>
          <cell r="H1178">
            <v>0</v>
          </cell>
          <cell r="I1178" t="str">
            <v xml:space="preserve"> </v>
          </cell>
          <cell r="J1178">
            <v>0</v>
          </cell>
          <cell r="K1178">
            <v>0</v>
          </cell>
          <cell r="M1178" t="e">
            <v>#N/A</v>
          </cell>
          <cell r="N1178" t="e">
            <v>#N/A</v>
          </cell>
        </row>
        <row r="1179">
          <cell r="D1179" t="str">
            <v xml:space="preserve"> </v>
          </cell>
          <cell r="E1179" t="e">
            <v>#N/A</v>
          </cell>
          <cell r="F1179" t="e">
            <v>#N/A</v>
          </cell>
          <cell r="G1179">
            <v>0</v>
          </cell>
          <cell r="H1179">
            <v>0</v>
          </cell>
          <cell r="I1179" t="str">
            <v xml:space="preserve"> </v>
          </cell>
          <cell r="J1179">
            <v>0</v>
          </cell>
          <cell r="K1179">
            <v>0</v>
          </cell>
          <cell r="M1179" t="e">
            <v>#N/A</v>
          </cell>
          <cell r="N1179" t="e">
            <v>#N/A</v>
          </cell>
        </row>
        <row r="1180">
          <cell r="D1180" t="str">
            <v xml:space="preserve"> </v>
          </cell>
          <cell r="E1180" t="e">
            <v>#N/A</v>
          </cell>
          <cell r="F1180" t="e">
            <v>#N/A</v>
          </cell>
          <cell r="G1180">
            <v>0</v>
          </cell>
          <cell r="H1180">
            <v>0</v>
          </cell>
          <cell r="I1180" t="str">
            <v xml:space="preserve"> </v>
          </cell>
          <cell r="J1180">
            <v>0</v>
          </cell>
          <cell r="K1180">
            <v>0</v>
          </cell>
          <cell r="M1180" t="e">
            <v>#N/A</v>
          </cell>
          <cell r="N1180" t="e">
            <v>#N/A</v>
          </cell>
        </row>
        <row r="1181">
          <cell r="D1181" t="str">
            <v xml:space="preserve"> </v>
          </cell>
          <cell r="E1181" t="e">
            <v>#N/A</v>
          </cell>
          <cell r="F1181" t="e">
            <v>#N/A</v>
          </cell>
          <cell r="G1181">
            <v>0</v>
          </cell>
          <cell r="H1181">
            <v>0</v>
          </cell>
          <cell r="I1181" t="str">
            <v xml:space="preserve"> </v>
          </cell>
          <cell r="J1181">
            <v>0</v>
          </cell>
          <cell r="K1181">
            <v>0</v>
          </cell>
          <cell r="M1181" t="e">
            <v>#N/A</v>
          </cell>
          <cell r="N1181" t="e">
            <v>#N/A</v>
          </cell>
        </row>
        <row r="1182">
          <cell r="D1182" t="str">
            <v xml:space="preserve"> </v>
          </cell>
          <cell r="E1182" t="e">
            <v>#N/A</v>
          </cell>
          <cell r="F1182" t="e">
            <v>#N/A</v>
          </cell>
          <cell r="G1182">
            <v>0</v>
          </cell>
          <cell r="H1182">
            <v>0</v>
          </cell>
          <cell r="I1182" t="str">
            <v xml:space="preserve"> </v>
          </cell>
          <cell r="J1182">
            <v>0</v>
          </cell>
          <cell r="K1182">
            <v>0</v>
          </cell>
          <cell r="M1182" t="e">
            <v>#N/A</v>
          </cell>
          <cell r="N1182" t="e">
            <v>#N/A</v>
          </cell>
        </row>
        <row r="1183">
          <cell r="D1183" t="str">
            <v xml:space="preserve"> </v>
          </cell>
          <cell r="E1183" t="e">
            <v>#N/A</v>
          </cell>
          <cell r="F1183" t="e">
            <v>#N/A</v>
          </cell>
          <cell r="G1183">
            <v>0</v>
          </cell>
          <cell r="H1183">
            <v>0</v>
          </cell>
          <cell r="I1183" t="str">
            <v xml:space="preserve"> </v>
          </cell>
          <cell r="J1183">
            <v>0</v>
          </cell>
          <cell r="K1183">
            <v>0</v>
          </cell>
          <cell r="M1183" t="e">
            <v>#N/A</v>
          </cell>
          <cell r="N1183" t="e">
            <v>#N/A</v>
          </cell>
        </row>
        <row r="1184">
          <cell r="D1184" t="str">
            <v xml:space="preserve"> </v>
          </cell>
          <cell r="E1184" t="e">
            <v>#N/A</v>
          </cell>
          <cell r="F1184" t="e">
            <v>#N/A</v>
          </cell>
          <cell r="G1184">
            <v>0</v>
          </cell>
          <cell r="H1184">
            <v>0</v>
          </cell>
          <cell r="I1184" t="str">
            <v xml:space="preserve"> </v>
          </cell>
          <cell r="J1184">
            <v>0</v>
          </cell>
          <cell r="K1184">
            <v>0</v>
          </cell>
          <cell r="M1184" t="e">
            <v>#N/A</v>
          </cell>
          <cell r="N1184" t="e">
            <v>#N/A</v>
          </cell>
        </row>
        <row r="1185">
          <cell r="D1185" t="str">
            <v xml:space="preserve"> </v>
          </cell>
          <cell r="E1185" t="e">
            <v>#N/A</v>
          </cell>
          <cell r="F1185" t="e">
            <v>#N/A</v>
          </cell>
          <cell r="G1185">
            <v>0</v>
          </cell>
          <cell r="H1185">
            <v>0</v>
          </cell>
          <cell r="I1185" t="str">
            <v xml:space="preserve"> </v>
          </cell>
          <cell r="J1185">
            <v>0</v>
          </cell>
          <cell r="K1185">
            <v>0</v>
          </cell>
          <cell r="M1185" t="e">
            <v>#N/A</v>
          </cell>
          <cell r="N1185" t="e">
            <v>#N/A</v>
          </cell>
        </row>
        <row r="1186">
          <cell r="D1186" t="str">
            <v xml:space="preserve"> </v>
          </cell>
          <cell r="E1186" t="e">
            <v>#N/A</v>
          </cell>
          <cell r="F1186" t="e">
            <v>#N/A</v>
          </cell>
          <cell r="G1186">
            <v>0</v>
          </cell>
          <cell r="H1186">
            <v>0</v>
          </cell>
          <cell r="I1186" t="str">
            <v xml:space="preserve"> </v>
          </cell>
          <cell r="J1186">
            <v>0</v>
          </cell>
          <cell r="K1186">
            <v>0</v>
          </cell>
          <cell r="M1186" t="e">
            <v>#N/A</v>
          </cell>
          <cell r="N1186" t="e">
            <v>#N/A</v>
          </cell>
        </row>
        <row r="1187">
          <cell r="D1187" t="str">
            <v xml:space="preserve"> </v>
          </cell>
          <cell r="E1187" t="e">
            <v>#N/A</v>
          </cell>
          <cell r="F1187" t="e">
            <v>#N/A</v>
          </cell>
          <cell r="G1187">
            <v>0</v>
          </cell>
          <cell r="H1187">
            <v>0</v>
          </cell>
          <cell r="I1187" t="str">
            <v xml:space="preserve"> </v>
          </cell>
          <cell r="J1187">
            <v>0</v>
          </cell>
          <cell r="K1187">
            <v>0</v>
          </cell>
          <cell r="M1187" t="e">
            <v>#N/A</v>
          </cell>
          <cell r="N1187" t="e">
            <v>#N/A</v>
          </cell>
        </row>
        <row r="1188">
          <cell r="D1188" t="str">
            <v xml:space="preserve"> </v>
          </cell>
          <cell r="E1188" t="e">
            <v>#N/A</v>
          </cell>
          <cell r="F1188" t="e">
            <v>#N/A</v>
          </cell>
          <cell r="G1188">
            <v>0</v>
          </cell>
          <cell r="H1188">
            <v>0</v>
          </cell>
          <cell r="I1188" t="str">
            <v xml:space="preserve"> </v>
          </cell>
          <cell r="J1188">
            <v>0</v>
          </cell>
          <cell r="K1188">
            <v>0</v>
          </cell>
          <cell r="M1188" t="e">
            <v>#N/A</v>
          </cell>
          <cell r="N1188" t="e">
            <v>#N/A</v>
          </cell>
        </row>
        <row r="1189">
          <cell r="D1189" t="str">
            <v xml:space="preserve"> </v>
          </cell>
          <cell r="E1189" t="e">
            <v>#N/A</v>
          </cell>
          <cell r="F1189" t="e">
            <v>#N/A</v>
          </cell>
          <cell r="G1189">
            <v>0</v>
          </cell>
          <cell r="H1189">
            <v>0</v>
          </cell>
          <cell r="I1189" t="str">
            <v xml:space="preserve"> </v>
          </cell>
          <cell r="J1189">
            <v>0</v>
          </cell>
          <cell r="K1189">
            <v>0</v>
          </cell>
          <cell r="M1189" t="e">
            <v>#N/A</v>
          </cell>
          <cell r="N1189" t="e">
            <v>#N/A</v>
          </cell>
        </row>
        <row r="1190">
          <cell r="D1190" t="str">
            <v xml:space="preserve"> </v>
          </cell>
          <cell r="E1190" t="e">
            <v>#N/A</v>
          </cell>
          <cell r="F1190" t="e">
            <v>#N/A</v>
          </cell>
          <cell r="G1190">
            <v>0</v>
          </cell>
          <cell r="H1190">
            <v>0</v>
          </cell>
          <cell r="I1190" t="str">
            <v xml:space="preserve"> </v>
          </cell>
          <cell r="J1190">
            <v>0</v>
          </cell>
          <cell r="K1190">
            <v>0</v>
          </cell>
          <cell r="M1190" t="e">
            <v>#N/A</v>
          </cell>
          <cell r="N1190" t="e">
            <v>#N/A</v>
          </cell>
        </row>
        <row r="1191">
          <cell r="D1191" t="str">
            <v xml:space="preserve"> </v>
          </cell>
          <cell r="E1191" t="e">
            <v>#N/A</v>
          </cell>
          <cell r="F1191" t="e">
            <v>#N/A</v>
          </cell>
          <cell r="G1191">
            <v>0</v>
          </cell>
          <cell r="H1191">
            <v>0</v>
          </cell>
          <cell r="I1191" t="str">
            <v xml:space="preserve"> </v>
          </cell>
          <cell r="J1191">
            <v>0</v>
          </cell>
          <cell r="K1191">
            <v>0</v>
          </cell>
          <cell r="M1191" t="e">
            <v>#N/A</v>
          </cell>
          <cell r="N1191" t="e">
            <v>#N/A</v>
          </cell>
        </row>
        <row r="1192">
          <cell r="D1192" t="str">
            <v xml:space="preserve"> </v>
          </cell>
          <cell r="E1192" t="e">
            <v>#N/A</v>
          </cell>
          <cell r="F1192" t="e">
            <v>#N/A</v>
          </cell>
          <cell r="G1192">
            <v>0</v>
          </cell>
          <cell r="H1192">
            <v>0</v>
          </cell>
          <cell r="I1192" t="str">
            <v xml:space="preserve"> </v>
          </cell>
          <cell r="J1192">
            <v>0</v>
          </cell>
          <cell r="K1192">
            <v>0</v>
          </cell>
          <cell r="M1192" t="e">
            <v>#N/A</v>
          </cell>
          <cell r="N1192" t="e">
            <v>#N/A</v>
          </cell>
        </row>
        <row r="1193">
          <cell r="D1193" t="str">
            <v xml:space="preserve"> </v>
          </cell>
          <cell r="E1193" t="e">
            <v>#N/A</v>
          </cell>
          <cell r="F1193" t="e">
            <v>#N/A</v>
          </cell>
          <cell r="G1193">
            <v>0</v>
          </cell>
          <cell r="H1193">
            <v>0</v>
          </cell>
          <cell r="I1193" t="str">
            <v xml:space="preserve"> </v>
          </cell>
          <cell r="J1193">
            <v>0</v>
          </cell>
          <cell r="K1193">
            <v>0</v>
          </cell>
          <cell r="M1193" t="e">
            <v>#N/A</v>
          </cell>
          <cell r="N1193" t="e">
            <v>#N/A</v>
          </cell>
        </row>
        <row r="1194">
          <cell r="D1194" t="str">
            <v xml:space="preserve"> </v>
          </cell>
          <cell r="E1194" t="e">
            <v>#N/A</v>
          </cell>
          <cell r="F1194" t="e">
            <v>#N/A</v>
          </cell>
          <cell r="G1194">
            <v>0</v>
          </cell>
          <cell r="H1194">
            <v>0</v>
          </cell>
          <cell r="I1194" t="str">
            <v xml:space="preserve"> </v>
          </cell>
          <cell r="J1194">
            <v>0</v>
          </cell>
          <cell r="K1194">
            <v>0</v>
          </cell>
          <cell r="M1194" t="e">
            <v>#N/A</v>
          </cell>
          <cell r="N1194" t="e">
            <v>#N/A</v>
          </cell>
        </row>
        <row r="1195">
          <cell r="D1195" t="str">
            <v xml:space="preserve"> </v>
          </cell>
          <cell r="E1195" t="e">
            <v>#N/A</v>
          </cell>
          <cell r="F1195" t="e">
            <v>#N/A</v>
          </cell>
          <cell r="G1195">
            <v>0</v>
          </cell>
          <cell r="H1195">
            <v>0</v>
          </cell>
          <cell r="I1195" t="str">
            <v xml:space="preserve"> </v>
          </cell>
          <cell r="J1195">
            <v>0</v>
          </cell>
          <cell r="K1195">
            <v>0</v>
          </cell>
          <cell r="M1195" t="e">
            <v>#N/A</v>
          </cell>
          <cell r="N1195" t="e">
            <v>#N/A</v>
          </cell>
        </row>
        <row r="1196">
          <cell r="D1196" t="str">
            <v xml:space="preserve"> </v>
          </cell>
          <cell r="E1196" t="e">
            <v>#N/A</v>
          </cell>
          <cell r="F1196" t="e">
            <v>#N/A</v>
          </cell>
          <cell r="G1196">
            <v>0</v>
          </cell>
          <cell r="H1196">
            <v>0</v>
          </cell>
          <cell r="I1196" t="str">
            <v xml:space="preserve"> </v>
          </cell>
          <cell r="J1196">
            <v>0</v>
          </cell>
          <cell r="K1196">
            <v>0</v>
          </cell>
          <cell r="M1196" t="e">
            <v>#N/A</v>
          </cell>
          <cell r="N1196" t="e">
            <v>#N/A</v>
          </cell>
        </row>
        <row r="1197">
          <cell r="D1197" t="str">
            <v xml:space="preserve"> </v>
          </cell>
          <cell r="E1197" t="e">
            <v>#N/A</v>
          </cell>
          <cell r="F1197" t="e">
            <v>#N/A</v>
          </cell>
          <cell r="G1197">
            <v>0</v>
          </cell>
          <cell r="H1197">
            <v>0</v>
          </cell>
          <cell r="I1197" t="str">
            <v xml:space="preserve"> </v>
          </cell>
          <cell r="J1197">
            <v>0</v>
          </cell>
          <cell r="K1197">
            <v>0</v>
          </cell>
          <cell r="M1197" t="e">
            <v>#N/A</v>
          </cell>
          <cell r="N1197" t="e">
            <v>#N/A</v>
          </cell>
        </row>
        <row r="1198">
          <cell r="D1198" t="str">
            <v xml:space="preserve"> </v>
          </cell>
          <cell r="E1198" t="e">
            <v>#N/A</v>
          </cell>
          <cell r="F1198" t="e">
            <v>#N/A</v>
          </cell>
          <cell r="G1198">
            <v>0</v>
          </cell>
          <cell r="H1198">
            <v>0</v>
          </cell>
          <cell r="I1198" t="str">
            <v xml:space="preserve"> </v>
          </cell>
          <cell r="J1198">
            <v>0</v>
          </cell>
          <cell r="K1198">
            <v>0</v>
          </cell>
          <cell r="M1198" t="e">
            <v>#N/A</v>
          </cell>
          <cell r="N1198" t="e">
            <v>#N/A</v>
          </cell>
        </row>
        <row r="1199">
          <cell r="D1199" t="str">
            <v xml:space="preserve"> </v>
          </cell>
          <cell r="E1199" t="e">
            <v>#N/A</v>
          </cell>
          <cell r="F1199" t="e">
            <v>#N/A</v>
          </cell>
          <cell r="G1199">
            <v>0</v>
          </cell>
          <cell r="H1199">
            <v>0</v>
          </cell>
          <cell r="I1199" t="str">
            <v xml:space="preserve"> </v>
          </cell>
          <cell r="J1199">
            <v>0</v>
          </cell>
          <cell r="K1199">
            <v>0</v>
          </cell>
          <cell r="M1199" t="e">
            <v>#N/A</v>
          </cell>
          <cell r="N1199" t="e">
            <v>#N/A</v>
          </cell>
        </row>
        <row r="1200">
          <cell r="D1200" t="str">
            <v xml:space="preserve"> </v>
          </cell>
          <cell r="E1200" t="e">
            <v>#N/A</v>
          </cell>
          <cell r="F1200" t="e">
            <v>#N/A</v>
          </cell>
          <cell r="G1200">
            <v>0</v>
          </cell>
          <cell r="H1200">
            <v>0</v>
          </cell>
          <cell r="I1200" t="str">
            <v xml:space="preserve"> </v>
          </cell>
          <cell r="J1200">
            <v>0</v>
          </cell>
          <cell r="K1200">
            <v>0</v>
          </cell>
          <cell r="M1200" t="e">
            <v>#N/A</v>
          </cell>
          <cell r="N1200" t="e">
            <v>#N/A</v>
          </cell>
        </row>
        <row r="1201">
          <cell r="D1201" t="str">
            <v xml:space="preserve"> </v>
          </cell>
          <cell r="E1201" t="e">
            <v>#N/A</v>
          </cell>
          <cell r="F1201" t="e">
            <v>#N/A</v>
          </cell>
          <cell r="G1201">
            <v>0</v>
          </cell>
          <cell r="H1201">
            <v>0</v>
          </cell>
          <cell r="I1201" t="str">
            <v xml:space="preserve"> </v>
          </cell>
          <cell r="J1201">
            <v>0</v>
          </cell>
          <cell r="K1201">
            <v>0</v>
          </cell>
          <cell r="M1201" t="e">
            <v>#N/A</v>
          </cell>
          <cell r="N1201" t="e">
            <v>#N/A</v>
          </cell>
        </row>
        <row r="1202">
          <cell r="D1202" t="str">
            <v xml:space="preserve"> </v>
          </cell>
          <cell r="E1202" t="e">
            <v>#N/A</v>
          </cell>
          <cell r="F1202" t="e">
            <v>#N/A</v>
          </cell>
          <cell r="G1202">
            <v>0</v>
          </cell>
          <cell r="H1202">
            <v>0</v>
          </cell>
          <cell r="I1202" t="str">
            <v xml:space="preserve"> </v>
          </cell>
          <cell r="J1202">
            <v>0</v>
          </cell>
          <cell r="K1202">
            <v>0</v>
          </cell>
          <cell r="M1202" t="e">
            <v>#N/A</v>
          </cell>
          <cell r="N1202" t="e">
            <v>#N/A</v>
          </cell>
        </row>
        <row r="1203">
          <cell r="D1203" t="str">
            <v xml:space="preserve"> </v>
          </cell>
          <cell r="E1203" t="e">
            <v>#N/A</v>
          </cell>
          <cell r="F1203" t="e">
            <v>#N/A</v>
          </cell>
          <cell r="G1203">
            <v>0</v>
          </cell>
          <cell r="H1203">
            <v>0</v>
          </cell>
          <cell r="I1203" t="str">
            <v xml:space="preserve"> </v>
          </cell>
          <cell r="J1203">
            <v>0</v>
          </cell>
          <cell r="K1203">
            <v>0</v>
          </cell>
          <cell r="M1203" t="e">
            <v>#N/A</v>
          </cell>
          <cell r="N1203" t="e">
            <v>#N/A</v>
          </cell>
        </row>
        <row r="1204">
          <cell r="D1204" t="str">
            <v xml:space="preserve"> </v>
          </cell>
          <cell r="E1204" t="e">
            <v>#N/A</v>
          </cell>
          <cell r="F1204" t="e">
            <v>#N/A</v>
          </cell>
          <cell r="G1204">
            <v>0</v>
          </cell>
          <cell r="H1204">
            <v>0</v>
          </cell>
          <cell r="I1204" t="str">
            <v xml:space="preserve"> </v>
          </cell>
          <cell r="J1204">
            <v>0</v>
          </cell>
          <cell r="K1204">
            <v>0</v>
          </cell>
          <cell r="M1204" t="e">
            <v>#N/A</v>
          </cell>
          <cell r="N1204" t="e">
            <v>#N/A</v>
          </cell>
        </row>
        <row r="1205">
          <cell r="D1205" t="str">
            <v xml:space="preserve"> </v>
          </cell>
          <cell r="E1205" t="e">
            <v>#N/A</v>
          </cell>
          <cell r="F1205" t="e">
            <v>#N/A</v>
          </cell>
          <cell r="G1205">
            <v>0</v>
          </cell>
          <cell r="H1205">
            <v>0</v>
          </cell>
          <cell r="I1205" t="str">
            <v xml:space="preserve"> </v>
          </cell>
          <cell r="J1205">
            <v>0</v>
          </cell>
          <cell r="K1205">
            <v>0</v>
          </cell>
          <cell r="M1205" t="e">
            <v>#N/A</v>
          </cell>
          <cell r="N1205" t="e">
            <v>#N/A</v>
          </cell>
        </row>
        <row r="1206">
          <cell r="D1206" t="str">
            <v xml:space="preserve"> </v>
          </cell>
          <cell r="E1206" t="e">
            <v>#N/A</v>
          </cell>
          <cell r="F1206" t="e">
            <v>#N/A</v>
          </cell>
          <cell r="G1206">
            <v>0</v>
          </cell>
          <cell r="H1206">
            <v>0</v>
          </cell>
          <cell r="I1206" t="str">
            <v xml:space="preserve"> </v>
          </cell>
          <cell r="J1206">
            <v>0</v>
          </cell>
          <cell r="K1206">
            <v>0</v>
          </cell>
          <cell r="M1206" t="e">
            <v>#N/A</v>
          </cell>
          <cell r="N1206" t="e">
            <v>#N/A</v>
          </cell>
        </row>
        <row r="1207">
          <cell r="D1207" t="str">
            <v xml:space="preserve"> </v>
          </cell>
          <cell r="E1207" t="e">
            <v>#N/A</v>
          </cell>
          <cell r="F1207" t="e">
            <v>#N/A</v>
          </cell>
          <cell r="G1207">
            <v>0</v>
          </cell>
          <cell r="H1207">
            <v>0</v>
          </cell>
          <cell r="I1207" t="str">
            <v xml:space="preserve"> </v>
          </cell>
          <cell r="J1207">
            <v>0</v>
          </cell>
          <cell r="K1207">
            <v>0</v>
          </cell>
          <cell r="M1207" t="e">
            <v>#N/A</v>
          </cell>
          <cell r="N1207" t="e">
            <v>#N/A</v>
          </cell>
        </row>
        <row r="1208">
          <cell r="D1208" t="str">
            <v xml:space="preserve"> </v>
          </cell>
          <cell r="E1208" t="e">
            <v>#N/A</v>
          </cell>
          <cell r="F1208" t="e">
            <v>#N/A</v>
          </cell>
          <cell r="G1208">
            <v>0</v>
          </cell>
          <cell r="H1208">
            <v>0</v>
          </cell>
          <cell r="I1208" t="str">
            <v xml:space="preserve"> </v>
          </cell>
          <cell r="J1208">
            <v>0</v>
          </cell>
          <cell r="K1208">
            <v>0</v>
          </cell>
          <cell r="M1208" t="e">
            <v>#N/A</v>
          </cell>
          <cell r="N1208" t="e">
            <v>#N/A</v>
          </cell>
        </row>
        <row r="1209">
          <cell r="D1209" t="str">
            <v xml:space="preserve"> </v>
          </cell>
          <cell r="E1209" t="e">
            <v>#N/A</v>
          </cell>
          <cell r="F1209" t="e">
            <v>#N/A</v>
          </cell>
          <cell r="G1209">
            <v>0</v>
          </cell>
          <cell r="H1209">
            <v>0</v>
          </cell>
          <cell r="I1209" t="str">
            <v xml:space="preserve"> </v>
          </cell>
          <cell r="J1209">
            <v>0</v>
          </cell>
          <cell r="K1209">
            <v>0</v>
          </cell>
          <cell r="M1209" t="e">
            <v>#N/A</v>
          </cell>
          <cell r="N1209" t="e">
            <v>#N/A</v>
          </cell>
        </row>
        <row r="1210">
          <cell r="D1210" t="str">
            <v xml:space="preserve"> </v>
          </cell>
          <cell r="E1210" t="e">
            <v>#N/A</v>
          </cell>
          <cell r="F1210" t="e">
            <v>#N/A</v>
          </cell>
          <cell r="G1210">
            <v>0</v>
          </cell>
          <cell r="H1210">
            <v>0</v>
          </cell>
          <cell r="I1210" t="str">
            <v xml:space="preserve"> </v>
          </cell>
          <cell r="J1210">
            <v>0</v>
          </cell>
          <cell r="K1210">
            <v>0</v>
          </cell>
          <cell r="M1210" t="e">
            <v>#N/A</v>
          </cell>
          <cell r="N1210" t="e">
            <v>#N/A</v>
          </cell>
        </row>
        <row r="1211">
          <cell r="D1211" t="str">
            <v xml:space="preserve"> </v>
          </cell>
          <cell r="E1211" t="e">
            <v>#N/A</v>
          </cell>
          <cell r="F1211" t="e">
            <v>#N/A</v>
          </cell>
          <cell r="G1211">
            <v>0</v>
          </cell>
          <cell r="H1211">
            <v>0</v>
          </cell>
          <cell r="I1211" t="str">
            <v xml:space="preserve"> </v>
          </cell>
          <cell r="J1211">
            <v>0</v>
          </cell>
          <cell r="K1211">
            <v>0</v>
          </cell>
          <cell r="M1211" t="e">
            <v>#N/A</v>
          </cell>
          <cell r="N1211" t="e">
            <v>#N/A</v>
          </cell>
        </row>
        <row r="1212">
          <cell r="D1212" t="str">
            <v xml:space="preserve"> </v>
          </cell>
          <cell r="E1212" t="e">
            <v>#N/A</v>
          </cell>
          <cell r="F1212" t="e">
            <v>#N/A</v>
          </cell>
          <cell r="G1212">
            <v>0</v>
          </cell>
          <cell r="H1212">
            <v>0</v>
          </cell>
          <cell r="I1212" t="str">
            <v xml:space="preserve"> </v>
          </cell>
          <cell r="J1212">
            <v>0</v>
          </cell>
          <cell r="K1212">
            <v>0</v>
          </cell>
          <cell r="M1212" t="e">
            <v>#N/A</v>
          </cell>
          <cell r="N1212" t="e">
            <v>#N/A</v>
          </cell>
        </row>
        <row r="1213">
          <cell r="D1213" t="str">
            <v xml:space="preserve"> </v>
          </cell>
          <cell r="E1213" t="e">
            <v>#N/A</v>
          </cell>
          <cell r="F1213" t="e">
            <v>#N/A</v>
          </cell>
          <cell r="G1213">
            <v>0</v>
          </cell>
          <cell r="H1213">
            <v>0</v>
          </cell>
          <cell r="I1213" t="str">
            <v xml:space="preserve"> </v>
          </cell>
          <cell r="J1213">
            <v>0</v>
          </cell>
          <cell r="K1213">
            <v>0</v>
          </cell>
          <cell r="M1213" t="e">
            <v>#N/A</v>
          </cell>
          <cell r="N1213" t="e">
            <v>#N/A</v>
          </cell>
        </row>
        <row r="1214">
          <cell r="D1214" t="str">
            <v xml:space="preserve"> </v>
          </cell>
          <cell r="E1214" t="e">
            <v>#N/A</v>
          </cell>
          <cell r="F1214" t="e">
            <v>#N/A</v>
          </cell>
          <cell r="G1214">
            <v>0</v>
          </cell>
          <cell r="H1214">
            <v>0</v>
          </cell>
          <cell r="I1214" t="str">
            <v xml:space="preserve"> </v>
          </cell>
          <cell r="J1214">
            <v>0</v>
          </cell>
          <cell r="K1214">
            <v>0</v>
          </cell>
          <cell r="M1214" t="e">
            <v>#N/A</v>
          </cell>
          <cell r="N1214" t="e">
            <v>#N/A</v>
          </cell>
        </row>
        <row r="1215">
          <cell r="D1215" t="str">
            <v xml:space="preserve"> </v>
          </cell>
          <cell r="E1215" t="e">
            <v>#N/A</v>
          </cell>
          <cell r="F1215" t="e">
            <v>#N/A</v>
          </cell>
          <cell r="G1215">
            <v>0</v>
          </cell>
          <cell r="H1215">
            <v>0</v>
          </cell>
          <cell r="I1215" t="str">
            <v xml:space="preserve"> </v>
          </cell>
          <cell r="J1215">
            <v>0</v>
          </cell>
          <cell r="K1215">
            <v>0</v>
          </cell>
          <cell r="M1215" t="e">
            <v>#N/A</v>
          </cell>
          <cell r="N1215" t="e">
            <v>#N/A</v>
          </cell>
        </row>
        <row r="1216">
          <cell r="D1216" t="str">
            <v xml:space="preserve"> </v>
          </cell>
          <cell r="E1216" t="e">
            <v>#N/A</v>
          </cell>
          <cell r="F1216" t="e">
            <v>#N/A</v>
          </cell>
          <cell r="G1216">
            <v>0</v>
          </cell>
          <cell r="H1216">
            <v>0</v>
          </cell>
          <cell r="I1216" t="str">
            <v xml:space="preserve"> </v>
          </cell>
          <cell r="J1216">
            <v>0</v>
          </cell>
          <cell r="K1216">
            <v>0</v>
          </cell>
          <cell r="M1216" t="e">
            <v>#N/A</v>
          </cell>
          <cell r="N1216" t="e">
            <v>#N/A</v>
          </cell>
        </row>
        <row r="1217">
          <cell r="D1217" t="str">
            <v xml:space="preserve"> </v>
          </cell>
          <cell r="E1217" t="e">
            <v>#N/A</v>
          </cell>
          <cell r="F1217" t="e">
            <v>#N/A</v>
          </cell>
          <cell r="G1217">
            <v>0</v>
          </cell>
          <cell r="H1217">
            <v>0</v>
          </cell>
          <cell r="I1217" t="str">
            <v xml:space="preserve"> </v>
          </cell>
          <cell r="J1217">
            <v>0</v>
          </cell>
          <cell r="K1217">
            <v>0</v>
          </cell>
          <cell r="M1217" t="e">
            <v>#N/A</v>
          </cell>
          <cell r="N1217" t="e">
            <v>#N/A</v>
          </cell>
        </row>
        <row r="1218">
          <cell r="D1218" t="str">
            <v xml:space="preserve"> </v>
          </cell>
          <cell r="E1218" t="e">
            <v>#N/A</v>
          </cell>
          <cell r="F1218" t="e">
            <v>#N/A</v>
          </cell>
          <cell r="G1218">
            <v>0</v>
          </cell>
          <cell r="H1218">
            <v>0</v>
          </cell>
          <cell r="I1218" t="str">
            <v xml:space="preserve"> </v>
          </cell>
          <cell r="J1218">
            <v>0</v>
          </cell>
          <cell r="K1218">
            <v>0</v>
          </cell>
          <cell r="M1218" t="e">
            <v>#N/A</v>
          </cell>
          <cell r="N1218" t="e">
            <v>#N/A</v>
          </cell>
        </row>
        <row r="1219">
          <cell r="D1219" t="str">
            <v xml:space="preserve"> </v>
          </cell>
          <cell r="E1219" t="e">
            <v>#N/A</v>
          </cell>
          <cell r="F1219" t="e">
            <v>#N/A</v>
          </cell>
          <cell r="G1219">
            <v>0</v>
          </cell>
          <cell r="H1219">
            <v>0</v>
          </cell>
          <cell r="I1219" t="str">
            <v xml:space="preserve"> </v>
          </cell>
          <cell r="J1219">
            <v>0</v>
          </cell>
          <cell r="K1219">
            <v>0</v>
          </cell>
          <cell r="M1219" t="e">
            <v>#N/A</v>
          </cell>
          <cell r="N1219" t="e">
            <v>#N/A</v>
          </cell>
        </row>
        <row r="1220">
          <cell r="D1220" t="str">
            <v xml:space="preserve"> </v>
          </cell>
          <cell r="E1220" t="e">
            <v>#N/A</v>
          </cell>
          <cell r="F1220" t="e">
            <v>#N/A</v>
          </cell>
          <cell r="G1220">
            <v>0</v>
          </cell>
          <cell r="H1220">
            <v>0</v>
          </cell>
          <cell r="I1220" t="str">
            <v xml:space="preserve"> </v>
          </cell>
          <cell r="J1220">
            <v>0</v>
          </cell>
          <cell r="K1220">
            <v>0</v>
          </cell>
          <cell r="M1220" t="e">
            <v>#N/A</v>
          </cell>
          <cell r="N1220" t="e">
            <v>#N/A</v>
          </cell>
        </row>
        <row r="1221">
          <cell r="D1221" t="str">
            <v xml:space="preserve"> </v>
          </cell>
          <cell r="E1221" t="e">
            <v>#N/A</v>
          </cell>
          <cell r="F1221" t="e">
            <v>#N/A</v>
          </cell>
          <cell r="G1221">
            <v>0</v>
          </cell>
          <cell r="H1221">
            <v>0</v>
          </cell>
          <cell r="I1221" t="str">
            <v xml:space="preserve"> </v>
          </cell>
          <cell r="J1221">
            <v>0</v>
          </cell>
          <cell r="K1221">
            <v>0</v>
          </cell>
          <cell r="M1221" t="e">
            <v>#N/A</v>
          </cell>
          <cell r="N1221" t="e">
            <v>#N/A</v>
          </cell>
        </row>
        <row r="1222">
          <cell r="D1222" t="str">
            <v xml:space="preserve"> </v>
          </cell>
          <cell r="E1222" t="e">
            <v>#N/A</v>
          </cell>
          <cell r="F1222" t="e">
            <v>#N/A</v>
          </cell>
          <cell r="G1222">
            <v>0</v>
          </cell>
          <cell r="H1222">
            <v>0</v>
          </cell>
          <cell r="I1222" t="str">
            <v xml:space="preserve"> </v>
          </cell>
          <cell r="J1222">
            <v>0</v>
          </cell>
          <cell r="K1222">
            <v>0</v>
          </cell>
          <cell r="M1222" t="e">
            <v>#N/A</v>
          </cell>
          <cell r="N1222" t="e">
            <v>#N/A</v>
          </cell>
        </row>
        <row r="1223">
          <cell r="D1223" t="str">
            <v xml:space="preserve"> </v>
          </cell>
          <cell r="E1223" t="e">
            <v>#N/A</v>
          </cell>
          <cell r="F1223" t="e">
            <v>#N/A</v>
          </cell>
          <cell r="G1223">
            <v>0</v>
          </cell>
          <cell r="H1223">
            <v>0</v>
          </cell>
          <cell r="I1223" t="str">
            <v xml:space="preserve"> </v>
          </cell>
          <cell r="J1223">
            <v>0</v>
          </cell>
          <cell r="K1223">
            <v>0</v>
          </cell>
          <cell r="M1223" t="e">
            <v>#N/A</v>
          </cell>
          <cell r="N1223" t="e">
            <v>#N/A</v>
          </cell>
        </row>
        <row r="1224">
          <cell r="D1224" t="str">
            <v xml:space="preserve"> </v>
          </cell>
          <cell r="E1224" t="e">
            <v>#N/A</v>
          </cell>
          <cell r="F1224" t="e">
            <v>#N/A</v>
          </cell>
          <cell r="G1224">
            <v>0</v>
          </cell>
          <cell r="H1224">
            <v>0</v>
          </cell>
          <cell r="I1224" t="str">
            <v xml:space="preserve"> </v>
          </cell>
          <cell r="J1224">
            <v>0</v>
          </cell>
          <cell r="K1224">
            <v>0</v>
          </cell>
          <cell r="M1224" t="e">
            <v>#N/A</v>
          </cell>
          <cell r="N1224" t="e">
            <v>#N/A</v>
          </cell>
        </row>
        <row r="1225">
          <cell r="D1225" t="str">
            <v xml:space="preserve"> </v>
          </cell>
          <cell r="E1225" t="e">
            <v>#N/A</v>
          </cell>
          <cell r="F1225" t="e">
            <v>#N/A</v>
          </cell>
          <cell r="G1225">
            <v>0</v>
          </cell>
          <cell r="H1225">
            <v>0</v>
          </cell>
          <cell r="I1225" t="str">
            <v xml:space="preserve"> </v>
          </cell>
          <cell r="J1225">
            <v>0</v>
          </cell>
          <cell r="K1225">
            <v>0</v>
          </cell>
          <cell r="M1225" t="e">
            <v>#N/A</v>
          </cell>
          <cell r="N1225" t="e">
            <v>#N/A</v>
          </cell>
        </row>
        <row r="1226">
          <cell r="D1226" t="str">
            <v xml:space="preserve"> </v>
          </cell>
          <cell r="E1226" t="e">
            <v>#N/A</v>
          </cell>
          <cell r="F1226" t="e">
            <v>#N/A</v>
          </cell>
          <cell r="G1226">
            <v>0</v>
          </cell>
          <cell r="H1226">
            <v>0</v>
          </cell>
          <cell r="I1226" t="str">
            <v xml:space="preserve"> </v>
          </cell>
          <cell r="J1226">
            <v>0</v>
          </cell>
          <cell r="K1226">
            <v>0</v>
          </cell>
          <cell r="M1226" t="e">
            <v>#N/A</v>
          </cell>
          <cell r="N1226" t="e">
            <v>#N/A</v>
          </cell>
        </row>
        <row r="1227">
          <cell r="D1227" t="str">
            <v xml:space="preserve"> </v>
          </cell>
          <cell r="E1227" t="e">
            <v>#N/A</v>
          </cell>
          <cell r="F1227" t="e">
            <v>#N/A</v>
          </cell>
          <cell r="G1227">
            <v>0</v>
          </cell>
          <cell r="H1227">
            <v>0</v>
          </cell>
          <cell r="I1227" t="str">
            <v xml:space="preserve"> </v>
          </cell>
          <cell r="J1227">
            <v>0</v>
          </cell>
          <cell r="K1227">
            <v>0</v>
          </cell>
          <cell r="M1227" t="e">
            <v>#N/A</v>
          </cell>
          <cell r="N1227" t="e">
            <v>#N/A</v>
          </cell>
        </row>
        <row r="1228">
          <cell r="D1228" t="str">
            <v xml:space="preserve"> </v>
          </cell>
          <cell r="E1228" t="e">
            <v>#N/A</v>
          </cell>
          <cell r="F1228" t="e">
            <v>#N/A</v>
          </cell>
          <cell r="G1228">
            <v>0</v>
          </cell>
          <cell r="H1228">
            <v>0</v>
          </cell>
          <cell r="I1228" t="str">
            <v xml:space="preserve"> </v>
          </cell>
          <cell r="J1228">
            <v>0</v>
          </cell>
          <cell r="K1228">
            <v>0</v>
          </cell>
          <cell r="M1228" t="e">
            <v>#N/A</v>
          </cell>
          <cell r="N1228" t="e">
            <v>#N/A</v>
          </cell>
        </row>
        <row r="1229">
          <cell r="D1229" t="str">
            <v xml:space="preserve"> </v>
          </cell>
          <cell r="E1229" t="e">
            <v>#N/A</v>
          </cell>
          <cell r="F1229" t="e">
            <v>#N/A</v>
          </cell>
          <cell r="G1229">
            <v>0</v>
          </cell>
          <cell r="H1229">
            <v>0</v>
          </cell>
          <cell r="I1229" t="str">
            <v xml:space="preserve"> </v>
          </cell>
          <cell r="J1229">
            <v>0</v>
          </cell>
          <cell r="K1229">
            <v>0</v>
          </cell>
          <cell r="M1229" t="e">
            <v>#N/A</v>
          </cell>
          <cell r="N1229" t="e">
            <v>#N/A</v>
          </cell>
        </row>
        <row r="1230">
          <cell r="D1230" t="str">
            <v xml:space="preserve"> </v>
          </cell>
          <cell r="E1230" t="e">
            <v>#N/A</v>
          </cell>
          <cell r="F1230" t="e">
            <v>#N/A</v>
          </cell>
          <cell r="G1230">
            <v>0</v>
          </cell>
          <cell r="H1230">
            <v>0</v>
          </cell>
          <cell r="I1230" t="str">
            <v xml:space="preserve"> </v>
          </cell>
          <cell r="J1230">
            <v>0</v>
          </cell>
          <cell r="K1230">
            <v>0</v>
          </cell>
          <cell r="M1230" t="e">
            <v>#N/A</v>
          </cell>
          <cell r="N1230" t="e">
            <v>#N/A</v>
          </cell>
        </row>
        <row r="1231">
          <cell r="D1231" t="str">
            <v xml:space="preserve"> </v>
          </cell>
          <cell r="E1231" t="e">
            <v>#N/A</v>
          </cell>
          <cell r="F1231" t="e">
            <v>#N/A</v>
          </cell>
          <cell r="G1231">
            <v>0</v>
          </cell>
          <cell r="H1231">
            <v>0</v>
          </cell>
          <cell r="I1231" t="str">
            <v xml:space="preserve"> </v>
          </cell>
          <cell r="J1231">
            <v>0</v>
          </cell>
          <cell r="K1231">
            <v>0</v>
          </cell>
          <cell r="M1231" t="e">
            <v>#N/A</v>
          </cell>
          <cell r="N1231" t="e">
            <v>#N/A</v>
          </cell>
        </row>
        <row r="1232">
          <cell r="D1232" t="str">
            <v xml:space="preserve"> </v>
          </cell>
          <cell r="E1232" t="e">
            <v>#N/A</v>
          </cell>
          <cell r="F1232" t="e">
            <v>#N/A</v>
          </cell>
          <cell r="G1232">
            <v>0</v>
          </cell>
          <cell r="H1232">
            <v>0</v>
          </cell>
          <cell r="I1232" t="str">
            <v xml:space="preserve"> </v>
          </cell>
          <cell r="J1232">
            <v>0</v>
          </cell>
          <cell r="K1232">
            <v>0</v>
          </cell>
          <cell r="M1232" t="e">
            <v>#N/A</v>
          </cell>
          <cell r="N1232" t="e">
            <v>#N/A</v>
          </cell>
        </row>
        <row r="1233">
          <cell r="D1233" t="str">
            <v xml:space="preserve"> </v>
          </cell>
          <cell r="E1233" t="e">
            <v>#N/A</v>
          </cell>
          <cell r="F1233" t="e">
            <v>#N/A</v>
          </cell>
          <cell r="G1233">
            <v>0</v>
          </cell>
          <cell r="H1233">
            <v>0</v>
          </cell>
          <cell r="I1233" t="str">
            <v xml:space="preserve"> </v>
          </cell>
          <cell r="J1233">
            <v>0</v>
          </cell>
          <cell r="K1233">
            <v>0</v>
          </cell>
          <cell r="M1233" t="e">
            <v>#N/A</v>
          </cell>
          <cell r="N1233" t="e">
            <v>#N/A</v>
          </cell>
        </row>
        <row r="1234">
          <cell r="D1234" t="str">
            <v xml:space="preserve"> </v>
          </cell>
          <cell r="E1234" t="e">
            <v>#N/A</v>
          </cell>
          <cell r="F1234" t="e">
            <v>#N/A</v>
          </cell>
          <cell r="G1234">
            <v>0</v>
          </cell>
          <cell r="H1234">
            <v>0</v>
          </cell>
          <cell r="I1234" t="str">
            <v xml:space="preserve"> </v>
          </cell>
          <cell r="J1234">
            <v>0</v>
          </cell>
          <cell r="K1234">
            <v>0</v>
          </cell>
          <cell r="M1234" t="e">
            <v>#N/A</v>
          </cell>
          <cell r="N1234" t="e">
            <v>#N/A</v>
          </cell>
        </row>
        <row r="1235">
          <cell r="D1235" t="str">
            <v xml:space="preserve"> </v>
          </cell>
          <cell r="E1235" t="e">
            <v>#N/A</v>
          </cell>
          <cell r="F1235" t="e">
            <v>#N/A</v>
          </cell>
          <cell r="G1235">
            <v>0</v>
          </cell>
          <cell r="H1235">
            <v>0</v>
          </cell>
          <cell r="I1235" t="str">
            <v xml:space="preserve"> </v>
          </cell>
          <cell r="J1235">
            <v>0</v>
          </cell>
          <cell r="K1235">
            <v>0</v>
          </cell>
          <cell r="M1235" t="e">
            <v>#N/A</v>
          </cell>
          <cell r="N1235" t="e">
            <v>#N/A</v>
          </cell>
        </row>
        <row r="1236">
          <cell r="D1236" t="str">
            <v xml:space="preserve"> </v>
          </cell>
          <cell r="E1236" t="e">
            <v>#N/A</v>
          </cell>
          <cell r="F1236" t="e">
            <v>#N/A</v>
          </cell>
          <cell r="G1236">
            <v>0</v>
          </cell>
          <cell r="H1236">
            <v>0</v>
          </cell>
          <cell r="I1236" t="str">
            <v xml:space="preserve"> </v>
          </cell>
          <cell r="J1236">
            <v>0</v>
          </cell>
          <cell r="K1236">
            <v>0</v>
          </cell>
          <cell r="M1236" t="e">
            <v>#N/A</v>
          </cell>
          <cell r="N1236" t="e">
            <v>#N/A</v>
          </cell>
        </row>
        <row r="1237">
          <cell r="D1237" t="str">
            <v xml:space="preserve"> </v>
          </cell>
          <cell r="E1237" t="e">
            <v>#N/A</v>
          </cell>
          <cell r="F1237" t="e">
            <v>#N/A</v>
          </cell>
          <cell r="G1237">
            <v>0</v>
          </cell>
          <cell r="H1237">
            <v>0</v>
          </cell>
          <cell r="I1237" t="str">
            <v xml:space="preserve"> </v>
          </cell>
          <cell r="J1237">
            <v>0</v>
          </cell>
          <cell r="K1237">
            <v>0</v>
          </cell>
          <cell r="M1237" t="e">
            <v>#N/A</v>
          </cell>
          <cell r="N1237" t="e">
            <v>#N/A</v>
          </cell>
        </row>
        <row r="1238">
          <cell r="D1238" t="str">
            <v xml:space="preserve"> </v>
          </cell>
          <cell r="E1238" t="e">
            <v>#N/A</v>
          </cell>
          <cell r="F1238" t="e">
            <v>#N/A</v>
          </cell>
          <cell r="G1238">
            <v>0</v>
          </cell>
          <cell r="H1238">
            <v>0</v>
          </cell>
          <cell r="I1238" t="str">
            <v xml:space="preserve"> </v>
          </cell>
          <cell r="J1238">
            <v>0</v>
          </cell>
          <cell r="K1238">
            <v>0</v>
          </cell>
          <cell r="M1238" t="e">
            <v>#N/A</v>
          </cell>
          <cell r="N1238" t="e">
            <v>#N/A</v>
          </cell>
        </row>
        <row r="1239">
          <cell r="D1239" t="str">
            <v xml:space="preserve"> </v>
          </cell>
          <cell r="E1239" t="e">
            <v>#N/A</v>
          </cell>
          <cell r="F1239" t="e">
            <v>#N/A</v>
          </cell>
          <cell r="G1239">
            <v>0</v>
          </cell>
          <cell r="H1239">
            <v>0</v>
          </cell>
          <cell r="I1239" t="str">
            <v xml:space="preserve"> </v>
          </cell>
          <cell r="J1239">
            <v>0</v>
          </cell>
          <cell r="K1239">
            <v>0</v>
          </cell>
          <cell r="M1239" t="e">
            <v>#N/A</v>
          </cell>
          <cell r="N1239" t="e">
            <v>#N/A</v>
          </cell>
        </row>
        <row r="1240">
          <cell r="D1240" t="str">
            <v xml:space="preserve"> </v>
          </cell>
          <cell r="E1240" t="e">
            <v>#N/A</v>
          </cell>
          <cell r="F1240" t="e">
            <v>#N/A</v>
          </cell>
          <cell r="G1240">
            <v>0</v>
          </cell>
          <cell r="H1240">
            <v>0</v>
          </cell>
          <cell r="I1240" t="str">
            <v xml:space="preserve"> </v>
          </cell>
          <cell r="J1240">
            <v>0</v>
          </cell>
          <cell r="K1240">
            <v>0</v>
          </cell>
          <cell r="M1240" t="e">
            <v>#N/A</v>
          </cell>
          <cell r="N1240" t="e">
            <v>#N/A</v>
          </cell>
        </row>
        <row r="1241">
          <cell r="D1241" t="str">
            <v xml:space="preserve"> </v>
          </cell>
          <cell r="E1241" t="e">
            <v>#N/A</v>
          </cell>
          <cell r="F1241" t="e">
            <v>#N/A</v>
          </cell>
          <cell r="G1241">
            <v>0</v>
          </cell>
          <cell r="H1241">
            <v>0</v>
          </cell>
          <cell r="I1241" t="str">
            <v xml:space="preserve"> </v>
          </cell>
          <cell r="J1241">
            <v>0</v>
          </cell>
          <cell r="K1241">
            <v>0</v>
          </cell>
          <cell r="M1241" t="e">
            <v>#N/A</v>
          </cell>
          <cell r="N1241" t="e">
            <v>#N/A</v>
          </cell>
        </row>
        <row r="1242">
          <cell r="D1242" t="str">
            <v xml:space="preserve"> </v>
          </cell>
          <cell r="E1242" t="e">
            <v>#N/A</v>
          </cell>
          <cell r="F1242" t="e">
            <v>#N/A</v>
          </cell>
          <cell r="G1242">
            <v>0</v>
          </cell>
          <cell r="H1242">
            <v>0</v>
          </cell>
          <cell r="I1242" t="str">
            <v xml:space="preserve"> </v>
          </cell>
          <cell r="J1242">
            <v>0</v>
          </cell>
          <cell r="K1242">
            <v>0</v>
          </cell>
          <cell r="M1242" t="e">
            <v>#N/A</v>
          </cell>
          <cell r="N1242" t="e">
            <v>#N/A</v>
          </cell>
        </row>
        <row r="1243">
          <cell r="D1243" t="str">
            <v xml:space="preserve"> </v>
          </cell>
          <cell r="E1243" t="e">
            <v>#N/A</v>
          </cell>
          <cell r="F1243" t="e">
            <v>#N/A</v>
          </cell>
          <cell r="G1243">
            <v>0</v>
          </cell>
          <cell r="H1243">
            <v>0</v>
          </cell>
          <cell r="I1243" t="str">
            <v xml:space="preserve"> </v>
          </cell>
          <cell r="J1243">
            <v>0</v>
          </cell>
          <cell r="K1243">
            <v>0</v>
          </cell>
          <cell r="M1243" t="e">
            <v>#N/A</v>
          </cell>
          <cell r="N1243" t="e">
            <v>#N/A</v>
          </cell>
        </row>
        <row r="1244">
          <cell r="D1244" t="str">
            <v xml:space="preserve"> </v>
          </cell>
          <cell r="E1244" t="e">
            <v>#N/A</v>
          </cell>
          <cell r="F1244" t="e">
            <v>#N/A</v>
          </cell>
          <cell r="G1244">
            <v>0</v>
          </cell>
          <cell r="H1244">
            <v>0</v>
          </cell>
          <cell r="I1244" t="str">
            <v xml:space="preserve"> </v>
          </cell>
          <cell r="J1244">
            <v>0</v>
          </cell>
          <cell r="K1244">
            <v>0</v>
          </cell>
          <cell r="M1244" t="e">
            <v>#N/A</v>
          </cell>
          <cell r="N1244" t="e">
            <v>#N/A</v>
          </cell>
        </row>
        <row r="1245">
          <cell r="D1245" t="str">
            <v xml:space="preserve"> </v>
          </cell>
          <cell r="E1245" t="e">
            <v>#N/A</v>
          </cell>
          <cell r="F1245" t="e">
            <v>#N/A</v>
          </cell>
          <cell r="G1245">
            <v>0</v>
          </cell>
          <cell r="H1245">
            <v>0</v>
          </cell>
          <cell r="I1245" t="str">
            <v xml:space="preserve"> </v>
          </cell>
          <cell r="J1245">
            <v>0</v>
          </cell>
          <cell r="K1245">
            <v>0</v>
          </cell>
          <cell r="M1245" t="e">
            <v>#N/A</v>
          </cell>
          <cell r="N1245" t="e">
            <v>#N/A</v>
          </cell>
        </row>
        <row r="1246">
          <cell r="D1246" t="str">
            <v xml:space="preserve"> </v>
          </cell>
          <cell r="E1246" t="e">
            <v>#N/A</v>
          </cell>
          <cell r="F1246" t="e">
            <v>#N/A</v>
          </cell>
          <cell r="G1246">
            <v>0</v>
          </cell>
          <cell r="H1246">
            <v>0</v>
          </cell>
          <cell r="I1246" t="str">
            <v xml:space="preserve"> </v>
          </cell>
          <cell r="J1246">
            <v>0</v>
          </cell>
          <cell r="K1246">
            <v>0</v>
          </cell>
          <cell r="M1246" t="e">
            <v>#N/A</v>
          </cell>
          <cell r="N1246" t="e">
            <v>#N/A</v>
          </cell>
        </row>
        <row r="1247">
          <cell r="D1247" t="str">
            <v xml:space="preserve"> </v>
          </cell>
          <cell r="E1247" t="e">
            <v>#N/A</v>
          </cell>
          <cell r="F1247" t="e">
            <v>#N/A</v>
          </cell>
          <cell r="G1247">
            <v>0</v>
          </cell>
          <cell r="H1247">
            <v>0</v>
          </cell>
          <cell r="I1247" t="str">
            <v xml:space="preserve"> </v>
          </cell>
          <cell r="J1247">
            <v>0</v>
          </cell>
          <cell r="K1247">
            <v>0</v>
          </cell>
          <cell r="M1247" t="e">
            <v>#N/A</v>
          </cell>
          <cell r="N1247" t="e">
            <v>#N/A</v>
          </cell>
        </row>
        <row r="1248">
          <cell r="D1248" t="str">
            <v xml:space="preserve"> </v>
          </cell>
          <cell r="E1248" t="e">
            <v>#N/A</v>
          </cell>
          <cell r="F1248" t="e">
            <v>#N/A</v>
          </cell>
          <cell r="G1248">
            <v>0</v>
          </cell>
          <cell r="H1248">
            <v>0</v>
          </cell>
          <cell r="I1248" t="str">
            <v xml:space="preserve"> </v>
          </cell>
          <cell r="J1248">
            <v>0</v>
          </cell>
          <cell r="K1248">
            <v>0</v>
          </cell>
          <cell r="M1248" t="e">
            <v>#N/A</v>
          </cell>
          <cell r="N1248" t="e">
            <v>#N/A</v>
          </cell>
        </row>
        <row r="1249">
          <cell r="D1249" t="str">
            <v xml:space="preserve"> </v>
          </cell>
          <cell r="E1249" t="e">
            <v>#N/A</v>
          </cell>
          <cell r="F1249" t="e">
            <v>#N/A</v>
          </cell>
          <cell r="G1249">
            <v>0</v>
          </cell>
          <cell r="H1249">
            <v>0</v>
          </cell>
          <cell r="I1249" t="str">
            <v xml:space="preserve"> </v>
          </cell>
          <cell r="J1249">
            <v>0</v>
          </cell>
          <cell r="K1249">
            <v>0</v>
          </cell>
          <cell r="M1249" t="e">
            <v>#N/A</v>
          </cell>
          <cell r="N1249" t="e">
            <v>#N/A</v>
          </cell>
        </row>
        <row r="1250">
          <cell r="D1250" t="str">
            <v xml:space="preserve"> </v>
          </cell>
          <cell r="E1250" t="e">
            <v>#N/A</v>
          </cell>
          <cell r="F1250" t="e">
            <v>#N/A</v>
          </cell>
          <cell r="G1250">
            <v>0</v>
          </cell>
          <cell r="H1250">
            <v>0</v>
          </cell>
          <cell r="I1250" t="str">
            <v xml:space="preserve"> </v>
          </cell>
          <cell r="J1250">
            <v>0</v>
          </cell>
          <cell r="K1250">
            <v>0</v>
          </cell>
          <cell r="M1250" t="e">
            <v>#N/A</v>
          </cell>
          <cell r="N1250" t="e">
            <v>#N/A</v>
          </cell>
        </row>
        <row r="1251">
          <cell r="D1251" t="str">
            <v xml:space="preserve"> </v>
          </cell>
          <cell r="E1251" t="e">
            <v>#N/A</v>
          </cell>
          <cell r="F1251" t="e">
            <v>#N/A</v>
          </cell>
          <cell r="G1251">
            <v>0</v>
          </cell>
          <cell r="H1251">
            <v>0</v>
          </cell>
          <cell r="I1251" t="str">
            <v xml:space="preserve"> </v>
          </cell>
          <cell r="J1251">
            <v>0</v>
          </cell>
          <cell r="K1251">
            <v>0</v>
          </cell>
          <cell r="M1251" t="e">
            <v>#N/A</v>
          </cell>
          <cell r="N1251" t="e">
            <v>#N/A</v>
          </cell>
        </row>
        <row r="1252">
          <cell r="D1252" t="str">
            <v xml:space="preserve"> </v>
          </cell>
          <cell r="E1252" t="e">
            <v>#N/A</v>
          </cell>
          <cell r="F1252" t="e">
            <v>#N/A</v>
          </cell>
          <cell r="G1252">
            <v>0</v>
          </cell>
          <cell r="H1252">
            <v>0</v>
          </cell>
          <cell r="I1252" t="str">
            <v xml:space="preserve"> </v>
          </cell>
          <cell r="J1252">
            <v>0</v>
          </cell>
          <cell r="K1252">
            <v>0</v>
          </cell>
          <cell r="M1252" t="e">
            <v>#N/A</v>
          </cell>
          <cell r="N1252" t="e">
            <v>#N/A</v>
          </cell>
        </row>
        <row r="1253">
          <cell r="D1253" t="str">
            <v xml:space="preserve"> </v>
          </cell>
          <cell r="E1253" t="e">
            <v>#N/A</v>
          </cell>
          <cell r="F1253" t="e">
            <v>#N/A</v>
          </cell>
          <cell r="G1253">
            <v>0</v>
          </cell>
          <cell r="H1253">
            <v>0</v>
          </cell>
          <cell r="I1253" t="str">
            <v xml:space="preserve"> </v>
          </cell>
          <cell r="J1253">
            <v>0</v>
          </cell>
          <cell r="K1253">
            <v>0</v>
          </cell>
          <cell r="M1253" t="e">
            <v>#N/A</v>
          </cell>
          <cell r="N1253" t="e">
            <v>#N/A</v>
          </cell>
        </row>
        <row r="1254">
          <cell r="D1254" t="str">
            <v xml:space="preserve"> </v>
          </cell>
          <cell r="E1254" t="e">
            <v>#N/A</v>
          </cell>
          <cell r="F1254" t="e">
            <v>#N/A</v>
          </cell>
          <cell r="G1254">
            <v>0</v>
          </cell>
          <cell r="H1254">
            <v>0</v>
          </cell>
          <cell r="I1254" t="str">
            <v xml:space="preserve"> </v>
          </cell>
          <cell r="J1254">
            <v>0</v>
          </cell>
          <cell r="K1254">
            <v>0</v>
          </cell>
          <cell r="M1254" t="e">
            <v>#N/A</v>
          </cell>
          <cell r="N1254" t="e">
            <v>#N/A</v>
          </cell>
        </row>
        <row r="1255">
          <cell r="D1255" t="str">
            <v xml:space="preserve"> </v>
          </cell>
          <cell r="E1255" t="e">
            <v>#N/A</v>
          </cell>
          <cell r="F1255" t="e">
            <v>#N/A</v>
          </cell>
          <cell r="G1255">
            <v>0</v>
          </cell>
          <cell r="H1255">
            <v>0</v>
          </cell>
          <cell r="I1255" t="str">
            <v xml:space="preserve"> </v>
          </cell>
          <cell r="J1255">
            <v>0</v>
          </cell>
          <cell r="K1255">
            <v>0</v>
          </cell>
          <cell r="M1255" t="e">
            <v>#N/A</v>
          </cell>
          <cell r="N1255" t="e">
            <v>#N/A</v>
          </cell>
        </row>
        <row r="1256">
          <cell r="D1256" t="str">
            <v xml:space="preserve"> </v>
          </cell>
          <cell r="E1256" t="e">
            <v>#N/A</v>
          </cell>
          <cell r="F1256" t="e">
            <v>#N/A</v>
          </cell>
          <cell r="G1256">
            <v>0</v>
          </cell>
          <cell r="H1256">
            <v>0</v>
          </cell>
          <cell r="I1256" t="str">
            <v xml:space="preserve"> </v>
          </cell>
          <cell r="J1256">
            <v>0</v>
          </cell>
          <cell r="K1256">
            <v>0</v>
          </cell>
          <cell r="M1256" t="e">
            <v>#N/A</v>
          </cell>
          <cell r="N1256" t="e">
            <v>#N/A</v>
          </cell>
        </row>
        <row r="1257">
          <cell r="D1257" t="str">
            <v xml:space="preserve"> </v>
          </cell>
          <cell r="E1257" t="e">
            <v>#N/A</v>
          </cell>
          <cell r="F1257" t="e">
            <v>#N/A</v>
          </cell>
          <cell r="G1257">
            <v>0</v>
          </cell>
          <cell r="H1257">
            <v>0</v>
          </cell>
          <cell r="I1257" t="str">
            <v xml:space="preserve"> </v>
          </cell>
          <cell r="J1257">
            <v>0</v>
          </cell>
          <cell r="K1257">
            <v>0</v>
          </cell>
          <cell r="M1257" t="e">
            <v>#N/A</v>
          </cell>
          <cell r="N1257" t="e">
            <v>#N/A</v>
          </cell>
        </row>
        <row r="1258">
          <cell r="D1258" t="str">
            <v xml:space="preserve"> </v>
          </cell>
          <cell r="E1258" t="e">
            <v>#N/A</v>
          </cell>
          <cell r="F1258" t="e">
            <v>#N/A</v>
          </cell>
          <cell r="G1258">
            <v>0</v>
          </cell>
          <cell r="H1258">
            <v>0</v>
          </cell>
          <cell r="I1258" t="str">
            <v xml:space="preserve"> </v>
          </cell>
          <cell r="J1258">
            <v>0</v>
          </cell>
          <cell r="K1258">
            <v>0</v>
          </cell>
          <cell r="M1258" t="e">
            <v>#N/A</v>
          </cell>
          <cell r="N1258" t="e">
            <v>#N/A</v>
          </cell>
        </row>
        <row r="1259">
          <cell r="D1259" t="str">
            <v xml:space="preserve"> </v>
          </cell>
          <cell r="E1259" t="e">
            <v>#N/A</v>
          </cell>
          <cell r="F1259" t="e">
            <v>#N/A</v>
          </cell>
          <cell r="G1259">
            <v>0</v>
          </cell>
          <cell r="H1259">
            <v>0</v>
          </cell>
          <cell r="I1259" t="str">
            <v xml:space="preserve"> </v>
          </cell>
          <cell r="J1259">
            <v>0</v>
          </cell>
          <cell r="K1259">
            <v>0</v>
          </cell>
          <cell r="M1259" t="e">
            <v>#N/A</v>
          </cell>
          <cell r="N1259" t="e">
            <v>#N/A</v>
          </cell>
        </row>
        <row r="1260">
          <cell r="D1260" t="str">
            <v xml:space="preserve"> </v>
          </cell>
          <cell r="E1260" t="e">
            <v>#N/A</v>
          </cell>
          <cell r="F1260" t="e">
            <v>#N/A</v>
          </cell>
          <cell r="G1260">
            <v>0</v>
          </cell>
          <cell r="H1260">
            <v>0</v>
          </cell>
          <cell r="I1260" t="str">
            <v xml:space="preserve"> </v>
          </cell>
          <cell r="J1260">
            <v>0</v>
          </cell>
          <cell r="K1260">
            <v>0</v>
          </cell>
          <cell r="M1260" t="e">
            <v>#N/A</v>
          </cell>
          <cell r="N1260" t="e">
            <v>#N/A</v>
          </cell>
        </row>
        <row r="1261">
          <cell r="D1261" t="str">
            <v xml:space="preserve"> </v>
          </cell>
          <cell r="E1261" t="e">
            <v>#N/A</v>
          </cell>
          <cell r="F1261" t="e">
            <v>#N/A</v>
          </cell>
          <cell r="G1261">
            <v>0</v>
          </cell>
          <cell r="H1261">
            <v>0</v>
          </cell>
          <cell r="I1261" t="str">
            <v xml:space="preserve"> </v>
          </cell>
          <cell r="J1261">
            <v>0</v>
          </cell>
          <cell r="K1261">
            <v>0</v>
          </cell>
          <cell r="M1261" t="e">
            <v>#N/A</v>
          </cell>
          <cell r="N1261" t="e">
            <v>#N/A</v>
          </cell>
        </row>
        <row r="1262">
          <cell r="D1262" t="str">
            <v xml:space="preserve"> </v>
          </cell>
          <cell r="E1262" t="e">
            <v>#N/A</v>
          </cell>
          <cell r="F1262" t="e">
            <v>#N/A</v>
          </cell>
          <cell r="G1262">
            <v>0</v>
          </cell>
          <cell r="H1262">
            <v>0</v>
          </cell>
          <cell r="I1262" t="str">
            <v xml:space="preserve"> </v>
          </cell>
          <cell r="J1262">
            <v>0</v>
          </cell>
          <cell r="K1262">
            <v>0</v>
          </cell>
          <cell r="M1262" t="e">
            <v>#N/A</v>
          </cell>
          <cell r="N1262" t="e">
            <v>#N/A</v>
          </cell>
        </row>
        <row r="1263">
          <cell r="D1263" t="str">
            <v xml:space="preserve"> </v>
          </cell>
          <cell r="E1263" t="e">
            <v>#N/A</v>
          </cell>
          <cell r="F1263" t="e">
            <v>#N/A</v>
          </cell>
          <cell r="G1263">
            <v>0</v>
          </cell>
          <cell r="H1263">
            <v>0</v>
          </cell>
          <cell r="I1263" t="str">
            <v xml:space="preserve"> </v>
          </cell>
          <cell r="J1263">
            <v>0</v>
          </cell>
          <cell r="K1263">
            <v>0</v>
          </cell>
          <cell r="M1263" t="e">
            <v>#N/A</v>
          </cell>
          <cell r="N1263" t="e">
            <v>#N/A</v>
          </cell>
        </row>
        <row r="1264">
          <cell r="D1264" t="str">
            <v xml:space="preserve"> </v>
          </cell>
          <cell r="E1264" t="e">
            <v>#N/A</v>
          </cell>
          <cell r="F1264" t="e">
            <v>#N/A</v>
          </cell>
          <cell r="G1264">
            <v>0</v>
          </cell>
          <cell r="H1264">
            <v>0</v>
          </cell>
          <cell r="I1264" t="str">
            <v xml:space="preserve"> </v>
          </cell>
          <cell r="J1264">
            <v>0</v>
          </cell>
          <cell r="K1264">
            <v>0</v>
          </cell>
          <cell r="M1264" t="e">
            <v>#N/A</v>
          </cell>
          <cell r="N1264" t="e">
            <v>#N/A</v>
          </cell>
        </row>
        <row r="1265">
          <cell r="D1265" t="str">
            <v xml:space="preserve"> </v>
          </cell>
          <cell r="E1265" t="e">
            <v>#N/A</v>
          </cell>
          <cell r="F1265" t="e">
            <v>#N/A</v>
          </cell>
          <cell r="G1265">
            <v>0</v>
          </cell>
          <cell r="H1265">
            <v>0</v>
          </cell>
          <cell r="I1265" t="str">
            <v xml:space="preserve"> </v>
          </cell>
          <cell r="J1265">
            <v>0</v>
          </cell>
          <cell r="K1265">
            <v>0</v>
          </cell>
          <cell r="M1265" t="e">
            <v>#N/A</v>
          </cell>
          <cell r="N1265" t="e">
            <v>#N/A</v>
          </cell>
        </row>
        <row r="1266">
          <cell r="D1266" t="str">
            <v xml:space="preserve"> </v>
          </cell>
          <cell r="E1266" t="e">
            <v>#N/A</v>
          </cell>
          <cell r="F1266" t="e">
            <v>#N/A</v>
          </cell>
          <cell r="G1266">
            <v>0</v>
          </cell>
          <cell r="H1266">
            <v>0</v>
          </cell>
          <cell r="I1266" t="str">
            <v xml:space="preserve"> </v>
          </cell>
          <cell r="J1266">
            <v>0</v>
          </cell>
          <cell r="K1266">
            <v>0</v>
          </cell>
          <cell r="M1266" t="e">
            <v>#N/A</v>
          </cell>
          <cell r="N1266" t="e">
            <v>#N/A</v>
          </cell>
        </row>
        <row r="1267">
          <cell r="D1267" t="str">
            <v xml:space="preserve"> </v>
          </cell>
          <cell r="E1267" t="e">
            <v>#N/A</v>
          </cell>
          <cell r="F1267" t="e">
            <v>#N/A</v>
          </cell>
          <cell r="G1267">
            <v>0</v>
          </cell>
          <cell r="H1267">
            <v>0</v>
          </cell>
          <cell r="I1267" t="str">
            <v xml:space="preserve"> </v>
          </cell>
          <cell r="J1267">
            <v>0</v>
          </cell>
          <cell r="K1267">
            <v>0</v>
          </cell>
          <cell r="M1267" t="e">
            <v>#N/A</v>
          </cell>
          <cell r="N1267" t="e">
            <v>#N/A</v>
          </cell>
        </row>
        <row r="1268">
          <cell r="D1268" t="str">
            <v xml:space="preserve"> </v>
          </cell>
          <cell r="E1268" t="e">
            <v>#N/A</v>
          </cell>
          <cell r="F1268" t="e">
            <v>#N/A</v>
          </cell>
          <cell r="G1268">
            <v>0</v>
          </cell>
          <cell r="H1268">
            <v>0</v>
          </cell>
          <cell r="I1268" t="str">
            <v xml:space="preserve"> </v>
          </cell>
          <cell r="J1268">
            <v>0</v>
          </cell>
          <cell r="K1268">
            <v>0</v>
          </cell>
          <cell r="M1268" t="e">
            <v>#N/A</v>
          </cell>
          <cell r="N1268" t="e">
            <v>#N/A</v>
          </cell>
        </row>
        <row r="1269">
          <cell r="D1269" t="str">
            <v xml:space="preserve"> </v>
          </cell>
          <cell r="E1269" t="e">
            <v>#N/A</v>
          </cell>
          <cell r="F1269" t="e">
            <v>#N/A</v>
          </cell>
          <cell r="G1269">
            <v>0</v>
          </cell>
          <cell r="H1269">
            <v>0</v>
          </cell>
          <cell r="I1269" t="str">
            <v xml:space="preserve"> </v>
          </cell>
          <cell r="J1269">
            <v>0</v>
          </cell>
          <cell r="K1269">
            <v>0</v>
          </cell>
          <cell r="M1269" t="e">
            <v>#N/A</v>
          </cell>
          <cell r="N1269" t="e">
            <v>#N/A</v>
          </cell>
        </row>
        <row r="1270">
          <cell r="D1270" t="str">
            <v xml:space="preserve"> </v>
          </cell>
          <cell r="E1270" t="e">
            <v>#N/A</v>
          </cell>
          <cell r="F1270" t="e">
            <v>#N/A</v>
          </cell>
          <cell r="G1270">
            <v>0</v>
          </cell>
          <cell r="H1270">
            <v>0</v>
          </cell>
          <cell r="I1270" t="str">
            <v xml:space="preserve"> </v>
          </cell>
          <cell r="J1270">
            <v>0</v>
          </cell>
          <cell r="K1270">
            <v>0</v>
          </cell>
          <cell r="M1270" t="e">
            <v>#N/A</v>
          </cell>
          <cell r="N1270" t="e">
            <v>#N/A</v>
          </cell>
        </row>
        <row r="1271">
          <cell r="D1271" t="str">
            <v xml:space="preserve"> </v>
          </cell>
          <cell r="E1271" t="e">
            <v>#N/A</v>
          </cell>
          <cell r="F1271" t="e">
            <v>#N/A</v>
          </cell>
          <cell r="G1271">
            <v>0</v>
          </cell>
          <cell r="H1271">
            <v>0</v>
          </cell>
          <cell r="I1271" t="str">
            <v xml:space="preserve"> </v>
          </cell>
          <cell r="J1271">
            <v>0</v>
          </cell>
          <cell r="K1271">
            <v>0</v>
          </cell>
          <cell r="M1271" t="e">
            <v>#N/A</v>
          </cell>
          <cell r="N1271" t="e">
            <v>#N/A</v>
          </cell>
        </row>
        <row r="1272">
          <cell r="D1272" t="str">
            <v xml:space="preserve"> </v>
          </cell>
          <cell r="E1272" t="e">
            <v>#N/A</v>
          </cell>
          <cell r="F1272" t="e">
            <v>#N/A</v>
          </cell>
          <cell r="G1272">
            <v>0</v>
          </cell>
          <cell r="H1272">
            <v>0</v>
          </cell>
          <cell r="I1272" t="str">
            <v xml:space="preserve"> </v>
          </cell>
          <cell r="J1272">
            <v>0</v>
          </cell>
          <cell r="K1272">
            <v>0</v>
          </cell>
          <cell r="M1272" t="e">
            <v>#N/A</v>
          </cell>
          <cell r="N1272" t="e">
            <v>#N/A</v>
          </cell>
        </row>
        <row r="1273">
          <cell r="D1273" t="str">
            <v xml:space="preserve"> </v>
          </cell>
          <cell r="E1273" t="e">
            <v>#N/A</v>
          </cell>
          <cell r="F1273" t="e">
            <v>#N/A</v>
          </cell>
          <cell r="G1273">
            <v>0</v>
          </cell>
          <cell r="H1273">
            <v>0</v>
          </cell>
          <cell r="I1273" t="str">
            <v xml:space="preserve"> </v>
          </cell>
          <cell r="J1273">
            <v>0</v>
          </cell>
          <cell r="K1273">
            <v>0</v>
          </cell>
          <cell r="M1273" t="e">
            <v>#N/A</v>
          </cell>
          <cell r="N1273" t="e">
            <v>#N/A</v>
          </cell>
        </row>
        <row r="1274">
          <cell r="D1274" t="str">
            <v xml:space="preserve"> </v>
          </cell>
          <cell r="E1274" t="e">
            <v>#N/A</v>
          </cell>
          <cell r="F1274" t="e">
            <v>#N/A</v>
          </cell>
          <cell r="G1274">
            <v>0</v>
          </cell>
          <cell r="H1274">
            <v>0</v>
          </cell>
          <cell r="I1274" t="str">
            <v xml:space="preserve"> </v>
          </cell>
          <cell r="J1274">
            <v>0</v>
          </cell>
          <cell r="K1274">
            <v>0</v>
          </cell>
          <cell r="M1274" t="e">
            <v>#N/A</v>
          </cell>
          <cell r="N1274" t="e">
            <v>#N/A</v>
          </cell>
        </row>
        <row r="1275">
          <cell r="D1275" t="str">
            <v xml:space="preserve"> </v>
          </cell>
          <cell r="E1275" t="e">
            <v>#N/A</v>
          </cell>
          <cell r="F1275" t="e">
            <v>#N/A</v>
          </cell>
          <cell r="G1275">
            <v>0</v>
          </cell>
          <cell r="H1275">
            <v>0</v>
          </cell>
          <cell r="I1275" t="str">
            <v xml:space="preserve"> </v>
          </cell>
          <cell r="J1275">
            <v>0</v>
          </cell>
          <cell r="K1275">
            <v>0</v>
          </cell>
          <cell r="M1275" t="e">
            <v>#N/A</v>
          </cell>
          <cell r="N1275" t="e">
            <v>#N/A</v>
          </cell>
        </row>
        <row r="1276">
          <cell r="D1276" t="str">
            <v xml:space="preserve"> </v>
          </cell>
          <cell r="E1276" t="e">
            <v>#N/A</v>
          </cell>
          <cell r="F1276" t="e">
            <v>#N/A</v>
          </cell>
          <cell r="G1276">
            <v>0</v>
          </cell>
          <cell r="H1276">
            <v>0</v>
          </cell>
          <cell r="I1276" t="str">
            <v xml:space="preserve"> </v>
          </cell>
          <cell r="J1276">
            <v>0</v>
          </cell>
          <cell r="K1276">
            <v>0</v>
          </cell>
          <cell r="M1276" t="e">
            <v>#N/A</v>
          </cell>
          <cell r="N1276" t="e">
            <v>#N/A</v>
          </cell>
        </row>
        <row r="1277">
          <cell r="D1277" t="str">
            <v xml:space="preserve"> </v>
          </cell>
          <cell r="E1277" t="e">
            <v>#N/A</v>
          </cell>
          <cell r="F1277" t="e">
            <v>#N/A</v>
          </cell>
          <cell r="G1277">
            <v>0</v>
          </cell>
          <cell r="H1277">
            <v>0</v>
          </cell>
          <cell r="I1277" t="str">
            <v xml:space="preserve"> </v>
          </cell>
          <cell r="J1277">
            <v>0</v>
          </cell>
          <cell r="K1277">
            <v>0</v>
          </cell>
          <cell r="M1277" t="e">
            <v>#N/A</v>
          </cell>
          <cell r="N1277" t="e">
            <v>#N/A</v>
          </cell>
        </row>
        <row r="1278">
          <cell r="D1278" t="str">
            <v xml:space="preserve"> </v>
          </cell>
          <cell r="E1278" t="e">
            <v>#N/A</v>
          </cell>
          <cell r="F1278" t="e">
            <v>#N/A</v>
          </cell>
          <cell r="G1278">
            <v>0</v>
          </cell>
          <cell r="H1278">
            <v>0</v>
          </cell>
          <cell r="I1278" t="str">
            <v xml:space="preserve"> </v>
          </cell>
          <cell r="J1278">
            <v>0</v>
          </cell>
          <cell r="K1278">
            <v>0</v>
          </cell>
          <cell r="M1278" t="e">
            <v>#N/A</v>
          </cell>
          <cell r="N1278" t="e">
            <v>#N/A</v>
          </cell>
        </row>
        <row r="1279">
          <cell r="D1279" t="str">
            <v xml:space="preserve"> </v>
          </cell>
          <cell r="E1279" t="e">
            <v>#N/A</v>
          </cell>
          <cell r="F1279" t="e">
            <v>#N/A</v>
          </cell>
          <cell r="G1279">
            <v>0</v>
          </cell>
          <cell r="H1279">
            <v>0</v>
          </cell>
          <cell r="I1279" t="str">
            <v xml:space="preserve"> </v>
          </cell>
          <cell r="J1279">
            <v>0</v>
          </cell>
          <cell r="K1279">
            <v>0</v>
          </cell>
          <cell r="M1279" t="e">
            <v>#N/A</v>
          </cell>
          <cell r="N1279" t="e">
            <v>#N/A</v>
          </cell>
        </row>
        <row r="1280">
          <cell r="D1280" t="str">
            <v xml:space="preserve"> </v>
          </cell>
          <cell r="E1280" t="e">
            <v>#N/A</v>
          </cell>
          <cell r="F1280" t="e">
            <v>#N/A</v>
          </cell>
          <cell r="G1280">
            <v>0</v>
          </cell>
          <cell r="H1280">
            <v>0</v>
          </cell>
          <cell r="I1280" t="str">
            <v xml:space="preserve"> </v>
          </cell>
          <cell r="J1280">
            <v>0</v>
          </cell>
          <cell r="K1280">
            <v>0</v>
          </cell>
          <cell r="M1280" t="e">
            <v>#N/A</v>
          </cell>
          <cell r="N1280" t="e">
            <v>#N/A</v>
          </cell>
        </row>
        <row r="1281">
          <cell r="D1281" t="str">
            <v xml:space="preserve"> </v>
          </cell>
          <cell r="E1281" t="e">
            <v>#N/A</v>
          </cell>
          <cell r="F1281" t="e">
            <v>#N/A</v>
          </cell>
          <cell r="G1281">
            <v>0</v>
          </cell>
          <cell r="H1281">
            <v>0</v>
          </cell>
          <cell r="I1281" t="str">
            <v xml:space="preserve"> </v>
          </cell>
          <cell r="J1281">
            <v>0</v>
          </cell>
          <cell r="K1281">
            <v>0</v>
          </cell>
          <cell r="M1281" t="e">
            <v>#N/A</v>
          </cell>
          <cell r="N1281" t="e">
            <v>#N/A</v>
          </cell>
        </row>
        <row r="1282">
          <cell r="D1282" t="str">
            <v xml:space="preserve"> </v>
          </cell>
          <cell r="E1282" t="e">
            <v>#N/A</v>
          </cell>
          <cell r="F1282" t="e">
            <v>#N/A</v>
          </cell>
          <cell r="G1282">
            <v>0</v>
          </cell>
          <cell r="H1282">
            <v>0</v>
          </cell>
          <cell r="I1282" t="str">
            <v xml:space="preserve"> </v>
          </cell>
          <cell r="J1282">
            <v>0</v>
          </cell>
          <cell r="K1282">
            <v>0</v>
          </cell>
          <cell r="M1282" t="e">
            <v>#N/A</v>
          </cell>
          <cell r="N1282" t="e">
            <v>#N/A</v>
          </cell>
        </row>
        <row r="1283">
          <cell r="D1283" t="str">
            <v xml:space="preserve"> </v>
          </cell>
          <cell r="E1283" t="e">
            <v>#N/A</v>
          </cell>
          <cell r="F1283" t="e">
            <v>#N/A</v>
          </cell>
          <cell r="G1283">
            <v>0</v>
          </cell>
          <cell r="H1283">
            <v>0</v>
          </cell>
          <cell r="I1283" t="str">
            <v xml:space="preserve"> </v>
          </cell>
          <cell r="J1283">
            <v>0</v>
          </cell>
          <cell r="K1283">
            <v>0</v>
          </cell>
          <cell r="M1283" t="e">
            <v>#N/A</v>
          </cell>
          <cell r="N1283" t="e">
            <v>#N/A</v>
          </cell>
        </row>
        <row r="1284">
          <cell r="D1284" t="str">
            <v xml:space="preserve"> </v>
          </cell>
          <cell r="E1284" t="e">
            <v>#N/A</v>
          </cell>
          <cell r="F1284" t="e">
            <v>#N/A</v>
          </cell>
          <cell r="G1284">
            <v>0</v>
          </cell>
          <cell r="H1284">
            <v>0</v>
          </cell>
          <cell r="I1284" t="str">
            <v xml:space="preserve"> </v>
          </cell>
          <cell r="J1284">
            <v>0</v>
          </cell>
          <cell r="K1284">
            <v>0</v>
          </cell>
          <cell r="M1284" t="e">
            <v>#N/A</v>
          </cell>
          <cell r="N1284" t="e">
            <v>#N/A</v>
          </cell>
        </row>
        <row r="1285">
          <cell r="D1285" t="str">
            <v xml:space="preserve"> </v>
          </cell>
          <cell r="E1285" t="e">
            <v>#N/A</v>
          </cell>
          <cell r="F1285" t="e">
            <v>#N/A</v>
          </cell>
          <cell r="G1285">
            <v>0</v>
          </cell>
          <cell r="H1285">
            <v>0</v>
          </cell>
          <cell r="I1285" t="str">
            <v xml:space="preserve"> </v>
          </cell>
          <cell r="J1285">
            <v>0</v>
          </cell>
          <cell r="K1285">
            <v>0</v>
          </cell>
          <cell r="M1285" t="e">
            <v>#N/A</v>
          </cell>
          <cell r="N1285" t="e">
            <v>#N/A</v>
          </cell>
        </row>
        <row r="1286">
          <cell r="D1286" t="str">
            <v xml:space="preserve"> </v>
          </cell>
          <cell r="E1286" t="e">
            <v>#N/A</v>
          </cell>
          <cell r="F1286" t="e">
            <v>#N/A</v>
          </cell>
          <cell r="G1286">
            <v>0</v>
          </cell>
          <cell r="H1286">
            <v>0</v>
          </cell>
          <cell r="I1286" t="str">
            <v xml:space="preserve"> </v>
          </cell>
          <cell r="J1286">
            <v>0</v>
          </cell>
          <cell r="K1286">
            <v>0</v>
          </cell>
          <cell r="M1286" t="e">
            <v>#N/A</v>
          </cell>
          <cell r="N1286" t="e">
            <v>#N/A</v>
          </cell>
        </row>
        <row r="1287">
          <cell r="D1287" t="str">
            <v xml:space="preserve"> </v>
          </cell>
          <cell r="E1287" t="e">
            <v>#N/A</v>
          </cell>
          <cell r="F1287" t="e">
            <v>#N/A</v>
          </cell>
          <cell r="G1287">
            <v>0</v>
          </cell>
          <cell r="H1287">
            <v>0</v>
          </cell>
          <cell r="I1287" t="str">
            <v xml:space="preserve"> </v>
          </cell>
          <cell r="J1287">
            <v>0</v>
          </cell>
          <cell r="K1287">
            <v>0</v>
          </cell>
          <cell r="M1287" t="e">
            <v>#N/A</v>
          </cell>
          <cell r="N1287" t="e">
            <v>#N/A</v>
          </cell>
        </row>
        <row r="1288">
          <cell r="D1288" t="str">
            <v xml:space="preserve"> </v>
          </cell>
          <cell r="E1288" t="e">
            <v>#N/A</v>
          </cell>
          <cell r="F1288" t="e">
            <v>#N/A</v>
          </cell>
          <cell r="G1288">
            <v>0</v>
          </cell>
          <cell r="H1288">
            <v>0</v>
          </cell>
          <cell r="I1288" t="str">
            <v xml:space="preserve"> </v>
          </cell>
          <cell r="J1288">
            <v>0</v>
          </cell>
          <cell r="K1288">
            <v>0</v>
          </cell>
          <cell r="M1288" t="e">
            <v>#N/A</v>
          </cell>
          <cell r="N1288" t="e">
            <v>#N/A</v>
          </cell>
        </row>
        <row r="1289">
          <cell r="D1289" t="str">
            <v xml:space="preserve"> </v>
          </cell>
          <cell r="E1289" t="e">
            <v>#N/A</v>
          </cell>
          <cell r="F1289" t="e">
            <v>#N/A</v>
          </cell>
          <cell r="G1289">
            <v>0</v>
          </cell>
          <cell r="H1289">
            <v>0</v>
          </cell>
          <cell r="I1289" t="str">
            <v xml:space="preserve"> </v>
          </cell>
          <cell r="J1289">
            <v>0</v>
          </cell>
          <cell r="K1289">
            <v>0</v>
          </cell>
          <cell r="M1289" t="e">
            <v>#N/A</v>
          </cell>
          <cell r="N1289" t="e">
            <v>#N/A</v>
          </cell>
        </row>
        <row r="1290">
          <cell r="D1290" t="str">
            <v xml:space="preserve"> </v>
          </cell>
          <cell r="E1290" t="e">
            <v>#N/A</v>
          </cell>
          <cell r="F1290" t="e">
            <v>#N/A</v>
          </cell>
          <cell r="G1290">
            <v>0</v>
          </cell>
          <cell r="H1290">
            <v>0</v>
          </cell>
          <cell r="I1290" t="str">
            <v xml:space="preserve"> </v>
          </cell>
          <cell r="J1290">
            <v>0</v>
          </cell>
          <cell r="K1290">
            <v>0</v>
          </cell>
          <cell r="M1290" t="e">
            <v>#N/A</v>
          </cell>
          <cell r="N1290" t="e">
            <v>#N/A</v>
          </cell>
        </row>
        <row r="1291">
          <cell r="D1291" t="str">
            <v xml:space="preserve"> </v>
          </cell>
          <cell r="E1291" t="e">
            <v>#N/A</v>
          </cell>
          <cell r="F1291" t="e">
            <v>#N/A</v>
          </cell>
          <cell r="G1291">
            <v>0</v>
          </cell>
          <cell r="H1291">
            <v>0</v>
          </cell>
          <cell r="I1291" t="str">
            <v xml:space="preserve"> </v>
          </cell>
          <cell r="J1291">
            <v>0</v>
          </cell>
          <cell r="K1291">
            <v>0</v>
          </cell>
          <cell r="M1291" t="e">
            <v>#N/A</v>
          </cell>
          <cell r="N1291" t="e">
            <v>#N/A</v>
          </cell>
        </row>
        <row r="1292">
          <cell r="D1292" t="str">
            <v xml:space="preserve"> </v>
          </cell>
          <cell r="E1292" t="e">
            <v>#N/A</v>
          </cell>
          <cell r="F1292" t="e">
            <v>#N/A</v>
          </cell>
          <cell r="G1292">
            <v>0</v>
          </cell>
          <cell r="H1292">
            <v>0</v>
          </cell>
          <cell r="I1292" t="str">
            <v xml:space="preserve"> </v>
          </cell>
          <cell r="J1292">
            <v>0</v>
          </cell>
          <cell r="K1292">
            <v>0</v>
          </cell>
          <cell r="M1292" t="e">
            <v>#N/A</v>
          </cell>
          <cell r="N1292" t="e">
            <v>#N/A</v>
          </cell>
        </row>
        <row r="1293">
          <cell r="D1293" t="str">
            <v xml:space="preserve"> </v>
          </cell>
          <cell r="E1293" t="e">
            <v>#N/A</v>
          </cell>
          <cell r="F1293" t="e">
            <v>#N/A</v>
          </cell>
          <cell r="G1293">
            <v>0</v>
          </cell>
          <cell r="H1293">
            <v>0</v>
          </cell>
          <cell r="I1293" t="str">
            <v xml:space="preserve"> </v>
          </cell>
          <cell r="J1293">
            <v>0</v>
          </cell>
          <cell r="K1293">
            <v>0</v>
          </cell>
          <cell r="M1293" t="e">
            <v>#N/A</v>
          </cell>
          <cell r="N1293" t="e">
            <v>#N/A</v>
          </cell>
        </row>
        <row r="1294">
          <cell r="D1294" t="str">
            <v xml:space="preserve"> </v>
          </cell>
          <cell r="E1294" t="e">
            <v>#N/A</v>
          </cell>
          <cell r="F1294" t="e">
            <v>#N/A</v>
          </cell>
          <cell r="G1294">
            <v>0</v>
          </cell>
          <cell r="H1294">
            <v>0</v>
          </cell>
          <cell r="I1294" t="str">
            <v xml:space="preserve"> </v>
          </cell>
          <cell r="J1294">
            <v>0</v>
          </cell>
          <cell r="K1294">
            <v>0</v>
          </cell>
          <cell r="M1294" t="e">
            <v>#N/A</v>
          </cell>
          <cell r="N1294" t="e">
            <v>#N/A</v>
          </cell>
        </row>
        <row r="1295">
          <cell r="D1295" t="str">
            <v xml:space="preserve"> </v>
          </cell>
          <cell r="E1295" t="e">
            <v>#N/A</v>
          </cell>
          <cell r="F1295" t="e">
            <v>#N/A</v>
          </cell>
          <cell r="G1295">
            <v>0</v>
          </cell>
          <cell r="H1295">
            <v>0</v>
          </cell>
          <cell r="I1295" t="str">
            <v xml:space="preserve"> </v>
          </cell>
          <cell r="J1295">
            <v>0</v>
          </cell>
          <cell r="K1295">
            <v>0</v>
          </cell>
          <cell r="M1295" t="e">
            <v>#N/A</v>
          </cell>
          <cell r="N1295" t="e">
            <v>#N/A</v>
          </cell>
        </row>
        <row r="1296">
          <cell r="D1296" t="str">
            <v xml:space="preserve"> </v>
          </cell>
          <cell r="E1296" t="e">
            <v>#N/A</v>
          </cell>
          <cell r="F1296" t="e">
            <v>#N/A</v>
          </cell>
          <cell r="G1296">
            <v>0</v>
          </cell>
          <cell r="H1296">
            <v>0</v>
          </cell>
          <cell r="I1296" t="str">
            <v xml:space="preserve"> </v>
          </cell>
          <cell r="J1296">
            <v>0</v>
          </cell>
          <cell r="K1296">
            <v>0</v>
          </cell>
          <cell r="M1296" t="e">
            <v>#N/A</v>
          </cell>
          <cell r="N1296" t="e">
            <v>#N/A</v>
          </cell>
        </row>
        <row r="1297">
          <cell r="D1297" t="str">
            <v xml:space="preserve"> </v>
          </cell>
          <cell r="E1297" t="e">
            <v>#N/A</v>
          </cell>
          <cell r="F1297" t="e">
            <v>#N/A</v>
          </cell>
          <cell r="G1297">
            <v>0</v>
          </cell>
          <cell r="H1297">
            <v>0</v>
          </cell>
          <cell r="I1297" t="str">
            <v xml:space="preserve"> </v>
          </cell>
          <cell r="J1297">
            <v>0</v>
          </cell>
          <cell r="K1297">
            <v>0</v>
          </cell>
          <cell r="M1297" t="e">
            <v>#N/A</v>
          </cell>
          <cell r="N1297" t="e">
            <v>#N/A</v>
          </cell>
        </row>
        <row r="1298">
          <cell r="D1298" t="str">
            <v xml:space="preserve"> </v>
          </cell>
          <cell r="E1298" t="e">
            <v>#N/A</v>
          </cell>
          <cell r="F1298" t="e">
            <v>#N/A</v>
          </cell>
          <cell r="G1298">
            <v>0</v>
          </cell>
          <cell r="H1298">
            <v>0</v>
          </cell>
          <cell r="I1298" t="str">
            <v xml:space="preserve"> </v>
          </cell>
          <cell r="J1298">
            <v>0</v>
          </cell>
          <cell r="K1298">
            <v>0</v>
          </cell>
          <cell r="M1298" t="e">
            <v>#N/A</v>
          </cell>
          <cell r="N1298" t="e">
            <v>#N/A</v>
          </cell>
        </row>
        <row r="1299">
          <cell r="D1299" t="str">
            <v xml:space="preserve"> </v>
          </cell>
          <cell r="E1299" t="e">
            <v>#N/A</v>
          </cell>
          <cell r="F1299" t="e">
            <v>#N/A</v>
          </cell>
          <cell r="G1299">
            <v>0</v>
          </cell>
          <cell r="H1299">
            <v>0</v>
          </cell>
          <cell r="I1299" t="str">
            <v xml:space="preserve"> </v>
          </cell>
          <cell r="J1299">
            <v>0</v>
          </cell>
          <cell r="K1299">
            <v>0</v>
          </cell>
          <cell r="M1299" t="e">
            <v>#N/A</v>
          </cell>
          <cell r="N1299" t="e">
            <v>#N/A</v>
          </cell>
        </row>
        <row r="1300">
          <cell r="D1300" t="str">
            <v xml:space="preserve"> </v>
          </cell>
          <cell r="E1300" t="e">
            <v>#N/A</v>
          </cell>
          <cell r="F1300" t="e">
            <v>#N/A</v>
          </cell>
          <cell r="G1300">
            <v>0</v>
          </cell>
          <cell r="H1300">
            <v>0</v>
          </cell>
          <cell r="I1300" t="str">
            <v xml:space="preserve"> </v>
          </cell>
          <cell r="J1300">
            <v>0</v>
          </cell>
          <cell r="K1300">
            <v>0</v>
          </cell>
          <cell r="M1300" t="e">
            <v>#N/A</v>
          </cell>
          <cell r="N1300" t="e">
            <v>#N/A</v>
          </cell>
        </row>
        <row r="1301">
          <cell r="D1301" t="str">
            <v xml:space="preserve"> </v>
          </cell>
          <cell r="E1301" t="e">
            <v>#N/A</v>
          </cell>
          <cell r="F1301" t="e">
            <v>#N/A</v>
          </cell>
          <cell r="G1301">
            <v>0</v>
          </cell>
          <cell r="H1301">
            <v>0</v>
          </cell>
          <cell r="I1301" t="str">
            <v xml:space="preserve"> </v>
          </cell>
          <cell r="J1301">
            <v>0</v>
          </cell>
          <cell r="K1301">
            <v>0</v>
          </cell>
          <cell r="M1301" t="e">
            <v>#N/A</v>
          </cell>
          <cell r="N1301" t="e">
            <v>#N/A</v>
          </cell>
        </row>
        <row r="1302">
          <cell r="D1302" t="str">
            <v xml:space="preserve"> </v>
          </cell>
          <cell r="E1302" t="e">
            <v>#N/A</v>
          </cell>
          <cell r="F1302" t="e">
            <v>#N/A</v>
          </cell>
          <cell r="G1302">
            <v>0</v>
          </cell>
          <cell r="H1302">
            <v>0</v>
          </cell>
          <cell r="I1302" t="str">
            <v xml:space="preserve"> </v>
          </cell>
          <cell r="J1302">
            <v>0</v>
          </cell>
          <cell r="K1302">
            <v>0</v>
          </cell>
          <cell r="M1302" t="e">
            <v>#N/A</v>
          </cell>
          <cell r="N1302" t="e">
            <v>#N/A</v>
          </cell>
        </row>
        <row r="1303">
          <cell r="D1303" t="str">
            <v xml:space="preserve"> </v>
          </cell>
          <cell r="E1303" t="e">
            <v>#N/A</v>
          </cell>
          <cell r="F1303" t="e">
            <v>#N/A</v>
          </cell>
          <cell r="G1303">
            <v>0</v>
          </cell>
          <cell r="H1303">
            <v>0</v>
          </cell>
          <cell r="I1303" t="str">
            <v xml:space="preserve"> </v>
          </cell>
          <cell r="J1303">
            <v>0</v>
          </cell>
          <cell r="K1303">
            <v>0</v>
          </cell>
          <cell r="M1303" t="e">
            <v>#N/A</v>
          </cell>
          <cell r="N1303" t="e">
            <v>#N/A</v>
          </cell>
        </row>
        <row r="1304">
          <cell r="D1304" t="str">
            <v xml:space="preserve"> </v>
          </cell>
          <cell r="E1304" t="e">
            <v>#N/A</v>
          </cell>
          <cell r="F1304" t="e">
            <v>#N/A</v>
          </cell>
          <cell r="G1304">
            <v>0</v>
          </cell>
          <cell r="H1304">
            <v>0</v>
          </cell>
          <cell r="I1304" t="str">
            <v xml:space="preserve"> </v>
          </cell>
          <cell r="J1304">
            <v>0</v>
          </cell>
          <cell r="K1304">
            <v>0</v>
          </cell>
          <cell r="M1304" t="e">
            <v>#N/A</v>
          </cell>
          <cell r="N1304" t="e">
            <v>#N/A</v>
          </cell>
        </row>
        <row r="1305">
          <cell r="D1305" t="str">
            <v xml:space="preserve"> </v>
          </cell>
          <cell r="E1305" t="e">
            <v>#N/A</v>
          </cell>
          <cell r="F1305" t="e">
            <v>#N/A</v>
          </cell>
          <cell r="G1305">
            <v>0</v>
          </cell>
          <cell r="H1305">
            <v>0</v>
          </cell>
          <cell r="I1305" t="str">
            <v xml:space="preserve"> </v>
          </cell>
          <cell r="J1305">
            <v>0</v>
          </cell>
          <cell r="K1305">
            <v>0</v>
          </cell>
          <cell r="M1305" t="e">
            <v>#N/A</v>
          </cell>
          <cell r="N1305" t="e">
            <v>#N/A</v>
          </cell>
        </row>
        <row r="1306">
          <cell r="D1306" t="str">
            <v xml:space="preserve"> </v>
          </cell>
          <cell r="E1306" t="e">
            <v>#N/A</v>
          </cell>
          <cell r="F1306" t="e">
            <v>#N/A</v>
          </cell>
          <cell r="G1306">
            <v>0</v>
          </cell>
          <cell r="H1306">
            <v>0</v>
          </cell>
          <cell r="I1306" t="str">
            <v xml:space="preserve"> </v>
          </cell>
          <cell r="J1306">
            <v>0</v>
          </cell>
          <cell r="K1306">
            <v>0</v>
          </cell>
          <cell r="M1306" t="e">
            <v>#N/A</v>
          </cell>
          <cell r="N1306" t="e">
            <v>#N/A</v>
          </cell>
        </row>
        <row r="1307">
          <cell r="D1307" t="str">
            <v xml:space="preserve"> </v>
          </cell>
          <cell r="E1307" t="e">
            <v>#N/A</v>
          </cell>
          <cell r="F1307" t="e">
            <v>#N/A</v>
          </cell>
          <cell r="G1307">
            <v>0</v>
          </cell>
          <cell r="H1307">
            <v>0</v>
          </cell>
          <cell r="I1307" t="str">
            <v xml:space="preserve"> </v>
          </cell>
          <cell r="J1307">
            <v>0</v>
          </cell>
          <cell r="K1307">
            <v>0</v>
          </cell>
          <cell r="M1307" t="e">
            <v>#N/A</v>
          </cell>
          <cell r="N1307" t="e">
            <v>#N/A</v>
          </cell>
        </row>
        <row r="1308">
          <cell r="D1308" t="str">
            <v xml:space="preserve"> </v>
          </cell>
          <cell r="E1308" t="e">
            <v>#N/A</v>
          </cell>
          <cell r="F1308" t="e">
            <v>#N/A</v>
          </cell>
          <cell r="G1308">
            <v>0</v>
          </cell>
          <cell r="H1308">
            <v>0</v>
          </cell>
          <cell r="I1308" t="str">
            <v xml:space="preserve"> </v>
          </cell>
          <cell r="J1308">
            <v>0</v>
          </cell>
          <cell r="K1308">
            <v>0</v>
          </cell>
          <cell r="M1308" t="e">
            <v>#N/A</v>
          </cell>
          <cell r="N1308" t="e">
            <v>#N/A</v>
          </cell>
        </row>
        <row r="1309">
          <cell r="D1309" t="str">
            <v xml:space="preserve"> </v>
          </cell>
          <cell r="E1309" t="e">
            <v>#N/A</v>
          </cell>
          <cell r="F1309" t="e">
            <v>#N/A</v>
          </cell>
          <cell r="G1309">
            <v>0</v>
          </cell>
          <cell r="H1309">
            <v>0</v>
          </cell>
          <cell r="I1309" t="str">
            <v xml:space="preserve"> </v>
          </cell>
          <cell r="J1309">
            <v>0</v>
          </cell>
          <cell r="K1309">
            <v>0</v>
          </cell>
          <cell r="M1309" t="e">
            <v>#N/A</v>
          </cell>
          <cell r="N1309" t="e">
            <v>#N/A</v>
          </cell>
        </row>
        <row r="1310">
          <cell r="D1310" t="str">
            <v xml:space="preserve"> </v>
          </cell>
          <cell r="E1310" t="e">
            <v>#N/A</v>
          </cell>
          <cell r="F1310" t="e">
            <v>#N/A</v>
          </cell>
          <cell r="G1310">
            <v>0</v>
          </cell>
          <cell r="H1310">
            <v>0</v>
          </cell>
          <cell r="I1310" t="str">
            <v xml:space="preserve"> </v>
          </cell>
          <cell r="J1310">
            <v>0</v>
          </cell>
          <cell r="K1310">
            <v>0</v>
          </cell>
          <cell r="M1310" t="e">
            <v>#N/A</v>
          </cell>
          <cell r="N1310" t="e">
            <v>#N/A</v>
          </cell>
        </row>
        <row r="1311">
          <cell r="D1311" t="str">
            <v xml:space="preserve"> </v>
          </cell>
          <cell r="E1311" t="e">
            <v>#N/A</v>
          </cell>
          <cell r="F1311" t="e">
            <v>#N/A</v>
          </cell>
          <cell r="G1311">
            <v>0</v>
          </cell>
          <cell r="H1311">
            <v>0</v>
          </cell>
          <cell r="I1311" t="str">
            <v xml:space="preserve"> </v>
          </cell>
          <cell r="J1311">
            <v>0</v>
          </cell>
          <cell r="K1311">
            <v>0</v>
          </cell>
          <cell r="M1311" t="e">
            <v>#N/A</v>
          </cell>
          <cell r="N1311" t="e">
            <v>#N/A</v>
          </cell>
        </row>
        <row r="1312">
          <cell r="D1312" t="str">
            <v xml:space="preserve"> </v>
          </cell>
          <cell r="E1312" t="e">
            <v>#N/A</v>
          </cell>
          <cell r="F1312" t="e">
            <v>#N/A</v>
          </cell>
          <cell r="G1312">
            <v>0</v>
          </cell>
          <cell r="H1312">
            <v>0</v>
          </cell>
          <cell r="I1312" t="str">
            <v xml:space="preserve"> </v>
          </cell>
          <cell r="J1312">
            <v>0</v>
          </cell>
          <cell r="K1312">
            <v>0</v>
          </cell>
          <cell r="M1312" t="e">
            <v>#N/A</v>
          </cell>
          <cell r="N1312" t="e">
            <v>#N/A</v>
          </cell>
        </row>
        <row r="1313">
          <cell r="D1313" t="str">
            <v xml:space="preserve"> </v>
          </cell>
          <cell r="E1313" t="e">
            <v>#N/A</v>
          </cell>
          <cell r="F1313" t="e">
            <v>#N/A</v>
          </cell>
          <cell r="G1313">
            <v>0</v>
          </cell>
          <cell r="H1313">
            <v>0</v>
          </cell>
          <cell r="I1313" t="str">
            <v xml:space="preserve"> </v>
          </cell>
          <cell r="J1313">
            <v>0</v>
          </cell>
          <cell r="K1313">
            <v>0</v>
          </cell>
          <cell r="M1313" t="e">
            <v>#N/A</v>
          </cell>
          <cell r="N1313" t="e">
            <v>#N/A</v>
          </cell>
        </row>
        <row r="1314">
          <cell r="D1314" t="str">
            <v xml:space="preserve"> </v>
          </cell>
          <cell r="E1314" t="e">
            <v>#N/A</v>
          </cell>
          <cell r="F1314" t="e">
            <v>#N/A</v>
          </cell>
          <cell r="G1314">
            <v>0</v>
          </cell>
          <cell r="H1314">
            <v>0</v>
          </cell>
          <cell r="I1314" t="str">
            <v xml:space="preserve"> </v>
          </cell>
          <cell r="J1314">
            <v>0</v>
          </cell>
          <cell r="K1314">
            <v>0</v>
          </cell>
          <cell r="M1314" t="e">
            <v>#N/A</v>
          </cell>
          <cell r="N1314" t="e">
            <v>#N/A</v>
          </cell>
        </row>
        <row r="1315">
          <cell r="D1315" t="str">
            <v xml:space="preserve"> </v>
          </cell>
          <cell r="E1315" t="e">
            <v>#N/A</v>
          </cell>
          <cell r="F1315" t="e">
            <v>#N/A</v>
          </cell>
          <cell r="G1315">
            <v>0</v>
          </cell>
          <cell r="H1315">
            <v>0</v>
          </cell>
          <cell r="I1315" t="str">
            <v xml:space="preserve"> </v>
          </cell>
          <cell r="J1315">
            <v>0</v>
          </cell>
          <cell r="K1315">
            <v>0</v>
          </cell>
          <cell r="M1315" t="e">
            <v>#N/A</v>
          </cell>
          <cell r="N1315" t="e">
            <v>#N/A</v>
          </cell>
        </row>
        <row r="1316">
          <cell r="D1316" t="str">
            <v xml:space="preserve"> </v>
          </cell>
          <cell r="E1316" t="e">
            <v>#N/A</v>
          </cell>
          <cell r="F1316" t="e">
            <v>#N/A</v>
          </cell>
          <cell r="G1316">
            <v>0</v>
          </cell>
          <cell r="H1316">
            <v>0</v>
          </cell>
          <cell r="I1316" t="str">
            <v xml:space="preserve"> </v>
          </cell>
          <cell r="J1316">
            <v>0</v>
          </cell>
          <cell r="K1316">
            <v>0</v>
          </cell>
          <cell r="M1316" t="e">
            <v>#N/A</v>
          </cell>
          <cell r="N1316" t="e">
            <v>#N/A</v>
          </cell>
        </row>
        <row r="1317">
          <cell r="D1317" t="str">
            <v xml:space="preserve"> </v>
          </cell>
          <cell r="E1317" t="e">
            <v>#N/A</v>
          </cell>
          <cell r="F1317" t="e">
            <v>#N/A</v>
          </cell>
          <cell r="G1317">
            <v>0</v>
          </cell>
          <cell r="H1317">
            <v>0</v>
          </cell>
          <cell r="I1317" t="str">
            <v xml:space="preserve"> </v>
          </cell>
          <cell r="J1317">
            <v>0</v>
          </cell>
          <cell r="K1317">
            <v>0</v>
          </cell>
          <cell r="M1317" t="e">
            <v>#N/A</v>
          </cell>
          <cell r="N1317" t="e">
            <v>#N/A</v>
          </cell>
        </row>
        <row r="1318">
          <cell r="D1318" t="str">
            <v xml:space="preserve"> </v>
          </cell>
          <cell r="E1318" t="e">
            <v>#N/A</v>
          </cell>
          <cell r="F1318" t="e">
            <v>#N/A</v>
          </cell>
          <cell r="G1318">
            <v>0</v>
          </cell>
          <cell r="H1318">
            <v>0</v>
          </cell>
          <cell r="I1318" t="str">
            <v xml:space="preserve"> </v>
          </cell>
          <cell r="J1318">
            <v>0</v>
          </cell>
          <cell r="K1318">
            <v>0</v>
          </cell>
          <cell r="M1318" t="e">
            <v>#N/A</v>
          </cell>
          <cell r="N1318" t="e">
            <v>#N/A</v>
          </cell>
        </row>
        <row r="1319">
          <cell r="D1319" t="str">
            <v xml:space="preserve"> </v>
          </cell>
          <cell r="E1319" t="e">
            <v>#N/A</v>
          </cell>
          <cell r="F1319" t="e">
            <v>#N/A</v>
          </cell>
          <cell r="G1319">
            <v>0</v>
          </cell>
          <cell r="H1319">
            <v>0</v>
          </cell>
          <cell r="I1319" t="str">
            <v xml:space="preserve"> </v>
          </cell>
          <cell r="J1319">
            <v>0</v>
          </cell>
          <cell r="K1319">
            <v>0</v>
          </cell>
          <cell r="M1319" t="e">
            <v>#N/A</v>
          </cell>
          <cell r="N1319" t="e">
            <v>#N/A</v>
          </cell>
        </row>
        <row r="1320">
          <cell r="D1320" t="str">
            <v xml:space="preserve"> </v>
          </cell>
          <cell r="E1320" t="e">
            <v>#N/A</v>
          </cell>
          <cell r="F1320" t="e">
            <v>#N/A</v>
          </cell>
          <cell r="G1320">
            <v>0</v>
          </cell>
          <cell r="H1320">
            <v>0</v>
          </cell>
          <cell r="I1320" t="str">
            <v xml:space="preserve"> </v>
          </cell>
          <cell r="J1320">
            <v>0</v>
          </cell>
          <cell r="K1320">
            <v>0</v>
          </cell>
          <cell r="M1320" t="e">
            <v>#N/A</v>
          </cell>
          <cell r="N1320" t="e">
            <v>#N/A</v>
          </cell>
        </row>
        <row r="1321">
          <cell r="D1321" t="str">
            <v xml:space="preserve"> </v>
          </cell>
          <cell r="E1321" t="e">
            <v>#N/A</v>
          </cell>
          <cell r="F1321" t="e">
            <v>#N/A</v>
          </cell>
          <cell r="G1321">
            <v>0</v>
          </cell>
          <cell r="H1321">
            <v>0</v>
          </cell>
          <cell r="I1321" t="str">
            <v xml:space="preserve"> </v>
          </cell>
          <cell r="J1321">
            <v>0</v>
          </cell>
          <cell r="K1321">
            <v>0</v>
          </cell>
          <cell r="M1321" t="e">
            <v>#N/A</v>
          </cell>
          <cell r="N1321" t="e">
            <v>#N/A</v>
          </cell>
        </row>
        <row r="1322">
          <cell r="D1322" t="str">
            <v xml:space="preserve"> </v>
          </cell>
          <cell r="E1322" t="e">
            <v>#N/A</v>
          </cell>
          <cell r="F1322" t="e">
            <v>#N/A</v>
          </cell>
          <cell r="G1322">
            <v>0</v>
          </cell>
          <cell r="H1322">
            <v>0</v>
          </cell>
          <cell r="I1322" t="str">
            <v xml:space="preserve"> </v>
          </cell>
          <cell r="J1322">
            <v>0</v>
          </cell>
          <cell r="K1322">
            <v>0</v>
          </cell>
          <cell r="M1322" t="e">
            <v>#N/A</v>
          </cell>
          <cell r="N1322" t="e">
            <v>#N/A</v>
          </cell>
        </row>
        <row r="1323">
          <cell r="D1323" t="str">
            <v xml:space="preserve"> </v>
          </cell>
          <cell r="E1323" t="e">
            <v>#N/A</v>
          </cell>
          <cell r="F1323" t="e">
            <v>#N/A</v>
          </cell>
          <cell r="G1323">
            <v>0</v>
          </cell>
          <cell r="H1323">
            <v>0</v>
          </cell>
          <cell r="I1323" t="str">
            <v xml:space="preserve"> </v>
          </cell>
          <cell r="J1323">
            <v>0</v>
          </cell>
          <cell r="K1323">
            <v>0</v>
          </cell>
          <cell r="M1323" t="e">
            <v>#N/A</v>
          </cell>
          <cell r="N1323" t="e">
            <v>#N/A</v>
          </cell>
        </row>
        <row r="1324">
          <cell r="D1324" t="str">
            <v xml:space="preserve"> </v>
          </cell>
          <cell r="E1324" t="e">
            <v>#N/A</v>
          </cell>
          <cell r="F1324" t="e">
            <v>#N/A</v>
          </cell>
          <cell r="G1324">
            <v>0</v>
          </cell>
          <cell r="H1324">
            <v>0</v>
          </cell>
          <cell r="I1324" t="str">
            <v xml:space="preserve"> </v>
          </cell>
          <cell r="J1324">
            <v>0</v>
          </cell>
          <cell r="K1324">
            <v>0</v>
          </cell>
          <cell r="M1324" t="e">
            <v>#N/A</v>
          </cell>
          <cell r="N1324" t="e">
            <v>#N/A</v>
          </cell>
        </row>
        <row r="1325">
          <cell r="D1325" t="str">
            <v xml:space="preserve"> </v>
          </cell>
          <cell r="E1325" t="e">
            <v>#N/A</v>
          </cell>
          <cell r="F1325" t="e">
            <v>#N/A</v>
          </cell>
          <cell r="G1325">
            <v>0</v>
          </cell>
          <cell r="H1325">
            <v>0</v>
          </cell>
          <cell r="I1325" t="str">
            <v xml:space="preserve"> </v>
          </cell>
          <cell r="J1325">
            <v>0</v>
          </cell>
          <cell r="K1325">
            <v>0</v>
          </cell>
          <cell r="M1325" t="e">
            <v>#N/A</v>
          </cell>
          <cell r="N1325" t="e">
            <v>#N/A</v>
          </cell>
        </row>
        <row r="1326">
          <cell r="D1326" t="str">
            <v xml:space="preserve"> </v>
          </cell>
          <cell r="E1326" t="e">
            <v>#N/A</v>
          </cell>
          <cell r="F1326" t="e">
            <v>#N/A</v>
          </cell>
          <cell r="G1326">
            <v>0</v>
          </cell>
          <cell r="H1326">
            <v>0</v>
          </cell>
          <cell r="I1326" t="str">
            <v xml:space="preserve"> </v>
          </cell>
          <cell r="J1326">
            <v>0</v>
          </cell>
          <cell r="K1326">
            <v>0</v>
          </cell>
          <cell r="M1326" t="e">
            <v>#N/A</v>
          </cell>
          <cell r="N1326" t="e">
            <v>#N/A</v>
          </cell>
        </row>
        <row r="1327">
          <cell r="D1327" t="str">
            <v xml:space="preserve"> </v>
          </cell>
          <cell r="E1327" t="e">
            <v>#N/A</v>
          </cell>
          <cell r="F1327" t="e">
            <v>#N/A</v>
          </cell>
          <cell r="G1327">
            <v>0</v>
          </cell>
          <cell r="H1327">
            <v>0</v>
          </cell>
          <cell r="I1327" t="str">
            <v xml:space="preserve"> </v>
          </cell>
          <cell r="J1327">
            <v>0</v>
          </cell>
          <cell r="K1327">
            <v>0</v>
          </cell>
          <cell r="M1327" t="e">
            <v>#N/A</v>
          </cell>
          <cell r="N1327" t="e">
            <v>#N/A</v>
          </cell>
        </row>
        <row r="1328">
          <cell r="D1328" t="str">
            <v xml:space="preserve"> </v>
          </cell>
          <cell r="E1328" t="e">
            <v>#N/A</v>
          </cell>
          <cell r="F1328" t="e">
            <v>#N/A</v>
          </cell>
          <cell r="G1328">
            <v>0</v>
          </cell>
          <cell r="H1328">
            <v>0</v>
          </cell>
          <cell r="I1328" t="str">
            <v xml:space="preserve"> </v>
          </cell>
          <cell r="J1328">
            <v>0</v>
          </cell>
          <cell r="K1328">
            <v>0</v>
          </cell>
          <cell r="M1328" t="e">
            <v>#N/A</v>
          </cell>
          <cell r="N1328" t="e">
            <v>#N/A</v>
          </cell>
        </row>
        <row r="1329">
          <cell r="D1329" t="str">
            <v xml:space="preserve"> </v>
          </cell>
          <cell r="E1329" t="e">
            <v>#N/A</v>
          </cell>
          <cell r="F1329" t="e">
            <v>#N/A</v>
          </cell>
          <cell r="G1329">
            <v>0</v>
          </cell>
          <cell r="H1329">
            <v>0</v>
          </cell>
          <cell r="I1329" t="str">
            <v xml:space="preserve"> </v>
          </cell>
          <cell r="J1329">
            <v>0</v>
          </cell>
          <cell r="K1329">
            <v>0</v>
          </cell>
          <cell r="M1329" t="e">
            <v>#N/A</v>
          </cell>
          <cell r="N1329" t="e">
            <v>#N/A</v>
          </cell>
        </row>
        <row r="1330">
          <cell r="D1330" t="str">
            <v xml:space="preserve"> </v>
          </cell>
          <cell r="E1330" t="e">
            <v>#N/A</v>
          </cell>
          <cell r="F1330" t="e">
            <v>#N/A</v>
          </cell>
          <cell r="G1330">
            <v>0</v>
          </cell>
          <cell r="H1330">
            <v>0</v>
          </cell>
          <cell r="I1330" t="str">
            <v xml:space="preserve"> </v>
          </cell>
          <cell r="J1330">
            <v>0</v>
          </cell>
          <cell r="K1330">
            <v>0</v>
          </cell>
          <cell r="M1330" t="e">
            <v>#N/A</v>
          </cell>
          <cell r="N1330" t="e">
            <v>#N/A</v>
          </cell>
        </row>
        <row r="1331">
          <cell r="D1331" t="str">
            <v xml:space="preserve"> </v>
          </cell>
          <cell r="E1331" t="e">
            <v>#N/A</v>
          </cell>
          <cell r="F1331" t="e">
            <v>#N/A</v>
          </cell>
          <cell r="G1331">
            <v>0</v>
          </cell>
          <cell r="H1331">
            <v>0</v>
          </cell>
          <cell r="I1331" t="str">
            <v xml:space="preserve"> </v>
          </cell>
          <cell r="J1331">
            <v>0</v>
          </cell>
          <cell r="K1331">
            <v>0</v>
          </cell>
          <cell r="M1331" t="e">
            <v>#N/A</v>
          </cell>
          <cell r="N1331" t="e">
            <v>#N/A</v>
          </cell>
        </row>
        <row r="1332">
          <cell r="D1332" t="str">
            <v xml:space="preserve"> </v>
          </cell>
          <cell r="E1332" t="e">
            <v>#N/A</v>
          </cell>
          <cell r="F1332" t="e">
            <v>#N/A</v>
          </cell>
          <cell r="G1332">
            <v>0</v>
          </cell>
          <cell r="H1332">
            <v>0</v>
          </cell>
          <cell r="I1332" t="str">
            <v xml:space="preserve"> </v>
          </cell>
          <cell r="J1332">
            <v>0</v>
          </cell>
          <cell r="K1332">
            <v>0</v>
          </cell>
          <cell r="M1332" t="e">
            <v>#N/A</v>
          </cell>
          <cell r="N1332" t="e">
            <v>#N/A</v>
          </cell>
        </row>
        <row r="1333">
          <cell r="D1333" t="str">
            <v xml:space="preserve"> </v>
          </cell>
          <cell r="E1333" t="e">
            <v>#N/A</v>
          </cell>
          <cell r="F1333" t="e">
            <v>#N/A</v>
          </cell>
          <cell r="G1333">
            <v>0</v>
          </cell>
          <cell r="H1333">
            <v>0</v>
          </cell>
          <cell r="I1333" t="str">
            <v xml:space="preserve"> </v>
          </cell>
          <cell r="J1333">
            <v>0</v>
          </cell>
          <cell r="K1333">
            <v>0</v>
          </cell>
          <cell r="M1333" t="e">
            <v>#N/A</v>
          </cell>
          <cell r="N1333" t="e">
            <v>#N/A</v>
          </cell>
        </row>
        <row r="1334">
          <cell r="D1334" t="str">
            <v xml:space="preserve"> </v>
          </cell>
          <cell r="E1334" t="e">
            <v>#N/A</v>
          </cell>
          <cell r="F1334" t="e">
            <v>#N/A</v>
          </cell>
          <cell r="G1334">
            <v>0</v>
          </cell>
          <cell r="H1334">
            <v>0</v>
          </cell>
          <cell r="I1334" t="str">
            <v xml:space="preserve"> </v>
          </cell>
          <cell r="J1334">
            <v>0</v>
          </cell>
          <cell r="K1334">
            <v>0</v>
          </cell>
          <cell r="M1334" t="e">
            <v>#N/A</v>
          </cell>
          <cell r="N1334" t="e">
            <v>#N/A</v>
          </cell>
        </row>
        <row r="1335">
          <cell r="D1335" t="str">
            <v xml:space="preserve"> </v>
          </cell>
          <cell r="E1335" t="e">
            <v>#N/A</v>
          </cell>
          <cell r="F1335" t="e">
            <v>#N/A</v>
          </cell>
          <cell r="G1335">
            <v>0</v>
          </cell>
          <cell r="H1335">
            <v>0</v>
          </cell>
          <cell r="I1335" t="str">
            <v xml:space="preserve"> </v>
          </cell>
          <cell r="J1335">
            <v>0</v>
          </cell>
          <cell r="K1335">
            <v>0</v>
          </cell>
          <cell r="M1335" t="e">
            <v>#N/A</v>
          </cell>
          <cell r="N1335" t="e">
            <v>#N/A</v>
          </cell>
        </row>
        <row r="1336">
          <cell r="D1336" t="str">
            <v xml:space="preserve"> </v>
          </cell>
          <cell r="E1336" t="e">
            <v>#N/A</v>
          </cell>
          <cell r="F1336" t="e">
            <v>#N/A</v>
          </cell>
          <cell r="G1336">
            <v>0</v>
          </cell>
          <cell r="H1336">
            <v>0</v>
          </cell>
          <cell r="I1336" t="str">
            <v xml:space="preserve"> </v>
          </cell>
          <cell r="J1336">
            <v>0</v>
          </cell>
          <cell r="K1336">
            <v>0</v>
          </cell>
          <cell r="M1336" t="e">
            <v>#N/A</v>
          </cell>
          <cell r="N1336" t="e">
            <v>#N/A</v>
          </cell>
        </row>
        <row r="1337">
          <cell r="D1337" t="str">
            <v xml:space="preserve"> </v>
          </cell>
          <cell r="E1337" t="e">
            <v>#N/A</v>
          </cell>
          <cell r="F1337" t="e">
            <v>#N/A</v>
          </cell>
          <cell r="G1337">
            <v>0</v>
          </cell>
          <cell r="H1337">
            <v>0</v>
          </cell>
          <cell r="I1337" t="str">
            <v xml:space="preserve"> </v>
          </cell>
          <cell r="J1337">
            <v>0</v>
          </cell>
          <cell r="K1337">
            <v>0</v>
          </cell>
          <cell r="M1337" t="e">
            <v>#N/A</v>
          </cell>
          <cell r="N1337" t="e">
            <v>#N/A</v>
          </cell>
        </row>
        <row r="1338">
          <cell r="D1338" t="str">
            <v xml:space="preserve"> </v>
          </cell>
          <cell r="E1338" t="e">
            <v>#N/A</v>
          </cell>
          <cell r="F1338" t="e">
            <v>#N/A</v>
          </cell>
          <cell r="G1338">
            <v>0</v>
          </cell>
          <cell r="H1338">
            <v>0</v>
          </cell>
          <cell r="I1338" t="str">
            <v xml:space="preserve"> </v>
          </cell>
          <cell r="J1338">
            <v>0</v>
          </cell>
          <cell r="K1338">
            <v>0</v>
          </cell>
          <cell r="M1338" t="e">
            <v>#N/A</v>
          </cell>
          <cell r="N1338" t="e">
            <v>#N/A</v>
          </cell>
        </row>
        <row r="1339">
          <cell r="D1339" t="str">
            <v xml:space="preserve"> </v>
          </cell>
          <cell r="E1339" t="e">
            <v>#N/A</v>
          </cell>
          <cell r="F1339" t="e">
            <v>#N/A</v>
          </cell>
          <cell r="G1339">
            <v>0</v>
          </cell>
          <cell r="H1339">
            <v>0</v>
          </cell>
          <cell r="I1339" t="str">
            <v xml:space="preserve"> </v>
          </cell>
          <cell r="J1339">
            <v>0</v>
          </cell>
          <cell r="K1339">
            <v>0</v>
          </cell>
          <cell r="M1339" t="e">
            <v>#N/A</v>
          </cell>
          <cell r="N1339" t="e">
            <v>#N/A</v>
          </cell>
        </row>
        <row r="1340">
          <cell r="D1340" t="str">
            <v xml:space="preserve"> </v>
          </cell>
          <cell r="E1340" t="e">
            <v>#N/A</v>
          </cell>
          <cell r="F1340" t="e">
            <v>#N/A</v>
          </cell>
          <cell r="G1340">
            <v>0</v>
          </cell>
          <cell r="H1340">
            <v>0</v>
          </cell>
          <cell r="I1340" t="str">
            <v xml:space="preserve"> </v>
          </cell>
          <cell r="J1340">
            <v>0</v>
          </cell>
          <cell r="K1340">
            <v>0</v>
          </cell>
          <cell r="M1340" t="e">
            <v>#N/A</v>
          </cell>
          <cell r="N1340" t="e">
            <v>#N/A</v>
          </cell>
        </row>
        <row r="1341">
          <cell r="D1341" t="str">
            <v xml:space="preserve"> </v>
          </cell>
          <cell r="E1341" t="e">
            <v>#N/A</v>
          </cell>
          <cell r="F1341" t="e">
            <v>#N/A</v>
          </cell>
          <cell r="G1341">
            <v>0</v>
          </cell>
          <cell r="H1341">
            <v>0</v>
          </cell>
          <cell r="I1341" t="str">
            <v xml:space="preserve"> </v>
          </cell>
          <cell r="J1341">
            <v>0</v>
          </cell>
          <cell r="K1341">
            <v>0</v>
          </cell>
          <cell r="M1341" t="e">
            <v>#N/A</v>
          </cell>
          <cell r="N1341" t="e">
            <v>#N/A</v>
          </cell>
        </row>
        <row r="1342">
          <cell r="D1342" t="str">
            <v xml:space="preserve"> </v>
          </cell>
          <cell r="E1342" t="e">
            <v>#N/A</v>
          </cell>
          <cell r="F1342" t="e">
            <v>#N/A</v>
          </cell>
          <cell r="G1342">
            <v>0</v>
          </cell>
          <cell r="H1342">
            <v>0</v>
          </cell>
          <cell r="I1342" t="str">
            <v xml:space="preserve"> </v>
          </cell>
          <cell r="J1342">
            <v>0</v>
          </cell>
          <cell r="K1342">
            <v>0</v>
          </cell>
          <cell r="M1342" t="e">
            <v>#N/A</v>
          </cell>
          <cell r="N1342" t="e">
            <v>#N/A</v>
          </cell>
        </row>
        <row r="1343">
          <cell r="D1343" t="str">
            <v xml:space="preserve"> </v>
          </cell>
          <cell r="E1343" t="e">
            <v>#N/A</v>
          </cell>
          <cell r="F1343" t="e">
            <v>#N/A</v>
          </cell>
          <cell r="G1343">
            <v>0</v>
          </cell>
          <cell r="H1343">
            <v>0</v>
          </cell>
          <cell r="I1343" t="str">
            <v xml:space="preserve"> </v>
          </cell>
          <cell r="J1343">
            <v>0</v>
          </cell>
          <cell r="K1343">
            <v>0</v>
          </cell>
          <cell r="M1343" t="e">
            <v>#N/A</v>
          </cell>
          <cell r="N1343" t="e">
            <v>#N/A</v>
          </cell>
        </row>
        <row r="1344">
          <cell r="D1344" t="str">
            <v xml:space="preserve"> </v>
          </cell>
          <cell r="E1344" t="e">
            <v>#N/A</v>
          </cell>
          <cell r="F1344" t="e">
            <v>#N/A</v>
          </cell>
          <cell r="G1344">
            <v>0</v>
          </cell>
          <cell r="H1344">
            <v>0</v>
          </cell>
          <cell r="I1344" t="str">
            <v xml:space="preserve"> </v>
          </cell>
          <cell r="J1344">
            <v>0</v>
          </cell>
          <cell r="K1344">
            <v>0</v>
          </cell>
          <cell r="M1344" t="e">
            <v>#N/A</v>
          </cell>
          <cell r="N1344" t="e">
            <v>#N/A</v>
          </cell>
        </row>
        <row r="1345">
          <cell r="D1345" t="str">
            <v xml:space="preserve"> </v>
          </cell>
          <cell r="E1345" t="e">
            <v>#N/A</v>
          </cell>
          <cell r="F1345" t="e">
            <v>#N/A</v>
          </cell>
          <cell r="G1345">
            <v>0</v>
          </cell>
          <cell r="H1345">
            <v>0</v>
          </cell>
          <cell r="I1345" t="str">
            <v xml:space="preserve"> </v>
          </cell>
          <cell r="J1345">
            <v>0</v>
          </cell>
          <cell r="K1345">
            <v>0</v>
          </cell>
          <cell r="M1345" t="e">
            <v>#N/A</v>
          </cell>
          <cell r="N1345" t="e">
            <v>#N/A</v>
          </cell>
        </row>
        <row r="1346">
          <cell r="D1346" t="str">
            <v xml:space="preserve"> </v>
          </cell>
          <cell r="E1346" t="e">
            <v>#N/A</v>
          </cell>
          <cell r="F1346" t="e">
            <v>#N/A</v>
          </cell>
          <cell r="G1346">
            <v>0</v>
          </cell>
          <cell r="H1346">
            <v>0</v>
          </cell>
          <cell r="I1346" t="str">
            <v xml:space="preserve"> </v>
          </cell>
          <cell r="J1346">
            <v>0</v>
          </cell>
          <cell r="K1346">
            <v>0</v>
          </cell>
          <cell r="M1346" t="e">
            <v>#N/A</v>
          </cell>
          <cell r="N1346" t="e">
            <v>#N/A</v>
          </cell>
        </row>
        <row r="1347">
          <cell r="D1347" t="str">
            <v xml:space="preserve"> </v>
          </cell>
          <cell r="E1347" t="e">
            <v>#N/A</v>
          </cell>
          <cell r="F1347" t="e">
            <v>#N/A</v>
          </cell>
          <cell r="G1347">
            <v>0</v>
          </cell>
          <cell r="H1347">
            <v>0</v>
          </cell>
          <cell r="I1347" t="str">
            <v xml:space="preserve"> </v>
          </cell>
          <cell r="J1347">
            <v>0</v>
          </cell>
          <cell r="K1347">
            <v>0</v>
          </cell>
          <cell r="M1347" t="e">
            <v>#N/A</v>
          </cell>
          <cell r="N1347" t="e">
            <v>#N/A</v>
          </cell>
        </row>
        <row r="1348">
          <cell r="D1348" t="str">
            <v xml:space="preserve"> </v>
          </cell>
          <cell r="E1348" t="e">
            <v>#N/A</v>
          </cell>
          <cell r="F1348" t="e">
            <v>#N/A</v>
          </cell>
          <cell r="G1348">
            <v>0</v>
          </cell>
          <cell r="H1348">
            <v>0</v>
          </cell>
          <cell r="I1348" t="str">
            <v xml:space="preserve"> </v>
          </cell>
          <cell r="J1348">
            <v>0</v>
          </cell>
          <cell r="K1348">
            <v>0</v>
          </cell>
          <cell r="M1348" t="e">
            <v>#N/A</v>
          </cell>
          <cell r="N1348" t="e">
            <v>#N/A</v>
          </cell>
        </row>
        <row r="1349">
          <cell r="D1349" t="str">
            <v xml:space="preserve"> </v>
          </cell>
          <cell r="E1349" t="e">
            <v>#N/A</v>
          </cell>
          <cell r="F1349" t="e">
            <v>#N/A</v>
          </cell>
          <cell r="G1349">
            <v>0</v>
          </cell>
          <cell r="H1349">
            <v>0</v>
          </cell>
          <cell r="I1349" t="str">
            <v xml:space="preserve"> </v>
          </cell>
          <cell r="J1349">
            <v>0</v>
          </cell>
          <cell r="K1349">
            <v>0</v>
          </cell>
          <cell r="M1349" t="e">
            <v>#N/A</v>
          </cell>
          <cell r="N1349" t="e">
            <v>#N/A</v>
          </cell>
        </row>
        <row r="1350">
          <cell r="D1350" t="str">
            <v xml:space="preserve"> </v>
          </cell>
          <cell r="E1350" t="e">
            <v>#N/A</v>
          </cell>
          <cell r="F1350" t="e">
            <v>#N/A</v>
          </cell>
          <cell r="G1350">
            <v>0</v>
          </cell>
          <cell r="H1350">
            <v>0</v>
          </cell>
          <cell r="I1350" t="str">
            <v xml:space="preserve"> </v>
          </cell>
          <cell r="J1350">
            <v>0</v>
          </cell>
          <cell r="K1350">
            <v>0</v>
          </cell>
          <cell r="M1350" t="e">
            <v>#N/A</v>
          </cell>
          <cell r="N1350" t="e">
            <v>#N/A</v>
          </cell>
        </row>
        <row r="1351">
          <cell r="D1351" t="str">
            <v xml:space="preserve"> </v>
          </cell>
          <cell r="E1351" t="e">
            <v>#N/A</v>
          </cell>
          <cell r="F1351" t="e">
            <v>#N/A</v>
          </cell>
          <cell r="G1351">
            <v>0</v>
          </cell>
          <cell r="H1351">
            <v>0</v>
          </cell>
          <cell r="I1351" t="str">
            <v xml:space="preserve"> </v>
          </cell>
          <cell r="J1351">
            <v>0</v>
          </cell>
          <cell r="K1351">
            <v>0</v>
          </cell>
          <cell r="M1351" t="e">
            <v>#N/A</v>
          </cell>
          <cell r="N1351" t="e">
            <v>#N/A</v>
          </cell>
        </row>
        <row r="1352">
          <cell r="D1352" t="str">
            <v xml:space="preserve"> </v>
          </cell>
          <cell r="E1352" t="e">
            <v>#N/A</v>
          </cell>
          <cell r="F1352" t="e">
            <v>#N/A</v>
          </cell>
          <cell r="G1352">
            <v>0</v>
          </cell>
          <cell r="H1352">
            <v>0</v>
          </cell>
          <cell r="I1352" t="str">
            <v xml:space="preserve"> </v>
          </cell>
          <cell r="J1352">
            <v>0</v>
          </cell>
          <cell r="K1352">
            <v>0</v>
          </cell>
          <cell r="M1352" t="e">
            <v>#N/A</v>
          </cell>
          <cell r="N1352" t="e">
            <v>#N/A</v>
          </cell>
        </row>
        <row r="1353">
          <cell r="D1353" t="str">
            <v xml:space="preserve"> </v>
          </cell>
          <cell r="E1353" t="e">
            <v>#N/A</v>
          </cell>
          <cell r="F1353" t="e">
            <v>#N/A</v>
          </cell>
          <cell r="G1353">
            <v>0</v>
          </cell>
          <cell r="H1353">
            <v>0</v>
          </cell>
          <cell r="I1353" t="str">
            <v xml:space="preserve"> </v>
          </cell>
          <cell r="J1353">
            <v>0</v>
          </cell>
          <cell r="K1353">
            <v>0</v>
          </cell>
          <cell r="M1353" t="e">
            <v>#N/A</v>
          </cell>
          <cell r="N1353" t="e">
            <v>#N/A</v>
          </cell>
        </row>
        <row r="1354">
          <cell r="D1354" t="str">
            <v xml:space="preserve"> </v>
          </cell>
          <cell r="E1354" t="e">
            <v>#N/A</v>
          </cell>
          <cell r="F1354" t="e">
            <v>#N/A</v>
          </cell>
          <cell r="G1354">
            <v>0</v>
          </cell>
          <cell r="H1354">
            <v>0</v>
          </cell>
          <cell r="I1354" t="str">
            <v xml:space="preserve"> </v>
          </cell>
          <cell r="J1354">
            <v>0</v>
          </cell>
          <cell r="K1354">
            <v>0</v>
          </cell>
          <cell r="M1354" t="e">
            <v>#N/A</v>
          </cell>
          <cell r="N1354" t="e">
            <v>#N/A</v>
          </cell>
        </row>
        <row r="1355">
          <cell r="D1355" t="str">
            <v xml:space="preserve"> </v>
          </cell>
          <cell r="E1355" t="e">
            <v>#N/A</v>
          </cell>
          <cell r="F1355" t="e">
            <v>#N/A</v>
          </cell>
          <cell r="G1355">
            <v>0</v>
          </cell>
          <cell r="H1355">
            <v>0</v>
          </cell>
          <cell r="I1355" t="str">
            <v xml:space="preserve"> </v>
          </cell>
          <cell r="J1355">
            <v>0</v>
          </cell>
          <cell r="K1355">
            <v>0</v>
          </cell>
          <cell r="M1355" t="e">
            <v>#N/A</v>
          </cell>
          <cell r="N1355" t="e">
            <v>#N/A</v>
          </cell>
        </row>
        <row r="1356">
          <cell r="D1356" t="str">
            <v xml:space="preserve"> </v>
          </cell>
          <cell r="E1356" t="e">
            <v>#N/A</v>
          </cell>
          <cell r="F1356" t="e">
            <v>#N/A</v>
          </cell>
          <cell r="G1356">
            <v>0</v>
          </cell>
          <cell r="H1356">
            <v>0</v>
          </cell>
          <cell r="I1356" t="str">
            <v xml:space="preserve"> </v>
          </cell>
          <cell r="J1356">
            <v>0</v>
          </cell>
          <cell r="K1356">
            <v>0</v>
          </cell>
          <cell r="M1356" t="e">
            <v>#N/A</v>
          </cell>
          <cell r="N1356" t="e">
            <v>#N/A</v>
          </cell>
        </row>
        <row r="1357">
          <cell r="D1357" t="str">
            <v xml:space="preserve"> </v>
          </cell>
          <cell r="E1357" t="e">
            <v>#N/A</v>
          </cell>
          <cell r="F1357" t="e">
            <v>#N/A</v>
          </cell>
          <cell r="G1357">
            <v>0</v>
          </cell>
          <cell r="H1357">
            <v>0</v>
          </cell>
          <cell r="I1357" t="str">
            <v xml:space="preserve"> </v>
          </cell>
          <cell r="J1357">
            <v>0</v>
          </cell>
          <cell r="K1357">
            <v>0</v>
          </cell>
          <cell r="M1357" t="e">
            <v>#N/A</v>
          </cell>
          <cell r="N1357" t="e">
            <v>#N/A</v>
          </cell>
        </row>
        <row r="1358">
          <cell r="D1358" t="str">
            <v xml:space="preserve"> </v>
          </cell>
          <cell r="E1358" t="e">
            <v>#N/A</v>
          </cell>
          <cell r="F1358" t="e">
            <v>#N/A</v>
          </cell>
          <cell r="G1358">
            <v>0</v>
          </cell>
          <cell r="H1358">
            <v>0</v>
          </cell>
          <cell r="I1358" t="str">
            <v xml:space="preserve"> </v>
          </cell>
          <cell r="J1358">
            <v>0</v>
          </cell>
          <cell r="K1358">
            <v>0</v>
          </cell>
          <cell r="M1358" t="e">
            <v>#N/A</v>
          </cell>
          <cell r="N1358" t="e">
            <v>#N/A</v>
          </cell>
        </row>
        <row r="1359">
          <cell r="D1359" t="str">
            <v xml:space="preserve"> </v>
          </cell>
          <cell r="E1359" t="e">
            <v>#N/A</v>
          </cell>
          <cell r="F1359" t="e">
            <v>#N/A</v>
          </cell>
          <cell r="G1359">
            <v>0</v>
          </cell>
          <cell r="H1359">
            <v>0</v>
          </cell>
          <cell r="I1359" t="str">
            <v xml:space="preserve"> </v>
          </cell>
          <cell r="J1359">
            <v>0</v>
          </cell>
          <cell r="K1359">
            <v>0</v>
          </cell>
          <cell r="M1359" t="e">
            <v>#N/A</v>
          </cell>
          <cell r="N1359" t="e">
            <v>#N/A</v>
          </cell>
        </row>
        <row r="1360">
          <cell r="D1360" t="str">
            <v xml:space="preserve"> </v>
          </cell>
          <cell r="E1360" t="e">
            <v>#N/A</v>
          </cell>
          <cell r="F1360" t="e">
            <v>#N/A</v>
          </cell>
          <cell r="G1360">
            <v>0</v>
          </cell>
          <cell r="H1360">
            <v>0</v>
          </cell>
          <cell r="I1360" t="str">
            <v xml:space="preserve"> </v>
          </cell>
          <cell r="J1360">
            <v>0</v>
          </cell>
          <cell r="K1360">
            <v>0</v>
          </cell>
          <cell r="M1360" t="e">
            <v>#N/A</v>
          </cell>
          <cell r="N1360" t="e">
            <v>#N/A</v>
          </cell>
        </row>
        <row r="1361">
          <cell r="D1361" t="str">
            <v xml:space="preserve"> </v>
          </cell>
          <cell r="E1361" t="e">
            <v>#N/A</v>
          </cell>
          <cell r="F1361" t="e">
            <v>#N/A</v>
          </cell>
          <cell r="G1361">
            <v>0</v>
          </cell>
          <cell r="H1361">
            <v>0</v>
          </cell>
          <cell r="I1361" t="str">
            <v xml:space="preserve"> </v>
          </cell>
          <cell r="J1361">
            <v>0</v>
          </cell>
          <cell r="K1361">
            <v>0</v>
          </cell>
          <cell r="M1361" t="e">
            <v>#N/A</v>
          </cell>
          <cell r="N1361" t="e">
            <v>#N/A</v>
          </cell>
        </row>
        <row r="1362">
          <cell r="D1362" t="str">
            <v xml:space="preserve"> </v>
          </cell>
          <cell r="E1362" t="e">
            <v>#N/A</v>
          </cell>
          <cell r="F1362" t="e">
            <v>#N/A</v>
          </cell>
          <cell r="G1362">
            <v>0</v>
          </cell>
          <cell r="H1362">
            <v>0</v>
          </cell>
          <cell r="I1362" t="str">
            <v xml:space="preserve"> </v>
          </cell>
          <cell r="J1362">
            <v>0</v>
          </cell>
          <cell r="K1362">
            <v>0</v>
          </cell>
          <cell r="M1362" t="e">
            <v>#N/A</v>
          </cell>
          <cell r="N1362" t="e">
            <v>#N/A</v>
          </cell>
        </row>
        <row r="1363">
          <cell r="D1363" t="str">
            <v xml:space="preserve"> </v>
          </cell>
          <cell r="E1363" t="e">
            <v>#N/A</v>
          </cell>
          <cell r="F1363" t="e">
            <v>#N/A</v>
          </cell>
          <cell r="G1363">
            <v>0</v>
          </cell>
          <cell r="H1363">
            <v>0</v>
          </cell>
          <cell r="I1363" t="str">
            <v xml:space="preserve"> </v>
          </cell>
          <cell r="J1363">
            <v>0</v>
          </cell>
          <cell r="K1363">
            <v>0</v>
          </cell>
          <cell r="M1363" t="e">
            <v>#N/A</v>
          </cell>
          <cell r="N1363" t="e">
            <v>#N/A</v>
          </cell>
        </row>
        <row r="1364">
          <cell r="D1364" t="str">
            <v xml:space="preserve"> </v>
          </cell>
          <cell r="E1364" t="e">
            <v>#N/A</v>
          </cell>
          <cell r="F1364" t="e">
            <v>#N/A</v>
          </cell>
          <cell r="G1364">
            <v>0</v>
          </cell>
          <cell r="H1364">
            <v>0</v>
          </cell>
          <cell r="I1364" t="str">
            <v xml:space="preserve"> </v>
          </cell>
          <cell r="J1364">
            <v>0</v>
          </cell>
          <cell r="K1364">
            <v>0</v>
          </cell>
          <cell r="M1364" t="e">
            <v>#N/A</v>
          </cell>
          <cell r="N1364" t="e">
            <v>#N/A</v>
          </cell>
        </row>
        <row r="1365">
          <cell r="D1365" t="str">
            <v xml:space="preserve"> </v>
          </cell>
          <cell r="E1365" t="e">
            <v>#N/A</v>
          </cell>
          <cell r="F1365" t="e">
            <v>#N/A</v>
          </cell>
          <cell r="G1365">
            <v>0</v>
          </cell>
          <cell r="H1365">
            <v>0</v>
          </cell>
          <cell r="I1365" t="str">
            <v xml:space="preserve"> </v>
          </cell>
          <cell r="J1365">
            <v>0</v>
          </cell>
          <cell r="K1365">
            <v>0</v>
          </cell>
          <cell r="M1365" t="e">
            <v>#N/A</v>
          </cell>
          <cell r="N1365" t="e">
            <v>#N/A</v>
          </cell>
        </row>
        <row r="1366">
          <cell r="D1366" t="str">
            <v xml:space="preserve"> </v>
          </cell>
          <cell r="E1366" t="e">
            <v>#N/A</v>
          </cell>
          <cell r="F1366" t="e">
            <v>#N/A</v>
          </cell>
          <cell r="G1366">
            <v>0</v>
          </cell>
          <cell r="H1366">
            <v>0</v>
          </cell>
          <cell r="I1366" t="str">
            <v xml:space="preserve"> </v>
          </cell>
          <cell r="J1366">
            <v>0</v>
          </cell>
          <cell r="K1366">
            <v>0</v>
          </cell>
          <cell r="M1366" t="e">
            <v>#N/A</v>
          </cell>
          <cell r="N1366" t="e">
            <v>#N/A</v>
          </cell>
        </row>
        <row r="1367">
          <cell r="D1367" t="str">
            <v xml:space="preserve"> </v>
          </cell>
          <cell r="E1367" t="e">
            <v>#N/A</v>
          </cell>
          <cell r="F1367" t="e">
            <v>#N/A</v>
          </cell>
          <cell r="G1367">
            <v>0</v>
          </cell>
          <cell r="H1367">
            <v>0</v>
          </cell>
          <cell r="I1367" t="str">
            <v xml:space="preserve"> </v>
          </cell>
          <cell r="J1367">
            <v>0</v>
          </cell>
          <cell r="K1367">
            <v>0</v>
          </cell>
          <cell r="M1367" t="e">
            <v>#N/A</v>
          </cell>
          <cell r="N1367" t="e">
            <v>#N/A</v>
          </cell>
        </row>
        <row r="1368">
          <cell r="D1368" t="str">
            <v xml:space="preserve"> </v>
          </cell>
          <cell r="E1368" t="e">
            <v>#N/A</v>
          </cell>
          <cell r="F1368" t="e">
            <v>#N/A</v>
          </cell>
          <cell r="G1368">
            <v>0</v>
          </cell>
          <cell r="H1368">
            <v>0</v>
          </cell>
          <cell r="I1368" t="str">
            <v xml:space="preserve"> </v>
          </cell>
          <cell r="J1368">
            <v>0</v>
          </cell>
          <cell r="K1368">
            <v>0</v>
          </cell>
          <cell r="M1368" t="e">
            <v>#N/A</v>
          </cell>
          <cell r="N1368" t="e">
            <v>#N/A</v>
          </cell>
        </row>
        <row r="1369">
          <cell r="D1369" t="str">
            <v xml:space="preserve"> </v>
          </cell>
          <cell r="E1369" t="e">
            <v>#N/A</v>
          </cell>
          <cell r="F1369" t="e">
            <v>#N/A</v>
          </cell>
          <cell r="G1369">
            <v>0</v>
          </cell>
          <cell r="H1369">
            <v>0</v>
          </cell>
          <cell r="I1369" t="str">
            <v xml:space="preserve"> </v>
          </cell>
          <cell r="J1369">
            <v>0</v>
          </cell>
          <cell r="K1369">
            <v>0</v>
          </cell>
          <cell r="M1369" t="e">
            <v>#N/A</v>
          </cell>
          <cell r="N1369" t="e">
            <v>#N/A</v>
          </cell>
        </row>
        <row r="1370">
          <cell r="D1370" t="str">
            <v xml:space="preserve"> </v>
          </cell>
          <cell r="E1370" t="e">
            <v>#N/A</v>
          </cell>
          <cell r="F1370" t="e">
            <v>#N/A</v>
          </cell>
          <cell r="G1370">
            <v>0</v>
          </cell>
          <cell r="H1370">
            <v>0</v>
          </cell>
          <cell r="I1370" t="str">
            <v xml:space="preserve"> </v>
          </cell>
          <cell r="J1370">
            <v>0</v>
          </cell>
          <cell r="K1370">
            <v>0</v>
          </cell>
          <cell r="M1370" t="e">
            <v>#N/A</v>
          </cell>
          <cell r="N1370" t="e">
            <v>#N/A</v>
          </cell>
        </row>
        <row r="1371">
          <cell r="D1371" t="str">
            <v xml:space="preserve"> </v>
          </cell>
          <cell r="E1371" t="e">
            <v>#N/A</v>
          </cell>
          <cell r="F1371" t="e">
            <v>#N/A</v>
          </cell>
          <cell r="G1371">
            <v>0</v>
          </cell>
          <cell r="H1371">
            <v>0</v>
          </cell>
          <cell r="I1371" t="str">
            <v xml:space="preserve"> </v>
          </cell>
          <cell r="J1371">
            <v>0</v>
          </cell>
          <cell r="K1371">
            <v>0</v>
          </cell>
          <cell r="M1371" t="e">
            <v>#N/A</v>
          </cell>
          <cell r="N1371" t="e">
            <v>#N/A</v>
          </cell>
        </row>
        <row r="1372">
          <cell r="D1372" t="str">
            <v xml:space="preserve"> </v>
          </cell>
          <cell r="E1372" t="e">
            <v>#N/A</v>
          </cell>
          <cell r="F1372" t="e">
            <v>#N/A</v>
          </cell>
          <cell r="G1372">
            <v>0</v>
          </cell>
          <cell r="H1372">
            <v>0</v>
          </cell>
          <cell r="I1372" t="str">
            <v xml:space="preserve"> </v>
          </cell>
          <cell r="J1372">
            <v>0</v>
          </cell>
          <cell r="K1372">
            <v>0</v>
          </cell>
          <cell r="M1372" t="e">
            <v>#N/A</v>
          </cell>
          <cell r="N1372" t="e">
            <v>#N/A</v>
          </cell>
        </row>
        <row r="1373">
          <cell r="D1373" t="str">
            <v xml:space="preserve"> </v>
          </cell>
          <cell r="E1373" t="e">
            <v>#N/A</v>
          </cell>
          <cell r="F1373" t="e">
            <v>#N/A</v>
          </cell>
          <cell r="G1373">
            <v>0</v>
          </cell>
          <cell r="H1373">
            <v>0</v>
          </cell>
          <cell r="I1373" t="str">
            <v xml:space="preserve"> </v>
          </cell>
          <cell r="J1373">
            <v>0</v>
          </cell>
          <cell r="K1373">
            <v>0</v>
          </cell>
          <cell r="M1373" t="e">
            <v>#N/A</v>
          </cell>
          <cell r="N1373" t="e">
            <v>#N/A</v>
          </cell>
        </row>
        <row r="1374">
          <cell r="D1374" t="str">
            <v xml:space="preserve"> </v>
          </cell>
          <cell r="E1374" t="e">
            <v>#N/A</v>
          </cell>
          <cell r="F1374" t="e">
            <v>#N/A</v>
          </cell>
          <cell r="G1374">
            <v>0</v>
          </cell>
          <cell r="H1374">
            <v>0</v>
          </cell>
          <cell r="I1374" t="str">
            <v xml:space="preserve"> </v>
          </cell>
          <cell r="J1374">
            <v>0</v>
          </cell>
          <cell r="K1374">
            <v>0</v>
          </cell>
          <cell r="M1374" t="e">
            <v>#N/A</v>
          </cell>
          <cell r="N1374" t="e">
            <v>#N/A</v>
          </cell>
        </row>
        <row r="1375">
          <cell r="D1375" t="str">
            <v xml:space="preserve"> </v>
          </cell>
          <cell r="E1375" t="e">
            <v>#N/A</v>
          </cell>
          <cell r="F1375" t="e">
            <v>#N/A</v>
          </cell>
          <cell r="G1375">
            <v>0</v>
          </cell>
          <cell r="H1375">
            <v>0</v>
          </cell>
          <cell r="I1375" t="str">
            <v xml:space="preserve"> </v>
          </cell>
          <cell r="J1375">
            <v>0</v>
          </cell>
          <cell r="K1375">
            <v>0</v>
          </cell>
          <cell r="M1375" t="e">
            <v>#N/A</v>
          </cell>
          <cell r="N1375" t="e">
            <v>#N/A</v>
          </cell>
        </row>
        <row r="1376">
          <cell r="D1376" t="str">
            <v xml:space="preserve"> </v>
          </cell>
          <cell r="E1376" t="e">
            <v>#N/A</v>
          </cell>
          <cell r="F1376" t="e">
            <v>#N/A</v>
          </cell>
          <cell r="G1376">
            <v>0</v>
          </cell>
          <cell r="H1376">
            <v>0</v>
          </cell>
          <cell r="I1376" t="str">
            <v xml:space="preserve"> </v>
          </cell>
          <cell r="J1376">
            <v>0</v>
          </cell>
          <cell r="K1376">
            <v>0</v>
          </cell>
          <cell r="M1376" t="e">
            <v>#N/A</v>
          </cell>
          <cell r="N1376" t="e">
            <v>#N/A</v>
          </cell>
        </row>
        <row r="1377">
          <cell r="D1377" t="str">
            <v xml:space="preserve"> </v>
          </cell>
          <cell r="E1377" t="e">
            <v>#N/A</v>
          </cell>
          <cell r="F1377" t="e">
            <v>#N/A</v>
          </cell>
          <cell r="G1377">
            <v>0</v>
          </cell>
          <cell r="H1377">
            <v>0</v>
          </cell>
          <cell r="I1377" t="str">
            <v xml:space="preserve"> </v>
          </cell>
          <cell r="J1377">
            <v>0</v>
          </cell>
          <cell r="K1377">
            <v>0</v>
          </cell>
          <cell r="M1377" t="e">
            <v>#N/A</v>
          </cell>
          <cell r="N1377" t="e">
            <v>#N/A</v>
          </cell>
        </row>
        <row r="1378">
          <cell r="D1378" t="str">
            <v xml:space="preserve"> </v>
          </cell>
          <cell r="E1378" t="e">
            <v>#N/A</v>
          </cell>
          <cell r="F1378" t="e">
            <v>#N/A</v>
          </cell>
          <cell r="G1378">
            <v>0</v>
          </cell>
          <cell r="H1378">
            <v>0</v>
          </cell>
          <cell r="I1378" t="str">
            <v xml:space="preserve"> </v>
          </cell>
          <cell r="J1378">
            <v>0</v>
          </cell>
          <cell r="K1378">
            <v>0</v>
          </cell>
          <cell r="M1378" t="e">
            <v>#N/A</v>
          </cell>
          <cell r="N1378" t="e">
            <v>#N/A</v>
          </cell>
        </row>
        <row r="1379">
          <cell r="D1379" t="str">
            <v xml:space="preserve"> </v>
          </cell>
          <cell r="E1379" t="e">
            <v>#N/A</v>
          </cell>
          <cell r="F1379" t="e">
            <v>#N/A</v>
          </cell>
          <cell r="G1379">
            <v>0</v>
          </cell>
          <cell r="H1379">
            <v>0</v>
          </cell>
          <cell r="I1379" t="str">
            <v xml:space="preserve"> </v>
          </cell>
          <cell r="J1379">
            <v>0</v>
          </cell>
          <cell r="K1379">
            <v>0</v>
          </cell>
          <cell r="M1379" t="e">
            <v>#N/A</v>
          </cell>
          <cell r="N1379" t="e">
            <v>#N/A</v>
          </cell>
        </row>
        <row r="1380">
          <cell r="D1380" t="str">
            <v xml:space="preserve"> </v>
          </cell>
          <cell r="E1380" t="e">
            <v>#N/A</v>
          </cell>
          <cell r="F1380" t="e">
            <v>#N/A</v>
          </cell>
          <cell r="G1380">
            <v>0</v>
          </cell>
          <cell r="H1380">
            <v>0</v>
          </cell>
          <cell r="I1380" t="str">
            <v xml:space="preserve"> </v>
          </cell>
          <cell r="J1380">
            <v>0</v>
          </cell>
          <cell r="K1380">
            <v>0</v>
          </cell>
          <cell r="M1380" t="e">
            <v>#N/A</v>
          </cell>
          <cell r="N1380" t="e">
            <v>#N/A</v>
          </cell>
        </row>
        <row r="1381">
          <cell r="D1381" t="str">
            <v xml:space="preserve"> </v>
          </cell>
          <cell r="E1381" t="e">
            <v>#N/A</v>
          </cell>
          <cell r="F1381" t="e">
            <v>#N/A</v>
          </cell>
          <cell r="G1381">
            <v>0</v>
          </cell>
          <cell r="H1381">
            <v>0</v>
          </cell>
          <cell r="I1381" t="str">
            <v xml:space="preserve"> </v>
          </cell>
          <cell r="J1381">
            <v>0</v>
          </cell>
          <cell r="K1381">
            <v>0</v>
          </cell>
          <cell r="M1381" t="e">
            <v>#N/A</v>
          </cell>
          <cell r="N1381" t="e">
            <v>#N/A</v>
          </cell>
        </row>
        <row r="1382">
          <cell r="D1382" t="str">
            <v xml:space="preserve"> </v>
          </cell>
          <cell r="E1382" t="e">
            <v>#N/A</v>
          </cell>
          <cell r="F1382" t="e">
            <v>#N/A</v>
          </cell>
          <cell r="G1382">
            <v>0</v>
          </cell>
          <cell r="H1382">
            <v>0</v>
          </cell>
          <cell r="I1382" t="str">
            <v xml:space="preserve"> </v>
          </cell>
          <cell r="J1382">
            <v>0</v>
          </cell>
          <cell r="K1382">
            <v>0</v>
          </cell>
          <cell r="M1382" t="e">
            <v>#N/A</v>
          </cell>
          <cell r="N1382" t="e">
            <v>#N/A</v>
          </cell>
        </row>
        <row r="1383">
          <cell r="D1383" t="str">
            <v xml:space="preserve"> </v>
          </cell>
          <cell r="E1383" t="e">
            <v>#N/A</v>
          </cell>
          <cell r="F1383" t="e">
            <v>#N/A</v>
          </cell>
          <cell r="G1383">
            <v>0</v>
          </cell>
          <cell r="H1383">
            <v>0</v>
          </cell>
          <cell r="I1383" t="str">
            <v xml:space="preserve"> </v>
          </cell>
          <cell r="J1383">
            <v>0</v>
          </cell>
          <cell r="K1383">
            <v>0</v>
          </cell>
          <cell r="M1383" t="e">
            <v>#N/A</v>
          </cell>
          <cell r="N1383" t="e">
            <v>#N/A</v>
          </cell>
        </row>
        <row r="1384">
          <cell r="D1384" t="str">
            <v xml:space="preserve"> </v>
          </cell>
          <cell r="E1384" t="e">
            <v>#N/A</v>
          </cell>
          <cell r="F1384" t="e">
            <v>#N/A</v>
          </cell>
          <cell r="G1384">
            <v>0</v>
          </cell>
          <cell r="H1384">
            <v>0</v>
          </cell>
          <cell r="I1384" t="str">
            <v xml:space="preserve"> </v>
          </cell>
          <cell r="J1384">
            <v>0</v>
          </cell>
          <cell r="K1384">
            <v>0</v>
          </cell>
          <cell r="M1384" t="e">
            <v>#N/A</v>
          </cell>
          <cell r="N1384" t="e">
            <v>#N/A</v>
          </cell>
        </row>
        <row r="1385">
          <cell r="D1385" t="str">
            <v xml:space="preserve"> </v>
          </cell>
          <cell r="E1385" t="e">
            <v>#N/A</v>
          </cell>
          <cell r="F1385" t="e">
            <v>#N/A</v>
          </cell>
          <cell r="G1385">
            <v>0</v>
          </cell>
          <cell r="H1385">
            <v>0</v>
          </cell>
          <cell r="I1385" t="str">
            <v xml:space="preserve"> </v>
          </cell>
          <cell r="J1385">
            <v>0</v>
          </cell>
          <cell r="K1385">
            <v>0</v>
          </cell>
          <cell r="M1385" t="e">
            <v>#N/A</v>
          </cell>
          <cell r="N1385" t="e">
            <v>#N/A</v>
          </cell>
        </row>
        <row r="1386">
          <cell r="D1386" t="str">
            <v xml:space="preserve"> </v>
          </cell>
          <cell r="E1386" t="e">
            <v>#N/A</v>
          </cell>
          <cell r="F1386" t="e">
            <v>#N/A</v>
          </cell>
          <cell r="G1386">
            <v>0</v>
          </cell>
          <cell r="H1386">
            <v>0</v>
          </cell>
          <cell r="I1386" t="str">
            <v xml:space="preserve"> </v>
          </cell>
          <cell r="J1386">
            <v>0</v>
          </cell>
          <cell r="K1386">
            <v>0</v>
          </cell>
          <cell r="M1386" t="e">
            <v>#N/A</v>
          </cell>
          <cell r="N1386" t="e">
            <v>#N/A</v>
          </cell>
        </row>
        <row r="1387">
          <cell r="D1387" t="str">
            <v xml:space="preserve"> </v>
          </cell>
          <cell r="E1387" t="e">
            <v>#N/A</v>
          </cell>
          <cell r="F1387" t="e">
            <v>#N/A</v>
          </cell>
          <cell r="G1387">
            <v>0</v>
          </cell>
          <cell r="H1387">
            <v>0</v>
          </cell>
          <cell r="I1387" t="str">
            <v xml:space="preserve"> </v>
          </cell>
          <cell r="J1387">
            <v>0</v>
          </cell>
          <cell r="K1387">
            <v>0</v>
          </cell>
          <cell r="M1387" t="e">
            <v>#N/A</v>
          </cell>
          <cell r="N1387" t="e">
            <v>#N/A</v>
          </cell>
        </row>
        <row r="1388">
          <cell r="D1388" t="str">
            <v xml:space="preserve"> </v>
          </cell>
          <cell r="E1388" t="e">
            <v>#N/A</v>
          </cell>
          <cell r="F1388" t="e">
            <v>#N/A</v>
          </cell>
          <cell r="G1388">
            <v>0</v>
          </cell>
          <cell r="H1388">
            <v>0</v>
          </cell>
          <cell r="I1388" t="str">
            <v xml:space="preserve"> </v>
          </cell>
          <cell r="J1388">
            <v>0</v>
          </cell>
          <cell r="K1388">
            <v>0</v>
          </cell>
          <cell r="M1388" t="e">
            <v>#N/A</v>
          </cell>
          <cell r="N1388" t="e">
            <v>#N/A</v>
          </cell>
        </row>
        <row r="1389">
          <cell r="D1389" t="str">
            <v xml:space="preserve"> </v>
          </cell>
          <cell r="E1389" t="e">
            <v>#N/A</v>
          </cell>
          <cell r="F1389" t="e">
            <v>#N/A</v>
          </cell>
          <cell r="G1389">
            <v>0</v>
          </cell>
          <cell r="H1389">
            <v>0</v>
          </cell>
          <cell r="I1389" t="str">
            <v xml:space="preserve"> </v>
          </cell>
          <cell r="J1389">
            <v>0</v>
          </cell>
          <cell r="K1389">
            <v>0</v>
          </cell>
          <cell r="M1389" t="e">
            <v>#N/A</v>
          </cell>
          <cell r="N1389" t="e">
            <v>#N/A</v>
          </cell>
        </row>
        <row r="1390">
          <cell r="D1390" t="str">
            <v xml:space="preserve"> </v>
          </cell>
          <cell r="E1390" t="e">
            <v>#N/A</v>
          </cell>
          <cell r="F1390" t="e">
            <v>#N/A</v>
          </cell>
          <cell r="G1390">
            <v>0</v>
          </cell>
          <cell r="H1390">
            <v>0</v>
          </cell>
          <cell r="I1390" t="str">
            <v xml:space="preserve"> </v>
          </cell>
          <cell r="J1390">
            <v>0</v>
          </cell>
          <cell r="K1390">
            <v>0</v>
          </cell>
          <cell r="M1390" t="e">
            <v>#N/A</v>
          </cell>
          <cell r="N1390" t="e">
            <v>#N/A</v>
          </cell>
        </row>
        <row r="1391">
          <cell r="D1391" t="str">
            <v xml:space="preserve"> </v>
          </cell>
          <cell r="E1391" t="e">
            <v>#N/A</v>
          </cell>
          <cell r="F1391" t="e">
            <v>#N/A</v>
          </cell>
          <cell r="G1391">
            <v>0</v>
          </cell>
          <cell r="H1391">
            <v>0</v>
          </cell>
          <cell r="I1391" t="str">
            <v xml:space="preserve"> </v>
          </cell>
          <cell r="J1391">
            <v>0</v>
          </cell>
          <cell r="K1391">
            <v>0</v>
          </cell>
          <cell r="M1391" t="e">
            <v>#N/A</v>
          </cell>
          <cell r="N1391" t="e">
            <v>#N/A</v>
          </cell>
        </row>
        <row r="1392">
          <cell r="D1392" t="str">
            <v xml:space="preserve"> </v>
          </cell>
          <cell r="E1392" t="e">
            <v>#N/A</v>
          </cell>
          <cell r="F1392" t="e">
            <v>#N/A</v>
          </cell>
          <cell r="G1392">
            <v>0</v>
          </cell>
          <cell r="H1392">
            <v>0</v>
          </cell>
          <cell r="I1392" t="str">
            <v xml:space="preserve"> </v>
          </cell>
          <cell r="J1392">
            <v>0</v>
          </cell>
          <cell r="K1392">
            <v>0</v>
          </cell>
          <cell r="M1392" t="e">
            <v>#N/A</v>
          </cell>
          <cell r="N1392" t="e">
            <v>#N/A</v>
          </cell>
        </row>
        <row r="1393">
          <cell r="D1393" t="str">
            <v xml:space="preserve"> </v>
          </cell>
          <cell r="E1393" t="e">
            <v>#N/A</v>
          </cell>
          <cell r="F1393" t="e">
            <v>#N/A</v>
          </cell>
          <cell r="G1393">
            <v>0</v>
          </cell>
          <cell r="H1393">
            <v>0</v>
          </cell>
          <cell r="I1393" t="str">
            <v xml:space="preserve"> </v>
          </cell>
          <cell r="J1393">
            <v>0</v>
          </cell>
          <cell r="K1393">
            <v>0</v>
          </cell>
          <cell r="M1393" t="e">
            <v>#N/A</v>
          </cell>
          <cell r="N1393" t="e">
            <v>#N/A</v>
          </cell>
        </row>
        <row r="1394">
          <cell r="D1394" t="str">
            <v xml:space="preserve"> </v>
          </cell>
          <cell r="E1394" t="e">
            <v>#N/A</v>
          </cell>
          <cell r="F1394" t="e">
            <v>#N/A</v>
          </cell>
          <cell r="G1394">
            <v>0</v>
          </cell>
          <cell r="H1394">
            <v>0</v>
          </cell>
          <cell r="I1394" t="str">
            <v xml:space="preserve"> </v>
          </cell>
          <cell r="J1394">
            <v>0</v>
          </cell>
          <cell r="K1394">
            <v>0</v>
          </cell>
          <cell r="M1394" t="e">
            <v>#N/A</v>
          </cell>
          <cell r="N1394" t="e">
            <v>#N/A</v>
          </cell>
        </row>
        <row r="1395">
          <cell r="D1395" t="str">
            <v xml:space="preserve"> </v>
          </cell>
          <cell r="E1395" t="e">
            <v>#N/A</v>
          </cell>
          <cell r="F1395" t="e">
            <v>#N/A</v>
          </cell>
          <cell r="G1395">
            <v>0</v>
          </cell>
          <cell r="H1395">
            <v>0</v>
          </cell>
          <cell r="I1395" t="str">
            <v xml:space="preserve"> </v>
          </cell>
          <cell r="J1395">
            <v>0</v>
          </cell>
          <cell r="K1395">
            <v>0</v>
          </cell>
          <cell r="M1395" t="e">
            <v>#N/A</v>
          </cell>
          <cell r="N1395" t="e">
            <v>#N/A</v>
          </cell>
        </row>
        <row r="1396">
          <cell r="D1396" t="str">
            <v xml:space="preserve"> </v>
          </cell>
          <cell r="E1396" t="e">
            <v>#N/A</v>
          </cell>
          <cell r="F1396" t="e">
            <v>#N/A</v>
          </cell>
          <cell r="G1396">
            <v>0</v>
          </cell>
          <cell r="H1396">
            <v>0</v>
          </cell>
          <cell r="I1396" t="str">
            <v xml:space="preserve"> </v>
          </cell>
          <cell r="J1396">
            <v>0</v>
          </cell>
          <cell r="K1396">
            <v>0</v>
          </cell>
          <cell r="M1396" t="e">
            <v>#N/A</v>
          </cell>
          <cell r="N1396" t="e">
            <v>#N/A</v>
          </cell>
        </row>
        <row r="1397">
          <cell r="D1397" t="str">
            <v xml:space="preserve"> </v>
          </cell>
          <cell r="E1397" t="e">
            <v>#N/A</v>
          </cell>
          <cell r="F1397" t="e">
            <v>#N/A</v>
          </cell>
          <cell r="G1397">
            <v>0</v>
          </cell>
          <cell r="H1397">
            <v>0</v>
          </cell>
          <cell r="I1397" t="str">
            <v xml:space="preserve"> </v>
          </cell>
          <cell r="J1397">
            <v>0</v>
          </cell>
          <cell r="K1397">
            <v>0</v>
          </cell>
          <cell r="M1397" t="e">
            <v>#N/A</v>
          </cell>
          <cell r="N1397" t="e">
            <v>#N/A</v>
          </cell>
        </row>
        <row r="1398">
          <cell r="D1398" t="str">
            <v xml:space="preserve"> </v>
          </cell>
          <cell r="E1398" t="e">
            <v>#N/A</v>
          </cell>
          <cell r="F1398" t="e">
            <v>#N/A</v>
          </cell>
          <cell r="G1398">
            <v>0</v>
          </cell>
          <cell r="H1398">
            <v>0</v>
          </cell>
          <cell r="I1398" t="str">
            <v xml:space="preserve"> </v>
          </cell>
          <cell r="J1398">
            <v>0</v>
          </cell>
          <cell r="K1398">
            <v>0</v>
          </cell>
          <cell r="M1398" t="e">
            <v>#N/A</v>
          </cell>
          <cell r="N1398" t="e">
            <v>#N/A</v>
          </cell>
        </row>
        <row r="1399">
          <cell r="D1399" t="str">
            <v xml:space="preserve"> </v>
          </cell>
          <cell r="E1399" t="e">
            <v>#N/A</v>
          </cell>
          <cell r="F1399" t="e">
            <v>#N/A</v>
          </cell>
          <cell r="G1399">
            <v>0</v>
          </cell>
          <cell r="H1399">
            <v>0</v>
          </cell>
          <cell r="I1399" t="str">
            <v xml:space="preserve"> </v>
          </cell>
          <cell r="J1399">
            <v>0</v>
          </cell>
          <cell r="K1399">
            <v>0</v>
          </cell>
          <cell r="M1399" t="e">
            <v>#N/A</v>
          </cell>
          <cell r="N1399" t="e">
            <v>#N/A</v>
          </cell>
        </row>
        <row r="1400">
          <cell r="D1400" t="str">
            <v xml:space="preserve"> </v>
          </cell>
          <cell r="E1400" t="e">
            <v>#N/A</v>
          </cell>
          <cell r="F1400" t="e">
            <v>#N/A</v>
          </cell>
          <cell r="G1400">
            <v>0</v>
          </cell>
          <cell r="H1400">
            <v>0</v>
          </cell>
          <cell r="I1400" t="str">
            <v xml:space="preserve"> </v>
          </cell>
          <cell r="J1400">
            <v>0</v>
          </cell>
          <cell r="K1400">
            <v>0</v>
          </cell>
          <cell r="M1400" t="e">
            <v>#N/A</v>
          </cell>
          <cell r="N1400" t="e">
            <v>#N/A</v>
          </cell>
        </row>
        <row r="1401">
          <cell r="D1401" t="str">
            <v xml:space="preserve"> </v>
          </cell>
          <cell r="E1401" t="e">
            <v>#N/A</v>
          </cell>
          <cell r="F1401" t="e">
            <v>#N/A</v>
          </cell>
          <cell r="G1401">
            <v>0</v>
          </cell>
          <cell r="H1401">
            <v>0</v>
          </cell>
          <cell r="I1401" t="str">
            <v xml:space="preserve"> </v>
          </cell>
          <cell r="J1401">
            <v>0</v>
          </cell>
          <cell r="K1401">
            <v>0</v>
          </cell>
          <cell r="M1401" t="e">
            <v>#N/A</v>
          </cell>
          <cell r="N1401" t="e">
            <v>#N/A</v>
          </cell>
        </row>
        <row r="1402">
          <cell r="D1402" t="str">
            <v xml:space="preserve"> </v>
          </cell>
          <cell r="E1402" t="e">
            <v>#N/A</v>
          </cell>
          <cell r="F1402" t="e">
            <v>#N/A</v>
          </cell>
          <cell r="G1402">
            <v>0</v>
          </cell>
          <cell r="H1402">
            <v>0</v>
          </cell>
          <cell r="I1402" t="str">
            <v xml:space="preserve"> </v>
          </cell>
          <cell r="J1402">
            <v>0</v>
          </cell>
          <cell r="K1402">
            <v>0</v>
          </cell>
          <cell r="M1402" t="e">
            <v>#N/A</v>
          </cell>
          <cell r="N1402" t="e">
            <v>#N/A</v>
          </cell>
        </row>
        <row r="1403">
          <cell r="D1403" t="str">
            <v xml:space="preserve"> </v>
          </cell>
          <cell r="E1403" t="e">
            <v>#N/A</v>
          </cell>
          <cell r="F1403" t="e">
            <v>#N/A</v>
          </cell>
          <cell r="G1403">
            <v>0</v>
          </cell>
          <cell r="H1403">
            <v>0</v>
          </cell>
          <cell r="I1403" t="str">
            <v xml:space="preserve"> </v>
          </cell>
          <cell r="J1403">
            <v>0</v>
          </cell>
          <cell r="K1403">
            <v>0</v>
          </cell>
          <cell r="M1403" t="e">
            <v>#N/A</v>
          </cell>
          <cell r="N1403" t="e">
            <v>#N/A</v>
          </cell>
        </row>
        <row r="1404">
          <cell r="D1404" t="str">
            <v xml:space="preserve"> </v>
          </cell>
          <cell r="E1404" t="e">
            <v>#N/A</v>
          </cell>
          <cell r="F1404" t="e">
            <v>#N/A</v>
          </cell>
          <cell r="G1404">
            <v>0</v>
          </cell>
          <cell r="H1404">
            <v>0</v>
          </cell>
          <cell r="I1404" t="str">
            <v xml:space="preserve"> </v>
          </cell>
          <cell r="J1404">
            <v>0</v>
          </cell>
          <cell r="K1404">
            <v>0</v>
          </cell>
          <cell r="M1404" t="e">
            <v>#N/A</v>
          </cell>
          <cell r="N1404" t="e">
            <v>#N/A</v>
          </cell>
        </row>
        <row r="1405">
          <cell r="D1405" t="str">
            <v xml:space="preserve"> </v>
          </cell>
          <cell r="E1405" t="e">
            <v>#N/A</v>
          </cell>
          <cell r="F1405" t="e">
            <v>#N/A</v>
          </cell>
          <cell r="G1405">
            <v>0</v>
          </cell>
          <cell r="H1405">
            <v>0</v>
          </cell>
          <cell r="I1405" t="str">
            <v xml:space="preserve"> </v>
          </cell>
          <cell r="J1405">
            <v>0</v>
          </cell>
          <cell r="K1405">
            <v>0</v>
          </cell>
          <cell r="M1405" t="e">
            <v>#N/A</v>
          </cell>
          <cell r="N1405" t="e">
            <v>#N/A</v>
          </cell>
        </row>
        <row r="1406">
          <cell r="D1406" t="str">
            <v xml:space="preserve"> </v>
          </cell>
          <cell r="E1406" t="e">
            <v>#N/A</v>
          </cell>
          <cell r="F1406" t="e">
            <v>#N/A</v>
          </cell>
          <cell r="G1406">
            <v>0</v>
          </cell>
          <cell r="H1406">
            <v>0</v>
          </cell>
          <cell r="I1406" t="str">
            <v xml:space="preserve"> </v>
          </cell>
          <cell r="J1406">
            <v>0</v>
          </cell>
          <cell r="K1406">
            <v>0</v>
          </cell>
          <cell r="M1406" t="e">
            <v>#N/A</v>
          </cell>
          <cell r="N1406" t="e">
            <v>#N/A</v>
          </cell>
        </row>
        <row r="1407">
          <cell r="D1407" t="str">
            <v xml:space="preserve"> </v>
          </cell>
          <cell r="E1407" t="e">
            <v>#N/A</v>
          </cell>
          <cell r="F1407" t="e">
            <v>#N/A</v>
          </cell>
          <cell r="G1407">
            <v>0</v>
          </cell>
          <cell r="H1407">
            <v>0</v>
          </cell>
          <cell r="I1407" t="str">
            <v xml:space="preserve"> </v>
          </cell>
          <cell r="J1407">
            <v>0</v>
          </cell>
          <cell r="K1407">
            <v>0</v>
          </cell>
          <cell r="M1407" t="e">
            <v>#N/A</v>
          </cell>
          <cell r="N1407" t="e">
            <v>#N/A</v>
          </cell>
        </row>
        <row r="1408">
          <cell r="D1408" t="str">
            <v xml:space="preserve"> </v>
          </cell>
          <cell r="E1408" t="e">
            <v>#N/A</v>
          </cell>
          <cell r="F1408" t="e">
            <v>#N/A</v>
          </cell>
          <cell r="G1408">
            <v>0</v>
          </cell>
          <cell r="H1408">
            <v>0</v>
          </cell>
          <cell r="I1408" t="str">
            <v xml:space="preserve"> </v>
          </cell>
          <cell r="J1408">
            <v>0</v>
          </cell>
          <cell r="K1408">
            <v>0</v>
          </cell>
          <cell r="M1408" t="e">
            <v>#N/A</v>
          </cell>
          <cell r="N1408" t="e">
            <v>#N/A</v>
          </cell>
        </row>
        <row r="1409">
          <cell r="D1409" t="str">
            <v xml:space="preserve"> </v>
          </cell>
          <cell r="E1409" t="e">
            <v>#N/A</v>
          </cell>
          <cell r="F1409" t="e">
            <v>#N/A</v>
          </cell>
          <cell r="G1409">
            <v>0</v>
          </cell>
          <cell r="H1409">
            <v>0</v>
          </cell>
          <cell r="I1409" t="str">
            <v xml:space="preserve"> </v>
          </cell>
          <cell r="J1409">
            <v>0</v>
          </cell>
          <cell r="K1409">
            <v>0</v>
          </cell>
          <cell r="M1409" t="e">
            <v>#N/A</v>
          </cell>
          <cell r="N1409" t="e">
            <v>#N/A</v>
          </cell>
        </row>
        <row r="1410">
          <cell r="D1410" t="str">
            <v xml:space="preserve"> </v>
          </cell>
          <cell r="E1410" t="e">
            <v>#N/A</v>
          </cell>
          <cell r="F1410" t="e">
            <v>#N/A</v>
          </cell>
          <cell r="G1410">
            <v>0</v>
          </cell>
          <cell r="H1410">
            <v>0</v>
          </cell>
          <cell r="I1410" t="str">
            <v xml:space="preserve"> </v>
          </cell>
          <cell r="J1410">
            <v>0</v>
          </cell>
          <cell r="K1410">
            <v>0</v>
          </cell>
          <cell r="M1410" t="e">
            <v>#N/A</v>
          </cell>
          <cell r="N1410" t="e">
            <v>#N/A</v>
          </cell>
        </row>
        <row r="1411">
          <cell r="D1411" t="str">
            <v xml:space="preserve"> </v>
          </cell>
          <cell r="E1411" t="e">
            <v>#N/A</v>
          </cell>
          <cell r="F1411" t="e">
            <v>#N/A</v>
          </cell>
          <cell r="G1411">
            <v>0</v>
          </cell>
          <cell r="H1411">
            <v>0</v>
          </cell>
          <cell r="I1411" t="str">
            <v xml:space="preserve"> </v>
          </cell>
          <cell r="J1411">
            <v>0</v>
          </cell>
          <cell r="K1411">
            <v>0</v>
          </cell>
          <cell r="M1411" t="e">
            <v>#N/A</v>
          </cell>
          <cell r="N1411" t="e">
            <v>#N/A</v>
          </cell>
        </row>
        <row r="1412">
          <cell r="D1412" t="str">
            <v xml:space="preserve"> </v>
          </cell>
          <cell r="E1412" t="e">
            <v>#N/A</v>
          </cell>
          <cell r="F1412" t="e">
            <v>#N/A</v>
          </cell>
          <cell r="G1412">
            <v>0</v>
          </cell>
          <cell r="H1412">
            <v>0</v>
          </cell>
          <cell r="I1412" t="str">
            <v xml:space="preserve"> </v>
          </cell>
          <cell r="J1412">
            <v>0</v>
          </cell>
          <cell r="K1412">
            <v>0</v>
          </cell>
          <cell r="M1412" t="e">
            <v>#N/A</v>
          </cell>
          <cell r="N1412" t="e">
            <v>#N/A</v>
          </cell>
        </row>
        <row r="1413">
          <cell r="D1413" t="str">
            <v xml:space="preserve"> </v>
          </cell>
          <cell r="E1413" t="e">
            <v>#N/A</v>
          </cell>
          <cell r="F1413" t="e">
            <v>#N/A</v>
          </cell>
          <cell r="G1413">
            <v>0</v>
          </cell>
          <cell r="H1413">
            <v>0</v>
          </cell>
          <cell r="I1413" t="str">
            <v xml:space="preserve"> </v>
          </cell>
          <cell r="J1413">
            <v>0</v>
          </cell>
          <cell r="K1413">
            <v>0</v>
          </cell>
          <cell r="M1413" t="e">
            <v>#N/A</v>
          </cell>
          <cell r="N1413" t="e">
            <v>#N/A</v>
          </cell>
        </row>
        <row r="1414">
          <cell r="D1414" t="str">
            <v xml:space="preserve"> </v>
          </cell>
          <cell r="E1414" t="e">
            <v>#N/A</v>
          </cell>
          <cell r="F1414" t="e">
            <v>#N/A</v>
          </cell>
          <cell r="G1414">
            <v>0</v>
          </cell>
          <cell r="H1414">
            <v>0</v>
          </cell>
          <cell r="I1414" t="str">
            <v xml:space="preserve"> </v>
          </cell>
          <cell r="J1414">
            <v>0</v>
          </cell>
          <cell r="K1414">
            <v>0</v>
          </cell>
          <cell r="M1414" t="e">
            <v>#N/A</v>
          </cell>
          <cell r="N1414" t="e">
            <v>#N/A</v>
          </cell>
        </row>
        <row r="1415">
          <cell r="D1415" t="str">
            <v xml:space="preserve"> </v>
          </cell>
          <cell r="E1415" t="e">
            <v>#N/A</v>
          </cell>
          <cell r="F1415" t="e">
            <v>#N/A</v>
          </cell>
          <cell r="G1415">
            <v>0</v>
          </cell>
          <cell r="H1415">
            <v>0</v>
          </cell>
          <cell r="I1415" t="str">
            <v xml:space="preserve"> </v>
          </cell>
          <cell r="J1415">
            <v>0</v>
          </cell>
          <cell r="K1415">
            <v>0</v>
          </cell>
          <cell r="M1415" t="e">
            <v>#N/A</v>
          </cell>
          <cell r="N1415" t="e">
            <v>#N/A</v>
          </cell>
        </row>
        <row r="1416">
          <cell r="D1416" t="str">
            <v xml:space="preserve"> </v>
          </cell>
          <cell r="E1416" t="e">
            <v>#N/A</v>
          </cell>
          <cell r="F1416" t="e">
            <v>#N/A</v>
          </cell>
          <cell r="G1416">
            <v>0</v>
          </cell>
          <cell r="H1416">
            <v>0</v>
          </cell>
          <cell r="I1416" t="str">
            <v xml:space="preserve"> </v>
          </cell>
          <cell r="J1416">
            <v>0</v>
          </cell>
          <cell r="K1416">
            <v>0</v>
          </cell>
          <cell r="M1416" t="e">
            <v>#N/A</v>
          </cell>
          <cell r="N1416" t="e">
            <v>#N/A</v>
          </cell>
        </row>
        <row r="1417">
          <cell r="D1417" t="str">
            <v xml:space="preserve"> </v>
          </cell>
          <cell r="E1417" t="e">
            <v>#N/A</v>
          </cell>
          <cell r="F1417" t="e">
            <v>#N/A</v>
          </cell>
          <cell r="G1417">
            <v>0</v>
          </cell>
          <cell r="H1417">
            <v>0</v>
          </cell>
          <cell r="I1417" t="str">
            <v xml:space="preserve"> </v>
          </cell>
          <cell r="J1417">
            <v>0</v>
          </cell>
          <cell r="K1417">
            <v>0</v>
          </cell>
          <cell r="M1417" t="e">
            <v>#N/A</v>
          </cell>
          <cell r="N1417" t="e">
            <v>#N/A</v>
          </cell>
        </row>
        <row r="1418">
          <cell r="D1418" t="str">
            <v xml:space="preserve"> </v>
          </cell>
          <cell r="E1418" t="e">
            <v>#N/A</v>
          </cell>
          <cell r="F1418" t="e">
            <v>#N/A</v>
          </cell>
          <cell r="G1418">
            <v>0</v>
          </cell>
          <cell r="H1418">
            <v>0</v>
          </cell>
          <cell r="I1418" t="str">
            <v xml:space="preserve"> </v>
          </cell>
          <cell r="J1418">
            <v>0</v>
          </cell>
          <cell r="K1418">
            <v>0</v>
          </cell>
          <cell r="M1418" t="e">
            <v>#N/A</v>
          </cell>
          <cell r="N1418" t="e">
            <v>#N/A</v>
          </cell>
        </row>
        <row r="1419">
          <cell r="D1419" t="str">
            <v xml:space="preserve"> </v>
          </cell>
          <cell r="E1419" t="e">
            <v>#N/A</v>
          </cell>
          <cell r="F1419" t="e">
            <v>#N/A</v>
          </cell>
          <cell r="G1419">
            <v>0</v>
          </cell>
          <cell r="H1419">
            <v>0</v>
          </cell>
          <cell r="I1419" t="str">
            <v xml:space="preserve"> </v>
          </cell>
          <cell r="J1419">
            <v>0</v>
          </cell>
          <cell r="K1419">
            <v>0</v>
          </cell>
          <cell r="M1419" t="e">
            <v>#N/A</v>
          </cell>
          <cell r="N1419" t="e">
            <v>#N/A</v>
          </cell>
        </row>
        <row r="1420">
          <cell r="D1420" t="str">
            <v xml:space="preserve"> </v>
          </cell>
          <cell r="E1420" t="e">
            <v>#N/A</v>
          </cell>
          <cell r="F1420" t="e">
            <v>#N/A</v>
          </cell>
          <cell r="G1420">
            <v>0</v>
          </cell>
          <cell r="H1420">
            <v>0</v>
          </cell>
          <cell r="I1420" t="str">
            <v xml:space="preserve"> </v>
          </cell>
          <cell r="J1420">
            <v>0</v>
          </cell>
          <cell r="K1420">
            <v>0</v>
          </cell>
          <cell r="M1420" t="e">
            <v>#N/A</v>
          </cell>
          <cell r="N1420" t="e">
            <v>#N/A</v>
          </cell>
        </row>
        <row r="1421">
          <cell r="D1421" t="str">
            <v xml:space="preserve"> </v>
          </cell>
          <cell r="E1421" t="e">
            <v>#N/A</v>
          </cell>
          <cell r="F1421" t="e">
            <v>#N/A</v>
          </cell>
          <cell r="G1421">
            <v>0</v>
          </cell>
          <cell r="H1421">
            <v>0</v>
          </cell>
          <cell r="I1421" t="str">
            <v xml:space="preserve"> </v>
          </cell>
          <cell r="J1421">
            <v>0</v>
          </cell>
          <cell r="K1421">
            <v>0</v>
          </cell>
          <cell r="M1421" t="e">
            <v>#N/A</v>
          </cell>
          <cell r="N1421" t="e">
            <v>#N/A</v>
          </cell>
        </row>
        <row r="1422">
          <cell r="D1422" t="str">
            <v xml:space="preserve"> </v>
          </cell>
          <cell r="E1422" t="e">
            <v>#N/A</v>
          </cell>
          <cell r="F1422" t="e">
            <v>#N/A</v>
          </cell>
          <cell r="G1422">
            <v>0</v>
          </cell>
          <cell r="H1422">
            <v>0</v>
          </cell>
          <cell r="I1422" t="str">
            <v xml:space="preserve"> </v>
          </cell>
          <cell r="J1422">
            <v>0</v>
          </cell>
          <cell r="K1422">
            <v>0</v>
          </cell>
          <cell r="M1422" t="e">
            <v>#N/A</v>
          </cell>
          <cell r="N1422" t="e">
            <v>#N/A</v>
          </cell>
        </row>
        <row r="1423">
          <cell r="D1423" t="str">
            <v xml:space="preserve"> </v>
          </cell>
          <cell r="E1423" t="e">
            <v>#N/A</v>
          </cell>
          <cell r="F1423" t="e">
            <v>#N/A</v>
          </cell>
          <cell r="G1423">
            <v>0</v>
          </cell>
          <cell r="H1423">
            <v>0</v>
          </cell>
          <cell r="I1423" t="str">
            <v xml:space="preserve"> </v>
          </cell>
          <cell r="J1423">
            <v>0</v>
          </cell>
          <cell r="K1423">
            <v>0</v>
          </cell>
          <cell r="M1423" t="e">
            <v>#N/A</v>
          </cell>
          <cell r="N1423" t="e">
            <v>#N/A</v>
          </cell>
        </row>
        <row r="1424">
          <cell r="D1424" t="str">
            <v xml:space="preserve"> </v>
          </cell>
          <cell r="E1424" t="e">
            <v>#N/A</v>
          </cell>
          <cell r="F1424" t="e">
            <v>#N/A</v>
          </cell>
          <cell r="G1424">
            <v>0</v>
          </cell>
          <cell r="H1424">
            <v>0</v>
          </cell>
          <cell r="I1424" t="str">
            <v xml:space="preserve"> </v>
          </cell>
          <cell r="J1424">
            <v>0</v>
          </cell>
          <cell r="K1424">
            <v>0</v>
          </cell>
          <cell r="M1424" t="e">
            <v>#N/A</v>
          </cell>
          <cell r="N1424" t="e">
            <v>#N/A</v>
          </cell>
        </row>
        <row r="1425">
          <cell r="D1425" t="str">
            <v xml:space="preserve"> </v>
          </cell>
          <cell r="E1425" t="e">
            <v>#N/A</v>
          </cell>
          <cell r="F1425" t="e">
            <v>#N/A</v>
          </cell>
          <cell r="G1425">
            <v>0</v>
          </cell>
          <cell r="H1425">
            <v>0</v>
          </cell>
          <cell r="I1425" t="str">
            <v xml:space="preserve"> </v>
          </cell>
          <cell r="J1425">
            <v>0</v>
          </cell>
          <cell r="K1425">
            <v>0</v>
          </cell>
          <cell r="M1425" t="e">
            <v>#N/A</v>
          </cell>
          <cell r="N1425" t="e">
            <v>#N/A</v>
          </cell>
        </row>
        <row r="1426">
          <cell r="D1426" t="str">
            <v xml:space="preserve"> </v>
          </cell>
          <cell r="E1426" t="e">
            <v>#N/A</v>
          </cell>
          <cell r="F1426" t="e">
            <v>#N/A</v>
          </cell>
          <cell r="G1426">
            <v>0</v>
          </cell>
          <cell r="H1426">
            <v>0</v>
          </cell>
          <cell r="I1426" t="str">
            <v xml:space="preserve"> </v>
          </cell>
          <cell r="J1426">
            <v>0</v>
          </cell>
          <cell r="K1426">
            <v>0</v>
          </cell>
          <cell r="M1426" t="e">
            <v>#N/A</v>
          </cell>
          <cell r="N1426" t="e">
            <v>#N/A</v>
          </cell>
        </row>
        <row r="1427">
          <cell r="D1427" t="str">
            <v xml:space="preserve"> </v>
          </cell>
          <cell r="E1427" t="e">
            <v>#N/A</v>
          </cell>
          <cell r="F1427" t="e">
            <v>#N/A</v>
          </cell>
          <cell r="G1427">
            <v>0</v>
          </cell>
          <cell r="H1427">
            <v>0</v>
          </cell>
          <cell r="I1427" t="str">
            <v xml:space="preserve"> </v>
          </cell>
          <cell r="J1427">
            <v>0</v>
          </cell>
          <cell r="K1427">
            <v>0</v>
          </cell>
          <cell r="M1427" t="e">
            <v>#N/A</v>
          </cell>
          <cell r="N1427" t="e">
            <v>#N/A</v>
          </cell>
        </row>
        <row r="1428">
          <cell r="D1428" t="str">
            <v xml:space="preserve"> </v>
          </cell>
          <cell r="E1428" t="e">
            <v>#N/A</v>
          </cell>
          <cell r="F1428" t="e">
            <v>#N/A</v>
          </cell>
          <cell r="G1428">
            <v>0</v>
          </cell>
          <cell r="H1428">
            <v>0</v>
          </cell>
          <cell r="I1428" t="str">
            <v xml:space="preserve"> </v>
          </cell>
          <cell r="J1428">
            <v>0</v>
          </cell>
          <cell r="K1428">
            <v>0</v>
          </cell>
          <cell r="M1428" t="e">
            <v>#N/A</v>
          </cell>
          <cell r="N1428" t="e">
            <v>#N/A</v>
          </cell>
        </row>
        <row r="1429">
          <cell r="D1429" t="str">
            <v xml:space="preserve"> </v>
          </cell>
          <cell r="E1429" t="e">
            <v>#N/A</v>
          </cell>
          <cell r="F1429" t="e">
            <v>#N/A</v>
          </cell>
          <cell r="G1429">
            <v>0</v>
          </cell>
          <cell r="H1429">
            <v>0</v>
          </cell>
          <cell r="I1429" t="str">
            <v xml:space="preserve"> </v>
          </cell>
          <cell r="J1429">
            <v>0</v>
          </cell>
          <cell r="K1429">
            <v>0</v>
          </cell>
          <cell r="M1429" t="e">
            <v>#N/A</v>
          </cell>
          <cell r="N1429" t="e">
            <v>#N/A</v>
          </cell>
        </row>
        <row r="1430">
          <cell r="D1430" t="str">
            <v xml:space="preserve"> </v>
          </cell>
          <cell r="E1430" t="e">
            <v>#N/A</v>
          </cell>
          <cell r="F1430" t="e">
            <v>#N/A</v>
          </cell>
          <cell r="G1430">
            <v>0</v>
          </cell>
          <cell r="H1430">
            <v>0</v>
          </cell>
          <cell r="I1430" t="str">
            <v xml:space="preserve"> </v>
          </cell>
          <cell r="J1430">
            <v>0</v>
          </cell>
          <cell r="K1430">
            <v>0</v>
          </cell>
          <cell r="M1430" t="e">
            <v>#N/A</v>
          </cell>
          <cell r="N1430" t="e">
            <v>#N/A</v>
          </cell>
        </row>
        <row r="1431">
          <cell r="D1431" t="str">
            <v xml:space="preserve"> </v>
          </cell>
          <cell r="E1431" t="e">
            <v>#N/A</v>
          </cell>
          <cell r="F1431" t="e">
            <v>#N/A</v>
          </cell>
          <cell r="G1431">
            <v>0</v>
          </cell>
          <cell r="H1431">
            <v>0</v>
          </cell>
          <cell r="I1431" t="str">
            <v xml:space="preserve"> </v>
          </cell>
          <cell r="J1431">
            <v>0</v>
          </cell>
          <cell r="K1431">
            <v>0</v>
          </cell>
          <cell r="M1431" t="e">
            <v>#N/A</v>
          </cell>
          <cell r="N1431" t="e">
            <v>#N/A</v>
          </cell>
        </row>
        <row r="1432">
          <cell r="D1432" t="str">
            <v xml:space="preserve"> </v>
          </cell>
          <cell r="E1432" t="e">
            <v>#N/A</v>
          </cell>
          <cell r="F1432" t="e">
            <v>#N/A</v>
          </cell>
          <cell r="G1432">
            <v>0</v>
          </cell>
          <cell r="H1432">
            <v>0</v>
          </cell>
          <cell r="I1432" t="str">
            <v xml:space="preserve"> </v>
          </cell>
          <cell r="J1432">
            <v>0</v>
          </cell>
          <cell r="K1432">
            <v>0</v>
          </cell>
          <cell r="M1432" t="e">
            <v>#N/A</v>
          </cell>
          <cell r="N1432" t="e">
            <v>#N/A</v>
          </cell>
        </row>
        <row r="1433">
          <cell r="D1433" t="str">
            <v xml:space="preserve"> </v>
          </cell>
          <cell r="E1433" t="e">
            <v>#N/A</v>
          </cell>
          <cell r="F1433" t="e">
            <v>#N/A</v>
          </cell>
          <cell r="G1433">
            <v>0</v>
          </cell>
          <cell r="H1433">
            <v>0</v>
          </cell>
          <cell r="I1433" t="str">
            <v xml:space="preserve"> </v>
          </cell>
          <cell r="J1433">
            <v>0</v>
          </cell>
          <cell r="K1433">
            <v>0</v>
          </cell>
          <cell r="M1433" t="e">
            <v>#N/A</v>
          </cell>
          <cell r="N1433" t="e">
            <v>#N/A</v>
          </cell>
        </row>
        <row r="1434">
          <cell r="D1434" t="str">
            <v xml:space="preserve"> </v>
          </cell>
          <cell r="E1434" t="e">
            <v>#N/A</v>
          </cell>
          <cell r="F1434" t="e">
            <v>#N/A</v>
          </cell>
          <cell r="G1434">
            <v>0</v>
          </cell>
          <cell r="H1434">
            <v>0</v>
          </cell>
          <cell r="I1434" t="str">
            <v xml:space="preserve"> </v>
          </cell>
          <cell r="J1434">
            <v>0</v>
          </cell>
          <cell r="K1434">
            <v>0</v>
          </cell>
          <cell r="M1434" t="e">
            <v>#N/A</v>
          </cell>
          <cell r="N1434" t="e">
            <v>#N/A</v>
          </cell>
        </row>
        <row r="1435">
          <cell r="D1435" t="str">
            <v xml:space="preserve"> </v>
          </cell>
          <cell r="E1435" t="e">
            <v>#N/A</v>
          </cell>
          <cell r="F1435" t="e">
            <v>#N/A</v>
          </cell>
          <cell r="G1435">
            <v>0</v>
          </cell>
          <cell r="H1435">
            <v>0</v>
          </cell>
          <cell r="I1435" t="str">
            <v xml:space="preserve"> </v>
          </cell>
          <cell r="J1435">
            <v>0</v>
          </cell>
          <cell r="K1435">
            <v>0</v>
          </cell>
          <cell r="M1435" t="e">
            <v>#N/A</v>
          </cell>
          <cell r="N1435" t="e">
            <v>#N/A</v>
          </cell>
        </row>
        <row r="1436">
          <cell r="D1436" t="str">
            <v xml:space="preserve"> </v>
          </cell>
          <cell r="E1436" t="e">
            <v>#N/A</v>
          </cell>
          <cell r="F1436" t="e">
            <v>#N/A</v>
          </cell>
          <cell r="G1436">
            <v>0</v>
          </cell>
          <cell r="H1436">
            <v>0</v>
          </cell>
          <cell r="I1436" t="str">
            <v xml:space="preserve"> </v>
          </cell>
          <cell r="J1436">
            <v>0</v>
          </cell>
          <cell r="K1436">
            <v>0</v>
          </cell>
          <cell r="M1436" t="e">
            <v>#N/A</v>
          </cell>
          <cell r="N1436" t="e">
            <v>#N/A</v>
          </cell>
        </row>
        <row r="1437">
          <cell r="D1437" t="str">
            <v xml:space="preserve"> </v>
          </cell>
          <cell r="E1437" t="e">
            <v>#N/A</v>
          </cell>
          <cell r="F1437" t="e">
            <v>#N/A</v>
          </cell>
          <cell r="G1437">
            <v>0</v>
          </cell>
          <cell r="H1437">
            <v>0</v>
          </cell>
          <cell r="I1437" t="str">
            <v xml:space="preserve"> </v>
          </cell>
          <cell r="J1437">
            <v>0</v>
          </cell>
          <cell r="K1437">
            <v>0</v>
          </cell>
          <cell r="M1437" t="e">
            <v>#N/A</v>
          </cell>
          <cell r="N1437" t="e">
            <v>#N/A</v>
          </cell>
        </row>
        <row r="1438">
          <cell r="D1438" t="str">
            <v xml:space="preserve"> </v>
          </cell>
          <cell r="E1438" t="e">
            <v>#N/A</v>
          </cell>
          <cell r="F1438" t="e">
            <v>#N/A</v>
          </cell>
          <cell r="G1438">
            <v>0</v>
          </cell>
          <cell r="H1438">
            <v>0</v>
          </cell>
          <cell r="I1438" t="str">
            <v xml:space="preserve"> </v>
          </cell>
          <cell r="J1438">
            <v>0</v>
          </cell>
          <cell r="K1438">
            <v>0</v>
          </cell>
          <cell r="M1438" t="e">
            <v>#N/A</v>
          </cell>
          <cell r="N1438" t="e">
            <v>#N/A</v>
          </cell>
        </row>
        <row r="1439">
          <cell r="D1439" t="str">
            <v xml:space="preserve"> </v>
          </cell>
          <cell r="E1439" t="e">
            <v>#N/A</v>
          </cell>
          <cell r="F1439" t="e">
            <v>#N/A</v>
          </cell>
          <cell r="G1439">
            <v>0</v>
          </cell>
          <cell r="H1439">
            <v>0</v>
          </cell>
          <cell r="I1439" t="str">
            <v xml:space="preserve"> </v>
          </cell>
          <cell r="J1439">
            <v>0</v>
          </cell>
          <cell r="K1439">
            <v>0</v>
          </cell>
          <cell r="M1439" t="e">
            <v>#N/A</v>
          </cell>
          <cell r="N1439" t="e">
            <v>#N/A</v>
          </cell>
        </row>
        <row r="1440">
          <cell r="D1440" t="str">
            <v xml:space="preserve"> </v>
          </cell>
          <cell r="E1440" t="e">
            <v>#N/A</v>
          </cell>
          <cell r="F1440" t="e">
            <v>#N/A</v>
          </cell>
          <cell r="G1440">
            <v>0</v>
          </cell>
          <cell r="H1440">
            <v>0</v>
          </cell>
          <cell r="I1440" t="str">
            <v xml:space="preserve"> </v>
          </cell>
          <cell r="J1440">
            <v>0</v>
          </cell>
          <cell r="K1440">
            <v>0</v>
          </cell>
          <cell r="M1440" t="e">
            <v>#N/A</v>
          </cell>
          <cell r="N1440" t="e">
            <v>#N/A</v>
          </cell>
        </row>
        <row r="1441">
          <cell r="D1441" t="str">
            <v xml:space="preserve"> </v>
          </cell>
          <cell r="E1441" t="e">
            <v>#N/A</v>
          </cell>
          <cell r="F1441" t="e">
            <v>#N/A</v>
          </cell>
          <cell r="G1441">
            <v>0</v>
          </cell>
          <cell r="H1441">
            <v>0</v>
          </cell>
          <cell r="I1441" t="str">
            <v xml:space="preserve"> </v>
          </cell>
          <cell r="J1441">
            <v>0</v>
          </cell>
          <cell r="K1441">
            <v>0</v>
          </cell>
          <cell r="M1441" t="e">
            <v>#N/A</v>
          </cell>
          <cell r="N1441" t="e">
            <v>#N/A</v>
          </cell>
        </row>
        <row r="1442">
          <cell r="D1442" t="str">
            <v xml:space="preserve"> </v>
          </cell>
          <cell r="E1442" t="e">
            <v>#N/A</v>
          </cell>
          <cell r="F1442" t="e">
            <v>#N/A</v>
          </cell>
          <cell r="G1442">
            <v>0</v>
          </cell>
          <cell r="H1442">
            <v>0</v>
          </cell>
          <cell r="I1442" t="str">
            <v xml:space="preserve"> </v>
          </cell>
          <cell r="J1442">
            <v>0</v>
          </cell>
          <cell r="K1442">
            <v>0</v>
          </cell>
          <cell r="M1442" t="e">
            <v>#N/A</v>
          </cell>
          <cell r="N1442" t="e">
            <v>#N/A</v>
          </cell>
        </row>
        <row r="1443">
          <cell r="D1443" t="str">
            <v xml:space="preserve"> </v>
          </cell>
          <cell r="E1443" t="e">
            <v>#N/A</v>
          </cell>
          <cell r="F1443" t="e">
            <v>#N/A</v>
          </cell>
          <cell r="G1443">
            <v>0</v>
          </cell>
          <cell r="H1443">
            <v>0</v>
          </cell>
          <cell r="I1443" t="str">
            <v xml:space="preserve"> </v>
          </cell>
          <cell r="J1443">
            <v>0</v>
          </cell>
          <cell r="K1443">
            <v>0</v>
          </cell>
          <cell r="M1443" t="e">
            <v>#N/A</v>
          </cell>
          <cell r="N1443" t="e">
            <v>#N/A</v>
          </cell>
        </row>
        <row r="1444">
          <cell r="D1444" t="str">
            <v xml:space="preserve"> </v>
          </cell>
          <cell r="E1444" t="e">
            <v>#N/A</v>
          </cell>
          <cell r="F1444" t="e">
            <v>#N/A</v>
          </cell>
          <cell r="G1444">
            <v>0</v>
          </cell>
          <cell r="H1444">
            <v>0</v>
          </cell>
          <cell r="I1444" t="str">
            <v xml:space="preserve"> </v>
          </cell>
          <cell r="J1444">
            <v>0</v>
          </cell>
          <cell r="K1444">
            <v>0</v>
          </cell>
          <cell r="M1444" t="e">
            <v>#N/A</v>
          </cell>
          <cell r="N1444" t="e">
            <v>#N/A</v>
          </cell>
        </row>
        <row r="1445">
          <cell r="D1445" t="str">
            <v xml:space="preserve"> </v>
          </cell>
          <cell r="E1445" t="e">
            <v>#N/A</v>
          </cell>
          <cell r="F1445" t="e">
            <v>#N/A</v>
          </cell>
          <cell r="G1445">
            <v>0</v>
          </cell>
          <cell r="H1445">
            <v>0</v>
          </cell>
          <cell r="I1445" t="str">
            <v xml:space="preserve"> </v>
          </cell>
          <cell r="J1445">
            <v>0</v>
          </cell>
          <cell r="K1445">
            <v>0</v>
          </cell>
          <cell r="M1445" t="e">
            <v>#N/A</v>
          </cell>
          <cell r="N1445" t="e">
            <v>#N/A</v>
          </cell>
        </row>
        <row r="1446">
          <cell r="D1446" t="str">
            <v xml:space="preserve"> </v>
          </cell>
          <cell r="E1446" t="e">
            <v>#N/A</v>
          </cell>
          <cell r="F1446" t="e">
            <v>#N/A</v>
          </cell>
          <cell r="G1446">
            <v>0</v>
          </cell>
          <cell r="H1446">
            <v>0</v>
          </cell>
          <cell r="I1446" t="str">
            <v xml:space="preserve"> </v>
          </cell>
          <cell r="J1446">
            <v>0</v>
          </cell>
          <cell r="K1446">
            <v>0</v>
          </cell>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63" Type="http://schemas.openxmlformats.org/officeDocument/2006/relationships/ctrlProp" Target="../ctrlProps/ctrlProp59.xml"/><Relationship Id="rId159" Type="http://schemas.openxmlformats.org/officeDocument/2006/relationships/ctrlProp" Target="../ctrlProps/ctrlProp155.xml"/><Relationship Id="rId170" Type="http://schemas.openxmlformats.org/officeDocument/2006/relationships/ctrlProp" Target="../ctrlProps/ctrlProp166.xml"/><Relationship Id="rId226" Type="http://schemas.openxmlformats.org/officeDocument/2006/relationships/ctrlProp" Target="../ctrlProps/ctrlProp222.xml"/><Relationship Id="rId268" Type="http://schemas.openxmlformats.org/officeDocument/2006/relationships/ctrlProp" Target="../ctrlProps/ctrlProp264.xml"/><Relationship Id="rId32" Type="http://schemas.openxmlformats.org/officeDocument/2006/relationships/ctrlProp" Target="../ctrlProps/ctrlProp28.xml"/><Relationship Id="rId74" Type="http://schemas.openxmlformats.org/officeDocument/2006/relationships/ctrlProp" Target="../ctrlProps/ctrlProp70.xml"/><Relationship Id="rId128" Type="http://schemas.openxmlformats.org/officeDocument/2006/relationships/ctrlProp" Target="../ctrlProps/ctrlProp124.xml"/><Relationship Id="rId5" Type="http://schemas.openxmlformats.org/officeDocument/2006/relationships/ctrlProp" Target="../ctrlProps/ctrlProp1.xml"/><Relationship Id="rId181" Type="http://schemas.openxmlformats.org/officeDocument/2006/relationships/ctrlProp" Target="../ctrlProps/ctrlProp177.xml"/><Relationship Id="rId237" Type="http://schemas.openxmlformats.org/officeDocument/2006/relationships/ctrlProp" Target="../ctrlProps/ctrlProp233.xml"/><Relationship Id="rId279" Type="http://schemas.openxmlformats.org/officeDocument/2006/relationships/ctrlProp" Target="../ctrlProps/ctrlProp275.xml"/><Relationship Id="rId43" Type="http://schemas.openxmlformats.org/officeDocument/2006/relationships/ctrlProp" Target="../ctrlProps/ctrlProp39.xml"/><Relationship Id="rId139" Type="http://schemas.openxmlformats.org/officeDocument/2006/relationships/ctrlProp" Target="../ctrlProps/ctrlProp135.xml"/><Relationship Id="rId290" Type="http://schemas.openxmlformats.org/officeDocument/2006/relationships/ctrlProp" Target="../ctrlProps/ctrlProp286.xml"/><Relationship Id="rId85" Type="http://schemas.openxmlformats.org/officeDocument/2006/relationships/ctrlProp" Target="../ctrlProps/ctrlProp81.xml"/><Relationship Id="rId150" Type="http://schemas.openxmlformats.org/officeDocument/2006/relationships/ctrlProp" Target="../ctrlProps/ctrlProp146.xml"/><Relationship Id="rId192" Type="http://schemas.openxmlformats.org/officeDocument/2006/relationships/ctrlProp" Target="../ctrlProps/ctrlProp188.xml"/><Relationship Id="rId206" Type="http://schemas.openxmlformats.org/officeDocument/2006/relationships/ctrlProp" Target="../ctrlProps/ctrlProp202.xml"/><Relationship Id="rId248" Type="http://schemas.openxmlformats.org/officeDocument/2006/relationships/ctrlProp" Target="../ctrlProps/ctrlProp244.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280" Type="http://schemas.openxmlformats.org/officeDocument/2006/relationships/ctrlProp" Target="../ctrlProps/ctrlProp276.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6" Type="http://schemas.openxmlformats.org/officeDocument/2006/relationships/ctrlProp" Target="../ctrlProps/ctrlProp2.xml"/><Relationship Id="rId238" Type="http://schemas.openxmlformats.org/officeDocument/2006/relationships/ctrlProp" Target="../ctrlProps/ctrlProp234.xml"/><Relationship Id="rId259" Type="http://schemas.openxmlformats.org/officeDocument/2006/relationships/ctrlProp" Target="../ctrlProps/ctrlProp255.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291" Type="http://schemas.openxmlformats.org/officeDocument/2006/relationships/ctrlProp" Target="../ctrlProps/ctrlProp287.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228" Type="http://schemas.openxmlformats.org/officeDocument/2006/relationships/ctrlProp" Target="../ctrlProps/ctrlProp224.xml"/><Relationship Id="rId249" Type="http://schemas.openxmlformats.org/officeDocument/2006/relationships/ctrlProp" Target="../ctrlProps/ctrlProp245.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281" Type="http://schemas.openxmlformats.org/officeDocument/2006/relationships/ctrlProp" Target="../ctrlProps/ctrlProp277.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39" Type="http://schemas.openxmlformats.org/officeDocument/2006/relationships/ctrlProp" Target="../ctrlProps/ctrlProp235.xml"/><Relationship Id="rId250" Type="http://schemas.openxmlformats.org/officeDocument/2006/relationships/ctrlProp" Target="../ctrlProps/ctrlProp246.xml"/><Relationship Id="rId271" Type="http://schemas.openxmlformats.org/officeDocument/2006/relationships/ctrlProp" Target="../ctrlProps/ctrlProp267.xml"/><Relationship Id="rId292" Type="http://schemas.openxmlformats.org/officeDocument/2006/relationships/ctrlProp" Target="../ctrlProps/ctrlProp288.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240" Type="http://schemas.openxmlformats.org/officeDocument/2006/relationships/ctrlProp" Target="../ctrlProps/ctrlProp236.xml"/><Relationship Id="rId261" Type="http://schemas.openxmlformats.org/officeDocument/2006/relationships/ctrlProp" Target="../ctrlProps/ctrlProp257.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8" Type="http://schemas.openxmlformats.org/officeDocument/2006/relationships/ctrlProp" Target="../ctrlProps/ctrlProp4.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219" Type="http://schemas.openxmlformats.org/officeDocument/2006/relationships/ctrlProp" Target="../ctrlProps/ctrlProp215.xml"/><Relationship Id="rId230" Type="http://schemas.openxmlformats.org/officeDocument/2006/relationships/ctrlProp" Target="../ctrlProps/ctrlProp226.xml"/><Relationship Id="rId251" Type="http://schemas.openxmlformats.org/officeDocument/2006/relationships/ctrlProp" Target="../ctrlProps/ctrlProp247.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272" Type="http://schemas.openxmlformats.org/officeDocument/2006/relationships/ctrlProp" Target="../ctrlProps/ctrlProp268.xml"/><Relationship Id="rId293" Type="http://schemas.openxmlformats.org/officeDocument/2006/relationships/ctrlProp" Target="../ctrlProps/ctrlProp28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95" Type="http://schemas.openxmlformats.org/officeDocument/2006/relationships/ctrlProp" Target="../ctrlProps/ctrlProp191.xml"/><Relationship Id="rId209" Type="http://schemas.openxmlformats.org/officeDocument/2006/relationships/ctrlProp" Target="../ctrlProps/ctrlProp205.xml"/><Relationship Id="rId220" Type="http://schemas.openxmlformats.org/officeDocument/2006/relationships/ctrlProp" Target="../ctrlProps/ctrlProp216.xml"/><Relationship Id="rId241" Type="http://schemas.openxmlformats.org/officeDocument/2006/relationships/ctrlProp" Target="../ctrlProps/ctrlProp237.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262" Type="http://schemas.openxmlformats.org/officeDocument/2006/relationships/ctrlProp" Target="../ctrlProps/ctrlProp258.xml"/><Relationship Id="rId283" Type="http://schemas.openxmlformats.org/officeDocument/2006/relationships/ctrlProp" Target="../ctrlProps/ctrlProp279.xml"/><Relationship Id="rId78" Type="http://schemas.openxmlformats.org/officeDocument/2006/relationships/ctrlProp" Target="../ctrlProps/ctrlProp74.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64" Type="http://schemas.openxmlformats.org/officeDocument/2006/relationships/ctrlProp" Target="../ctrlProps/ctrlProp160.xml"/><Relationship Id="rId185" Type="http://schemas.openxmlformats.org/officeDocument/2006/relationships/ctrlProp" Target="../ctrlProps/ctrlProp181.xml"/><Relationship Id="rId9" Type="http://schemas.openxmlformats.org/officeDocument/2006/relationships/ctrlProp" Target="../ctrlProps/ctrlProp5.xml"/><Relationship Id="rId210" Type="http://schemas.openxmlformats.org/officeDocument/2006/relationships/ctrlProp" Target="../ctrlProps/ctrlProp206.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273" Type="http://schemas.openxmlformats.org/officeDocument/2006/relationships/ctrlProp" Target="../ctrlProps/ctrlProp269.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263" Type="http://schemas.openxmlformats.org/officeDocument/2006/relationships/ctrlProp" Target="../ctrlProps/ctrlProp259.xml"/><Relationship Id="rId284" Type="http://schemas.openxmlformats.org/officeDocument/2006/relationships/ctrlProp" Target="../ctrlProps/ctrlProp280.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53" Type="http://schemas.openxmlformats.org/officeDocument/2006/relationships/ctrlProp" Target="../ctrlProps/ctrlProp249.xml"/><Relationship Id="rId274" Type="http://schemas.openxmlformats.org/officeDocument/2006/relationships/ctrlProp" Target="../ctrlProps/ctrlProp270.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264" Type="http://schemas.openxmlformats.org/officeDocument/2006/relationships/ctrlProp" Target="../ctrlProps/ctrlProp260.xml"/><Relationship Id="rId285" Type="http://schemas.openxmlformats.org/officeDocument/2006/relationships/ctrlProp" Target="../ctrlProps/ctrlProp28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printerSettings" Target="../printerSettings/printerSettings2.bin"/><Relationship Id="rId212" Type="http://schemas.openxmlformats.org/officeDocument/2006/relationships/ctrlProp" Target="../ctrlProps/ctrlProp208.xml"/><Relationship Id="rId233" Type="http://schemas.openxmlformats.org/officeDocument/2006/relationships/ctrlProp" Target="../ctrlProps/ctrlProp229.xml"/><Relationship Id="rId254" Type="http://schemas.openxmlformats.org/officeDocument/2006/relationships/ctrlProp" Target="../ctrlProps/ctrlProp250.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275" Type="http://schemas.openxmlformats.org/officeDocument/2006/relationships/ctrlProp" Target="../ctrlProps/ctrlProp271.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202" Type="http://schemas.openxmlformats.org/officeDocument/2006/relationships/ctrlProp" Target="../ctrlProps/ctrlProp198.xml"/><Relationship Id="rId223" Type="http://schemas.openxmlformats.org/officeDocument/2006/relationships/ctrlProp" Target="../ctrlProps/ctrlProp219.xml"/><Relationship Id="rId244" Type="http://schemas.openxmlformats.org/officeDocument/2006/relationships/ctrlProp" Target="../ctrlProps/ctrlProp240.xml"/><Relationship Id="rId18" Type="http://schemas.openxmlformats.org/officeDocument/2006/relationships/ctrlProp" Target="../ctrlProps/ctrlProp14.xml"/><Relationship Id="rId39" Type="http://schemas.openxmlformats.org/officeDocument/2006/relationships/ctrlProp" Target="../ctrlProps/ctrlProp35.xml"/><Relationship Id="rId265" Type="http://schemas.openxmlformats.org/officeDocument/2006/relationships/ctrlProp" Target="../ctrlProps/ctrlProp261.xml"/><Relationship Id="rId286" Type="http://schemas.openxmlformats.org/officeDocument/2006/relationships/ctrlProp" Target="../ctrlProps/ctrlProp282.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drawing" Target="../drawings/drawing1.xml"/><Relationship Id="rId29" Type="http://schemas.openxmlformats.org/officeDocument/2006/relationships/ctrlProp" Target="../ctrlProps/ctrlProp25.xml"/><Relationship Id="rId255" Type="http://schemas.openxmlformats.org/officeDocument/2006/relationships/ctrlProp" Target="../ctrlProps/ctrlProp251.xml"/><Relationship Id="rId276" Type="http://schemas.openxmlformats.org/officeDocument/2006/relationships/ctrlProp" Target="../ctrlProps/ctrlProp272.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245" Type="http://schemas.openxmlformats.org/officeDocument/2006/relationships/ctrlProp" Target="../ctrlProps/ctrlProp241.xml"/><Relationship Id="rId266" Type="http://schemas.openxmlformats.org/officeDocument/2006/relationships/ctrlProp" Target="../ctrlProps/ctrlProp262.xml"/><Relationship Id="rId287" Type="http://schemas.openxmlformats.org/officeDocument/2006/relationships/ctrlProp" Target="../ctrlProps/ctrlProp283.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189" Type="http://schemas.openxmlformats.org/officeDocument/2006/relationships/ctrlProp" Target="../ctrlProps/ctrlProp185.xml"/><Relationship Id="rId3" Type="http://schemas.openxmlformats.org/officeDocument/2006/relationships/vmlDrawing" Target="../drawings/vmlDrawing1.vml"/><Relationship Id="rId214" Type="http://schemas.openxmlformats.org/officeDocument/2006/relationships/ctrlProp" Target="../ctrlProps/ctrlProp210.xml"/><Relationship Id="rId235" Type="http://schemas.openxmlformats.org/officeDocument/2006/relationships/ctrlProp" Target="../ctrlProps/ctrlProp231.xml"/><Relationship Id="rId256" Type="http://schemas.openxmlformats.org/officeDocument/2006/relationships/ctrlProp" Target="../ctrlProps/ctrlProp252.xml"/><Relationship Id="rId277" Type="http://schemas.openxmlformats.org/officeDocument/2006/relationships/ctrlProp" Target="../ctrlProps/ctrlProp27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179" Type="http://schemas.openxmlformats.org/officeDocument/2006/relationships/ctrlProp" Target="../ctrlProps/ctrlProp175.xml"/><Relationship Id="rId190" Type="http://schemas.openxmlformats.org/officeDocument/2006/relationships/ctrlProp" Target="../ctrlProps/ctrlProp186.xml"/><Relationship Id="rId204" Type="http://schemas.openxmlformats.org/officeDocument/2006/relationships/ctrlProp" Target="../ctrlProps/ctrlProp200.xml"/><Relationship Id="rId225" Type="http://schemas.openxmlformats.org/officeDocument/2006/relationships/ctrlProp" Target="../ctrlProps/ctrlProp221.xml"/><Relationship Id="rId246" Type="http://schemas.openxmlformats.org/officeDocument/2006/relationships/ctrlProp" Target="../ctrlProps/ctrlProp242.xml"/><Relationship Id="rId267" Type="http://schemas.openxmlformats.org/officeDocument/2006/relationships/ctrlProp" Target="../ctrlProps/ctrlProp263.xml"/><Relationship Id="rId288" Type="http://schemas.openxmlformats.org/officeDocument/2006/relationships/ctrlProp" Target="../ctrlProps/ctrlProp284.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94" Type="http://schemas.openxmlformats.org/officeDocument/2006/relationships/ctrlProp" Target="../ctrlProps/ctrlProp90.xml"/><Relationship Id="rId148" Type="http://schemas.openxmlformats.org/officeDocument/2006/relationships/ctrlProp" Target="../ctrlProps/ctrlProp144.xml"/><Relationship Id="rId169" Type="http://schemas.openxmlformats.org/officeDocument/2006/relationships/ctrlProp" Target="../ctrlProps/ctrlProp165.xml"/><Relationship Id="rId4" Type="http://schemas.openxmlformats.org/officeDocument/2006/relationships/vmlDrawing" Target="../drawings/vmlDrawing2.vml"/><Relationship Id="rId180" Type="http://schemas.openxmlformats.org/officeDocument/2006/relationships/ctrlProp" Target="../ctrlProps/ctrlProp17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 Id="rId42" Type="http://schemas.openxmlformats.org/officeDocument/2006/relationships/ctrlProp" Target="../ctrlProps/ctrlProp38.xml"/><Relationship Id="rId84" Type="http://schemas.openxmlformats.org/officeDocument/2006/relationships/ctrlProp" Target="../ctrlProps/ctrlProp80.xml"/><Relationship Id="rId138" Type="http://schemas.openxmlformats.org/officeDocument/2006/relationships/ctrlProp" Target="../ctrlProps/ctrlProp134.xml"/><Relationship Id="rId191" Type="http://schemas.openxmlformats.org/officeDocument/2006/relationships/ctrlProp" Target="../ctrlProps/ctrlProp187.xml"/><Relationship Id="rId205" Type="http://schemas.openxmlformats.org/officeDocument/2006/relationships/ctrlProp" Target="../ctrlProps/ctrlProp201.xml"/><Relationship Id="rId247" Type="http://schemas.openxmlformats.org/officeDocument/2006/relationships/ctrlProp" Target="../ctrlProps/ctrlProp243.xml"/><Relationship Id="rId107" Type="http://schemas.openxmlformats.org/officeDocument/2006/relationships/ctrlProp" Target="../ctrlProps/ctrlProp103.xml"/><Relationship Id="rId289" Type="http://schemas.openxmlformats.org/officeDocument/2006/relationships/ctrlProp" Target="../ctrlProps/ctrlProp285.xml"/><Relationship Id="rId11" Type="http://schemas.openxmlformats.org/officeDocument/2006/relationships/ctrlProp" Target="../ctrlProps/ctrlProp7.xml"/><Relationship Id="rId53" Type="http://schemas.openxmlformats.org/officeDocument/2006/relationships/ctrlProp" Target="../ctrlProps/ctrlProp49.xml"/><Relationship Id="rId149" Type="http://schemas.openxmlformats.org/officeDocument/2006/relationships/ctrlProp" Target="../ctrlProps/ctrlProp145.xml"/><Relationship Id="rId95" Type="http://schemas.openxmlformats.org/officeDocument/2006/relationships/ctrlProp" Target="../ctrlProps/ctrlProp91.xml"/><Relationship Id="rId160" Type="http://schemas.openxmlformats.org/officeDocument/2006/relationships/ctrlProp" Target="../ctrlProps/ctrlProp156.xml"/><Relationship Id="rId216" Type="http://schemas.openxmlformats.org/officeDocument/2006/relationships/ctrlProp" Target="../ctrlProps/ctrlProp212.xml"/><Relationship Id="rId258" Type="http://schemas.openxmlformats.org/officeDocument/2006/relationships/ctrlProp" Target="../ctrlProps/ctrlProp254.xml"/><Relationship Id="rId22" Type="http://schemas.openxmlformats.org/officeDocument/2006/relationships/ctrlProp" Target="../ctrlProps/ctrlProp18.xml"/><Relationship Id="rId64" Type="http://schemas.openxmlformats.org/officeDocument/2006/relationships/ctrlProp" Target="../ctrlProps/ctrlProp60.xml"/><Relationship Id="rId118" Type="http://schemas.openxmlformats.org/officeDocument/2006/relationships/ctrlProp" Target="../ctrlProps/ctrlProp114.xml"/><Relationship Id="rId171" Type="http://schemas.openxmlformats.org/officeDocument/2006/relationships/ctrlProp" Target="../ctrlProps/ctrlProp167.xml"/><Relationship Id="rId227" Type="http://schemas.openxmlformats.org/officeDocument/2006/relationships/ctrlProp" Target="../ctrlProps/ctrlProp223.xml"/><Relationship Id="rId269" Type="http://schemas.openxmlformats.org/officeDocument/2006/relationships/ctrlProp" Target="../ctrlProps/ctrlProp265.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F6B61-1033-4E97-AE65-0D178DE28369}">
  <sheetPr>
    <pageSetUpPr fitToPage="1"/>
  </sheetPr>
  <dimension ref="B1:C16"/>
  <sheetViews>
    <sheetView workbookViewId="0">
      <selection activeCell="C17" sqref="C17"/>
    </sheetView>
  </sheetViews>
  <sheetFormatPr defaultRowHeight="18.75" x14ac:dyDescent="0.25"/>
  <cols>
    <col min="1" max="1" width="1.6640625" style="176" customWidth="1"/>
    <col min="2" max="2" width="20.109375" style="176" customWidth="1"/>
    <col min="3" max="3" width="56" style="176" customWidth="1"/>
    <col min="4" max="4" width="1.88671875" style="176" customWidth="1"/>
    <col min="5" max="256" width="8.88671875" style="176"/>
    <col min="257" max="257" width="5.6640625" style="176" customWidth="1"/>
    <col min="258" max="258" width="20.109375" style="176" customWidth="1"/>
    <col min="259" max="259" width="49.21875" style="176" customWidth="1"/>
    <col min="260" max="260" width="5.6640625" style="176" customWidth="1"/>
    <col min="261" max="512" width="8.88671875" style="176"/>
    <col min="513" max="513" width="5.6640625" style="176" customWidth="1"/>
    <col min="514" max="514" width="20.109375" style="176" customWidth="1"/>
    <col min="515" max="515" width="49.21875" style="176" customWidth="1"/>
    <col min="516" max="516" width="5.6640625" style="176" customWidth="1"/>
    <col min="517" max="768" width="8.88671875" style="176"/>
    <col min="769" max="769" width="5.6640625" style="176" customWidth="1"/>
    <col min="770" max="770" width="20.109375" style="176" customWidth="1"/>
    <col min="771" max="771" width="49.21875" style="176" customWidth="1"/>
    <col min="772" max="772" width="5.6640625" style="176" customWidth="1"/>
    <col min="773" max="1024" width="8.88671875" style="176"/>
    <col min="1025" max="1025" width="5.6640625" style="176" customWidth="1"/>
    <col min="1026" max="1026" width="20.109375" style="176" customWidth="1"/>
    <col min="1027" max="1027" width="49.21875" style="176" customWidth="1"/>
    <col min="1028" max="1028" width="5.6640625" style="176" customWidth="1"/>
    <col min="1029" max="1280" width="8.88671875" style="176"/>
    <col min="1281" max="1281" width="5.6640625" style="176" customWidth="1"/>
    <col min="1282" max="1282" width="20.109375" style="176" customWidth="1"/>
    <col min="1283" max="1283" width="49.21875" style="176" customWidth="1"/>
    <col min="1284" max="1284" width="5.6640625" style="176" customWidth="1"/>
    <col min="1285" max="1536" width="8.88671875" style="176"/>
    <col min="1537" max="1537" width="5.6640625" style="176" customWidth="1"/>
    <col min="1538" max="1538" width="20.109375" style="176" customWidth="1"/>
    <col min="1539" max="1539" width="49.21875" style="176" customWidth="1"/>
    <col min="1540" max="1540" width="5.6640625" style="176" customWidth="1"/>
    <col min="1541" max="1792" width="8.88671875" style="176"/>
    <col min="1793" max="1793" width="5.6640625" style="176" customWidth="1"/>
    <col min="1794" max="1794" width="20.109375" style="176" customWidth="1"/>
    <col min="1795" max="1795" width="49.21875" style="176" customWidth="1"/>
    <col min="1796" max="1796" width="5.6640625" style="176" customWidth="1"/>
    <col min="1797" max="2048" width="8.88671875" style="176"/>
    <col min="2049" max="2049" width="5.6640625" style="176" customWidth="1"/>
    <col min="2050" max="2050" width="20.109375" style="176" customWidth="1"/>
    <col min="2051" max="2051" width="49.21875" style="176" customWidth="1"/>
    <col min="2052" max="2052" width="5.6640625" style="176" customWidth="1"/>
    <col min="2053" max="2304" width="8.88671875" style="176"/>
    <col min="2305" max="2305" width="5.6640625" style="176" customWidth="1"/>
    <col min="2306" max="2306" width="20.109375" style="176" customWidth="1"/>
    <col min="2307" max="2307" width="49.21875" style="176" customWidth="1"/>
    <col min="2308" max="2308" width="5.6640625" style="176" customWidth="1"/>
    <col min="2309" max="2560" width="8.88671875" style="176"/>
    <col min="2561" max="2561" width="5.6640625" style="176" customWidth="1"/>
    <col min="2562" max="2562" width="20.109375" style="176" customWidth="1"/>
    <col min="2563" max="2563" width="49.21875" style="176" customWidth="1"/>
    <col min="2564" max="2564" width="5.6640625" style="176" customWidth="1"/>
    <col min="2565" max="2816" width="8.88671875" style="176"/>
    <col min="2817" max="2817" width="5.6640625" style="176" customWidth="1"/>
    <col min="2818" max="2818" width="20.109375" style="176" customWidth="1"/>
    <col min="2819" max="2819" width="49.21875" style="176" customWidth="1"/>
    <col min="2820" max="2820" width="5.6640625" style="176" customWidth="1"/>
    <col min="2821" max="3072" width="8.88671875" style="176"/>
    <col min="3073" max="3073" width="5.6640625" style="176" customWidth="1"/>
    <col min="3074" max="3074" width="20.109375" style="176" customWidth="1"/>
    <col min="3075" max="3075" width="49.21875" style="176" customWidth="1"/>
    <col min="3076" max="3076" width="5.6640625" style="176" customWidth="1"/>
    <col min="3077" max="3328" width="8.88671875" style="176"/>
    <col min="3329" max="3329" width="5.6640625" style="176" customWidth="1"/>
    <col min="3330" max="3330" width="20.109375" style="176" customWidth="1"/>
    <col min="3331" max="3331" width="49.21875" style="176" customWidth="1"/>
    <col min="3332" max="3332" width="5.6640625" style="176" customWidth="1"/>
    <col min="3333" max="3584" width="8.88671875" style="176"/>
    <col min="3585" max="3585" width="5.6640625" style="176" customWidth="1"/>
    <col min="3586" max="3586" width="20.109375" style="176" customWidth="1"/>
    <col min="3587" max="3587" width="49.21875" style="176" customWidth="1"/>
    <col min="3588" max="3588" width="5.6640625" style="176" customWidth="1"/>
    <col min="3589" max="3840" width="8.88671875" style="176"/>
    <col min="3841" max="3841" width="5.6640625" style="176" customWidth="1"/>
    <col min="3842" max="3842" width="20.109375" style="176" customWidth="1"/>
    <col min="3843" max="3843" width="49.21875" style="176" customWidth="1"/>
    <col min="3844" max="3844" width="5.6640625" style="176" customWidth="1"/>
    <col min="3845" max="4096" width="8.88671875" style="176"/>
    <col min="4097" max="4097" width="5.6640625" style="176" customWidth="1"/>
    <col min="4098" max="4098" width="20.109375" style="176" customWidth="1"/>
    <col min="4099" max="4099" width="49.21875" style="176" customWidth="1"/>
    <col min="4100" max="4100" width="5.6640625" style="176" customWidth="1"/>
    <col min="4101" max="4352" width="8.88671875" style="176"/>
    <col min="4353" max="4353" width="5.6640625" style="176" customWidth="1"/>
    <col min="4354" max="4354" width="20.109375" style="176" customWidth="1"/>
    <col min="4355" max="4355" width="49.21875" style="176" customWidth="1"/>
    <col min="4356" max="4356" width="5.6640625" style="176" customWidth="1"/>
    <col min="4357" max="4608" width="8.88671875" style="176"/>
    <col min="4609" max="4609" width="5.6640625" style="176" customWidth="1"/>
    <col min="4610" max="4610" width="20.109375" style="176" customWidth="1"/>
    <col min="4611" max="4611" width="49.21875" style="176" customWidth="1"/>
    <col min="4612" max="4612" width="5.6640625" style="176" customWidth="1"/>
    <col min="4613" max="4864" width="8.88671875" style="176"/>
    <col min="4865" max="4865" width="5.6640625" style="176" customWidth="1"/>
    <col min="4866" max="4866" width="20.109375" style="176" customWidth="1"/>
    <col min="4867" max="4867" width="49.21875" style="176" customWidth="1"/>
    <col min="4868" max="4868" width="5.6640625" style="176" customWidth="1"/>
    <col min="4869" max="5120" width="8.88671875" style="176"/>
    <col min="5121" max="5121" width="5.6640625" style="176" customWidth="1"/>
    <col min="5122" max="5122" width="20.109375" style="176" customWidth="1"/>
    <col min="5123" max="5123" width="49.21875" style="176" customWidth="1"/>
    <col min="5124" max="5124" width="5.6640625" style="176" customWidth="1"/>
    <col min="5125" max="5376" width="8.88671875" style="176"/>
    <col min="5377" max="5377" width="5.6640625" style="176" customWidth="1"/>
    <col min="5378" max="5378" width="20.109375" style="176" customWidth="1"/>
    <col min="5379" max="5379" width="49.21875" style="176" customWidth="1"/>
    <col min="5380" max="5380" width="5.6640625" style="176" customWidth="1"/>
    <col min="5381" max="5632" width="8.88671875" style="176"/>
    <col min="5633" max="5633" width="5.6640625" style="176" customWidth="1"/>
    <col min="5634" max="5634" width="20.109375" style="176" customWidth="1"/>
    <col min="5635" max="5635" width="49.21875" style="176" customWidth="1"/>
    <col min="5636" max="5636" width="5.6640625" style="176" customWidth="1"/>
    <col min="5637" max="5888" width="8.88671875" style="176"/>
    <col min="5889" max="5889" width="5.6640625" style="176" customWidth="1"/>
    <col min="5890" max="5890" width="20.109375" style="176" customWidth="1"/>
    <col min="5891" max="5891" width="49.21875" style="176" customWidth="1"/>
    <col min="5892" max="5892" width="5.6640625" style="176" customWidth="1"/>
    <col min="5893" max="6144" width="8.88671875" style="176"/>
    <col min="6145" max="6145" width="5.6640625" style="176" customWidth="1"/>
    <col min="6146" max="6146" width="20.109375" style="176" customWidth="1"/>
    <col min="6147" max="6147" width="49.21875" style="176" customWidth="1"/>
    <col min="6148" max="6148" width="5.6640625" style="176" customWidth="1"/>
    <col min="6149" max="6400" width="8.88671875" style="176"/>
    <col min="6401" max="6401" width="5.6640625" style="176" customWidth="1"/>
    <col min="6402" max="6402" width="20.109375" style="176" customWidth="1"/>
    <col min="6403" max="6403" width="49.21875" style="176" customWidth="1"/>
    <col min="6404" max="6404" width="5.6640625" style="176" customWidth="1"/>
    <col min="6405" max="6656" width="8.88671875" style="176"/>
    <col min="6657" max="6657" width="5.6640625" style="176" customWidth="1"/>
    <col min="6658" max="6658" width="20.109375" style="176" customWidth="1"/>
    <col min="6659" max="6659" width="49.21875" style="176" customWidth="1"/>
    <col min="6660" max="6660" width="5.6640625" style="176" customWidth="1"/>
    <col min="6661" max="6912" width="8.88671875" style="176"/>
    <col min="6913" max="6913" width="5.6640625" style="176" customWidth="1"/>
    <col min="6914" max="6914" width="20.109375" style="176" customWidth="1"/>
    <col min="6915" max="6915" width="49.21875" style="176" customWidth="1"/>
    <col min="6916" max="6916" width="5.6640625" style="176" customWidth="1"/>
    <col min="6917" max="7168" width="8.88671875" style="176"/>
    <col min="7169" max="7169" width="5.6640625" style="176" customWidth="1"/>
    <col min="7170" max="7170" width="20.109375" style="176" customWidth="1"/>
    <col min="7171" max="7171" width="49.21875" style="176" customWidth="1"/>
    <col min="7172" max="7172" width="5.6640625" style="176" customWidth="1"/>
    <col min="7173" max="7424" width="8.88671875" style="176"/>
    <col min="7425" max="7425" width="5.6640625" style="176" customWidth="1"/>
    <col min="7426" max="7426" width="20.109375" style="176" customWidth="1"/>
    <col min="7427" max="7427" width="49.21875" style="176" customWidth="1"/>
    <col min="7428" max="7428" width="5.6640625" style="176" customWidth="1"/>
    <col min="7429" max="7680" width="8.88671875" style="176"/>
    <col min="7681" max="7681" width="5.6640625" style="176" customWidth="1"/>
    <col min="7682" max="7682" width="20.109375" style="176" customWidth="1"/>
    <col min="7683" max="7683" width="49.21875" style="176" customWidth="1"/>
    <col min="7684" max="7684" width="5.6640625" style="176" customWidth="1"/>
    <col min="7685" max="7936" width="8.88671875" style="176"/>
    <col min="7937" max="7937" width="5.6640625" style="176" customWidth="1"/>
    <col min="7938" max="7938" width="20.109375" style="176" customWidth="1"/>
    <col min="7939" max="7939" width="49.21875" style="176" customWidth="1"/>
    <col min="7940" max="7940" width="5.6640625" style="176" customWidth="1"/>
    <col min="7941" max="8192" width="8.88671875" style="176"/>
    <col min="8193" max="8193" width="5.6640625" style="176" customWidth="1"/>
    <col min="8194" max="8194" width="20.109375" style="176" customWidth="1"/>
    <col min="8195" max="8195" width="49.21875" style="176" customWidth="1"/>
    <col min="8196" max="8196" width="5.6640625" style="176" customWidth="1"/>
    <col min="8197" max="8448" width="8.88671875" style="176"/>
    <col min="8449" max="8449" width="5.6640625" style="176" customWidth="1"/>
    <col min="8450" max="8450" width="20.109375" style="176" customWidth="1"/>
    <col min="8451" max="8451" width="49.21875" style="176" customWidth="1"/>
    <col min="8452" max="8452" width="5.6640625" style="176" customWidth="1"/>
    <col min="8453" max="8704" width="8.88671875" style="176"/>
    <col min="8705" max="8705" width="5.6640625" style="176" customWidth="1"/>
    <col min="8706" max="8706" width="20.109375" style="176" customWidth="1"/>
    <col min="8707" max="8707" width="49.21875" style="176" customWidth="1"/>
    <col min="8708" max="8708" width="5.6640625" style="176" customWidth="1"/>
    <col min="8709" max="8960" width="8.88671875" style="176"/>
    <col min="8961" max="8961" width="5.6640625" style="176" customWidth="1"/>
    <col min="8962" max="8962" width="20.109375" style="176" customWidth="1"/>
    <col min="8963" max="8963" width="49.21875" style="176" customWidth="1"/>
    <col min="8964" max="8964" width="5.6640625" style="176" customWidth="1"/>
    <col min="8965" max="9216" width="8.88671875" style="176"/>
    <col min="9217" max="9217" width="5.6640625" style="176" customWidth="1"/>
    <col min="9218" max="9218" width="20.109375" style="176" customWidth="1"/>
    <col min="9219" max="9219" width="49.21875" style="176" customWidth="1"/>
    <col min="9220" max="9220" width="5.6640625" style="176" customWidth="1"/>
    <col min="9221" max="9472" width="8.88671875" style="176"/>
    <col min="9473" max="9473" width="5.6640625" style="176" customWidth="1"/>
    <col min="9474" max="9474" width="20.109375" style="176" customWidth="1"/>
    <col min="9475" max="9475" width="49.21875" style="176" customWidth="1"/>
    <col min="9476" max="9476" width="5.6640625" style="176" customWidth="1"/>
    <col min="9477" max="9728" width="8.88671875" style="176"/>
    <col min="9729" max="9729" width="5.6640625" style="176" customWidth="1"/>
    <col min="9730" max="9730" width="20.109375" style="176" customWidth="1"/>
    <col min="9731" max="9731" width="49.21875" style="176" customWidth="1"/>
    <col min="9732" max="9732" width="5.6640625" style="176" customWidth="1"/>
    <col min="9733" max="9984" width="8.88671875" style="176"/>
    <col min="9985" max="9985" width="5.6640625" style="176" customWidth="1"/>
    <col min="9986" max="9986" width="20.109375" style="176" customWidth="1"/>
    <col min="9987" max="9987" width="49.21875" style="176" customWidth="1"/>
    <col min="9988" max="9988" width="5.6640625" style="176" customWidth="1"/>
    <col min="9989" max="10240" width="8.88671875" style="176"/>
    <col min="10241" max="10241" width="5.6640625" style="176" customWidth="1"/>
    <col min="10242" max="10242" width="20.109375" style="176" customWidth="1"/>
    <col min="10243" max="10243" width="49.21875" style="176" customWidth="1"/>
    <col min="10244" max="10244" width="5.6640625" style="176" customWidth="1"/>
    <col min="10245" max="10496" width="8.88671875" style="176"/>
    <col min="10497" max="10497" width="5.6640625" style="176" customWidth="1"/>
    <col min="10498" max="10498" width="20.109375" style="176" customWidth="1"/>
    <col min="10499" max="10499" width="49.21875" style="176" customWidth="1"/>
    <col min="10500" max="10500" width="5.6640625" style="176" customWidth="1"/>
    <col min="10501" max="10752" width="8.88671875" style="176"/>
    <col min="10753" max="10753" width="5.6640625" style="176" customWidth="1"/>
    <col min="10754" max="10754" width="20.109375" style="176" customWidth="1"/>
    <col min="10755" max="10755" width="49.21875" style="176" customWidth="1"/>
    <col min="10756" max="10756" width="5.6640625" style="176" customWidth="1"/>
    <col min="10757" max="11008" width="8.88671875" style="176"/>
    <col min="11009" max="11009" width="5.6640625" style="176" customWidth="1"/>
    <col min="11010" max="11010" width="20.109375" style="176" customWidth="1"/>
    <col min="11011" max="11011" width="49.21875" style="176" customWidth="1"/>
    <col min="11012" max="11012" width="5.6640625" style="176" customWidth="1"/>
    <col min="11013" max="11264" width="8.88671875" style="176"/>
    <col min="11265" max="11265" width="5.6640625" style="176" customWidth="1"/>
    <col min="11266" max="11266" width="20.109375" style="176" customWidth="1"/>
    <col min="11267" max="11267" width="49.21875" style="176" customWidth="1"/>
    <col min="11268" max="11268" width="5.6640625" style="176" customWidth="1"/>
    <col min="11269" max="11520" width="8.88671875" style="176"/>
    <col min="11521" max="11521" width="5.6640625" style="176" customWidth="1"/>
    <col min="11522" max="11522" width="20.109375" style="176" customWidth="1"/>
    <col min="11523" max="11523" width="49.21875" style="176" customWidth="1"/>
    <col min="11524" max="11524" width="5.6640625" style="176" customWidth="1"/>
    <col min="11525" max="11776" width="8.88671875" style="176"/>
    <col min="11777" max="11777" width="5.6640625" style="176" customWidth="1"/>
    <col min="11778" max="11778" width="20.109375" style="176" customWidth="1"/>
    <col min="11779" max="11779" width="49.21875" style="176" customWidth="1"/>
    <col min="11780" max="11780" width="5.6640625" style="176" customWidth="1"/>
    <col min="11781" max="12032" width="8.88671875" style="176"/>
    <col min="12033" max="12033" width="5.6640625" style="176" customWidth="1"/>
    <col min="12034" max="12034" width="20.109375" style="176" customWidth="1"/>
    <col min="12035" max="12035" width="49.21875" style="176" customWidth="1"/>
    <col min="12036" max="12036" width="5.6640625" style="176" customWidth="1"/>
    <col min="12037" max="12288" width="8.88671875" style="176"/>
    <col min="12289" max="12289" width="5.6640625" style="176" customWidth="1"/>
    <col min="12290" max="12290" width="20.109375" style="176" customWidth="1"/>
    <col min="12291" max="12291" width="49.21875" style="176" customWidth="1"/>
    <col min="12292" max="12292" width="5.6640625" style="176" customWidth="1"/>
    <col min="12293" max="12544" width="8.88671875" style="176"/>
    <col min="12545" max="12545" width="5.6640625" style="176" customWidth="1"/>
    <col min="12546" max="12546" width="20.109375" style="176" customWidth="1"/>
    <col min="12547" max="12547" width="49.21875" style="176" customWidth="1"/>
    <col min="12548" max="12548" width="5.6640625" style="176" customWidth="1"/>
    <col min="12549" max="12800" width="8.88671875" style="176"/>
    <col min="12801" max="12801" width="5.6640625" style="176" customWidth="1"/>
    <col min="12802" max="12802" width="20.109375" style="176" customWidth="1"/>
    <col min="12803" max="12803" width="49.21875" style="176" customWidth="1"/>
    <col min="12804" max="12804" width="5.6640625" style="176" customWidth="1"/>
    <col min="12805" max="13056" width="8.88671875" style="176"/>
    <col min="13057" max="13057" width="5.6640625" style="176" customWidth="1"/>
    <col min="13058" max="13058" width="20.109375" style="176" customWidth="1"/>
    <col min="13059" max="13059" width="49.21875" style="176" customWidth="1"/>
    <col min="13060" max="13060" width="5.6640625" style="176" customWidth="1"/>
    <col min="13061" max="13312" width="8.88671875" style="176"/>
    <col min="13313" max="13313" width="5.6640625" style="176" customWidth="1"/>
    <col min="13314" max="13314" width="20.109375" style="176" customWidth="1"/>
    <col min="13315" max="13315" width="49.21875" style="176" customWidth="1"/>
    <col min="13316" max="13316" width="5.6640625" style="176" customWidth="1"/>
    <col min="13317" max="13568" width="8.88671875" style="176"/>
    <col min="13569" max="13569" width="5.6640625" style="176" customWidth="1"/>
    <col min="13570" max="13570" width="20.109375" style="176" customWidth="1"/>
    <col min="13571" max="13571" width="49.21875" style="176" customWidth="1"/>
    <col min="13572" max="13572" width="5.6640625" style="176" customWidth="1"/>
    <col min="13573" max="13824" width="8.88671875" style="176"/>
    <col min="13825" max="13825" width="5.6640625" style="176" customWidth="1"/>
    <col min="13826" max="13826" width="20.109375" style="176" customWidth="1"/>
    <col min="13827" max="13827" width="49.21875" style="176" customWidth="1"/>
    <col min="13828" max="13828" width="5.6640625" style="176" customWidth="1"/>
    <col min="13829" max="14080" width="8.88671875" style="176"/>
    <col min="14081" max="14081" width="5.6640625" style="176" customWidth="1"/>
    <col min="14082" max="14082" width="20.109375" style="176" customWidth="1"/>
    <col min="14083" max="14083" width="49.21875" style="176" customWidth="1"/>
    <col min="14084" max="14084" width="5.6640625" style="176" customWidth="1"/>
    <col min="14085" max="14336" width="8.88671875" style="176"/>
    <col min="14337" max="14337" width="5.6640625" style="176" customWidth="1"/>
    <col min="14338" max="14338" width="20.109375" style="176" customWidth="1"/>
    <col min="14339" max="14339" width="49.21875" style="176" customWidth="1"/>
    <col min="14340" max="14340" width="5.6640625" style="176" customWidth="1"/>
    <col min="14341" max="14592" width="8.88671875" style="176"/>
    <col min="14593" max="14593" width="5.6640625" style="176" customWidth="1"/>
    <col min="14594" max="14594" width="20.109375" style="176" customWidth="1"/>
    <col min="14595" max="14595" width="49.21875" style="176" customWidth="1"/>
    <col min="14596" max="14596" width="5.6640625" style="176" customWidth="1"/>
    <col min="14597" max="14848" width="8.88671875" style="176"/>
    <col min="14849" max="14849" width="5.6640625" style="176" customWidth="1"/>
    <col min="14850" max="14850" width="20.109375" style="176" customWidth="1"/>
    <col min="14851" max="14851" width="49.21875" style="176" customWidth="1"/>
    <col min="14852" max="14852" width="5.6640625" style="176" customWidth="1"/>
    <col min="14853" max="15104" width="8.88671875" style="176"/>
    <col min="15105" max="15105" width="5.6640625" style="176" customWidth="1"/>
    <col min="15106" max="15106" width="20.109375" style="176" customWidth="1"/>
    <col min="15107" max="15107" width="49.21875" style="176" customWidth="1"/>
    <col min="15108" max="15108" width="5.6640625" style="176" customWidth="1"/>
    <col min="15109" max="15360" width="8.88671875" style="176"/>
    <col min="15361" max="15361" width="5.6640625" style="176" customWidth="1"/>
    <col min="15362" max="15362" width="20.109375" style="176" customWidth="1"/>
    <col min="15363" max="15363" width="49.21875" style="176" customWidth="1"/>
    <col min="15364" max="15364" width="5.6640625" style="176" customWidth="1"/>
    <col min="15365" max="15616" width="8.88671875" style="176"/>
    <col min="15617" max="15617" width="5.6640625" style="176" customWidth="1"/>
    <col min="15618" max="15618" width="20.109375" style="176" customWidth="1"/>
    <col min="15619" max="15619" width="49.21875" style="176" customWidth="1"/>
    <col min="15620" max="15620" width="5.6640625" style="176" customWidth="1"/>
    <col min="15621" max="15872" width="8.88671875" style="176"/>
    <col min="15873" max="15873" width="5.6640625" style="176" customWidth="1"/>
    <col min="15874" max="15874" width="20.109375" style="176" customWidth="1"/>
    <col min="15875" max="15875" width="49.21875" style="176" customWidth="1"/>
    <col min="15876" max="15876" width="5.6640625" style="176" customWidth="1"/>
    <col min="15877" max="16128" width="8.88671875" style="176"/>
    <col min="16129" max="16129" width="5.6640625" style="176" customWidth="1"/>
    <col min="16130" max="16130" width="20.109375" style="176" customWidth="1"/>
    <col min="16131" max="16131" width="49.21875" style="176" customWidth="1"/>
    <col min="16132" max="16132" width="5.6640625" style="176" customWidth="1"/>
    <col min="16133" max="16384" width="8.88671875" style="176"/>
  </cols>
  <sheetData>
    <row r="1" spans="2:3" ht="19.5" thickBot="1" x14ac:dyDescent="0.2">
      <c r="C1" s="177" t="s">
        <v>306</v>
      </c>
    </row>
    <row r="2" spans="2:3" ht="29.25" thickBot="1" x14ac:dyDescent="0.3">
      <c r="B2" s="191" t="s">
        <v>307</v>
      </c>
      <c r="C2" s="192"/>
    </row>
    <row r="3" spans="2:3" ht="28.5" x14ac:dyDescent="0.25">
      <c r="B3" s="178" t="s">
        <v>308</v>
      </c>
      <c r="C3" s="179" t="s">
        <v>309</v>
      </c>
    </row>
    <row r="4" spans="2:3" ht="28.5" x14ac:dyDescent="0.25">
      <c r="B4" s="180" t="s">
        <v>310</v>
      </c>
      <c r="C4" s="181" t="s">
        <v>311</v>
      </c>
    </row>
    <row r="5" spans="2:3" x14ac:dyDescent="0.25">
      <c r="B5" s="182" t="s">
        <v>312</v>
      </c>
      <c r="C5" s="183"/>
    </row>
    <row r="6" spans="2:3" x14ac:dyDescent="0.25">
      <c r="B6" s="182" t="s">
        <v>313</v>
      </c>
      <c r="C6" s="184" t="s">
        <v>314</v>
      </c>
    </row>
    <row r="7" spans="2:3" ht="37.5" x14ac:dyDescent="0.25">
      <c r="B7" s="185" t="s">
        <v>315</v>
      </c>
      <c r="C7" s="186" t="s">
        <v>316</v>
      </c>
    </row>
    <row r="8" spans="2:3" x14ac:dyDescent="0.25">
      <c r="B8" s="185" t="s">
        <v>317</v>
      </c>
      <c r="C8" s="187"/>
    </row>
    <row r="9" spans="2:3" ht="37.5" x14ac:dyDescent="0.25">
      <c r="B9" s="185" t="s">
        <v>318</v>
      </c>
      <c r="C9" s="186" t="s">
        <v>316</v>
      </c>
    </row>
    <row r="10" spans="2:3" x14ac:dyDescent="0.25">
      <c r="B10" s="185" t="s">
        <v>319</v>
      </c>
      <c r="C10" s="187"/>
    </row>
    <row r="11" spans="2:3" ht="19.5" thickBot="1" x14ac:dyDescent="0.3">
      <c r="B11" s="188" t="s">
        <v>320</v>
      </c>
      <c r="C11" s="189"/>
    </row>
    <row r="12" spans="2:3" ht="19.5" thickBot="1" x14ac:dyDescent="0.3">
      <c r="B12" s="190"/>
      <c r="C12" s="190"/>
    </row>
    <row r="13" spans="2:3" x14ac:dyDescent="0.25">
      <c r="B13" s="193" t="s">
        <v>321</v>
      </c>
      <c r="C13" s="194"/>
    </row>
    <row r="14" spans="2:3" ht="43.5" customHeight="1" x14ac:dyDescent="0.25">
      <c r="B14" s="195" t="s">
        <v>322</v>
      </c>
      <c r="C14" s="196"/>
    </row>
    <row r="15" spans="2:3" x14ac:dyDescent="0.25">
      <c r="B15" s="197" t="s">
        <v>323</v>
      </c>
      <c r="C15" s="198"/>
    </row>
    <row r="16" spans="2:3" ht="100.5" customHeight="1" thickBot="1" x14ac:dyDescent="0.3">
      <c r="B16" s="199" t="s">
        <v>324</v>
      </c>
      <c r="C16" s="200"/>
    </row>
  </sheetData>
  <mergeCells count="5">
    <mergeCell ref="B2:C2"/>
    <mergeCell ref="B13:C13"/>
    <mergeCell ref="B14:C14"/>
    <mergeCell ref="B15:C15"/>
    <mergeCell ref="B16:C16"/>
  </mergeCells>
  <phoneticPr fontId="6"/>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B3A02-52C4-47B6-83B5-3FAF1E03967C}">
  <sheetPr>
    <tabColor rgb="FFFFC000"/>
    <pageSetUpPr fitToPage="1"/>
  </sheetPr>
  <dimension ref="A1:I108"/>
  <sheetViews>
    <sheetView showGridLines="0" tabSelected="1" view="pageBreakPreview" zoomScaleNormal="70" zoomScaleSheetLayoutView="100" zoomScalePageLayoutView="70" workbookViewId="0">
      <selection activeCell="A109" sqref="A109:XFD109"/>
    </sheetView>
  </sheetViews>
  <sheetFormatPr defaultColWidth="8.21875" defaultRowHeight="18.75" x14ac:dyDescent="0.25"/>
  <cols>
    <col min="1" max="1" width="3.77734375" style="1" customWidth="1"/>
    <col min="2" max="2" width="11.6640625" style="1" customWidth="1"/>
    <col min="3" max="3" width="33.33203125" style="1" customWidth="1"/>
    <col min="4" max="4" width="47.5546875" style="1" customWidth="1"/>
    <col min="5" max="7" width="8.21875" style="3"/>
    <col min="8" max="8" width="47.5546875" style="1" customWidth="1"/>
    <col min="9" max="16384" width="8.21875" style="1"/>
  </cols>
  <sheetData>
    <row r="1" spans="1:9" ht="28.5" customHeight="1" x14ac:dyDescent="0.25">
      <c r="A1" s="217" t="s">
        <v>301</v>
      </c>
      <c r="B1" s="217"/>
      <c r="C1" s="217"/>
      <c r="D1" s="217"/>
      <c r="E1" s="162"/>
      <c r="F1" s="162"/>
      <c r="G1" s="162"/>
    </row>
    <row r="2" spans="1:9" ht="15" customHeight="1" x14ac:dyDescent="0.25">
      <c r="A2" s="222" t="s">
        <v>0</v>
      </c>
      <c r="B2" s="222" t="s">
        <v>1</v>
      </c>
      <c r="C2" s="222" t="s">
        <v>2</v>
      </c>
      <c r="D2" s="223" t="s">
        <v>3</v>
      </c>
      <c r="E2" s="208" t="s">
        <v>295</v>
      </c>
      <c r="F2" s="209"/>
      <c r="G2" s="210"/>
      <c r="H2" s="226" t="s">
        <v>302</v>
      </c>
    </row>
    <row r="3" spans="1:9" ht="15" customHeight="1" x14ac:dyDescent="0.25">
      <c r="A3" s="222"/>
      <c r="B3" s="222"/>
      <c r="C3" s="222"/>
      <c r="D3" s="222"/>
      <c r="E3" s="211" t="s">
        <v>296</v>
      </c>
      <c r="F3" s="212"/>
      <c r="G3" s="213"/>
      <c r="H3" s="227"/>
    </row>
    <row r="4" spans="1:9" ht="15.75" x14ac:dyDescent="0.25">
      <c r="A4" s="222"/>
      <c r="B4" s="222"/>
      <c r="C4" s="222"/>
      <c r="D4" s="222"/>
      <c r="E4" s="214"/>
      <c r="F4" s="215"/>
      <c r="G4" s="216"/>
      <c r="H4" s="227"/>
    </row>
    <row r="5" spans="1:9" ht="35.1" customHeight="1" x14ac:dyDescent="0.25">
      <c r="A5" s="222"/>
      <c r="B5" s="222"/>
      <c r="C5" s="222"/>
      <c r="D5" s="222"/>
      <c r="E5" s="163" t="s">
        <v>297</v>
      </c>
      <c r="F5" s="163" t="s">
        <v>298</v>
      </c>
      <c r="G5" s="163" t="s">
        <v>299</v>
      </c>
      <c r="H5" s="228"/>
    </row>
    <row r="6" spans="1:9" ht="95.25" customHeight="1" x14ac:dyDescent="0.25">
      <c r="A6" s="28">
        <v>1</v>
      </c>
      <c r="B6" s="202" t="s">
        <v>4</v>
      </c>
      <c r="C6" s="202" t="s">
        <v>66</v>
      </c>
      <c r="D6" s="27" t="s">
        <v>67</v>
      </c>
      <c r="E6" s="164"/>
      <c r="F6" s="164"/>
      <c r="G6" s="164" t="s">
        <v>11</v>
      </c>
      <c r="H6" s="27" t="s">
        <v>69</v>
      </c>
    </row>
    <row r="7" spans="1:9" ht="86.25" customHeight="1" x14ac:dyDescent="0.25">
      <c r="A7" s="28">
        <v>2</v>
      </c>
      <c r="B7" s="202"/>
      <c r="C7" s="202"/>
      <c r="D7" s="27" t="s">
        <v>68</v>
      </c>
      <c r="E7" s="164"/>
      <c r="F7" s="164"/>
      <c r="G7" s="164"/>
      <c r="H7" s="27" t="s">
        <v>70</v>
      </c>
    </row>
    <row r="8" spans="1:9" ht="150.75" customHeight="1" x14ac:dyDescent="0.25">
      <c r="A8" s="28">
        <v>3</v>
      </c>
      <c r="B8" s="202"/>
      <c r="C8" s="27" t="s">
        <v>135</v>
      </c>
      <c r="D8" s="27" t="s">
        <v>71</v>
      </c>
      <c r="E8" s="164"/>
      <c r="F8" s="164"/>
      <c r="G8" s="164" t="s">
        <v>11</v>
      </c>
      <c r="H8" s="27" t="s">
        <v>230</v>
      </c>
      <c r="I8" s="2"/>
    </row>
    <row r="9" spans="1:9" ht="159" customHeight="1" x14ac:dyDescent="0.25">
      <c r="A9" s="28">
        <v>4</v>
      </c>
      <c r="B9" s="202"/>
      <c r="C9" s="202" t="s">
        <v>5</v>
      </c>
      <c r="D9" s="27" t="s">
        <v>6</v>
      </c>
      <c r="E9" s="164"/>
      <c r="F9" s="164"/>
      <c r="G9" s="164" t="s">
        <v>11</v>
      </c>
      <c r="H9" s="27" t="s">
        <v>7</v>
      </c>
      <c r="I9" s="2"/>
    </row>
    <row r="10" spans="1:9" ht="78" customHeight="1" x14ac:dyDescent="0.25">
      <c r="A10" s="28">
        <v>5</v>
      </c>
      <c r="B10" s="202"/>
      <c r="C10" s="202"/>
      <c r="D10" s="161" t="s">
        <v>8</v>
      </c>
      <c r="E10" s="165"/>
      <c r="F10" s="165"/>
      <c r="G10" s="165"/>
      <c r="H10" s="161" t="s">
        <v>55</v>
      </c>
      <c r="I10" s="2"/>
    </row>
    <row r="11" spans="1:9" ht="56.25" customHeight="1" x14ac:dyDescent="0.25">
      <c r="A11" s="28">
        <v>6</v>
      </c>
      <c r="B11" s="202" t="s">
        <v>72</v>
      </c>
      <c r="C11" s="202" t="s">
        <v>77</v>
      </c>
      <c r="D11" s="27" t="s">
        <v>73</v>
      </c>
      <c r="E11" s="164"/>
      <c r="F11" s="164"/>
      <c r="G11" s="164" t="s">
        <v>11</v>
      </c>
      <c r="H11" s="27" t="s">
        <v>75</v>
      </c>
      <c r="I11" s="2"/>
    </row>
    <row r="12" spans="1:9" ht="15.75" x14ac:dyDescent="0.25">
      <c r="A12" s="224">
        <v>7</v>
      </c>
      <c r="B12" s="202"/>
      <c r="C12" s="202"/>
      <c r="D12" s="202" t="s">
        <v>74</v>
      </c>
      <c r="E12" s="220"/>
      <c r="F12" s="220"/>
      <c r="G12" s="220" t="s">
        <v>11</v>
      </c>
      <c r="H12" s="202" t="s">
        <v>166</v>
      </c>
      <c r="I12" s="2"/>
    </row>
    <row r="13" spans="1:9" ht="15.75" x14ac:dyDescent="0.25">
      <c r="A13" s="225"/>
      <c r="B13" s="202"/>
      <c r="C13" s="202"/>
      <c r="D13" s="202"/>
      <c r="E13" s="221"/>
      <c r="F13" s="221"/>
      <c r="G13" s="221"/>
      <c r="H13" s="202"/>
      <c r="I13" s="2"/>
    </row>
    <row r="14" spans="1:9" ht="78" customHeight="1" x14ac:dyDescent="0.25">
      <c r="A14" s="28">
        <v>8</v>
      </c>
      <c r="B14" s="202"/>
      <c r="C14" s="202"/>
      <c r="D14" s="202"/>
      <c r="E14" s="164"/>
      <c r="F14" s="164"/>
      <c r="G14" s="164" t="s">
        <v>11</v>
      </c>
      <c r="H14" s="27" t="s">
        <v>9</v>
      </c>
      <c r="I14" s="2"/>
    </row>
    <row r="15" spans="1:9" ht="71.849999999999994" customHeight="1" x14ac:dyDescent="0.25">
      <c r="A15" s="28">
        <v>9</v>
      </c>
      <c r="B15" s="202"/>
      <c r="C15" s="202"/>
      <c r="D15" s="202"/>
      <c r="E15" s="164"/>
      <c r="F15" s="164"/>
      <c r="G15" s="164" t="s">
        <v>11</v>
      </c>
      <c r="H15" s="27" t="s">
        <v>167</v>
      </c>
      <c r="I15" s="2"/>
    </row>
    <row r="16" spans="1:9" ht="55.5" customHeight="1" x14ac:dyDescent="0.25">
      <c r="A16" s="28">
        <v>10</v>
      </c>
      <c r="B16" s="202"/>
      <c r="C16" s="202"/>
      <c r="D16" s="202"/>
      <c r="E16" s="164"/>
      <c r="F16" s="164"/>
      <c r="G16" s="164" t="s">
        <v>11</v>
      </c>
      <c r="H16" s="27" t="s">
        <v>303</v>
      </c>
      <c r="I16" s="2"/>
    </row>
    <row r="17" spans="1:9" ht="78" customHeight="1" x14ac:dyDescent="0.25">
      <c r="A17" s="28">
        <v>11</v>
      </c>
      <c r="B17" s="202"/>
      <c r="C17" s="202" t="s">
        <v>76</v>
      </c>
      <c r="D17" s="27" t="s">
        <v>78</v>
      </c>
      <c r="E17" s="164"/>
      <c r="F17" s="164"/>
      <c r="G17" s="164" t="s">
        <v>11</v>
      </c>
      <c r="H17" s="27" t="s">
        <v>168</v>
      </c>
      <c r="I17" s="2"/>
    </row>
    <row r="18" spans="1:9" ht="61.5" customHeight="1" x14ac:dyDescent="0.25">
      <c r="A18" s="224">
        <v>12</v>
      </c>
      <c r="B18" s="202"/>
      <c r="C18" s="202"/>
      <c r="D18" s="202" t="s">
        <v>79</v>
      </c>
      <c r="E18" s="220"/>
      <c r="F18" s="220"/>
      <c r="G18" s="220" t="s">
        <v>11</v>
      </c>
      <c r="H18" s="202" t="s">
        <v>80</v>
      </c>
      <c r="I18" s="2"/>
    </row>
    <row r="19" spans="1:9" ht="15.75" x14ac:dyDescent="0.25">
      <c r="A19" s="225"/>
      <c r="B19" s="202"/>
      <c r="C19" s="202"/>
      <c r="D19" s="202"/>
      <c r="E19" s="221"/>
      <c r="F19" s="221"/>
      <c r="G19" s="221"/>
      <c r="H19" s="202"/>
      <c r="I19" s="2"/>
    </row>
    <row r="20" spans="1:9" ht="39" customHeight="1" x14ac:dyDescent="0.25">
      <c r="A20" s="28">
        <v>13</v>
      </c>
      <c r="B20" s="202"/>
      <c r="C20" s="202"/>
      <c r="D20" s="27" t="s">
        <v>10</v>
      </c>
      <c r="E20" s="164"/>
      <c r="F20" s="164"/>
      <c r="G20" s="164" t="s">
        <v>11</v>
      </c>
      <c r="H20" s="27" t="s">
        <v>81</v>
      </c>
      <c r="I20" s="2"/>
    </row>
    <row r="21" spans="1:9" ht="54" customHeight="1" x14ac:dyDescent="0.25">
      <c r="A21" s="28">
        <v>14</v>
      </c>
      <c r="B21" s="202"/>
      <c r="C21" s="202" t="s">
        <v>82</v>
      </c>
      <c r="D21" s="27" t="s">
        <v>223</v>
      </c>
      <c r="E21" s="164"/>
      <c r="F21" s="164"/>
      <c r="G21" s="164" t="s">
        <v>11</v>
      </c>
      <c r="H21" s="27" t="s">
        <v>83</v>
      </c>
      <c r="I21" s="2"/>
    </row>
    <row r="22" spans="1:9" ht="72" customHeight="1" x14ac:dyDescent="0.25">
      <c r="A22" s="28">
        <v>15</v>
      </c>
      <c r="B22" s="202"/>
      <c r="C22" s="202"/>
      <c r="D22" s="27" t="s">
        <v>224</v>
      </c>
      <c r="E22" s="164"/>
      <c r="F22" s="164"/>
      <c r="G22" s="164" t="s">
        <v>11</v>
      </c>
      <c r="H22" s="27" t="s">
        <v>229</v>
      </c>
      <c r="I22" s="2"/>
    </row>
    <row r="23" spans="1:9" ht="43.5" customHeight="1" x14ac:dyDescent="0.25">
      <c r="A23" s="28">
        <v>16</v>
      </c>
      <c r="B23" s="202"/>
      <c r="C23" s="202"/>
      <c r="D23" s="203" t="s">
        <v>222</v>
      </c>
      <c r="E23" s="164"/>
      <c r="F23" s="164"/>
      <c r="G23" s="164" t="s">
        <v>11</v>
      </c>
      <c r="H23" s="27" t="s">
        <v>84</v>
      </c>
      <c r="I23" s="2"/>
    </row>
    <row r="24" spans="1:9" ht="67.5" customHeight="1" x14ac:dyDescent="0.25">
      <c r="A24" s="28">
        <v>17</v>
      </c>
      <c r="B24" s="202"/>
      <c r="C24" s="202"/>
      <c r="D24" s="204"/>
      <c r="E24" s="164"/>
      <c r="F24" s="164"/>
      <c r="G24" s="164" t="s">
        <v>11</v>
      </c>
      <c r="H24" s="27" t="s">
        <v>231</v>
      </c>
      <c r="I24" s="2"/>
    </row>
    <row r="25" spans="1:9" ht="69.75" customHeight="1" x14ac:dyDescent="0.25">
      <c r="A25" s="28">
        <v>18</v>
      </c>
      <c r="B25" s="202"/>
      <c r="C25" s="27" t="s">
        <v>85</v>
      </c>
      <c r="D25" s="27" t="s">
        <v>86</v>
      </c>
      <c r="E25" s="164"/>
      <c r="F25" s="164"/>
      <c r="G25" s="164" t="s">
        <v>11</v>
      </c>
      <c r="H25" s="27" t="s">
        <v>87</v>
      </c>
      <c r="I25" s="2"/>
    </row>
    <row r="26" spans="1:9" ht="36" customHeight="1" x14ac:dyDescent="0.25">
      <c r="A26" s="28">
        <v>19</v>
      </c>
      <c r="B26" s="202" t="s">
        <v>88</v>
      </c>
      <c r="C26" s="202" t="s">
        <v>89</v>
      </c>
      <c r="D26" s="27" t="s">
        <v>91</v>
      </c>
      <c r="E26" s="164"/>
      <c r="F26" s="164"/>
      <c r="G26" s="164" t="s">
        <v>11</v>
      </c>
      <c r="H26" s="27" t="s">
        <v>93</v>
      </c>
      <c r="I26" s="2"/>
    </row>
    <row r="27" spans="1:9" ht="94.5" customHeight="1" x14ac:dyDescent="0.25">
      <c r="A27" s="28">
        <v>20</v>
      </c>
      <c r="B27" s="202"/>
      <c r="C27" s="202"/>
      <c r="D27" s="27" t="s">
        <v>92</v>
      </c>
      <c r="E27" s="164"/>
      <c r="F27" s="164"/>
      <c r="G27" s="164" t="s">
        <v>11</v>
      </c>
      <c r="H27" s="27" t="s">
        <v>94</v>
      </c>
      <c r="I27" s="2"/>
    </row>
    <row r="28" spans="1:9" ht="54" customHeight="1" x14ac:dyDescent="0.25">
      <c r="A28" s="28">
        <v>21</v>
      </c>
      <c r="B28" s="202"/>
      <c r="C28" s="27" t="s">
        <v>90</v>
      </c>
      <c r="D28" s="27" t="s">
        <v>95</v>
      </c>
      <c r="E28" s="164"/>
      <c r="F28" s="164"/>
      <c r="G28" s="164" t="s">
        <v>11</v>
      </c>
      <c r="H28" s="27" t="s">
        <v>96</v>
      </c>
      <c r="I28" s="2"/>
    </row>
    <row r="29" spans="1:9" ht="51" customHeight="1" x14ac:dyDescent="0.25">
      <c r="A29" s="28">
        <v>22</v>
      </c>
      <c r="B29" s="202"/>
      <c r="C29" s="27" t="s">
        <v>97</v>
      </c>
      <c r="D29" s="27" t="s">
        <v>98</v>
      </c>
      <c r="E29" s="164"/>
      <c r="F29" s="164"/>
      <c r="G29" s="164" t="s">
        <v>11</v>
      </c>
      <c r="H29" s="27" t="s">
        <v>99</v>
      </c>
      <c r="I29" s="2"/>
    </row>
    <row r="30" spans="1:9" ht="42" customHeight="1" x14ac:dyDescent="0.25">
      <c r="A30" s="28">
        <v>23</v>
      </c>
      <c r="B30" s="202"/>
      <c r="C30" s="202" t="s">
        <v>100</v>
      </c>
      <c r="D30" s="202" t="s">
        <v>101</v>
      </c>
      <c r="E30" s="164"/>
      <c r="F30" s="164"/>
      <c r="G30" s="164" t="s">
        <v>11</v>
      </c>
      <c r="H30" s="27" t="s">
        <v>169</v>
      </c>
      <c r="I30" s="2"/>
    </row>
    <row r="31" spans="1:9" ht="42" customHeight="1" x14ac:dyDescent="0.25">
      <c r="A31" s="28">
        <v>24</v>
      </c>
      <c r="B31" s="202"/>
      <c r="C31" s="202"/>
      <c r="D31" s="202"/>
      <c r="E31" s="164"/>
      <c r="F31" s="164"/>
      <c r="G31" s="164" t="s">
        <v>11</v>
      </c>
      <c r="H31" s="27" t="s">
        <v>170</v>
      </c>
      <c r="I31" s="2"/>
    </row>
    <row r="32" spans="1:9" s="171" customFormat="1" ht="54.75" customHeight="1" x14ac:dyDescent="0.25">
      <c r="A32" s="168">
        <v>25</v>
      </c>
      <c r="B32" s="201" t="s">
        <v>102</v>
      </c>
      <c r="C32" s="201" t="s">
        <v>104</v>
      </c>
      <c r="D32" s="166" t="s">
        <v>103</v>
      </c>
      <c r="E32" s="169"/>
      <c r="F32" s="169"/>
      <c r="G32" s="169" t="s">
        <v>11</v>
      </c>
      <c r="H32" s="167" t="s">
        <v>238</v>
      </c>
      <c r="I32" s="170"/>
    </row>
    <row r="33" spans="1:9" s="171" customFormat="1" ht="96" customHeight="1" x14ac:dyDescent="0.25">
      <c r="A33" s="168">
        <v>26</v>
      </c>
      <c r="B33" s="201"/>
      <c r="C33" s="201"/>
      <c r="D33" s="166" t="s">
        <v>225</v>
      </c>
      <c r="E33" s="169"/>
      <c r="F33" s="169"/>
      <c r="G33" s="169" t="s">
        <v>11</v>
      </c>
      <c r="H33" s="166" t="s">
        <v>105</v>
      </c>
      <c r="I33" s="170"/>
    </row>
    <row r="34" spans="1:9" s="171" customFormat="1" ht="41.1" customHeight="1" x14ac:dyDescent="0.25">
      <c r="A34" s="168">
        <v>27</v>
      </c>
      <c r="B34" s="201"/>
      <c r="C34" s="201"/>
      <c r="D34" s="166" t="s">
        <v>226</v>
      </c>
      <c r="E34" s="169"/>
      <c r="F34" s="169"/>
      <c r="G34" s="169" t="s">
        <v>11</v>
      </c>
      <c r="H34" s="167" t="s">
        <v>304</v>
      </c>
      <c r="I34" s="170"/>
    </row>
    <row r="35" spans="1:9" s="171" customFormat="1" ht="73.5" customHeight="1" x14ac:dyDescent="0.25">
      <c r="A35" s="168">
        <v>28</v>
      </c>
      <c r="B35" s="201"/>
      <c r="C35" s="201"/>
      <c r="D35" s="166" t="s">
        <v>227</v>
      </c>
      <c r="E35" s="169"/>
      <c r="F35" s="169"/>
      <c r="G35" s="169" t="s">
        <v>11</v>
      </c>
      <c r="H35" s="166" t="s">
        <v>106</v>
      </c>
      <c r="I35" s="170"/>
    </row>
    <row r="36" spans="1:9" s="171" customFormat="1" ht="84.75" customHeight="1" x14ac:dyDescent="0.25">
      <c r="A36" s="168">
        <v>29</v>
      </c>
      <c r="B36" s="201"/>
      <c r="C36" s="201"/>
      <c r="D36" s="166" t="s">
        <v>228</v>
      </c>
      <c r="E36" s="169"/>
      <c r="F36" s="169"/>
      <c r="G36" s="169" t="s">
        <v>11</v>
      </c>
      <c r="H36" s="167" t="s">
        <v>305</v>
      </c>
      <c r="I36" s="170"/>
    </row>
    <row r="37" spans="1:9" s="171" customFormat="1" ht="48.75" customHeight="1" x14ac:dyDescent="0.25">
      <c r="A37" s="168">
        <v>30</v>
      </c>
      <c r="B37" s="201"/>
      <c r="C37" s="201"/>
      <c r="D37" s="201" t="s">
        <v>107</v>
      </c>
      <c r="E37" s="169"/>
      <c r="F37" s="169"/>
      <c r="G37" s="169" t="s">
        <v>11</v>
      </c>
      <c r="H37" s="166" t="s">
        <v>108</v>
      </c>
      <c r="I37" s="170"/>
    </row>
    <row r="38" spans="1:9" s="171" customFormat="1" ht="95.1" customHeight="1" x14ac:dyDescent="0.25">
      <c r="A38" s="168">
        <v>31</v>
      </c>
      <c r="B38" s="201"/>
      <c r="C38" s="201"/>
      <c r="D38" s="201"/>
      <c r="E38" s="169"/>
      <c r="F38" s="169"/>
      <c r="G38" s="169" t="s">
        <v>11</v>
      </c>
      <c r="H38" s="167" t="s">
        <v>239</v>
      </c>
    </row>
    <row r="39" spans="1:9" s="171" customFormat="1" ht="35.85" customHeight="1" x14ac:dyDescent="0.25">
      <c r="A39" s="168">
        <v>32</v>
      </c>
      <c r="B39" s="201"/>
      <c r="C39" s="201"/>
      <c r="D39" s="201" t="s">
        <v>109</v>
      </c>
      <c r="E39" s="169"/>
      <c r="F39" s="169"/>
      <c r="G39" s="169" t="s">
        <v>11</v>
      </c>
      <c r="H39" s="166" t="s">
        <v>110</v>
      </c>
    </row>
    <row r="40" spans="1:9" s="171" customFormat="1" ht="88.35" customHeight="1" x14ac:dyDescent="0.25">
      <c r="A40" s="168">
        <v>33</v>
      </c>
      <c r="B40" s="201"/>
      <c r="C40" s="201"/>
      <c r="D40" s="201"/>
      <c r="E40" s="169"/>
      <c r="F40" s="169"/>
      <c r="G40" s="169" t="s">
        <v>11</v>
      </c>
      <c r="H40" s="167" t="s">
        <v>240</v>
      </c>
    </row>
    <row r="41" spans="1:9" s="171" customFormat="1" ht="77.25" customHeight="1" x14ac:dyDescent="0.25">
      <c r="A41" s="168">
        <v>34</v>
      </c>
      <c r="B41" s="201"/>
      <c r="C41" s="201"/>
      <c r="D41" s="201"/>
      <c r="E41" s="169"/>
      <c r="F41" s="169"/>
      <c r="G41" s="169" t="s">
        <v>11</v>
      </c>
      <c r="H41" s="166" t="s">
        <v>232</v>
      </c>
    </row>
    <row r="42" spans="1:9" s="171" customFormat="1" ht="109.5" customHeight="1" x14ac:dyDescent="0.25">
      <c r="A42" s="168">
        <v>35</v>
      </c>
      <c r="B42" s="201"/>
      <c r="C42" s="166" t="s">
        <v>56</v>
      </c>
      <c r="D42" s="166" t="s">
        <v>111</v>
      </c>
      <c r="E42" s="169"/>
      <c r="F42" s="169"/>
      <c r="G42" s="169" t="s">
        <v>11</v>
      </c>
      <c r="H42" s="166" t="s">
        <v>112</v>
      </c>
    </row>
    <row r="43" spans="1:9" s="171" customFormat="1" ht="102" customHeight="1" x14ac:dyDescent="0.25">
      <c r="A43" s="168">
        <v>36</v>
      </c>
      <c r="B43" s="201"/>
      <c r="C43" s="166" t="s">
        <v>57</v>
      </c>
      <c r="D43" s="166" t="s">
        <v>113</v>
      </c>
      <c r="E43" s="169"/>
      <c r="F43" s="169"/>
      <c r="G43" s="169" t="s">
        <v>11</v>
      </c>
      <c r="H43" s="166" t="s">
        <v>237</v>
      </c>
    </row>
    <row r="44" spans="1:9" s="171" customFormat="1" ht="117" customHeight="1" x14ac:dyDescent="0.25">
      <c r="A44" s="168">
        <v>37</v>
      </c>
      <c r="B44" s="201"/>
      <c r="C44" s="166" t="s">
        <v>114</v>
      </c>
      <c r="D44" s="166" t="s">
        <v>115</v>
      </c>
      <c r="E44" s="169"/>
      <c r="F44" s="169"/>
      <c r="G44" s="169" t="s">
        <v>11</v>
      </c>
      <c r="H44" s="166" t="s">
        <v>116</v>
      </c>
    </row>
    <row r="45" spans="1:9" s="171" customFormat="1" ht="75.75" customHeight="1" x14ac:dyDescent="0.25">
      <c r="A45" s="168">
        <v>38</v>
      </c>
      <c r="B45" s="201"/>
      <c r="C45" s="166" t="s">
        <v>58</v>
      </c>
      <c r="D45" s="166" t="s">
        <v>117</v>
      </c>
      <c r="E45" s="169"/>
      <c r="F45" s="169"/>
      <c r="G45" s="169" t="s">
        <v>11</v>
      </c>
      <c r="H45" s="166" t="s">
        <v>118</v>
      </c>
    </row>
    <row r="46" spans="1:9" s="171" customFormat="1" ht="101.25" customHeight="1" x14ac:dyDescent="0.25">
      <c r="A46" s="168">
        <v>39</v>
      </c>
      <c r="B46" s="201"/>
      <c r="C46" s="166" t="s">
        <v>59</v>
      </c>
      <c r="D46" s="166" t="s">
        <v>119</v>
      </c>
      <c r="E46" s="169"/>
      <c r="F46" s="169"/>
      <c r="G46" s="169" t="s">
        <v>11</v>
      </c>
      <c r="H46" s="166" t="s">
        <v>120</v>
      </c>
    </row>
    <row r="47" spans="1:9" s="171" customFormat="1" ht="57.75" customHeight="1" x14ac:dyDescent="0.25">
      <c r="A47" s="168">
        <v>40</v>
      </c>
      <c r="B47" s="201"/>
      <c r="C47" s="166" t="s">
        <v>121</v>
      </c>
      <c r="D47" s="166" t="s">
        <v>122</v>
      </c>
      <c r="E47" s="169"/>
      <c r="F47" s="169"/>
      <c r="G47" s="169" t="s">
        <v>11</v>
      </c>
      <c r="H47" s="166" t="s">
        <v>123</v>
      </c>
    </row>
    <row r="48" spans="1:9" ht="57" customHeight="1" x14ac:dyDescent="0.25">
      <c r="A48" s="28">
        <v>41</v>
      </c>
      <c r="B48" s="202" t="s">
        <v>124</v>
      </c>
      <c r="C48" s="202" t="s">
        <v>126</v>
      </c>
      <c r="D48" s="27" t="s">
        <v>125</v>
      </c>
      <c r="E48" s="164"/>
      <c r="F48" s="164"/>
      <c r="G48" s="164"/>
      <c r="H48" s="27" t="s">
        <v>233</v>
      </c>
    </row>
    <row r="49" spans="1:8" ht="99.75" customHeight="1" x14ac:dyDescent="0.25">
      <c r="A49" s="28">
        <v>42</v>
      </c>
      <c r="B49" s="202"/>
      <c r="C49" s="202"/>
      <c r="D49" s="203" t="s">
        <v>127</v>
      </c>
      <c r="E49" s="164"/>
      <c r="F49" s="164"/>
      <c r="G49" s="164"/>
      <c r="H49" s="27" t="s">
        <v>12</v>
      </c>
    </row>
    <row r="50" spans="1:8" ht="55.5" customHeight="1" x14ac:dyDescent="0.25">
      <c r="A50" s="28">
        <v>43</v>
      </c>
      <c r="B50" s="202"/>
      <c r="C50" s="202"/>
      <c r="D50" s="204"/>
      <c r="E50" s="164"/>
      <c r="F50" s="164"/>
      <c r="G50" s="164"/>
      <c r="H50" s="27" t="s">
        <v>13</v>
      </c>
    </row>
    <row r="51" spans="1:8" ht="51.75" customHeight="1" x14ac:dyDescent="0.25">
      <c r="A51" s="28">
        <v>44</v>
      </c>
      <c r="B51" s="202"/>
      <c r="C51" s="202"/>
      <c r="D51" s="27" t="s">
        <v>128</v>
      </c>
      <c r="E51" s="164"/>
      <c r="F51" s="164"/>
      <c r="G51" s="164"/>
      <c r="H51" s="27" t="s">
        <v>129</v>
      </c>
    </row>
    <row r="52" spans="1:8" ht="88.5" customHeight="1" x14ac:dyDescent="0.25">
      <c r="A52" s="28">
        <v>45</v>
      </c>
      <c r="B52" s="202"/>
      <c r="C52" s="202"/>
      <c r="D52" s="27" t="s">
        <v>14</v>
      </c>
      <c r="E52" s="164"/>
      <c r="F52" s="164"/>
      <c r="G52" s="164"/>
      <c r="H52" s="27" t="s">
        <v>15</v>
      </c>
    </row>
    <row r="53" spans="1:8" ht="57.75" customHeight="1" x14ac:dyDescent="0.25">
      <c r="A53" s="28">
        <v>46</v>
      </c>
      <c r="B53" s="202"/>
      <c r="C53" s="202" t="s">
        <v>130</v>
      </c>
      <c r="D53" s="27" t="s">
        <v>131</v>
      </c>
      <c r="E53" s="164"/>
      <c r="F53" s="164"/>
      <c r="G53" s="164"/>
      <c r="H53" s="27" t="s">
        <v>132</v>
      </c>
    </row>
    <row r="54" spans="1:8" ht="54" customHeight="1" x14ac:dyDescent="0.25">
      <c r="A54" s="28">
        <v>47</v>
      </c>
      <c r="B54" s="202"/>
      <c r="C54" s="202"/>
      <c r="D54" s="27" t="s">
        <v>16</v>
      </c>
      <c r="E54" s="164"/>
      <c r="F54" s="164"/>
      <c r="G54" s="164"/>
      <c r="H54" s="27" t="s">
        <v>132</v>
      </c>
    </row>
    <row r="55" spans="1:8" ht="57.75" customHeight="1" x14ac:dyDescent="0.25">
      <c r="A55" s="28">
        <v>48</v>
      </c>
      <c r="B55" s="202"/>
      <c r="C55" s="202"/>
      <c r="D55" s="27" t="s">
        <v>17</v>
      </c>
      <c r="E55" s="164"/>
      <c r="F55" s="164"/>
      <c r="G55" s="164"/>
      <c r="H55" s="27" t="s">
        <v>133</v>
      </c>
    </row>
    <row r="56" spans="1:8" ht="46.35" customHeight="1" x14ac:dyDescent="0.25">
      <c r="A56" s="28">
        <v>49</v>
      </c>
      <c r="B56" s="202"/>
      <c r="C56" s="202" t="s">
        <v>18</v>
      </c>
      <c r="D56" s="202" t="s">
        <v>19</v>
      </c>
      <c r="E56" s="164"/>
      <c r="F56" s="164"/>
      <c r="G56" s="164"/>
      <c r="H56" s="27" t="s">
        <v>134</v>
      </c>
    </row>
    <row r="57" spans="1:8" ht="46.35" customHeight="1" x14ac:dyDescent="0.25">
      <c r="A57" s="28">
        <v>50</v>
      </c>
      <c r="B57" s="202"/>
      <c r="C57" s="202"/>
      <c r="D57" s="202"/>
      <c r="E57" s="164"/>
      <c r="F57" s="164"/>
      <c r="G57" s="164"/>
      <c r="H57" s="27" t="s">
        <v>234</v>
      </c>
    </row>
    <row r="58" spans="1:8" s="46" customFormat="1" ht="50.1" customHeight="1" x14ac:dyDescent="0.25">
      <c r="A58" s="168">
        <v>51</v>
      </c>
      <c r="B58" s="201" t="s">
        <v>136</v>
      </c>
      <c r="C58" s="201" t="s">
        <v>288</v>
      </c>
      <c r="D58" s="201" t="s">
        <v>137</v>
      </c>
      <c r="E58" s="169"/>
      <c r="F58" s="169"/>
      <c r="G58" s="169" t="s">
        <v>11</v>
      </c>
      <c r="H58" s="166" t="s">
        <v>138</v>
      </c>
    </row>
    <row r="59" spans="1:8" s="46" customFormat="1" ht="52.35" customHeight="1" x14ac:dyDescent="0.25">
      <c r="A59" s="168">
        <v>52</v>
      </c>
      <c r="B59" s="201"/>
      <c r="C59" s="201"/>
      <c r="D59" s="201"/>
      <c r="E59" s="169"/>
      <c r="F59" s="169"/>
      <c r="G59" s="169" t="s">
        <v>11</v>
      </c>
      <c r="H59" s="166" t="s">
        <v>139</v>
      </c>
    </row>
    <row r="60" spans="1:8" s="46" customFormat="1" ht="48" customHeight="1" x14ac:dyDescent="0.25">
      <c r="A60" s="168">
        <v>53</v>
      </c>
      <c r="B60" s="201"/>
      <c r="C60" s="201"/>
      <c r="D60" s="201" t="s">
        <v>20</v>
      </c>
      <c r="E60" s="169"/>
      <c r="F60" s="169"/>
      <c r="G60" s="169" t="s">
        <v>11</v>
      </c>
      <c r="H60" s="166" t="s">
        <v>65</v>
      </c>
    </row>
    <row r="61" spans="1:8" s="46" customFormat="1" ht="59.25" customHeight="1" x14ac:dyDescent="0.25">
      <c r="A61" s="168">
        <v>54</v>
      </c>
      <c r="B61" s="201"/>
      <c r="C61" s="201"/>
      <c r="D61" s="201"/>
      <c r="E61" s="169"/>
      <c r="F61" s="169"/>
      <c r="G61" s="169" t="s">
        <v>11</v>
      </c>
      <c r="H61" s="166" t="s">
        <v>60</v>
      </c>
    </row>
    <row r="62" spans="1:8" s="46" customFormat="1" ht="71.25" customHeight="1" x14ac:dyDescent="0.25">
      <c r="A62" s="168">
        <v>55</v>
      </c>
      <c r="B62" s="201"/>
      <c r="C62" s="201" t="s">
        <v>140</v>
      </c>
      <c r="D62" s="201" t="s">
        <v>21</v>
      </c>
      <c r="E62" s="169"/>
      <c r="F62" s="169"/>
      <c r="G62" s="169"/>
      <c r="H62" s="166" t="s">
        <v>22</v>
      </c>
    </row>
    <row r="63" spans="1:8" s="46" customFormat="1" ht="47.25" customHeight="1" x14ac:dyDescent="0.25">
      <c r="A63" s="168">
        <v>56</v>
      </c>
      <c r="B63" s="201"/>
      <c r="C63" s="201"/>
      <c r="D63" s="201"/>
      <c r="E63" s="169"/>
      <c r="F63" s="169"/>
      <c r="G63" s="169"/>
      <c r="H63" s="166" t="s">
        <v>23</v>
      </c>
    </row>
    <row r="64" spans="1:8" s="46" customFormat="1" ht="89.85" customHeight="1" x14ac:dyDescent="0.25">
      <c r="A64" s="168">
        <v>57</v>
      </c>
      <c r="B64" s="201"/>
      <c r="C64" s="201" t="s">
        <v>282</v>
      </c>
      <c r="D64" s="166" t="s">
        <v>141</v>
      </c>
      <c r="E64" s="169"/>
      <c r="F64" s="169"/>
      <c r="G64" s="169"/>
      <c r="H64" s="166" t="s">
        <v>24</v>
      </c>
    </row>
    <row r="65" spans="1:8" s="46" customFormat="1" ht="38.25" customHeight="1" x14ac:dyDescent="0.25">
      <c r="A65" s="168">
        <v>58</v>
      </c>
      <c r="B65" s="201"/>
      <c r="C65" s="201"/>
      <c r="D65" s="201" t="s">
        <v>25</v>
      </c>
      <c r="E65" s="169"/>
      <c r="F65" s="169"/>
      <c r="G65" s="169"/>
      <c r="H65" s="166" t="s">
        <v>26</v>
      </c>
    </row>
    <row r="66" spans="1:8" s="46" customFormat="1" ht="36" customHeight="1" x14ac:dyDescent="0.25">
      <c r="A66" s="168">
        <v>59</v>
      </c>
      <c r="B66" s="201"/>
      <c r="C66" s="201"/>
      <c r="D66" s="201"/>
      <c r="E66" s="169"/>
      <c r="F66" s="169"/>
      <c r="G66" s="169"/>
      <c r="H66" s="166" t="s">
        <v>27</v>
      </c>
    </row>
    <row r="67" spans="1:8" s="46" customFormat="1" ht="53.25" customHeight="1" x14ac:dyDescent="0.25">
      <c r="A67" s="168">
        <v>60</v>
      </c>
      <c r="B67" s="201"/>
      <c r="C67" s="201"/>
      <c r="D67" s="201"/>
      <c r="E67" s="169"/>
      <c r="F67" s="169"/>
      <c r="G67" s="169"/>
      <c r="H67" s="166" t="s">
        <v>28</v>
      </c>
    </row>
    <row r="68" spans="1:8" s="46" customFormat="1" ht="39" customHeight="1" x14ac:dyDescent="0.25">
      <c r="A68" s="168">
        <v>61</v>
      </c>
      <c r="B68" s="201"/>
      <c r="C68" s="201"/>
      <c r="D68" s="201" t="s">
        <v>29</v>
      </c>
      <c r="E68" s="169"/>
      <c r="F68" s="169"/>
      <c r="G68" s="169"/>
      <c r="H68" s="166" t="s">
        <v>30</v>
      </c>
    </row>
    <row r="69" spans="1:8" s="46" customFormat="1" ht="52.5" customHeight="1" x14ac:dyDescent="0.25">
      <c r="A69" s="168">
        <v>62</v>
      </c>
      <c r="B69" s="201"/>
      <c r="C69" s="201"/>
      <c r="D69" s="201"/>
      <c r="E69" s="169"/>
      <c r="F69" s="169"/>
      <c r="G69" s="169"/>
      <c r="H69" s="166" t="s">
        <v>31</v>
      </c>
    </row>
    <row r="70" spans="1:8" ht="57" customHeight="1" x14ac:dyDescent="0.25">
      <c r="A70" s="168">
        <v>63</v>
      </c>
      <c r="B70" s="201"/>
      <c r="C70" s="201" t="s">
        <v>32</v>
      </c>
      <c r="D70" s="166" t="s">
        <v>283</v>
      </c>
      <c r="E70" s="169"/>
      <c r="F70" s="169"/>
      <c r="G70" s="169" t="s">
        <v>11</v>
      </c>
      <c r="H70" s="166" t="s">
        <v>33</v>
      </c>
    </row>
    <row r="71" spans="1:8" ht="47.25" customHeight="1" x14ac:dyDescent="0.25">
      <c r="A71" s="168">
        <v>64</v>
      </c>
      <c r="B71" s="201"/>
      <c r="C71" s="201"/>
      <c r="D71" s="201" t="s">
        <v>142</v>
      </c>
      <c r="E71" s="169"/>
      <c r="F71" s="169"/>
      <c r="G71" s="169"/>
      <c r="H71" s="166" t="s">
        <v>143</v>
      </c>
    </row>
    <row r="72" spans="1:8" ht="58.5" customHeight="1" x14ac:dyDescent="0.25">
      <c r="A72" s="168">
        <v>65</v>
      </c>
      <c r="B72" s="201"/>
      <c r="C72" s="201"/>
      <c r="D72" s="201"/>
      <c r="E72" s="169"/>
      <c r="F72" s="169"/>
      <c r="G72" s="169"/>
      <c r="H72" s="166" t="s">
        <v>34</v>
      </c>
    </row>
    <row r="73" spans="1:8" ht="46.5" customHeight="1" x14ac:dyDescent="0.25">
      <c r="A73" s="168">
        <v>66</v>
      </c>
      <c r="B73" s="201"/>
      <c r="C73" s="166" t="s">
        <v>144</v>
      </c>
      <c r="D73" s="166" t="s">
        <v>35</v>
      </c>
      <c r="E73" s="169"/>
      <c r="F73" s="169"/>
      <c r="G73" s="169" t="s">
        <v>11</v>
      </c>
      <c r="H73" s="166" t="s">
        <v>145</v>
      </c>
    </row>
    <row r="74" spans="1:8" ht="61.5" customHeight="1" x14ac:dyDescent="0.25">
      <c r="A74" s="168">
        <v>67</v>
      </c>
      <c r="B74" s="201"/>
      <c r="C74" s="201" t="s">
        <v>36</v>
      </c>
      <c r="D74" s="166" t="s">
        <v>146</v>
      </c>
      <c r="E74" s="169"/>
      <c r="F74" s="169"/>
      <c r="G74" s="169" t="s">
        <v>11</v>
      </c>
      <c r="H74" s="166" t="s">
        <v>37</v>
      </c>
    </row>
    <row r="75" spans="1:8" ht="36.75" customHeight="1" x14ac:dyDescent="0.25">
      <c r="A75" s="168">
        <v>68</v>
      </c>
      <c r="B75" s="201"/>
      <c r="C75" s="201"/>
      <c r="D75" s="166" t="s">
        <v>147</v>
      </c>
      <c r="E75" s="169"/>
      <c r="F75" s="169"/>
      <c r="G75" s="169"/>
      <c r="H75" s="166" t="s">
        <v>148</v>
      </c>
    </row>
    <row r="76" spans="1:8" ht="60" customHeight="1" x14ac:dyDescent="0.25">
      <c r="A76" s="168">
        <v>70</v>
      </c>
      <c r="B76" s="201"/>
      <c r="C76" s="201"/>
      <c r="D76" s="166" t="s">
        <v>38</v>
      </c>
      <c r="E76" s="169"/>
      <c r="F76" s="169"/>
      <c r="G76" s="169" t="s">
        <v>11</v>
      </c>
      <c r="H76" s="166" t="s">
        <v>235</v>
      </c>
    </row>
    <row r="77" spans="1:8" s="46" customFormat="1" ht="69.75" customHeight="1" x14ac:dyDescent="0.25">
      <c r="A77" s="168">
        <v>71</v>
      </c>
      <c r="B77" s="201"/>
      <c r="C77" s="201" t="s">
        <v>39</v>
      </c>
      <c r="D77" s="166" t="s">
        <v>149</v>
      </c>
      <c r="E77" s="169"/>
      <c r="F77" s="169"/>
      <c r="G77" s="169"/>
      <c r="H77" s="166" t="s">
        <v>150</v>
      </c>
    </row>
    <row r="78" spans="1:8" s="46" customFormat="1" ht="102" customHeight="1" x14ac:dyDescent="0.25">
      <c r="A78" s="168">
        <v>72</v>
      </c>
      <c r="B78" s="201"/>
      <c r="C78" s="201"/>
      <c r="D78" s="166" t="s">
        <v>284</v>
      </c>
      <c r="E78" s="169"/>
      <c r="F78" s="169"/>
      <c r="G78" s="169"/>
      <c r="H78" s="166" t="s">
        <v>151</v>
      </c>
    </row>
    <row r="79" spans="1:8" s="46" customFormat="1" ht="41.25" customHeight="1" x14ac:dyDescent="0.25">
      <c r="A79" s="168">
        <v>73</v>
      </c>
      <c r="B79" s="201"/>
      <c r="C79" s="201"/>
      <c r="D79" s="166" t="s">
        <v>40</v>
      </c>
      <c r="E79" s="169"/>
      <c r="F79" s="169"/>
      <c r="G79" s="169" t="s">
        <v>11</v>
      </c>
      <c r="H79" s="166" t="s">
        <v>41</v>
      </c>
    </row>
    <row r="80" spans="1:8" ht="39.75" customHeight="1" x14ac:dyDescent="0.25">
      <c r="A80" s="168">
        <v>74</v>
      </c>
      <c r="B80" s="201"/>
      <c r="C80" s="201" t="s">
        <v>152</v>
      </c>
      <c r="D80" s="201" t="s">
        <v>203</v>
      </c>
      <c r="E80" s="169"/>
      <c r="F80" s="169"/>
      <c r="G80" s="169" t="s">
        <v>11</v>
      </c>
      <c r="H80" s="166" t="s">
        <v>206</v>
      </c>
    </row>
    <row r="81" spans="1:8" ht="171.75" customHeight="1" x14ac:dyDescent="0.25">
      <c r="A81" s="168">
        <v>75</v>
      </c>
      <c r="B81" s="201"/>
      <c r="C81" s="201"/>
      <c r="D81" s="201"/>
      <c r="E81" s="175"/>
      <c r="F81" s="175"/>
      <c r="G81" s="174" t="s">
        <v>300</v>
      </c>
      <c r="H81" s="166" t="s">
        <v>153</v>
      </c>
    </row>
    <row r="82" spans="1:8" ht="39.75" customHeight="1" x14ac:dyDescent="0.25">
      <c r="A82" s="168">
        <v>76</v>
      </c>
      <c r="B82" s="201"/>
      <c r="C82" s="201"/>
      <c r="D82" s="201" t="s">
        <v>204</v>
      </c>
      <c r="E82" s="175"/>
      <c r="F82" s="175"/>
      <c r="G82" s="174" t="s">
        <v>300</v>
      </c>
      <c r="H82" s="166" t="s">
        <v>207</v>
      </c>
    </row>
    <row r="83" spans="1:8" ht="72" customHeight="1" x14ac:dyDescent="0.25">
      <c r="A83" s="168">
        <v>77</v>
      </c>
      <c r="B83" s="201"/>
      <c r="C83" s="201"/>
      <c r="D83" s="201"/>
      <c r="E83" s="175"/>
      <c r="F83" s="175"/>
      <c r="G83" s="174" t="s">
        <v>300</v>
      </c>
      <c r="H83" s="166" t="s">
        <v>208</v>
      </c>
    </row>
    <row r="84" spans="1:8" ht="54.75" customHeight="1" x14ac:dyDescent="0.25">
      <c r="A84" s="168">
        <v>78</v>
      </c>
      <c r="B84" s="201"/>
      <c r="C84" s="201"/>
      <c r="D84" s="166" t="s">
        <v>205</v>
      </c>
      <c r="E84" s="175"/>
      <c r="F84" s="175"/>
      <c r="G84" s="174" t="s">
        <v>300</v>
      </c>
      <c r="H84" s="166" t="s">
        <v>209</v>
      </c>
    </row>
    <row r="85" spans="1:8" ht="53.25" customHeight="1" x14ac:dyDescent="0.25">
      <c r="A85" s="168">
        <v>79</v>
      </c>
      <c r="B85" s="201"/>
      <c r="C85" s="201"/>
      <c r="D85" s="166" t="s">
        <v>212</v>
      </c>
      <c r="E85" s="175"/>
      <c r="F85" s="175"/>
      <c r="G85" s="174" t="s">
        <v>300</v>
      </c>
      <c r="H85" s="166" t="s">
        <v>236</v>
      </c>
    </row>
    <row r="86" spans="1:8" ht="51.75" customHeight="1" x14ac:dyDescent="0.25">
      <c r="A86" s="168">
        <v>80</v>
      </c>
      <c r="B86" s="201"/>
      <c r="C86" s="201"/>
      <c r="D86" s="166" t="s">
        <v>213</v>
      </c>
      <c r="E86" s="169"/>
      <c r="F86" s="169"/>
      <c r="G86" s="169"/>
      <c r="H86" s="166" t="s">
        <v>154</v>
      </c>
    </row>
    <row r="87" spans="1:8" ht="85.5" customHeight="1" x14ac:dyDescent="0.25">
      <c r="A87" s="168">
        <v>81</v>
      </c>
      <c r="B87" s="201"/>
      <c r="C87" s="201"/>
      <c r="D87" s="166" t="s">
        <v>214</v>
      </c>
      <c r="E87" s="169"/>
      <c r="F87" s="169"/>
      <c r="G87" s="174" t="s">
        <v>300</v>
      </c>
      <c r="H87" s="166" t="s">
        <v>155</v>
      </c>
    </row>
    <row r="88" spans="1:8" ht="65.25" customHeight="1" x14ac:dyDescent="0.25">
      <c r="A88" s="168">
        <v>82</v>
      </c>
      <c r="B88" s="201"/>
      <c r="C88" s="201"/>
      <c r="D88" s="166" t="s">
        <v>215</v>
      </c>
      <c r="E88" s="169"/>
      <c r="F88" s="169"/>
      <c r="G88" s="174" t="s">
        <v>300</v>
      </c>
      <c r="H88" s="166" t="s">
        <v>156</v>
      </c>
    </row>
    <row r="89" spans="1:8" ht="93" customHeight="1" x14ac:dyDescent="0.25">
      <c r="A89" s="168">
        <v>83</v>
      </c>
      <c r="B89" s="201"/>
      <c r="C89" s="201"/>
      <c r="D89" s="166" t="s">
        <v>216</v>
      </c>
      <c r="E89" s="169"/>
      <c r="F89" s="169"/>
      <c r="G89" s="174" t="s">
        <v>300</v>
      </c>
      <c r="H89" s="166" t="s">
        <v>42</v>
      </c>
    </row>
    <row r="90" spans="1:8" ht="71.25" customHeight="1" x14ac:dyDescent="0.25">
      <c r="A90" s="168">
        <v>84</v>
      </c>
      <c r="B90" s="201"/>
      <c r="C90" s="201"/>
      <c r="D90" s="166" t="s">
        <v>210</v>
      </c>
      <c r="E90" s="169"/>
      <c r="F90" s="169"/>
      <c r="G90" s="174" t="s">
        <v>300</v>
      </c>
      <c r="H90" s="166" t="s">
        <v>211</v>
      </c>
    </row>
    <row r="91" spans="1:8" s="3" customFormat="1" ht="128.25" customHeight="1" x14ac:dyDescent="0.25">
      <c r="A91" s="172">
        <v>85</v>
      </c>
      <c r="B91" s="201"/>
      <c r="C91" s="201"/>
      <c r="D91" s="173" t="s">
        <v>285</v>
      </c>
      <c r="E91" s="169"/>
      <c r="F91" s="169"/>
      <c r="G91" s="169"/>
      <c r="H91" s="173" t="s">
        <v>286</v>
      </c>
    </row>
    <row r="92" spans="1:8" ht="54" customHeight="1" x14ac:dyDescent="0.25">
      <c r="A92" s="168">
        <v>86</v>
      </c>
      <c r="B92" s="201"/>
      <c r="C92" s="201"/>
      <c r="D92" s="166" t="s">
        <v>289</v>
      </c>
      <c r="E92" s="169"/>
      <c r="F92" s="169"/>
      <c r="G92" s="174" t="s">
        <v>300</v>
      </c>
      <c r="H92" s="166" t="s">
        <v>157</v>
      </c>
    </row>
    <row r="93" spans="1:8" ht="43.5" customHeight="1" x14ac:dyDescent="0.25">
      <c r="A93" s="168">
        <v>87</v>
      </c>
      <c r="B93" s="201"/>
      <c r="C93" s="201"/>
      <c r="D93" s="166" t="s">
        <v>290</v>
      </c>
      <c r="E93" s="169"/>
      <c r="F93" s="169"/>
      <c r="G93" s="174" t="s">
        <v>300</v>
      </c>
      <c r="H93" s="166" t="s">
        <v>61</v>
      </c>
    </row>
    <row r="94" spans="1:8" ht="81.75" customHeight="1" x14ac:dyDescent="0.25">
      <c r="A94" s="168">
        <v>88</v>
      </c>
      <c r="B94" s="201"/>
      <c r="C94" s="201"/>
      <c r="D94" s="166" t="s">
        <v>291</v>
      </c>
      <c r="E94" s="169"/>
      <c r="F94" s="169"/>
      <c r="G94" s="169"/>
      <c r="H94" s="166" t="s">
        <v>158</v>
      </c>
    </row>
    <row r="95" spans="1:8" ht="55.5" customHeight="1" x14ac:dyDescent="0.25">
      <c r="A95" s="168">
        <v>89</v>
      </c>
      <c r="B95" s="201"/>
      <c r="C95" s="201"/>
      <c r="D95" s="166" t="s">
        <v>292</v>
      </c>
      <c r="E95" s="169"/>
      <c r="F95" s="169"/>
      <c r="G95" s="169"/>
      <c r="H95" s="166" t="s">
        <v>62</v>
      </c>
    </row>
    <row r="96" spans="1:8" ht="54" customHeight="1" x14ac:dyDescent="0.25">
      <c r="A96" s="168">
        <v>90</v>
      </c>
      <c r="B96" s="201"/>
      <c r="C96" s="201"/>
      <c r="D96" s="166" t="s">
        <v>287</v>
      </c>
      <c r="E96" s="169"/>
      <c r="F96" s="169"/>
      <c r="G96" s="169"/>
      <c r="H96" s="166" t="s">
        <v>43</v>
      </c>
    </row>
    <row r="97" spans="1:8" ht="87.75" customHeight="1" x14ac:dyDescent="0.25">
      <c r="A97" s="168">
        <v>91</v>
      </c>
      <c r="B97" s="205" t="s">
        <v>218</v>
      </c>
      <c r="C97" s="201" t="s">
        <v>160</v>
      </c>
      <c r="D97" s="201" t="s">
        <v>159</v>
      </c>
      <c r="E97" s="169"/>
      <c r="F97" s="169"/>
      <c r="G97" s="169" t="s">
        <v>11</v>
      </c>
      <c r="H97" s="166" t="s">
        <v>44</v>
      </c>
    </row>
    <row r="98" spans="1:8" ht="31.5" customHeight="1" x14ac:dyDescent="0.25">
      <c r="A98" s="218">
        <v>92</v>
      </c>
      <c r="B98" s="205"/>
      <c r="C98" s="201"/>
      <c r="D98" s="201"/>
      <c r="E98" s="206"/>
      <c r="F98" s="206"/>
      <c r="G98" s="206" t="s">
        <v>11</v>
      </c>
      <c r="H98" s="201" t="s">
        <v>293</v>
      </c>
    </row>
    <row r="99" spans="1:8" ht="241.5" customHeight="1" x14ac:dyDescent="0.25">
      <c r="A99" s="219"/>
      <c r="B99" s="205"/>
      <c r="C99" s="201"/>
      <c r="D99" s="201"/>
      <c r="E99" s="207"/>
      <c r="F99" s="207"/>
      <c r="G99" s="207"/>
      <c r="H99" s="201"/>
    </row>
    <row r="100" spans="1:8" ht="157.5" customHeight="1" x14ac:dyDescent="0.25">
      <c r="A100" s="168">
        <v>93</v>
      </c>
      <c r="B100" s="205"/>
      <c r="C100" s="201" t="s">
        <v>45</v>
      </c>
      <c r="D100" s="201" t="s">
        <v>294</v>
      </c>
      <c r="E100" s="169"/>
      <c r="F100" s="169"/>
      <c r="G100" s="169" t="s">
        <v>11</v>
      </c>
      <c r="H100" s="166" t="s">
        <v>161</v>
      </c>
    </row>
    <row r="101" spans="1:8" ht="57" customHeight="1" x14ac:dyDescent="0.25">
      <c r="A101" s="168">
        <v>94</v>
      </c>
      <c r="B101" s="205"/>
      <c r="C101" s="201"/>
      <c r="D101" s="201"/>
      <c r="E101" s="169"/>
      <c r="F101" s="169"/>
      <c r="G101" s="169" t="s">
        <v>11</v>
      </c>
      <c r="H101" s="166" t="s">
        <v>46</v>
      </c>
    </row>
    <row r="102" spans="1:8" ht="47.25" x14ac:dyDescent="0.25">
      <c r="A102" s="168">
        <v>95</v>
      </c>
      <c r="B102" s="205"/>
      <c r="C102" s="201" t="s">
        <v>63</v>
      </c>
      <c r="D102" s="201" t="s">
        <v>164</v>
      </c>
      <c r="E102" s="169"/>
      <c r="F102" s="169"/>
      <c r="G102" s="169" t="s">
        <v>11</v>
      </c>
      <c r="H102" s="166" t="s">
        <v>47</v>
      </c>
    </row>
    <row r="103" spans="1:8" ht="50.25" customHeight="1" x14ac:dyDescent="0.25">
      <c r="A103" s="168">
        <v>96</v>
      </c>
      <c r="B103" s="205"/>
      <c r="C103" s="201"/>
      <c r="D103" s="201"/>
      <c r="E103" s="169"/>
      <c r="F103" s="169"/>
      <c r="G103" s="169" t="s">
        <v>11</v>
      </c>
      <c r="H103" s="166" t="s">
        <v>48</v>
      </c>
    </row>
    <row r="104" spans="1:8" ht="54" customHeight="1" x14ac:dyDescent="0.25">
      <c r="A104" s="168">
        <v>97</v>
      </c>
      <c r="B104" s="205" t="s">
        <v>217</v>
      </c>
      <c r="C104" s="201" t="s">
        <v>64</v>
      </c>
      <c r="D104" s="201" t="s">
        <v>162</v>
      </c>
      <c r="E104" s="169"/>
      <c r="F104" s="169"/>
      <c r="G104" s="169" t="s">
        <v>11</v>
      </c>
      <c r="H104" s="166" t="s">
        <v>165</v>
      </c>
    </row>
    <row r="105" spans="1:8" ht="72" customHeight="1" x14ac:dyDescent="0.25">
      <c r="A105" s="168">
        <v>98</v>
      </c>
      <c r="B105" s="205"/>
      <c r="C105" s="201"/>
      <c r="D105" s="201"/>
      <c r="E105" s="169"/>
      <c r="F105" s="169"/>
      <c r="G105" s="169" t="s">
        <v>11</v>
      </c>
      <c r="H105" s="166" t="s">
        <v>49</v>
      </c>
    </row>
    <row r="106" spans="1:8" ht="114.75" customHeight="1" x14ac:dyDescent="0.25">
      <c r="A106" s="168">
        <v>99</v>
      </c>
      <c r="B106" s="205"/>
      <c r="C106" s="201"/>
      <c r="D106" s="166" t="s">
        <v>50</v>
      </c>
      <c r="E106" s="169"/>
      <c r="F106" s="169"/>
      <c r="G106" s="169" t="s">
        <v>11</v>
      </c>
      <c r="H106" s="166" t="s">
        <v>51</v>
      </c>
    </row>
    <row r="107" spans="1:8" ht="37.35" customHeight="1" x14ac:dyDescent="0.25">
      <c r="A107" s="168">
        <v>100</v>
      </c>
      <c r="B107" s="205"/>
      <c r="C107" s="201" t="s">
        <v>52</v>
      </c>
      <c r="D107" s="201" t="s">
        <v>53</v>
      </c>
      <c r="E107" s="169"/>
      <c r="F107" s="169"/>
      <c r="G107" s="169" t="s">
        <v>11</v>
      </c>
      <c r="H107" s="166" t="s">
        <v>54</v>
      </c>
    </row>
    <row r="108" spans="1:8" ht="45" customHeight="1" x14ac:dyDescent="0.25">
      <c r="A108" s="168">
        <v>101</v>
      </c>
      <c r="B108" s="205"/>
      <c r="C108" s="201"/>
      <c r="D108" s="201"/>
      <c r="E108" s="169"/>
      <c r="F108" s="169"/>
      <c r="G108" s="169" t="s">
        <v>11</v>
      </c>
      <c r="H108" s="166" t="s">
        <v>163</v>
      </c>
    </row>
  </sheetData>
  <dataConsolidate/>
  <mergeCells count="75">
    <mergeCell ref="H2:H5"/>
    <mergeCell ref="G12:G13"/>
    <mergeCell ref="E18:E19"/>
    <mergeCell ref="F18:F19"/>
    <mergeCell ref="G18:G19"/>
    <mergeCell ref="H12:H13"/>
    <mergeCell ref="H18:H19"/>
    <mergeCell ref="G98:G99"/>
    <mergeCell ref="F98:F99"/>
    <mergeCell ref="E2:G2"/>
    <mergeCell ref="E3:G4"/>
    <mergeCell ref="A1:D1"/>
    <mergeCell ref="A98:A99"/>
    <mergeCell ref="C58:C61"/>
    <mergeCell ref="C62:C63"/>
    <mergeCell ref="E12:E13"/>
    <mergeCell ref="F12:F13"/>
    <mergeCell ref="A2:A5"/>
    <mergeCell ref="B2:B5"/>
    <mergeCell ref="C2:C5"/>
    <mergeCell ref="D2:D5"/>
    <mergeCell ref="A12:A13"/>
    <mergeCell ref="A18:A19"/>
    <mergeCell ref="C77:C79"/>
    <mergeCell ref="B6:B10"/>
    <mergeCell ref="B11:B25"/>
    <mergeCell ref="C11:C16"/>
    <mergeCell ref="C17:C20"/>
    <mergeCell ref="C6:C7"/>
    <mergeCell ref="C21:C24"/>
    <mergeCell ref="C9:C10"/>
    <mergeCell ref="D12:D16"/>
    <mergeCell ref="D37:D38"/>
    <mergeCell ref="D39:D41"/>
    <mergeCell ref="D49:D50"/>
    <mergeCell ref="B26:B31"/>
    <mergeCell ref="B32:B47"/>
    <mergeCell ref="C32:C41"/>
    <mergeCell ref="C26:C27"/>
    <mergeCell ref="C30:C31"/>
    <mergeCell ref="D30:D31"/>
    <mergeCell ref="D18:D19"/>
    <mergeCell ref="D23:D24"/>
    <mergeCell ref="C48:C52"/>
    <mergeCell ref="B48:B57"/>
    <mergeCell ref="D82:D83"/>
    <mergeCell ref="D62:D63"/>
    <mergeCell ref="D58:D59"/>
    <mergeCell ref="D60:D61"/>
    <mergeCell ref="C56:C57"/>
    <mergeCell ref="D56:D57"/>
    <mergeCell ref="C53:C55"/>
    <mergeCell ref="D65:D67"/>
    <mergeCell ref="D68:D69"/>
    <mergeCell ref="C64:C69"/>
    <mergeCell ref="C70:C72"/>
    <mergeCell ref="C80:C96"/>
    <mergeCell ref="D71:D72"/>
    <mergeCell ref="C74:C76"/>
    <mergeCell ref="H98:H99"/>
    <mergeCell ref="D107:D108"/>
    <mergeCell ref="D104:D105"/>
    <mergeCell ref="D80:D81"/>
    <mergeCell ref="B58:B96"/>
    <mergeCell ref="B104:B108"/>
    <mergeCell ref="C107:C108"/>
    <mergeCell ref="C104:C106"/>
    <mergeCell ref="C102:C103"/>
    <mergeCell ref="D102:D103"/>
    <mergeCell ref="B97:B103"/>
    <mergeCell ref="C100:C101"/>
    <mergeCell ref="D100:D101"/>
    <mergeCell ref="D97:D99"/>
    <mergeCell ref="E98:E99"/>
    <mergeCell ref="C97:C99"/>
  </mergeCells>
  <phoneticPr fontId="6"/>
  <printOptions horizontalCentered="1" verticalCentered="1"/>
  <pageMargins left="3.937007874015748E-2" right="3.937007874015748E-2" top="0.15748031496062992" bottom="0.59055118110236227" header="0.31496062992125984" footer="0.31496062992125984"/>
  <pageSetup paperSize="9" scale="70" fitToHeight="0" pageOrder="overThenDown" orientation="landscape" r:id="rId1"/>
  <headerFooter alignWithMargins="0">
    <oddFooter>&amp;P ページ</oddFooter>
  </headerFooter>
  <rowBreaks count="3" manualBreakCount="3">
    <brk id="79" max="7" man="1"/>
    <brk id="91" max="7" man="1"/>
    <brk id="103" max="7"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4</xdr:col>
                    <xdr:colOff>219075</xdr:colOff>
                    <xdr:row>6</xdr:row>
                    <xdr:rowOff>219075</xdr:rowOff>
                  </from>
                  <to>
                    <xdr:col>4</xdr:col>
                    <xdr:colOff>476250</xdr:colOff>
                    <xdr:row>6</xdr:row>
                    <xdr:rowOff>457200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5</xdr:col>
                    <xdr:colOff>228600</xdr:colOff>
                    <xdr:row>6</xdr:row>
                    <xdr:rowOff>219075</xdr:rowOff>
                  </from>
                  <to>
                    <xdr:col>5</xdr:col>
                    <xdr:colOff>476250</xdr:colOff>
                    <xdr:row>6</xdr:row>
                    <xdr:rowOff>457200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4</xdr:col>
                    <xdr:colOff>219075</xdr:colOff>
                    <xdr:row>7</xdr:row>
                    <xdr:rowOff>371475</xdr:rowOff>
                  </from>
                  <to>
                    <xdr:col>4</xdr:col>
                    <xdr:colOff>476250</xdr:colOff>
                    <xdr:row>7</xdr:row>
                    <xdr:rowOff>609600</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5</xdr:col>
                    <xdr:colOff>219075</xdr:colOff>
                    <xdr:row>7</xdr:row>
                    <xdr:rowOff>371475</xdr:rowOff>
                  </from>
                  <to>
                    <xdr:col>5</xdr:col>
                    <xdr:colOff>476250</xdr:colOff>
                    <xdr:row>7</xdr:row>
                    <xdr:rowOff>609600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4</xdr:col>
                    <xdr:colOff>238125</xdr:colOff>
                    <xdr:row>8</xdr:row>
                    <xdr:rowOff>904875</xdr:rowOff>
                  </from>
                  <to>
                    <xdr:col>4</xdr:col>
                    <xdr:colOff>485775</xdr:colOff>
                    <xdr:row>8</xdr:row>
                    <xdr:rowOff>1143000</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5</xdr:col>
                    <xdr:colOff>238125</xdr:colOff>
                    <xdr:row>8</xdr:row>
                    <xdr:rowOff>885825</xdr:rowOff>
                  </from>
                  <to>
                    <xdr:col>5</xdr:col>
                    <xdr:colOff>485775</xdr:colOff>
                    <xdr:row>8</xdr:row>
                    <xdr:rowOff>1123950</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4</xdr:col>
                    <xdr:colOff>219075</xdr:colOff>
                    <xdr:row>10</xdr:row>
                    <xdr:rowOff>219075</xdr:rowOff>
                  </from>
                  <to>
                    <xdr:col>4</xdr:col>
                    <xdr:colOff>476250</xdr:colOff>
                    <xdr:row>10</xdr:row>
                    <xdr:rowOff>457200</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5</xdr:col>
                    <xdr:colOff>228600</xdr:colOff>
                    <xdr:row>10</xdr:row>
                    <xdr:rowOff>219075</xdr:rowOff>
                  </from>
                  <to>
                    <xdr:col>5</xdr:col>
                    <xdr:colOff>476250</xdr:colOff>
                    <xdr:row>10</xdr:row>
                    <xdr:rowOff>457200</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4</xdr:col>
                    <xdr:colOff>228600</xdr:colOff>
                    <xdr:row>11</xdr:row>
                    <xdr:rowOff>76200</xdr:rowOff>
                  </from>
                  <to>
                    <xdr:col>4</xdr:col>
                    <xdr:colOff>485775</xdr:colOff>
                    <xdr:row>12</xdr:row>
                    <xdr:rowOff>114300</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5</xdr:col>
                    <xdr:colOff>228600</xdr:colOff>
                    <xdr:row>11</xdr:row>
                    <xdr:rowOff>95250</xdr:rowOff>
                  </from>
                  <to>
                    <xdr:col>5</xdr:col>
                    <xdr:colOff>476250</xdr:colOff>
                    <xdr:row>12</xdr:row>
                    <xdr:rowOff>133350</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4</xdr:col>
                    <xdr:colOff>219075</xdr:colOff>
                    <xdr:row>15</xdr:row>
                    <xdr:rowOff>133350</xdr:rowOff>
                  </from>
                  <to>
                    <xdr:col>4</xdr:col>
                    <xdr:colOff>476250</xdr:colOff>
                    <xdr:row>15</xdr:row>
                    <xdr:rowOff>371475</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5</xdr:col>
                    <xdr:colOff>219075</xdr:colOff>
                    <xdr:row>15</xdr:row>
                    <xdr:rowOff>133350</xdr:rowOff>
                  </from>
                  <to>
                    <xdr:col>5</xdr:col>
                    <xdr:colOff>476250</xdr:colOff>
                    <xdr:row>15</xdr:row>
                    <xdr:rowOff>371475</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4</xdr:col>
                    <xdr:colOff>238125</xdr:colOff>
                    <xdr:row>19</xdr:row>
                    <xdr:rowOff>85725</xdr:rowOff>
                  </from>
                  <to>
                    <xdr:col>4</xdr:col>
                    <xdr:colOff>485775</xdr:colOff>
                    <xdr:row>19</xdr:row>
                    <xdr:rowOff>323850</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5</xdr:col>
                    <xdr:colOff>228600</xdr:colOff>
                    <xdr:row>19</xdr:row>
                    <xdr:rowOff>104775</xdr:rowOff>
                  </from>
                  <to>
                    <xdr:col>5</xdr:col>
                    <xdr:colOff>485775</xdr:colOff>
                    <xdr:row>19</xdr:row>
                    <xdr:rowOff>342900</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4</xdr:col>
                    <xdr:colOff>228600</xdr:colOff>
                    <xdr:row>20</xdr:row>
                    <xdr:rowOff>161925</xdr:rowOff>
                  </from>
                  <to>
                    <xdr:col>4</xdr:col>
                    <xdr:colOff>476250</xdr:colOff>
                    <xdr:row>20</xdr:row>
                    <xdr:rowOff>400050</xdr:rowOff>
                  </to>
                </anchor>
              </controlPr>
            </control>
          </mc:Choice>
        </mc:AlternateContent>
        <mc:AlternateContent xmlns:mc="http://schemas.openxmlformats.org/markup-compatibility/2006">
          <mc:Choice Requires="x14">
            <control shapeId="4114" r:id="rId20" name="Check Box 18">
              <controlPr defaultSize="0" autoFill="0" autoLine="0" autoPict="0">
                <anchor moveWithCells="1">
                  <from>
                    <xdr:col>5</xdr:col>
                    <xdr:colOff>228600</xdr:colOff>
                    <xdr:row>20</xdr:row>
                    <xdr:rowOff>161925</xdr:rowOff>
                  </from>
                  <to>
                    <xdr:col>5</xdr:col>
                    <xdr:colOff>485775</xdr:colOff>
                    <xdr:row>20</xdr:row>
                    <xdr:rowOff>400050</xdr:rowOff>
                  </to>
                </anchor>
              </controlPr>
            </control>
          </mc:Choice>
        </mc:AlternateContent>
        <mc:AlternateContent xmlns:mc="http://schemas.openxmlformats.org/markup-compatibility/2006">
          <mc:Choice Requires="x14">
            <control shapeId="4115" r:id="rId21" name="Check Box 19">
              <controlPr defaultSize="0" autoFill="0" autoLine="0" autoPict="0">
                <anchor moveWithCells="1">
                  <from>
                    <xdr:col>4</xdr:col>
                    <xdr:colOff>238125</xdr:colOff>
                    <xdr:row>21</xdr:row>
                    <xdr:rowOff>304800</xdr:rowOff>
                  </from>
                  <to>
                    <xdr:col>4</xdr:col>
                    <xdr:colOff>485775</xdr:colOff>
                    <xdr:row>21</xdr:row>
                    <xdr:rowOff>533400</xdr:rowOff>
                  </to>
                </anchor>
              </controlPr>
            </control>
          </mc:Choice>
        </mc:AlternateContent>
        <mc:AlternateContent xmlns:mc="http://schemas.openxmlformats.org/markup-compatibility/2006">
          <mc:Choice Requires="x14">
            <control shapeId="4116" r:id="rId22" name="Check Box 20">
              <controlPr defaultSize="0" autoFill="0" autoLine="0" autoPict="0">
                <anchor moveWithCells="1">
                  <from>
                    <xdr:col>5</xdr:col>
                    <xdr:colOff>200025</xdr:colOff>
                    <xdr:row>21</xdr:row>
                    <xdr:rowOff>304800</xdr:rowOff>
                  </from>
                  <to>
                    <xdr:col>5</xdr:col>
                    <xdr:colOff>457200</xdr:colOff>
                    <xdr:row>21</xdr:row>
                    <xdr:rowOff>542925</xdr:rowOff>
                  </to>
                </anchor>
              </controlPr>
            </control>
          </mc:Choice>
        </mc:AlternateContent>
        <mc:AlternateContent xmlns:mc="http://schemas.openxmlformats.org/markup-compatibility/2006">
          <mc:Choice Requires="x14">
            <control shapeId="4117" r:id="rId23" name="Check Box 21">
              <controlPr defaultSize="0" autoFill="0" autoLine="0" autoPict="0">
                <anchor moveWithCells="1">
                  <from>
                    <xdr:col>4</xdr:col>
                    <xdr:colOff>219075</xdr:colOff>
                    <xdr:row>22</xdr:row>
                    <xdr:rowOff>114300</xdr:rowOff>
                  </from>
                  <to>
                    <xdr:col>4</xdr:col>
                    <xdr:colOff>476250</xdr:colOff>
                    <xdr:row>22</xdr:row>
                    <xdr:rowOff>352425</xdr:rowOff>
                  </to>
                </anchor>
              </controlPr>
            </control>
          </mc:Choice>
        </mc:AlternateContent>
        <mc:AlternateContent xmlns:mc="http://schemas.openxmlformats.org/markup-compatibility/2006">
          <mc:Choice Requires="x14">
            <control shapeId="4118" r:id="rId24" name="Check Box 22">
              <controlPr defaultSize="0" autoFill="0" autoLine="0" autoPict="0">
                <anchor moveWithCells="1">
                  <from>
                    <xdr:col>5</xdr:col>
                    <xdr:colOff>219075</xdr:colOff>
                    <xdr:row>22</xdr:row>
                    <xdr:rowOff>104775</xdr:rowOff>
                  </from>
                  <to>
                    <xdr:col>5</xdr:col>
                    <xdr:colOff>476250</xdr:colOff>
                    <xdr:row>22</xdr:row>
                    <xdr:rowOff>342900</xdr:rowOff>
                  </to>
                </anchor>
              </controlPr>
            </control>
          </mc:Choice>
        </mc:AlternateContent>
        <mc:AlternateContent xmlns:mc="http://schemas.openxmlformats.org/markup-compatibility/2006">
          <mc:Choice Requires="x14">
            <control shapeId="4119" r:id="rId25" name="Check Box 23">
              <controlPr defaultSize="0" autoFill="0" autoLine="0" autoPict="0">
                <anchor moveWithCells="1">
                  <from>
                    <xdr:col>4</xdr:col>
                    <xdr:colOff>228600</xdr:colOff>
                    <xdr:row>23</xdr:row>
                    <xdr:rowOff>180975</xdr:rowOff>
                  </from>
                  <to>
                    <xdr:col>4</xdr:col>
                    <xdr:colOff>476250</xdr:colOff>
                    <xdr:row>23</xdr:row>
                    <xdr:rowOff>419100</xdr:rowOff>
                  </to>
                </anchor>
              </controlPr>
            </control>
          </mc:Choice>
        </mc:AlternateContent>
        <mc:AlternateContent xmlns:mc="http://schemas.openxmlformats.org/markup-compatibility/2006">
          <mc:Choice Requires="x14">
            <control shapeId="4120" r:id="rId26" name="Check Box 24">
              <controlPr defaultSize="0" autoFill="0" autoLine="0" autoPict="0">
                <anchor moveWithCells="1">
                  <from>
                    <xdr:col>5</xdr:col>
                    <xdr:colOff>219075</xdr:colOff>
                    <xdr:row>23</xdr:row>
                    <xdr:rowOff>171450</xdr:rowOff>
                  </from>
                  <to>
                    <xdr:col>5</xdr:col>
                    <xdr:colOff>476250</xdr:colOff>
                    <xdr:row>23</xdr:row>
                    <xdr:rowOff>409575</xdr:rowOff>
                  </to>
                </anchor>
              </controlPr>
            </control>
          </mc:Choice>
        </mc:AlternateContent>
        <mc:AlternateContent xmlns:mc="http://schemas.openxmlformats.org/markup-compatibility/2006">
          <mc:Choice Requires="x14">
            <control shapeId="4121" r:id="rId27" name="Check Box 25">
              <controlPr defaultSize="0" autoFill="0" autoLine="0" autoPict="0">
                <anchor moveWithCells="1">
                  <from>
                    <xdr:col>4</xdr:col>
                    <xdr:colOff>238125</xdr:colOff>
                    <xdr:row>24</xdr:row>
                    <xdr:rowOff>314325</xdr:rowOff>
                  </from>
                  <to>
                    <xdr:col>4</xdr:col>
                    <xdr:colOff>485775</xdr:colOff>
                    <xdr:row>24</xdr:row>
                    <xdr:rowOff>552450</xdr:rowOff>
                  </to>
                </anchor>
              </controlPr>
            </control>
          </mc:Choice>
        </mc:AlternateContent>
        <mc:AlternateContent xmlns:mc="http://schemas.openxmlformats.org/markup-compatibility/2006">
          <mc:Choice Requires="x14">
            <control shapeId="4122" r:id="rId28" name="Check Box 26">
              <controlPr defaultSize="0" autoFill="0" autoLine="0" autoPict="0">
                <anchor moveWithCells="1">
                  <from>
                    <xdr:col>5</xdr:col>
                    <xdr:colOff>219075</xdr:colOff>
                    <xdr:row>24</xdr:row>
                    <xdr:rowOff>304800</xdr:rowOff>
                  </from>
                  <to>
                    <xdr:col>5</xdr:col>
                    <xdr:colOff>476250</xdr:colOff>
                    <xdr:row>24</xdr:row>
                    <xdr:rowOff>542925</xdr:rowOff>
                  </to>
                </anchor>
              </controlPr>
            </control>
          </mc:Choice>
        </mc:AlternateContent>
        <mc:AlternateContent xmlns:mc="http://schemas.openxmlformats.org/markup-compatibility/2006">
          <mc:Choice Requires="x14">
            <control shapeId="4123" r:id="rId29" name="Check Box 27">
              <controlPr defaultSize="0" autoFill="0" autoLine="0" autoPict="0">
                <anchor moveWithCells="1">
                  <from>
                    <xdr:col>4</xdr:col>
                    <xdr:colOff>238125</xdr:colOff>
                    <xdr:row>25</xdr:row>
                    <xdr:rowOff>123825</xdr:rowOff>
                  </from>
                  <to>
                    <xdr:col>4</xdr:col>
                    <xdr:colOff>485775</xdr:colOff>
                    <xdr:row>25</xdr:row>
                    <xdr:rowOff>361950</xdr:rowOff>
                  </to>
                </anchor>
              </controlPr>
            </control>
          </mc:Choice>
        </mc:AlternateContent>
        <mc:AlternateContent xmlns:mc="http://schemas.openxmlformats.org/markup-compatibility/2006">
          <mc:Choice Requires="x14">
            <control shapeId="4124" r:id="rId30" name="Check Box 28">
              <controlPr defaultSize="0" autoFill="0" autoLine="0" autoPict="0">
                <anchor moveWithCells="1">
                  <from>
                    <xdr:col>5</xdr:col>
                    <xdr:colOff>228600</xdr:colOff>
                    <xdr:row>25</xdr:row>
                    <xdr:rowOff>123825</xdr:rowOff>
                  </from>
                  <to>
                    <xdr:col>5</xdr:col>
                    <xdr:colOff>485775</xdr:colOff>
                    <xdr:row>25</xdr:row>
                    <xdr:rowOff>361950</xdr:rowOff>
                  </to>
                </anchor>
              </controlPr>
            </control>
          </mc:Choice>
        </mc:AlternateContent>
        <mc:AlternateContent xmlns:mc="http://schemas.openxmlformats.org/markup-compatibility/2006">
          <mc:Choice Requires="x14">
            <control shapeId="4127" r:id="rId31" name="Check Box 31">
              <controlPr defaultSize="0" autoFill="0" autoLine="0" autoPict="0">
                <anchor moveWithCells="1">
                  <from>
                    <xdr:col>4</xdr:col>
                    <xdr:colOff>228600</xdr:colOff>
                    <xdr:row>26</xdr:row>
                    <xdr:rowOff>342900</xdr:rowOff>
                  </from>
                  <to>
                    <xdr:col>4</xdr:col>
                    <xdr:colOff>476250</xdr:colOff>
                    <xdr:row>26</xdr:row>
                    <xdr:rowOff>581025</xdr:rowOff>
                  </to>
                </anchor>
              </controlPr>
            </control>
          </mc:Choice>
        </mc:AlternateContent>
        <mc:AlternateContent xmlns:mc="http://schemas.openxmlformats.org/markup-compatibility/2006">
          <mc:Choice Requires="x14">
            <control shapeId="4128" r:id="rId32" name="Check Box 32">
              <controlPr defaultSize="0" autoFill="0" autoLine="0" autoPict="0">
                <anchor moveWithCells="1">
                  <from>
                    <xdr:col>5</xdr:col>
                    <xdr:colOff>228600</xdr:colOff>
                    <xdr:row>26</xdr:row>
                    <xdr:rowOff>333375</xdr:rowOff>
                  </from>
                  <to>
                    <xdr:col>5</xdr:col>
                    <xdr:colOff>476250</xdr:colOff>
                    <xdr:row>26</xdr:row>
                    <xdr:rowOff>571500</xdr:rowOff>
                  </to>
                </anchor>
              </controlPr>
            </control>
          </mc:Choice>
        </mc:AlternateContent>
        <mc:AlternateContent xmlns:mc="http://schemas.openxmlformats.org/markup-compatibility/2006">
          <mc:Choice Requires="x14">
            <control shapeId="4129" r:id="rId33" name="Check Box 33">
              <controlPr defaultSize="0" autoFill="0" autoLine="0" autoPict="0">
                <anchor moveWithCells="1">
                  <from>
                    <xdr:col>4</xdr:col>
                    <xdr:colOff>228600</xdr:colOff>
                    <xdr:row>27</xdr:row>
                    <xdr:rowOff>342900</xdr:rowOff>
                  </from>
                  <to>
                    <xdr:col>4</xdr:col>
                    <xdr:colOff>476250</xdr:colOff>
                    <xdr:row>27</xdr:row>
                    <xdr:rowOff>581025</xdr:rowOff>
                  </to>
                </anchor>
              </controlPr>
            </control>
          </mc:Choice>
        </mc:AlternateContent>
        <mc:AlternateContent xmlns:mc="http://schemas.openxmlformats.org/markup-compatibility/2006">
          <mc:Choice Requires="x14">
            <control shapeId="4130" r:id="rId34" name="Check Box 34">
              <controlPr defaultSize="0" autoFill="0" autoLine="0" autoPict="0">
                <anchor moveWithCells="1">
                  <from>
                    <xdr:col>5</xdr:col>
                    <xdr:colOff>228600</xdr:colOff>
                    <xdr:row>27</xdr:row>
                    <xdr:rowOff>333375</xdr:rowOff>
                  </from>
                  <to>
                    <xdr:col>5</xdr:col>
                    <xdr:colOff>476250</xdr:colOff>
                    <xdr:row>27</xdr:row>
                    <xdr:rowOff>571500</xdr:rowOff>
                  </to>
                </anchor>
              </controlPr>
            </control>
          </mc:Choice>
        </mc:AlternateContent>
        <mc:AlternateContent xmlns:mc="http://schemas.openxmlformats.org/markup-compatibility/2006">
          <mc:Choice Requires="x14">
            <control shapeId="4131" r:id="rId35" name="Check Box 35">
              <controlPr defaultSize="0" autoFill="0" autoLine="0" autoPict="0">
                <anchor moveWithCells="1">
                  <from>
                    <xdr:col>4</xdr:col>
                    <xdr:colOff>228600</xdr:colOff>
                    <xdr:row>28</xdr:row>
                    <xdr:rowOff>152400</xdr:rowOff>
                  </from>
                  <to>
                    <xdr:col>4</xdr:col>
                    <xdr:colOff>476250</xdr:colOff>
                    <xdr:row>28</xdr:row>
                    <xdr:rowOff>390525</xdr:rowOff>
                  </to>
                </anchor>
              </controlPr>
            </control>
          </mc:Choice>
        </mc:AlternateContent>
        <mc:AlternateContent xmlns:mc="http://schemas.openxmlformats.org/markup-compatibility/2006">
          <mc:Choice Requires="x14">
            <control shapeId="4132" r:id="rId36" name="Check Box 36">
              <controlPr defaultSize="0" autoFill="0" autoLine="0" autoPict="0">
                <anchor moveWithCells="1">
                  <from>
                    <xdr:col>5</xdr:col>
                    <xdr:colOff>228600</xdr:colOff>
                    <xdr:row>28</xdr:row>
                    <xdr:rowOff>161925</xdr:rowOff>
                  </from>
                  <to>
                    <xdr:col>5</xdr:col>
                    <xdr:colOff>476250</xdr:colOff>
                    <xdr:row>28</xdr:row>
                    <xdr:rowOff>400050</xdr:rowOff>
                  </to>
                </anchor>
              </controlPr>
            </control>
          </mc:Choice>
        </mc:AlternateContent>
        <mc:AlternateContent xmlns:mc="http://schemas.openxmlformats.org/markup-compatibility/2006">
          <mc:Choice Requires="x14">
            <control shapeId="4133" r:id="rId37" name="Check Box 37">
              <controlPr defaultSize="0" autoFill="0" autoLine="0" autoPict="0">
                <anchor moveWithCells="1">
                  <from>
                    <xdr:col>4</xdr:col>
                    <xdr:colOff>238125</xdr:colOff>
                    <xdr:row>29</xdr:row>
                    <xdr:rowOff>152400</xdr:rowOff>
                  </from>
                  <to>
                    <xdr:col>4</xdr:col>
                    <xdr:colOff>495300</xdr:colOff>
                    <xdr:row>29</xdr:row>
                    <xdr:rowOff>390525</xdr:rowOff>
                  </to>
                </anchor>
              </controlPr>
            </control>
          </mc:Choice>
        </mc:AlternateContent>
        <mc:AlternateContent xmlns:mc="http://schemas.openxmlformats.org/markup-compatibility/2006">
          <mc:Choice Requires="x14">
            <control shapeId="4134" r:id="rId38" name="Check Box 38">
              <controlPr defaultSize="0" autoFill="0" autoLine="0" autoPict="0">
                <anchor moveWithCells="1">
                  <from>
                    <xdr:col>5</xdr:col>
                    <xdr:colOff>238125</xdr:colOff>
                    <xdr:row>29</xdr:row>
                    <xdr:rowOff>161925</xdr:rowOff>
                  </from>
                  <to>
                    <xdr:col>5</xdr:col>
                    <xdr:colOff>485775</xdr:colOff>
                    <xdr:row>29</xdr:row>
                    <xdr:rowOff>400050</xdr:rowOff>
                  </to>
                </anchor>
              </controlPr>
            </control>
          </mc:Choice>
        </mc:AlternateContent>
        <mc:AlternateContent xmlns:mc="http://schemas.openxmlformats.org/markup-compatibility/2006">
          <mc:Choice Requires="x14">
            <control shapeId="4135" r:id="rId39" name="Check Box 39">
              <controlPr defaultSize="0" autoFill="0" autoLine="0" autoPict="0">
                <anchor moveWithCells="1">
                  <from>
                    <xdr:col>4</xdr:col>
                    <xdr:colOff>238125</xdr:colOff>
                    <xdr:row>30</xdr:row>
                    <xdr:rowOff>161925</xdr:rowOff>
                  </from>
                  <to>
                    <xdr:col>4</xdr:col>
                    <xdr:colOff>485775</xdr:colOff>
                    <xdr:row>30</xdr:row>
                    <xdr:rowOff>400050</xdr:rowOff>
                  </to>
                </anchor>
              </controlPr>
            </control>
          </mc:Choice>
        </mc:AlternateContent>
        <mc:AlternateContent xmlns:mc="http://schemas.openxmlformats.org/markup-compatibility/2006">
          <mc:Choice Requires="x14">
            <control shapeId="4136" r:id="rId40" name="Check Box 40">
              <controlPr defaultSize="0" autoFill="0" autoLine="0" autoPict="0">
                <anchor moveWithCells="1">
                  <from>
                    <xdr:col>5</xdr:col>
                    <xdr:colOff>238125</xdr:colOff>
                    <xdr:row>30</xdr:row>
                    <xdr:rowOff>152400</xdr:rowOff>
                  </from>
                  <to>
                    <xdr:col>5</xdr:col>
                    <xdr:colOff>485775</xdr:colOff>
                    <xdr:row>30</xdr:row>
                    <xdr:rowOff>390525</xdr:rowOff>
                  </to>
                </anchor>
              </controlPr>
            </control>
          </mc:Choice>
        </mc:AlternateContent>
        <mc:AlternateContent xmlns:mc="http://schemas.openxmlformats.org/markup-compatibility/2006">
          <mc:Choice Requires="x14">
            <control shapeId="4137" r:id="rId41" name="Check Box 41">
              <controlPr defaultSize="0" autoFill="0" autoLine="0" autoPict="0">
                <anchor moveWithCells="1">
                  <from>
                    <xdr:col>4</xdr:col>
                    <xdr:colOff>238125</xdr:colOff>
                    <xdr:row>31</xdr:row>
                    <xdr:rowOff>161925</xdr:rowOff>
                  </from>
                  <to>
                    <xdr:col>4</xdr:col>
                    <xdr:colOff>485775</xdr:colOff>
                    <xdr:row>31</xdr:row>
                    <xdr:rowOff>400050</xdr:rowOff>
                  </to>
                </anchor>
              </controlPr>
            </control>
          </mc:Choice>
        </mc:AlternateContent>
        <mc:AlternateContent xmlns:mc="http://schemas.openxmlformats.org/markup-compatibility/2006">
          <mc:Choice Requires="x14">
            <control shapeId="4138" r:id="rId42" name="Check Box 42">
              <controlPr defaultSize="0" autoFill="0" autoLine="0" autoPict="0">
                <anchor moveWithCells="1">
                  <from>
                    <xdr:col>5</xdr:col>
                    <xdr:colOff>238125</xdr:colOff>
                    <xdr:row>31</xdr:row>
                    <xdr:rowOff>152400</xdr:rowOff>
                  </from>
                  <to>
                    <xdr:col>5</xdr:col>
                    <xdr:colOff>485775</xdr:colOff>
                    <xdr:row>31</xdr:row>
                    <xdr:rowOff>390525</xdr:rowOff>
                  </to>
                </anchor>
              </controlPr>
            </control>
          </mc:Choice>
        </mc:AlternateContent>
        <mc:AlternateContent xmlns:mc="http://schemas.openxmlformats.org/markup-compatibility/2006">
          <mc:Choice Requires="x14">
            <control shapeId="4139" r:id="rId43" name="Check Box 43">
              <controlPr defaultSize="0" autoFill="0" autoLine="0" autoPict="0">
                <anchor moveWithCells="1">
                  <from>
                    <xdr:col>4</xdr:col>
                    <xdr:colOff>238125</xdr:colOff>
                    <xdr:row>32</xdr:row>
                    <xdr:rowOff>161925</xdr:rowOff>
                  </from>
                  <to>
                    <xdr:col>4</xdr:col>
                    <xdr:colOff>485775</xdr:colOff>
                    <xdr:row>32</xdr:row>
                    <xdr:rowOff>400050</xdr:rowOff>
                  </to>
                </anchor>
              </controlPr>
            </control>
          </mc:Choice>
        </mc:AlternateContent>
        <mc:AlternateContent xmlns:mc="http://schemas.openxmlformats.org/markup-compatibility/2006">
          <mc:Choice Requires="x14">
            <control shapeId="4140" r:id="rId44" name="Check Box 44">
              <controlPr defaultSize="0" autoFill="0" autoLine="0" autoPict="0">
                <anchor moveWithCells="1">
                  <from>
                    <xdr:col>5</xdr:col>
                    <xdr:colOff>238125</xdr:colOff>
                    <xdr:row>32</xdr:row>
                    <xdr:rowOff>152400</xdr:rowOff>
                  </from>
                  <to>
                    <xdr:col>5</xdr:col>
                    <xdr:colOff>485775</xdr:colOff>
                    <xdr:row>32</xdr:row>
                    <xdr:rowOff>390525</xdr:rowOff>
                  </to>
                </anchor>
              </controlPr>
            </control>
          </mc:Choice>
        </mc:AlternateContent>
        <mc:AlternateContent xmlns:mc="http://schemas.openxmlformats.org/markup-compatibility/2006">
          <mc:Choice Requires="x14">
            <control shapeId="4141" r:id="rId45" name="Check Box 45">
              <controlPr defaultSize="0" autoFill="0" autoLine="0" autoPict="0">
                <anchor moveWithCells="1">
                  <from>
                    <xdr:col>4</xdr:col>
                    <xdr:colOff>238125</xdr:colOff>
                    <xdr:row>33</xdr:row>
                    <xdr:rowOff>161925</xdr:rowOff>
                  </from>
                  <to>
                    <xdr:col>4</xdr:col>
                    <xdr:colOff>485775</xdr:colOff>
                    <xdr:row>33</xdr:row>
                    <xdr:rowOff>400050</xdr:rowOff>
                  </to>
                </anchor>
              </controlPr>
            </control>
          </mc:Choice>
        </mc:AlternateContent>
        <mc:AlternateContent xmlns:mc="http://schemas.openxmlformats.org/markup-compatibility/2006">
          <mc:Choice Requires="x14">
            <control shapeId="4142" r:id="rId46" name="Check Box 46">
              <controlPr defaultSize="0" autoFill="0" autoLine="0" autoPict="0">
                <anchor moveWithCells="1">
                  <from>
                    <xdr:col>5</xdr:col>
                    <xdr:colOff>238125</xdr:colOff>
                    <xdr:row>33</xdr:row>
                    <xdr:rowOff>152400</xdr:rowOff>
                  </from>
                  <to>
                    <xdr:col>5</xdr:col>
                    <xdr:colOff>485775</xdr:colOff>
                    <xdr:row>33</xdr:row>
                    <xdr:rowOff>390525</xdr:rowOff>
                  </to>
                </anchor>
              </controlPr>
            </control>
          </mc:Choice>
        </mc:AlternateContent>
        <mc:AlternateContent xmlns:mc="http://schemas.openxmlformats.org/markup-compatibility/2006">
          <mc:Choice Requires="x14">
            <control shapeId="4143" r:id="rId47" name="Check Box 47">
              <controlPr defaultSize="0" autoFill="0" autoLine="0" autoPict="0">
                <anchor moveWithCells="1">
                  <from>
                    <xdr:col>4</xdr:col>
                    <xdr:colOff>238125</xdr:colOff>
                    <xdr:row>34</xdr:row>
                    <xdr:rowOff>457200</xdr:rowOff>
                  </from>
                  <to>
                    <xdr:col>4</xdr:col>
                    <xdr:colOff>485775</xdr:colOff>
                    <xdr:row>34</xdr:row>
                    <xdr:rowOff>695325</xdr:rowOff>
                  </to>
                </anchor>
              </controlPr>
            </control>
          </mc:Choice>
        </mc:AlternateContent>
        <mc:AlternateContent xmlns:mc="http://schemas.openxmlformats.org/markup-compatibility/2006">
          <mc:Choice Requires="x14">
            <control shapeId="4144" r:id="rId48" name="Check Box 48">
              <controlPr defaultSize="0" autoFill="0" autoLine="0" autoPict="0">
                <anchor moveWithCells="1">
                  <from>
                    <xdr:col>5</xdr:col>
                    <xdr:colOff>228600</xdr:colOff>
                    <xdr:row>34</xdr:row>
                    <xdr:rowOff>447675</xdr:rowOff>
                  </from>
                  <to>
                    <xdr:col>5</xdr:col>
                    <xdr:colOff>476250</xdr:colOff>
                    <xdr:row>34</xdr:row>
                    <xdr:rowOff>685800</xdr:rowOff>
                  </to>
                </anchor>
              </controlPr>
            </control>
          </mc:Choice>
        </mc:AlternateContent>
        <mc:AlternateContent xmlns:mc="http://schemas.openxmlformats.org/markup-compatibility/2006">
          <mc:Choice Requires="x14">
            <control shapeId="4145" r:id="rId49" name="Check Box 49">
              <controlPr defaultSize="0" autoFill="0" autoLine="0" autoPict="0">
                <anchor moveWithCells="1">
                  <from>
                    <xdr:col>4</xdr:col>
                    <xdr:colOff>238125</xdr:colOff>
                    <xdr:row>35</xdr:row>
                    <xdr:rowOff>161925</xdr:rowOff>
                  </from>
                  <to>
                    <xdr:col>4</xdr:col>
                    <xdr:colOff>485775</xdr:colOff>
                    <xdr:row>35</xdr:row>
                    <xdr:rowOff>400050</xdr:rowOff>
                  </to>
                </anchor>
              </controlPr>
            </control>
          </mc:Choice>
        </mc:AlternateContent>
        <mc:AlternateContent xmlns:mc="http://schemas.openxmlformats.org/markup-compatibility/2006">
          <mc:Choice Requires="x14">
            <control shapeId="4146" r:id="rId50" name="Check Box 50">
              <controlPr defaultSize="0" autoFill="0" autoLine="0" autoPict="0">
                <anchor moveWithCells="1">
                  <from>
                    <xdr:col>5</xdr:col>
                    <xdr:colOff>228600</xdr:colOff>
                    <xdr:row>35</xdr:row>
                    <xdr:rowOff>161925</xdr:rowOff>
                  </from>
                  <to>
                    <xdr:col>5</xdr:col>
                    <xdr:colOff>476250</xdr:colOff>
                    <xdr:row>35</xdr:row>
                    <xdr:rowOff>400050</xdr:rowOff>
                  </to>
                </anchor>
              </controlPr>
            </control>
          </mc:Choice>
        </mc:AlternateContent>
        <mc:AlternateContent xmlns:mc="http://schemas.openxmlformats.org/markup-compatibility/2006">
          <mc:Choice Requires="x14">
            <control shapeId="4147" r:id="rId51" name="Check Box 51">
              <controlPr defaultSize="0" autoFill="0" autoLine="0" autoPict="0">
                <anchor moveWithCells="1">
                  <from>
                    <xdr:col>4</xdr:col>
                    <xdr:colOff>257175</xdr:colOff>
                    <xdr:row>36</xdr:row>
                    <xdr:rowOff>180975</xdr:rowOff>
                  </from>
                  <to>
                    <xdr:col>4</xdr:col>
                    <xdr:colOff>504825</xdr:colOff>
                    <xdr:row>36</xdr:row>
                    <xdr:rowOff>419100</xdr:rowOff>
                  </to>
                </anchor>
              </controlPr>
            </control>
          </mc:Choice>
        </mc:AlternateContent>
        <mc:AlternateContent xmlns:mc="http://schemas.openxmlformats.org/markup-compatibility/2006">
          <mc:Choice Requires="x14">
            <control shapeId="4148" r:id="rId52" name="Check Box 52">
              <controlPr defaultSize="0" autoFill="0" autoLine="0" autoPict="0">
                <anchor moveWithCells="1">
                  <from>
                    <xdr:col>5</xdr:col>
                    <xdr:colOff>219075</xdr:colOff>
                    <xdr:row>36</xdr:row>
                    <xdr:rowOff>190500</xdr:rowOff>
                  </from>
                  <to>
                    <xdr:col>5</xdr:col>
                    <xdr:colOff>466725</xdr:colOff>
                    <xdr:row>36</xdr:row>
                    <xdr:rowOff>428625</xdr:rowOff>
                  </to>
                </anchor>
              </controlPr>
            </control>
          </mc:Choice>
        </mc:AlternateContent>
        <mc:AlternateContent xmlns:mc="http://schemas.openxmlformats.org/markup-compatibility/2006">
          <mc:Choice Requires="x14">
            <control shapeId="4149" r:id="rId53" name="Check Box 53">
              <controlPr defaultSize="0" autoFill="0" autoLine="0" autoPict="0">
                <anchor moveWithCells="1">
                  <from>
                    <xdr:col>4</xdr:col>
                    <xdr:colOff>228600</xdr:colOff>
                    <xdr:row>38</xdr:row>
                    <xdr:rowOff>38100</xdr:rowOff>
                  </from>
                  <to>
                    <xdr:col>4</xdr:col>
                    <xdr:colOff>476250</xdr:colOff>
                    <xdr:row>38</xdr:row>
                    <xdr:rowOff>276225</xdr:rowOff>
                  </to>
                </anchor>
              </controlPr>
            </control>
          </mc:Choice>
        </mc:AlternateContent>
        <mc:AlternateContent xmlns:mc="http://schemas.openxmlformats.org/markup-compatibility/2006">
          <mc:Choice Requires="x14">
            <control shapeId="4150" r:id="rId54" name="Check Box 54">
              <controlPr defaultSize="0" autoFill="0" autoLine="0" autoPict="0">
                <anchor moveWithCells="1">
                  <from>
                    <xdr:col>5</xdr:col>
                    <xdr:colOff>238125</xdr:colOff>
                    <xdr:row>38</xdr:row>
                    <xdr:rowOff>28575</xdr:rowOff>
                  </from>
                  <to>
                    <xdr:col>5</xdr:col>
                    <xdr:colOff>485775</xdr:colOff>
                    <xdr:row>38</xdr:row>
                    <xdr:rowOff>266700</xdr:rowOff>
                  </to>
                </anchor>
              </controlPr>
            </control>
          </mc:Choice>
        </mc:AlternateContent>
        <mc:AlternateContent xmlns:mc="http://schemas.openxmlformats.org/markup-compatibility/2006">
          <mc:Choice Requires="x14">
            <control shapeId="4152" r:id="rId55" name="Check Box 56">
              <controlPr defaultSize="0" autoFill="0" autoLine="0" autoPict="0">
                <anchor moveWithCells="1">
                  <from>
                    <xdr:col>4</xdr:col>
                    <xdr:colOff>257175</xdr:colOff>
                    <xdr:row>39</xdr:row>
                    <xdr:rowOff>152400</xdr:rowOff>
                  </from>
                  <to>
                    <xdr:col>4</xdr:col>
                    <xdr:colOff>504825</xdr:colOff>
                    <xdr:row>39</xdr:row>
                    <xdr:rowOff>390525</xdr:rowOff>
                  </to>
                </anchor>
              </controlPr>
            </control>
          </mc:Choice>
        </mc:AlternateContent>
        <mc:AlternateContent xmlns:mc="http://schemas.openxmlformats.org/markup-compatibility/2006">
          <mc:Choice Requires="x14">
            <control shapeId="4153" r:id="rId56" name="Check Box 57">
              <controlPr defaultSize="0" autoFill="0" autoLine="0" autoPict="0">
                <anchor moveWithCells="1">
                  <from>
                    <xdr:col>5</xdr:col>
                    <xdr:colOff>228600</xdr:colOff>
                    <xdr:row>39</xdr:row>
                    <xdr:rowOff>161925</xdr:rowOff>
                  </from>
                  <to>
                    <xdr:col>5</xdr:col>
                    <xdr:colOff>476250</xdr:colOff>
                    <xdr:row>39</xdr:row>
                    <xdr:rowOff>400050</xdr:rowOff>
                  </to>
                </anchor>
              </controlPr>
            </control>
          </mc:Choice>
        </mc:AlternateContent>
        <mc:AlternateContent xmlns:mc="http://schemas.openxmlformats.org/markup-compatibility/2006">
          <mc:Choice Requires="x14">
            <control shapeId="4157" r:id="rId57" name="Check Box 61">
              <controlPr defaultSize="0" autoFill="0" autoLine="0" autoPict="0">
                <anchor moveWithCells="1">
                  <from>
                    <xdr:col>4</xdr:col>
                    <xdr:colOff>257175</xdr:colOff>
                    <xdr:row>40</xdr:row>
                    <xdr:rowOff>95250</xdr:rowOff>
                  </from>
                  <to>
                    <xdr:col>4</xdr:col>
                    <xdr:colOff>504825</xdr:colOff>
                    <xdr:row>40</xdr:row>
                    <xdr:rowOff>333375</xdr:rowOff>
                  </to>
                </anchor>
              </controlPr>
            </control>
          </mc:Choice>
        </mc:AlternateContent>
        <mc:AlternateContent xmlns:mc="http://schemas.openxmlformats.org/markup-compatibility/2006">
          <mc:Choice Requires="x14">
            <control shapeId="4158" r:id="rId58" name="Check Box 62">
              <controlPr defaultSize="0" autoFill="0" autoLine="0" autoPict="0">
                <anchor moveWithCells="1">
                  <from>
                    <xdr:col>5</xdr:col>
                    <xdr:colOff>228600</xdr:colOff>
                    <xdr:row>40</xdr:row>
                    <xdr:rowOff>95250</xdr:rowOff>
                  </from>
                  <to>
                    <xdr:col>5</xdr:col>
                    <xdr:colOff>476250</xdr:colOff>
                    <xdr:row>40</xdr:row>
                    <xdr:rowOff>333375</xdr:rowOff>
                  </to>
                </anchor>
              </controlPr>
            </control>
          </mc:Choice>
        </mc:AlternateContent>
        <mc:AlternateContent xmlns:mc="http://schemas.openxmlformats.org/markup-compatibility/2006">
          <mc:Choice Requires="x14">
            <control shapeId="4159" r:id="rId59" name="Check Box 63">
              <controlPr defaultSize="0" autoFill="0" autoLine="0" autoPict="0">
                <anchor moveWithCells="1">
                  <from>
                    <xdr:col>4</xdr:col>
                    <xdr:colOff>257175</xdr:colOff>
                    <xdr:row>41</xdr:row>
                    <xdr:rowOff>381000</xdr:rowOff>
                  </from>
                  <to>
                    <xdr:col>4</xdr:col>
                    <xdr:colOff>504825</xdr:colOff>
                    <xdr:row>41</xdr:row>
                    <xdr:rowOff>619125</xdr:rowOff>
                  </to>
                </anchor>
              </controlPr>
            </control>
          </mc:Choice>
        </mc:AlternateContent>
        <mc:AlternateContent xmlns:mc="http://schemas.openxmlformats.org/markup-compatibility/2006">
          <mc:Choice Requires="x14">
            <control shapeId="4160" r:id="rId60" name="Check Box 64">
              <controlPr defaultSize="0" autoFill="0" autoLine="0" autoPict="0">
                <anchor moveWithCells="1">
                  <from>
                    <xdr:col>5</xdr:col>
                    <xdr:colOff>247650</xdr:colOff>
                    <xdr:row>41</xdr:row>
                    <xdr:rowOff>400050</xdr:rowOff>
                  </from>
                  <to>
                    <xdr:col>5</xdr:col>
                    <xdr:colOff>495300</xdr:colOff>
                    <xdr:row>41</xdr:row>
                    <xdr:rowOff>638175</xdr:rowOff>
                  </to>
                </anchor>
              </controlPr>
            </control>
          </mc:Choice>
        </mc:AlternateContent>
        <mc:AlternateContent xmlns:mc="http://schemas.openxmlformats.org/markup-compatibility/2006">
          <mc:Choice Requires="x14">
            <control shapeId="4162" r:id="rId61" name="Check Box 66">
              <controlPr defaultSize="0" autoFill="0" autoLine="0" autoPict="0">
                <anchor moveWithCells="1">
                  <from>
                    <xdr:col>4</xdr:col>
                    <xdr:colOff>257175</xdr:colOff>
                    <xdr:row>42</xdr:row>
                    <xdr:rowOff>381000</xdr:rowOff>
                  </from>
                  <to>
                    <xdr:col>4</xdr:col>
                    <xdr:colOff>504825</xdr:colOff>
                    <xdr:row>42</xdr:row>
                    <xdr:rowOff>619125</xdr:rowOff>
                  </to>
                </anchor>
              </controlPr>
            </control>
          </mc:Choice>
        </mc:AlternateContent>
        <mc:AlternateContent xmlns:mc="http://schemas.openxmlformats.org/markup-compatibility/2006">
          <mc:Choice Requires="x14">
            <control shapeId="4163" r:id="rId62" name="Check Box 67">
              <controlPr defaultSize="0" autoFill="0" autoLine="0" autoPict="0">
                <anchor moveWithCells="1">
                  <from>
                    <xdr:col>5</xdr:col>
                    <xdr:colOff>247650</xdr:colOff>
                    <xdr:row>42</xdr:row>
                    <xdr:rowOff>400050</xdr:rowOff>
                  </from>
                  <to>
                    <xdr:col>5</xdr:col>
                    <xdr:colOff>495300</xdr:colOff>
                    <xdr:row>42</xdr:row>
                    <xdr:rowOff>638175</xdr:rowOff>
                  </to>
                </anchor>
              </controlPr>
            </control>
          </mc:Choice>
        </mc:AlternateContent>
        <mc:AlternateContent xmlns:mc="http://schemas.openxmlformats.org/markup-compatibility/2006">
          <mc:Choice Requires="x14">
            <control shapeId="4165" r:id="rId63" name="Check Box 69">
              <controlPr defaultSize="0" autoFill="0" autoLine="0" autoPict="0">
                <anchor moveWithCells="1">
                  <from>
                    <xdr:col>4</xdr:col>
                    <xdr:colOff>257175</xdr:colOff>
                    <xdr:row>43</xdr:row>
                    <xdr:rowOff>114300</xdr:rowOff>
                  </from>
                  <to>
                    <xdr:col>4</xdr:col>
                    <xdr:colOff>504825</xdr:colOff>
                    <xdr:row>43</xdr:row>
                    <xdr:rowOff>352425</xdr:rowOff>
                  </to>
                </anchor>
              </controlPr>
            </control>
          </mc:Choice>
        </mc:AlternateContent>
        <mc:AlternateContent xmlns:mc="http://schemas.openxmlformats.org/markup-compatibility/2006">
          <mc:Choice Requires="x14">
            <control shapeId="4166" r:id="rId64" name="Check Box 70">
              <controlPr defaultSize="0" autoFill="0" autoLine="0" autoPict="0">
                <anchor moveWithCells="1">
                  <from>
                    <xdr:col>5</xdr:col>
                    <xdr:colOff>247650</xdr:colOff>
                    <xdr:row>43</xdr:row>
                    <xdr:rowOff>123825</xdr:rowOff>
                  </from>
                  <to>
                    <xdr:col>5</xdr:col>
                    <xdr:colOff>495300</xdr:colOff>
                    <xdr:row>43</xdr:row>
                    <xdr:rowOff>361950</xdr:rowOff>
                  </to>
                </anchor>
              </controlPr>
            </control>
          </mc:Choice>
        </mc:AlternateContent>
        <mc:AlternateContent xmlns:mc="http://schemas.openxmlformats.org/markup-compatibility/2006">
          <mc:Choice Requires="x14">
            <control shapeId="4168" r:id="rId65" name="Check Box 72">
              <controlPr defaultSize="0" autoFill="0" autoLine="0" autoPict="0">
                <anchor moveWithCells="1">
                  <from>
                    <xdr:col>4</xdr:col>
                    <xdr:colOff>257175</xdr:colOff>
                    <xdr:row>44</xdr:row>
                    <xdr:rowOff>409575</xdr:rowOff>
                  </from>
                  <to>
                    <xdr:col>4</xdr:col>
                    <xdr:colOff>504825</xdr:colOff>
                    <xdr:row>44</xdr:row>
                    <xdr:rowOff>647700</xdr:rowOff>
                  </to>
                </anchor>
              </controlPr>
            </control>
          </mc:Choice>
        </mc:AlternateContent>
        <mc:AlternateContent xmlns:mc="http://schemas.openxmlformats.org/markup-compatibility/2006">
          <mc:Choice Requires="x14">
            <control shapeId="4169" r:id="rId66" name="Check Box 73">
              <controlPr defaultSize="0" autoFill="0" autoLine="0" autoPict="0">
                <anchor moveWithCells="1">
                  <from>
                    <xdr:col>5</xdr:col>
                    <xdr:colOff>247650</xdr:colOff>
                    <xdr:row>44</xdr:row>
                    <xdr:rowOff>400050</xdr:rowOff>
                  </from>
                  <to>
                    <xdr:col>5</xdr:col>
                    <xdr:colOff>495300</xdr:colOff>
                    <xdr:row>44</xdr:row>
                    <xdr:rowOff>638175</xdr:rowOff>
                  </to>
                </anchor>
              </controlPr>
            </control>
          </mc:Choice>
        </mc:AlternateContent>
        <mc:AlternateContent xmlns:mc="http://schemas.openxmlformats.org/markup-compatibility/2006">
          <mc:Choice Requires="x14">
            <control shapeId="4171" r:id="rId67" name="Check Box 75">
              <controlPr defaultSize="0" autoFill="0" autoLine="0" autoPict="0">
                <anchor moveWithCells="1">
                  <from>
                    <xdr:col>4</xdr:col>
                    <xdr:colOff>257175</xdr:colOff>
                    <xdr:row>45</xdr:row>
                    <xdr:rowOff>295275</xdr:rowOff>
                  </from>
                  <to>
                    <xdr:col>4</xdr:col>
                    <xdr:colOff>504825</xdr:colOff>
                    <xdr:row>45</xdr:row>
                    <xdr:rowOff>533400</xdr:rowOff>
                  </to>
                </anchor>
              </controlPr>
            </control>
          </mc:Choice>
        </mc:AlternateContent>
        <mc:AlternateContent xmlns:mc="http://schemas.openxmlformats.org/markup-compatibility/2006">
          <mc:Choice Requires="x14">
            <control shapeId="4172" r:id="rId68" name="Check Box 76">
              <controlPr defaultSize="0" autoFill="0" autoLine="0" autoPict="0">
                <anchor moveWithCells="1">
                  <from>
                    <xdr:col>5</xdr:col>
                    <xdr:colOff>247650</xdr:colOff>
                    <xdr:row>45</xdr:row>
                    <xdr:rowOff>304800</xdr:rowOff>
                  </from>
                  <to>
                    <xdr:col>5</xdr:col>
                    <xdr:colOff>495300</xdr:colOff>
                    <xdr:row>45</xdr:row>
                    <xdr:rowOff>542925</xdr:rowOff>
                  </to>
                </anchor>
              </controlPr>
            </control>
          </mc:Choice>
        </mc:AlternateContent>
        <mc:AlternateContent xmlns:mc="http://schemas.openxmlformats.org/markup-compatibility/2006">
          <mc:Choice Requires="x14">
            <control shapeId="4174" r:id="rId69" name="Check Box 78">
              <controlPr defaultSize="0" autoFill="0" autoLine="0" autoPict="0">
                <anchor moveWithCells="1">
                  <from>
                    <xdr:col>4</xdr:col>
                    <xdr:colOff>266700</xdr:colOff>
                    <xdr:row>46</xdr:row>
                    <xdr:rowOff>95250</xdr:rowOff>
                  </from>
                  <to>
                    <xdr:col>4</xdr:col>
                    <xdr:colOff>514350</xdr:colOff>
                    <xdr:row>46</xdr:row>
                    <xdr:rowOff>333375</xdr:rowOff>
                  </to>
                </anchor>
              </controlPr>
            </control>
          </mc:Choice>
        </mc:AlternateContent>
        <mc:AlternateContent xmlns:mc="http://schemas.openxmlformats.org/markup-compatibility/2006">
          <mc:Choice Requires="x14">
            <control shapeId="4175" r:id="rId70" name="Check Box 79">
              <controlPr defaultSize="0" autoFill="0" autoLine="0" autoPict="0">
                <anchor moveWithCells="1">
                  <from>
                    <xdr:col>5</xdr:col>
                    <xdr:colOff>228600</xdr:colOff>
                    <xdr:row>46</xdr:row>
                    <xdr:rowOff>114300</xdr:rowOff>
                  </from>
                  <to>
                    <xdr:col>5</xdr:col>
                    <xdr:colOff>476250</xdr:colOff>
                    <xdr:row>46</xdr:row>
                    <xdr:rowOff>352425</xdr:rowOff>
                  </to>
                </anchor>
              </controlPr>
            </control>
          </mc:Choice>
        </mc:AlternateContent>
        <mc:AlternateContent xmlns:mc="http://schemas.openxmlformats.org/markup-compatibility/2006">
          <mc:Choice Requires="x14">
            <control shapeId="4177" r:id="rId71" name="Check Box 81">
              <controlPr defaultSize="0" autoFill="0" autoLine="0" autoPict="0">
                <anchor moveWithCells="1">
                  <from>
                    <xdr:col>4</xdr:col>
                    <xdr:colOff>257175</xdr:colOff>
                    <xdr:row>47</xdr:row>
                    <xdr:rowOff>238125</xdr:rowOff>
                  </from>
                  <to>
                    <xdr:col>4</xdr:col>
                    <xdr:colOff>504825</xdr:colOff>
                    <xdr:row>47</xdr:row>
                    <xdr:rowOff>476250</xdr:rowOff>
                  </to>
                </anchor>
              </controlPr>
            </control>
          </mc:Choice>
        </mc:AlternateContent>
        <mc:AlternateContent xmlns:mc="http://schemas.openxmlformats.org/markup-compatibility/2006">
          <mc:Choice Requires="x14">
            <control shapeId="4178" r:id="rId72" name="Check Box 82">
              <controlPr defaultSize="0" autoFill="0" autoLine="0" autoPict="0">
                <anchor moveWithCells="1">
                  <from>
                    <xdr:col>5</xdr:col>
                    <xdr:colOff>238125</xdr:colOff>
                    <xdr:row>47</xdr:row>
                    <xdr:rowOff>247650</xdr:rowOff>
                  </from>
                  <to>
                    <xdr:col>5</xdr:col>
                    <xdr:colOff>485775</xdr:colOff>
                    <xdr:row>47</xdr:row>
                    <xdr:rowOff>485775</xdr:rowOff>
                  </to>
                </anchor>
              </controlPr>
            </control>
          </mc:Choice>
        </mc:AlternateContent>
        <mc:AlternateContent xmlns:mc="http://schemas.openxmlformats.org/markup-compatibility/2006">
          <mc:Choice Requires="x14">
            <control shapeId="4179" r:id="rId73" name="Check Box 83">
              <controlPr defaultSize="0" autoFill="0" autoLine="0" autoPict="0">
                <anchor moveWithCells="1">
                  <from>
                    <xdr:col>6</xdr:col>
                    <xdr:colOff>247650</xdr:colOff>
                    <xdr:row>47</xdr:row>
                    <xdr:rowOff>257175</xdr:rowOff>
                  </from>
                  <to>
                    <xdr:col>6</xdr:col>
                    <xdr:colOff>495300</xdr:colOff>
                    <xdr:row>47</xdr:row>
                    <xdr:rowOff>495300</xdr:rowOff>
                  </to>
                </anchor>
              </controlPr>
            </control>
          </mc:Choice>
        </mc:AlternateContent>
        <mc:AlternateContent xmlns:mc="http://schemas.openxmlformats.org/markup-compatibility/2006">
          <mc:Choice Requires="x14">
            <control shapeId="4180" r:id="rId74" name="Check Box 84">
              <controlPr defaultSize="0" autoFill="0" autoLine="0" autoPict="0">
                <anchor moveWithCells="1">
                  <from>
                    <xdr:col>4</xdr:col>
                    <xdr:colOff>266700</xdr:colOff>
                    <xdr:row>48</xdr:row>
                    <xdr:rowOff>209550</xdr:rowOff>
                  </from>
                  <to>
                    <xdr:col>4</xdr:col>
                    <xdr:colOff>514350</xdr:colOff>
                    <xdr:row>48</xdr:row>
                    <xdr:rowOff>447675</xdr:rowOff>
                  </to>
                </anchor>
              </controlPr>
            </control>
          </mc:Choice>
        </mc:AlternateContent>
        <mc:AlternateContent xmlns:mc="http://schemas.openxmlformats.org/markup-compatibility/2006">
          <mc:Choice Requires="x14">
            <control shapeId="4181" r:id="rId75" name="Check Box 85">
              <controlPr defaultSize="0" autoFill="0" autoLine="0" autoPict="0">
                <anchor moveWithCells="1">
                  <from>
                    <xdr:col>5</xdr:col>
                    <xdr:colOff>238125</xdr:colOff>
                    <xdr:row>48</xdr:row>
                    <xdr:rowOff>200025</xdr:rowOff>
                  </from>
                  <to>
                    <xdr:col>5</xdr:col>
                    <xdr:colOff>485775</xdr:colOff>
                    <xdr:row>48</xdr:row>
                    <xdr:rowOff>438150</xdr:rowOff>
                  </to>
                </anchor>
              </controlPr>
            </control>
          </mc:Choice>
        </mc:AlternateContent>
        <mc:AlternateContent xmlns:mc="http://schemas.openxmlformats.org/markup-compatibility/2006">
          <mc:Choice Requires="x14">
            <control shapeId="4182" r:id="rId76" name="Check Box 86">
              <controlPr defaultSize="0" autoFill="0" autoLine="0" autoPict="0">
                <anchor moveWithCells="1">
                  <from>
                    <xdr:col>6</xdr:col>
                    <xdr:colOff>247650</xdr:colOff>
                    <xdr:row>48</xdr:row>
                    <xdr:rowOff>209550</xdr:rowOff>
                  </from>
                  <to>
                    <xdr:col>6</xdr:col>
                    <xdr:colOff>495300</xdr:colOff>
                    <xdr:row>48</xdr:row>
                    <xdr:rowOff>447675</xdr:rowOff>
                  </to>
                </anchor>
              </controlPr>
            </control>
          </mc:Choice>
        </mc:AlternateContent>
        <mc:AlternateContent xmlns:mc="http://schemas.openxmlformats.org/markup-compatibility/2006">
          <mc:Choice Requires="x14">
            <control shapeId="4183" r:id="rId77" name="Check Box 87">
              <controlPr defaultSize="0" autoFill="0" autoLine="0" autoPict="0">
                <anchor moveWithCells="1">
                  <from>
                    <xdr:col>4</xdr:col>
                    <xdr:colOff>266700</xdr:colOff>
                    <xdr:row>49</xdr:row>
                    <xdr:rowOff>209550</xdr:rowOff>
                  </from>
                  <to>
                    <xdr:col>4</xdr:col>
                    <xdr:colOff>514350</xdr:colOff>
                    <xdr:row>49</xdr:row>
                    <xdr:rowOff>447675</xdr:rowOff>
                  </to>
                </anchor>
              </controlPr>
            </control>
          </mc:Choice>
        </mc:AlternateContent>
        <mc:AlternateContent xmlns:mc="http://schemas.openxmlformats.org/markup-compatibility/2006">
          <mc:Choice Requires="x14">
            <control shapeId="4184" r:id="rId78" name="Check Box 88">
              <controlPr defaultSize="0" autoFill="0" autoLine="0" autoPict="0">
                <anchor moveWithCells="1">
                  <from>
                    <xdr:col>5</xdr:col>
                    <xdr:colOff>238125</xdr:colOff>
                    <xdr:row>49</xdr:row>
                    <xdr:rowOff>200025</xdr:rowOff>
                  </from>
                  <to>
                    <xdr:col>5</xdr:col>
                    <xdr:colOff>485775</xdr:colOff>
                    <xdr:row>49</xdr:row>
                    <xdr:rowOff>438150</xdr:rowOff>
                  </to>
                </anchor>
              </controlPr>
            </control>
          </mc:Choice>
        </mc:AlternateContent>
        <mc:AlternateContent xmlns:mc="http://schemas.openxmlformats.org/markup-compatibility/2006">
          <mc:Choice Requires="x14">
            <control shapeId="4185" r:id="rId79" name="Check Box 89">
              <controlPr defaultSize="0" autoFill="0" autoLine="0" autoPict="0">
                <anchor moveWithCells="1">
                  <from>
                    <xdr:col>6</xdr:col>
                    <xdr:colOff>247650</xdr:colOff>
                    <xdr:row>49</xdr:row>
                    <xdr:rowOff>209550</xdr:rowOff>
                  </from>
                  <to>
                    <xdr:col>6</xdr:col>
                    <xdr:colOff>495300</xdr:colOff>
                    <xdr:row>49</xdr:row>
                    <xdr:rowOff>447675</xdr:rowOff>
                  </to>
                </anchor>
              </controlPr>
            </control>
          </mc:Choice>
        </mc:AlternateContent>
        <mc:AlternateContent xmlns:mc="http://schemas.openxmlformats.org/markup-compatibility/2006">
          <mc:Choice Requires="x14">
            <control shapeId="4186" r:id="rId80" name="Check Box 90">
              <controlPr defaultSize="0" autoFill="0" autoLine="0" autoPict="0">
                <anchor moveWithCells="1">
                  <from>
                    <xdr:col>4</xdr:col>
                    <xdr:colOff>266700</xdr:colOff>
                    <xdr:row>51</xdr:row>
                    <xdr:rowOff>209550</xdr:rowOff>
                  </from>
                  <to>
                    <xdr:col>4</xdr:col>
                    <xdr:colOff>514350</xdr:colOff>
                    <xdr:row>51</xdr:row>
                    <xdr:rowOff>447675</xdr:rowOff>
                  </to>
                </anchor>
              </controlPr>
            </control>
          </mc:Choice>
        </mc:AlternateContent>
        <mc:AlternateContent xmlns:mc="http://schemas.openxmlformats.org/markup-compatibility/2006">
          <mc:Choice Requires="x14">
            <control shapeId="4187" r:id="rId81" name="Check Box 91">
              <controlPr defaultSize="0" autoFill="0" autoLine="0" autoPict="0">
                <anchor moveWithCells="1">
                  <from>
                    <xdr:col>5</xdr:col>
                    <xdr:colOff>238125</xdr:colOff>
                    <xdr:row>51</xdr:row>
                    <xdr:rowOff>200025</xdr:rowOff>
                  </from>
                  <to>
                    <xdr:col>5</xdr:col>
                    <xdr:colOff>485775</xdr:colOff>
                    <xdr:row>51</xdr:row>
                    <xdr:rowOff>438150</xdr:rowOff>
                  </to>
                </anchor>
              </controlPr>
            </control>
          </mc:Choice>
        </mc:AlternateContent>
        <mc:AlternateContent xmlns:mc="http://schemas.openxmlformats.org/markup-compatibility/2006">
          <mc:Choice Requires="x14">
            <control shapeId="4188" r:id="rId82" name="Check Box 92">
              <controlPr defaultSize="0" autoFill="0" autoLine="0" autoPict="0">
                <anchor moveWithCells="1">
                  <from>
                    <xdr:col>6</xdr:col>
                    <xdr:colOff>247650</xdr:colOff>
                    <xdr:row>51</xdr:row>
                    <xdr:rowOff>209550</xdr:rowOff>
                  </from>
                  <to>
                    <xdr:col>6</xdr:col>
                    <xdr:colOff>495300</xdr:colOff>
                    <xdr:row>51</xdr:row>
                    <xdr:rowOff>447675</xdr:rowOff>
                  </to>
                </anchor>
              </controlPr>
            </control>
          </mc:Choice>
        </mc:AlternateContent>
        <mc:AlternateContent xmlns:mc="http://schemas.openxmlformats.org/markup-compatibility/2006">
          <mc:Choice Requires="x14">
            <control shapeId="4189" r:id="rId83" name="Check Box 93">
              <controlPr defaultSize="0" autoFill="0" autoLine="0" autoPict="0">
                <anchor moveWithCells="1">
                  <from>
                    <xdr:col>4</xdr:col>
                    <xdr:colOff>266700</xdr:colOff>
                    <xdr:row>52</xdr:row>
                    <xdr:rowOff>209550</xdr:rowOff>
                  </from>
                  <to>
                    <xdr:col>4</xdr:col>
                    <xdr:colOff>514350</xdr:colOff>
                    <xdr:row>52</xdr:row>
                    <xdr:rowOff>447675</xdr:rowOff>
                  </to>
                </anchor>
              </controlPr>
            </control>
          </mc:Choice>
        </mc:AlternateContent>
        <mc:AlternateContent xmlns:mc="http://schemas.openxmlformats.org/markup-compatibility/2006">
          <mc:Choice Requires="x14">
            <control shapeId="4190" r:id="rId84" name="Check Box 94">
              <controlPr defaultSize="0" autoFill="0" autoLine="0" autoPict="0">
                <anchor moveWithCells="1">
                  <from>
                    <xdr:col>5</xdr:col>
                    <xdr:colOff>238125</xdr:colOff>
                    <xdr:row>52</xdr:row>
                    <xdr:rowOff>200025</xdr:rowOff>
                  </from>
                  <to>
                    <xdr:col>5</xdr:col>
                    <xdr:colOff>485775</xdr:colOff>
                    <xdr:row>52</xdr:row>
                    <xdr:rowOff>438150</xdr:rowOff>
                  </to>
                </anchor>
              </controlPr>
            </control>
          </mc:Choice>
        </mc:AlternateContent>
        <mc:AlternateContent xmlns:mc="http://schemas.openxmlformats.org/markup-compatibility/2006">
          <mc:Choice Requires="x14">
            <control shapeId="4191" r:id="rId85" name="Check Box 95">
              <controlPr defaultSize="0" autoFill="0" autoLine="0" autoPict="0">
                <anchor moveWithCells="1">
                  <from>
                    <xdr:col>6</xdr:col>
                    <xdr:colOff>247650</xdr:colOff>
                    <xdr:row>52</xdr:row>
                    <xdr:rowOff>209550</xdr:rowOff>
                  </from>
                  <to>
                    <xdr:col>6</xdr:col>
                    <xdr:colOff>495300</xdr:colOff>
                    <xdr:row>52</xdr:row>
                    <xdr:rowOff>447675</xdr:rowOff>
                  </to>
                </anchor>
              </controlPr>
            </control>
          </mc:Choice>
        </mc:AlternateContent>
        <mc:AlternateContent xmlns:mc="http://schemas.openxmlformats.org/markup-compatibility/2006">
          <mc:Choice Requires="x14">
            <control shapeId="4192" r:id="rId86" name="Check Box 96">
              <controlPr defaultSize="0" autoFill="0" autoLine="0" autoPict="0">
                <anchor moveWithCells="1">
                  <from>
                    <xdr:col>4</xdr:col>
                    <xdr:colOff>266700</xdr:colOff>
                    <xdr:row>53</xdr:row>
                    <xdr:rowOff>209550</xdr:rowOff>
                  </from>
                  <to>
                    <xdr:col>4</xdr:col>
                    <xdr:colOff>514350</xdr:colOff>
                    <xdr:row>53</xdr:row>
                    <xdr:rowOff>447675</xdr:rowOff>
                  </to>
                </anchor>
              </controlPr>
            </control>
          </mc:Choice>
        </mc:AlternateContent>
        <mc:AlternateContent xmlns:mc="http://schemas.openxmlformats.org/markup-compatibility/2006">
          <mc:Choice Requires="x14">
            <control shapeId="4193" r:id="rId87" name="Check Box 97">
              <controlPr defaultSize="0" autoFill="0" autoLine="0" autoPict="0">
                <anchor moveWithCells="1">
                  <from>
                    <xdr:col>5</xdr:col>
                    <xdr:colOff>238125</xdr:colOff>
                    <xdr:row>53</xdr:row>
                    <xdr:rowOff>200025</xdr:rowOff>
                  </from>
                  <to>
                    <xdr:col>5</xdr:col>
                    <xdr:colOff>485775</xdr:colOff>
                    <xdr:row>53</xdr:row>
                    <xdr:rowOff>438150</xdr:rowOff>
                  </to>
                </anchor>
              </controlPr>
            </control>
          </mc:Choice>
        </mc:AlternateContent>
        <mc:AlternateContent xmlns:mc="http://schemas.openxmlformats.org/markup-compatibility/2006">
          <mc:Choice Requires="x14">
            <control shapeId="4194" r:id="rId88" name="Check Box 98">
              <controlPr defaultSize="0" autoFill="0" autoLine="0" autoPict="0">
                <anchor moveWithCells="1">
                  <from>
                    <xdr:col>6</xdr:col>
                    <xdr:colOff>247650</xdr:colOff>
                    <xdr:row>53</xdr:row>
                    <xdr:rowOff>209550</xdr:rowOff>
                  </from>
                  <to>
                    <xdr:col>6</xdr:col>
                    <xdr:colOff>495300</xdr:colOff>
                    <xdr:row>53</xdr:row>
                    <xdr:rowOff>447675</xdr:rowOff>
                  </to>
                </anchor>
              </controlPr>
            </control>
          </mc:Choice>
        </mc:AlternateContent>
        <mc:AlternateContent xmlns:mc="http://schemas.openxmlformats.org/markup-compatibility/2006">
          <mc:Choice Requires="x14">
            <control shapeId="4195" r:id="rId89" name="Check Box 99">
              <controlPr defaultSize="0" autoFill="0" autoLine="0" autoPict="0">
                <anchor moveWithCells="1">
                  <from>
                    <xdr:col>4</xdr:col>
                    <xdr:colOff>266700</xdr:colOff>
                    <xdr:row>54</xdr:row>
                    <xdr:rowOff>209550</xdr:rowOff>
                  </from>
                  <to>
                    <xdr:col>4</xdr:col>
                    <xdr:colOff>514350</xdr:colOff>
                    <xdr:row>54</xdr:row>
                    <xdr:rowOff>447675</xdr:rowOff>
                  </to>
                </anchor>
              </controlPr>
            </control>
          </mc:Choice>
        </mc:AlternateContent>
        <mc:AlternateContent xmlns:mc="http://schemas.openxmlformats.org/markup-compatibility/2006">
          <mc:Choice Requires="x14">
            <control shapeId="4196" r:id="rId90" name="Check Box 100">
              <controlPr defaultSize="0" autoFill="0" autoLine="0" autoPict="0">
                <anchor moveWithCells="1">
                  <from>
                    <xdr:col>5</xdr:col>
                    <xdr:colOff>238125</xdr:colOff>
                    <xdr:row>54</xdr:row>
                    <xdr:rowOff>200025</xdr:rowOff>
                  </from>
                  <to>
                    <xdr:col>5</xdr:col>
                    <xdr:colOff>485775</xdr:colOff>
                    <xdr:row>54</xdr:row>
                    <xdr:rowOff>438150</xdr:rowOff>
                  </to>
                </anchor>
              </controlPr>
            </control>
          </mc:Choice>
        </mc:AlternateContent>
        <mc:AlternateContent xmlns:mc="http://schemas.openxmlformats.org/markup-compatibility/2006">
          <mc:Choice Requires="x14">
            <control shapeId="4197" r:id="rId91" name="Check Box 101">
              <controlPr defaultSize="0" autoFill="0" autoLine="0" autoPict="0">
                <anchor moveWithCells="1">
                  <from>
                    <xdr:col>6</xdr:col>
                    <xdr:colOff>247650</xdr:colOff>
                    <xdr:row>54</xdr:row>
                    <xdr:rowOff>209550</xdr:rowOff>
                  </from>
                  <to>
                    <xdr:col>6</xdr:col>
                    <xdr:colOff>495300</xdr:colOff>
                    <xdr:row>54</xdr:row>
                    <xdr:rowOff>447675</xdr:rowOff>
                  </to>
                </anchor>
              </controlPr>
            </control>
          </mc:Choice>
        </mc:AlternateContent>
        <mc:AlternateContent xmlns:mc="http://schemas.openxmlformats.org/markup-compatibility/2006">
          <mc:Choice Requires="x14">
            <control shapeId="4198" r:id="rId92" name="Check Box 102">
              <controlPr defaultSize="0" autoFill="0" autoLine="0" autoPict="0">
                <anchor moveWithCells="1">
                  <from>
                    <xdr:col>4</xdr:col>
                    <xdr:colOff>266700</xdr:colOff>
                    <xdr:row>55</xdr:row>
                    <xdr:rowOff>209550</xdr:rowOff>
                  </from>
                  <to>
                    <xdr:col>4</xdr:col>
                    <xdr:colOff>514350</xdr:colOff>
                    <xdr:row>55</xdr:row>
                    <xdr:rowOff>447675</xdr:rowOff>
                  </to>
                </anchor>
              </controlPr>
            </control>
          </mc:Choice>
        </mc:AlternateContent>
        <mc:AlternateContent xmlns:mc="http://schemas.openxmlformats.org/markup-compatibility/2006">
          <mc:Choice Requires="x14">
            <control shapeId="4199" r:id="rId93" name="Check Box 103">
              <controlPr defaultSize="0" autoFill="0" autoLine="0" autoPict="0">
                <anchor moveWithCells="1">
                  <from>
                    <xdr:col>5</xdr:col>
                    <xdr:colOff>238125</xdr:colOff>
                    <xdr:row>55</xdr:row>
                    <xdr:rowOff>200025</xdr:rowOff>
                  </from>
                  <to>
                    <xdr:col>5</xdr:col>
                    <xdr:colOff>485775</xdr:colOff>
                    <xdr:row>55</xdr:row>
                    <xdr:rowOff>438150</xdr:rowOff>
                  </to>
                </anchor>
              </controlPr>
            </control>
          </mc:Choice>
        </mc:AlternateContent>
        <mc:AlternateContent xmlns:mc="http://schemas.openxmlformats.org/markup-compatibility/2006">
          <mc:Choice Requires="x14">
            <control shapeId="4200" r:id="rId94" name="Check Box 104">
              <controlPr defaultSize="0" autoFill="0" autoLine="0" autoPict="0">
                <anchor moveWithCells="1">
                  <from>
                    <xdr:col>6</xdr:col>
                    <xdr:colOff>247650</xdr:colOff>
                    <xdr:row>55</xdr:row>
                    <xdr:rowOff>209550</xdr:rowOff>
                  </from>
                  <to>
                    <xdr:col>6</xdr:col>
                    <xdr:colOff>495300</xdr:colOff>
                    <xdr:row>55</xdr:row>
                    <xdr:rowOff>447675</xdr:rowOff>
                  </to>
                </anchor>
              </controlPr>
            </control>
          </mc:Choice>
        </mc:AlternateContent>
        <mc:AlternateContent xmlns:mc="http://schemas.openxmlformats.org/markup-compatibility/2006">
          <mc:Choice Requires="x14">
            <control shapeId="4201" r:id="rId95" name="Check Box 105">
              <controlPr defaultSize="0" autoFill="0" autoLine="0" autoPict="0">
                <anchor moveWithCells="1">
                  <from>
                    <xdr:col>4</xdr:col>
                    <xdr:colOff>266700</xdr:colOff>
                    <xdr:row>56</xdr:row>
                    <xdr:rowOff>209550</xdr:rowOff>
                  </from>
                  <to>
                    <xdr:col>4</xdr:col>
                    <xdr:colOff>514350</xdr:colOff>
                    <xdr:row>56</xdr:row>
                    <xdr:rowOff>447675</xdr:rowOff>
                  </to>
                </anchor>
              </controlPr>
            </control>
          </mc:Choice>
        </mc:AlternateContent>
        <mc:AlternateContent xmlns:mc="http://schemas.openxmlformats.org/markup-compatibility/2006">
          <mc:Choice Requires="x14">
            <control shapeId="4202" r:id="rId96" name="Check Box 106">
              <controlPr defaultSize="0" autoFill="0" autoLine="0" autoPict="0">
                <anchor moveWithCells="1">
                  <from>
                    <xdr:col>5</xdr:col>
                    <xdr:colOff>238125</xdr:colOff>
                    <xdr:row>56</xdr:row>
                    <xdr:rowOff>200025</xdr:rowOff>
                  </from>
                  <to>
                    <xdr:col>5</xdr:col>
                    <xdr:colOff>485775</xdr:colOff>
                    <xdr:row>56</xdr:row>
                    <xdr:rowOff>438150</xdr:rowOff>
                  </to>
                </anchor>
              </controlPr>
            </control>
          </mc:Choice>
        </mc:AlternateContent>
        <mc:AlternateContent xmlns:mc="http://schemas.openxmlformats.org/markup-compatibility/2006">
          <mc:Choice Requires="x14">
            <control shapeId="4203" r:id="rId97" name="Check Box 107">
              <controlPr defaultSize="0" autoFill="0" autoLine="0" autoPict="0">
                <anchor moveWithCells="1">
                  <from>
                    <xdr:col>6</xdr:col>
                    <xdr:colOff>247650</xdr:colOff>
                    <xdr:row>56</xdr:row>
                    <xdr:rowOff>209550</xdr:rowOff>
                  </from>
                  <to>
                    <xdr:col>6</xdr:col>
                    <xdr:colOff>495300</xdr:colOff>
                    <xdr:row>56</xdr:row>
                    <xdr:rowOff>447675</xdr:rowOff>
                  </to>
                </anchor>
              </controlPr>
            </control>
          </mc:Choice>
        </mc:AlternateContent>
        <mc:AlternateContent xmlns:mc="http://schemas.openxmlformats.org/markup-compatibility/2006">
          <mc:Choice Requires="x14">
            <control shapeId="4204" r:id="rId98" name="Check Box 108">
              <controlPr defaultSize="0" autoFill="0" autoLine="0" autoPict="0">
                <anchor moveWithCells="1">
                  <from>
                    <xdr:col>4</xdr:col>
                    <xdr:colOff>266700</xdr:colOff>
                    <xdr:row>57</xdr:row>
                    <xdr:rowOff>209550</xdr:rowOff>
                  </from>
                  <to>
                    <xdr:col>4</xdr:col>
                    <xdr:colOff>514350</xdr:colOff>
                    <xdr:row>57</xdr:row>
                    <xdr:rowOff>447675</xdr:rowOff>
                  </to>
                </anchor>
              </controlPr>
            </control>
          </mc:Choice>
        </mc:AlternateContent>
        <mc:AlternateContent xmlns:mc="http://schemas.openxmlformats.org/markup-compatibility/2006">
          <mc:Choice Requires="x14">
            <control shapeId="4205" r:id="rId99" name="Check Box 109">
              <controlPr defaultSize="0" autoFill="0" autoLine="0" autoPict="0">
                <anchor moveWithCells="1">
                  <from>
                    <xdr:col>5</xdr:col>
                    <xdr:colOff>238125</xdr:colOff>
                    <xdr:row>57</xdr:row>
                    <xdr:rowOff>200025</xdr:rowOff>
                  </from>
                  <to>
                    <xdr:col>5</xdr:col>
                    <xdr:colOff>485775</xdr:colOff>
                    <xdr:row>57</xdr:row>
                    <xdr:rowOff>438150</xdr:rowOff>
                  </to>
                </anchor>
              </controlPr>
            </control>
          </mc:Choice>
        </mc:AlternateContent>
        <mc:AlternateContent xmlns:mc="http://schemas.openxmlformats.org/markup-compatibility/2006">
          <mc:Choice Requires="x14">
            <control shapeId="4207" r:id="rId100" name="Check Box 111">
              <controlPr defaultSize="0" autoFill="0" autoLine="0" autoPict="0">
                <anchor moveWithCells="1">
                  <from>
                    <xdr:col>4</xdr:col>
                    <xdr:colOff>266700</xdr:colOff>
                    <xdr:row>58</xdr:row>
                    <xdr:rowOff>209550</xdr:rowOff>
                  </from>
                  <to>
                    <xdr:col>4</xdr:col>
                    <xdr:colOff>514350</xdr:colOff>
                    <xdr:row>58</xdr:row>
                    <xdr:rowOff>447675</xdr:rowOff>
                  </to>
                </anchor>
              </controlPr>
            </control>
          </mc:Choice>
        </mc:AlternateContent>
        <mc:AlternateContent xmlns:mc="http://schemas.openxmlformats.org/markup-compatibility/2006">
          <mc:Choice Requires="x14">
            <control shapeId="4208" r:id="rId101" name="Check Box 112">
              <controlPr defaultSize="0" autoFill="0" autoLine="0" autoPict="0">
                <anchor moveWithCells="1">
                  <from>
                    <xdr:col>5</xdr:col>
                    <xdr:colOff>238125</xdr:colOff>
                    <xdr:row>58</xdr:row>
                    <xdr:rowOff>200025</xdr:rowOff>
                  </from>
                  <to>
                    <xdr:col>5</xdr:col>
                    <xdr:colOff>485775</xdr:colOff>
                    <xdr:row>58</xdr:row>
                    <xdr:rowOff>438150</xdr:rowOff>
                  </to>
                </anchor>
              </controlPr>
            </control>
          </mc:Choice>
        </mc:AlternateContent>
        <mc:AlternateContent xmlns:mc="http://schemas.openxmlformats.org/markup-compatibility/2006">
          <mc:Choice Requires="x14">
            <control shapeId="4210" r:id="rId102" name="Check Box 114">
              <controlPr defaultSize="0" autoFill="0" autoLine="0" autoPict="0">
                <anchor moveWithCells="1">
                  <from>
                    <xdr:col>4</xdr:col>
                    <xdr:colOff>266700</xdr:colOff>
                    <xdr:row>59</xdr:row>
                    <xdr:rowOff>209550</xdr:rowOff>
                  </from>
                  <to>
                    <xdr:col>4</xdr:col>
                    <xdr:colOff>514350</xdr:colOff>
                    <xdr:row>59</xdr:row>
                    <xdr:rowOff>447675</xdr:rowOff>
                  </to>
                </anchor>
              </controlPr>
            </control>
          </mc:Choice>
        </mc:AlternateContent>
        <mc:AlternateContent xmlns:mc="http://schemas.openxmlformats.org/markup-compatibility/2006">
          <mc:Choice Requires="x14">
            <control shapeId="4211" r:id="rId103" name="Check Box 115">
              <controlPr defaultSize="0" autoFill="0" autoLine="0" autoPict="0">
                <anchor moveWithCells="1">
                  <from>
                    <xdr:col>5</xdr:col>
                    <xdr:colOff>238125</xdr:colOff>
                    <xdr:row>59</xdr:row>
                    <xdr:rowOff>200025</xdr:rowOff>
                  </from>
                  <to>
                    <xdr:col>5</xdr:col>
                    <xdr:colOff>485775</xdr:colOff>
                    <xdr:row>59</xdr:row>
                    <xdr:rowOff>438150</xdr:rowOff>
                  </to>
                </anchor>
              </controlPr>
            </control>
          </mc:Choice>
        </mc:AlternateContent>
        <mc:AlternateContent xmlns:mc="http://schemas.openxmlformats.org/markup-compatibility/2006">
          <mc:Choice Requires="x14">
            <control shapeId="4213" r:id="rId104" name="Check Box 117">
              <controlPr defaultSize="0" autoFill="0" autoLine="0" autoPict="0">
                <anchor moveWithCells="1">
                  <from>
                    <xdr:col>4</xdr:col>
                    <xdr:colOff>266700</xdr:colOff>
                    <xdr:row>60</xdr:row>
                    <xdr:rowOff>209550</xdr:rowOff>
                  </from>
                  <to>
                    <xdr:col>4</xdr:col>
                    <xdr:colOff>514350</xdr:colOff>
                    <xdr:row>60</xdr:row>
                    <xdr:rowOff>447675</xdr:rowOff>
                  </to>
                </anchor>
              </controlPr>
            </control>
          </mc:Choice>
        </mc:AlternateContent>
        <mc:AlternateContent xmlns:mc="http://schemas.openxmlformats.org/markup-compatibility/2006">
          <mc:Choice Requires="x14">
            <control shapeId="4214" r:id="rId105" name="Check Box 118">
              <controlPr defaultSize="0" autoFill="0" autoLine="0" autoPict="0">
                <anchor moveWithCells="1">
                  <from>
                    <xdr:col>5</xdr:col>
                    <xdr:colOff>238125</xdr:colOff>
                    <xdr:row>60</xdr:row>
                    <xdr:rowOff>200025</xdr:rowOff>
                  </from>
                  <to>
                    <xdr:col>5</xdr:col>
                    <xdr:colOff>485775</xdr:colOff>
                    <xdr:row>60</xdr:row>
                    <xdr:rowOff>438150</xdr:rowOff>
                  </to>
                </anchor>
              </controlPr>
            </control>
          </mc:Choice>
        </mc:AlternateContent>
        <mc:AlternateContent xmlns:mc="http://schemas.openxmlformats.org/markup-compatibility/2006">
          <mc:Choice Requires="x14">
            <control shapeId="4216" r:id="rId106" name="Check Box 120">
              <controlPr defaultSize="0" autoFill="0" autoLine="0" autoPict="0">
                <anchor moveWithCells="1">
                  <from>
                    <xdr:col>4</xdr:col>
                    <xdr:colOff>257175</xdr:colOff>
                    <xdr:row>61</xdr:row>
                    <xdr:rowOff>180975</xdr:rowOff>
                  </from>
                  <to>
                    <xdr:col>4</xdr:col>
                    <xdr:colOff>504825</xdr:colOff>
                    <xdr:row>61</xdr:row>
                    <xdr:rowOff>419100</xdr:rowOff>
                  </to>
                </anchor>
              </controlPr>
            </control>
          </mc:Choice>
        </mc:AlternateContent>
        <mc:AlternateContent xmlns:mc="http://schemas.openxmlformats.org/markup-compatibility/2006">
          <mc:Choice Requires="x14">
            <control shapeId="4217" r:id="rId107" name="Check Box 121">
              <controlPr defaultSize="0" autoFill="0" autoLine="0" autoPict="0">
                <anchor moveWithCells="1">
                  <from>
                    <xdr:col>5</xdr:col>
                    <xdr:colOff>219075</xdr:colOff>
                    <xdr:row>61</xdr:row>
                    <xdr:rowOff>161925</xdr:rowOff>
                  </from>
                  <to>
                    <xdr:col>5</xdr:col>
                    <xdr:colOff>476250</xdr:colOff>
                    <xdr:row>61</xdr:row>
                    <xdr:rowOff>400050</xdr:rowOff>
                  </to>
                </anchor>
              </controlPr>
            </control>
          </mc:Choice>
        </mc:AlternateContent>
        <mc:AlternateContent xmlns:mc="http://schemas.openxmlformats.org/markup-compatibility/2006">
          <mc:Choice Requires="x14">
            <control shapeId="4218" r:id="rId108" name="Check Box 122">
              <controlPr defaultSize="0" autoFill="0" autoLine="0" autoPict="0">
                <anchor moveWithCells="1">
                  <from>
                    <xdr:col>4</xdr:col>
                    <xdr:colOff>247650</xdr:colOff>
                    <xdr:row>62</xdr:row>
                    <xdr:rowOff>114300</xdr:rowOff>
                  </from>
                  <to>
                    <xdr:col>4</xdr:col>
                    <xdr:colOff>495300</xdr:colOff>
                    <xdr:row>62</xdr:row>
                    <xdr:rowOff>352425</xdr:rowOff>
                  </to>
                </anchor>
              </controlPr>
            </control>
          </mc:Choice>
        </mc:AlternateContent>
        <mc:AlternateContent xmlns:mc="http://schemas.openxmlformats.org/markup-compatibility/2006">
          <mc:Choice Requires="x14">
            <control shapeId="4219" r:id="rId109" name="Check Box 123">
              <controlPr defaultSize="0" autoFill="0" autoLine="0" autoPict="0">
                <anchor moveWithCells="1">
                  <from>
                    <xdr:col>5</xdr:col>
                    <xdr:colOff>209550</xdr:colOff>
                    <xdr:row>62</xdr:row>
                    <xdr:rowOff>104775</xdr:rowOff>
                  </from>
                  <to>
                    <xdr:col>5</xdr:col>
                    <xdr:colOff>466725</xdr:colOff>
                    <xdr:row>62</xdr:row>
                    <xdr:rowOff>342900</xdr:rowOff>
                  </to>
                </anchor>
              </controlPr>
            </control>
          </mc:Choice>
        </mc:AlternateContent>
        <mc:AlternateContent xmlns:mc="http://schemas.openxmlformats.org/markup-compatibility/2006">
          <mc:Choice Requires="x14">
            <control shapeId="4220" r:id="rId110" name="Check Box 124">
              <controlPr defaultSize="0" autoFill="0" autoLine="0" autoPict="0">
                <anchor moveWithCells="1">
                  <from>
                    <xdr:col>4</xdr:col>
                    <xdr:colOff>247650</xdr:colOff>
                    <xdr:row>64</xdr:row>
                    <xdr:rowOff>142875</xdr:rowOff>
                  </from>
                  <to>
                    <xdr:col>4</xdr:col>
                    <xdr:colOff>495300</xdr:colOff>
                    <xdr:row>64</xdr:row>
                    <xdr:rowOff>381000</xdr:rowOff>
                  </to>
                </anchor>
              </controlPr>
            </control>
          </mc:Choice>
        </mc:AlternateContent>
        <mc:AlternateContent xmlns:mc="http://schemas.openxmlformats.org/markup-compatibility/2006">
          <mc:Choice Requires="x14">
            <control shapeId="4221" r:id="rId111" name="Check Box 125">
              <controlPr defaultSize="0" autoFill="0" autoLine="0" autoPict="0">
                <anchor moveWithCells="1">
                  <from>
                    <xdr:col>5</xdr:col>
                    <xdr:colOff>238125</xdr:colOff>
                    <xdr:row>64</xdr:row>
                    <xdr:rowOff>152400</xdr:rowOff>
                  </from>
                  <to>
                    <xdr:col>5</xdr:col>
                    <xdr:colOff>485775</xdr:colOff>
                    <xdr:row>64</xdr:row>
                    <xdr:rowOff>390525</xdr:rowOff>
                  </to>
                </anchor>
              </controlPr>
            </control>
          </mc:Choice>
        </mc:AlternateContent>
        <mc:AlternateContent xmlns:mc="http://schemas.openxmlformats.org/markup-compatibility/2006">
          <mc:Choice Requires="x14">
            <control shapeId="4222" r:id="rId112" name="Check Box 126">
              <controlPr defaultSize="0" autoFill="0" autoLine="0" autoPict="0">
                <anchor moveWithCells="1">
                  <from>
                    <xdr:col>4</xdr:col>
                    <xdr:colOff>257175</xdr:colOff>
                    <xdr:row>66</xdr:row>
                    <xdr:rowOff>95250</xdr:rowOff>
                  </from>
                  <to>
                    <xdr:col>4</xdr:col>
                    <xdr:colOff>504825</xdr:colOff>
                    <xdr:row>66</xdr:row>
                    <xdr:rowOff>333375</xdr:rowOff>
                  </to>
                </anchor>
              </controlPr>
            </control>
          </mc:Choice>
        </mc:AlternateContent>
        <mc:AlternateContent xmlns:mc="http://schemas.openxmlformats.org/markup-compatibility/2006">
          <mc:Choice Requires="x14">
            <control shapeId="4223" r:id="rId113" name="Check Box 127">
              <controlPr defaultSize="0" autoFill="0" autoLine="0" autoPict="0">
                <anchor moveWithCells="1">
                  <from>
                    <xdr:col>5</xdr:col>
                    <xdr:colOff>257175</xdr:colOff>
                    <xdr:row>66</xdr:row>
                    <xdr:rowOff>95250</xdr:rowOff>
                  </from>
                  <to>
                    <xdr:col>5</xdr:col>
                    <xdr:colOff>504825</xdr:colOff>
                    <xdr:row>66</xdr:row>
                    <xdr:rowOff>333375</xdr:rowOff>
                  </to>
                </anchor>
              </controlPr>
            </control>
          </mc:Choice>
        </mc:AlternateContent>
        <mc:AlternateContent xmlns:mc="http://schemas.openxmlformats.org/markup-compatibility/2006">
          <mc:Choice Requires="x14">
            <control shapeId="4226" r:id="rId114" name="Check Box 130">
              <controlPr defaultSize="0" autoFill="0" autoLine="0" autoPict="0">
                <anchor moveWithCells="1">
                  <from>
                    <xdr:col>4</xdr:col>
                    <xdr:colOff>247650</xdr:colOff>
                    <xdr:row>67</xdr:row>
                    <xdr:rowOff>142875</xdr:rowOff>
                  </from>
                  <to>
                    <xdr:col>4</xdr:col>
                    <xdr:colOff>495300</xdr:colOff>
                    <xdr:row>67</xdr:row>
                    <xdr:rowOff>381000</xdr:rowOff>
                  </to>
                </anchor>
              </controlPr>
            </control>
          </mc:Choice>
        </mc:AlternateContent>
        <mc:AlternateContent xmlns:mc="http://schemas.openxmlformats.org/markup-compatibility/2006">
          <mc:Choice Requires="x14">
            <control shapeId="4227" r:id="rId115" name="Check Box 131">
              <controlPr defaultSize="0" autoFill="0" autoLine="0" autoPict="0">
                <anchor moveWithCells="1">
                  <from>
                    <xdr:col>5</xdr:col>
                    <xdr:colOff>257175</xdr:colOff>
                    <xdr:row>67</xdr:row>
                    <xdr:rowOff>133350</xdr:rowOff>
                  </from>
                  <to>
                    <xdr:col>5</xdr:col>
                    <xdr:colOff>504825</xdr:colOff>
                    <xdr:row>67</xdr:row>
                    <xdr:rowOff>371475</xdr:rowOff>
                  </to>
                </anchor>
              </controlPr>
            </control>
          </mc:Choice>
        </mc:AlternateContent>
        <mc:AlternateContent xmlns:mc="http://schemas.openxmlformats.org/markup-compatibility/2006">
          <mc:Choice Requires="x14">
            <control shapeId="4228" r:id="rId116" name="Check Box 132">
              <controlPr defaultSize="0" autoFill="0" autoLine="0" autoPict="0">
                <anchor moveWithCells="1">
                  <from>
                    <xdr:col>4</xdr:col>
                    <xdr:colOff>247650</xdr:colOff>
                    <xdr:row>68</xdr:row>
                    <xdr:rowOff>142875</xdr:rowOff>
                  </from>
                  <to>
                    <xdr:col>4</xdr:col>
                    <xdr:colOff>495300</xdr:colOff>
                    <xdr:row>68</xdr:row>
                    <xdr:rowOff>381000</xdr:rowOff>
                  </to>
                </anchor>
              </controlPr>
            </control>
          </mc:Choice>
        </mc:AlternateContent>
        <mc:AlternateContent xmlns:mc="http://schemas.openxmlformats.org/markup-compatibility/2006">
          <mc:Choice Requires="x14">
            <control shapeId="4229" r:id="rId117" name="Check Box 133">
              <controlPr defaultSize="0" autoFill="0" autoLine="0" autoPict="0">
                <anchor moveWithCells="1">
                  <from>
                    <xdr:col>5</xdr:col>
                    <xdr:colOff>257175</xdr:colOff>
                    <xdr:row>68</xdr:row>
                    <xdr:rowOff>133350</xdr:rowOff>
                  </from>
                  <to>
                    <xdr:col>5</xdr:col>
                    <xdr:colOff>504825</xdr:colOff>
                    <xdr:row>68</xdr:row>
                    <xdr:rowOff>371475</xdr:rowOff>
                  </to>
                </anchor>
              </controlPr>
            </control>
          </mc:Choice>
        </mc:AlternateContent>
        <mc:AlternateContent xmlns:mc="http://schemas.openxmlformats.org/markup-compatibility/2006">
          <mc:Choice Requires="x14">
            <control shapeId="4230" r:id="rId118" name="Check Box 134">
              <controlPr defaultSize="0" autoFill="0" autoLine="0" autoPict="0">
                <anchor moveWithCells="1">
                  <from>
                    <xdr:col>4</xdr:col>
                    <xdr:colOff>247650</xdr:colOff>
                    <xdr:row>69</xdr:row>
                    <xdr:rowOff>142875</xdr:rowOff>
                  </from>
                  <to>
                    <xdr:col>4</xdr:col>
                    <xdr:colOff>495300</xdr:colOff>
                    <xdr:row>69</xdr:row>
                    <xdr:rowOff>381000</xdr:rowOff>
                  </to>
                </anchor>
              </controlPr>
            </control>
          </mc:Choice>
        </mc:AlternateContent>
        <mc:AlternateContent xmlns:mc="http://schemas.openxmlformats.org/markup-compatibility/2006">
          <mc:Choice Requires="x14">
            <control shapeId="4231" r:id="rId119" name="Check Box 135">
              <controlPr defaultSize="0" autoFill="0" autoLine="0" autoPict="0">
                <anchor moveWithCells="1">
                  <from>
                    <xdr:col>5</xdr:col>
                    <xdr:colOff>257175</xdr:colOff>
                    <xdr:row>69</xdr:row>
                    <xdr:rowOff>133350</xdr:rowOff>
                  </from>
                  <to>
                    <xdr:col>5</xdr:col>
                    <xdr:colOff>504825</xdr:colOff>
                    <xdr:row>69</xdr:row>
                    <xdr:rowOff>371475</xdr:rowOff>
                  </to>
                </anchor>
              </controlPr>
            </control>
          </mc:Choice>
        </mc:AlternateContent>
        <mc:AlternateContent xmlns:mc="http://schemas.openxmlformats.org/markup-compatibility/2006">
          <mc:Choice Requires="x14">
            <control shapeId="4232" r:id="rId120" name="Check Box 136">
              <controlPr defaultSize="0" autoFill="0" autoLine="0" autoPict="0">
                <anchor moveWithCells="1">
                  <from>
                    <xdr:col>4</xdr:col>
                    <xdr:colOff>247650</xdr:colOff>
                    <xdr:row>70</xdr:row>
                    <xdr:rowOff>142875</xdr:rowOff>
                  </from>
                  <to>
                    <xdr:col>4</xdr:col>
                    <xdr:colOff>495300</xdr:colOff>
                    <xdr:row>70</xdr:row>
                    <xdr:rowOff>381000</xdr:rowOff>
                  </to>
                </anchor>
              </controlPr>
            </control>
          </mc:Choice>
        </mc:AlternateContent>
        <mc:AlternateContent xmlns:mc="http://schemas.openxmlformats.org/markup-compatibility/2006">
          <mc:Choice Requires="x14">
            <control shapeId="4233" r:id="rId121" name="Check Box 137">
              <controlPr defaultSize="0" autoFill="0" autoLine="0" autoPict="0">
                <anchor moveWithCells="1">
                  <from>
                    <xdr:col>5</xdr:col>
                    <xdr:colOff>257175</xdr:colOff>
                    <xdr:row>70</xdr:row>
                    <xdr:rowOff>133350</xdr:rowOff>
                  </from>
                  <to>
                    <xdr:col>5</xdr:col>
                    <xdr:colOff>504825</xdr:colOff>
                    <xdr:row>70</xdr:row>
                    <xdr:rowOff>371475</xdr:rowOff>
                  </to>
                </anchor>
              </controlPr>
            </control>
          </mc:Choice>
        </mc:AlternateContent>
        <mc:AlternateContent xmlns:mc="http://schemas.openxmlformats.org/markup-compatibility/2006">
          <mc:Choice Requires="x14">
            <control shapeId="4234" r:id="rId122" name="Check Box 138">
              <controlPr defaultSize="0" autoFill="0" autoLine="0" autoPict="0">
                <anchor moveWithCells="1">
                  <from>
                    <xdr:col>4</xdr:col>
                    <xdr:colOff>247650</xdr:colOff>
                    <xdr:row>71</xdr:row>
                    <xdr:rowOff>142875</xdr:rowOff>
                  </from>
                  <to>
                    <xdr:col>4</xdr:col>
                    <xdr:colOff>495300</xdr:colOff>
                    <xdr:row>71</xdr:row>
                    <xdr:rowOff>381000</xdr:rowOff>
                  </to>
                </anchor>
              </controlPr>
            </control>
          </mc:Choice>
        </mc:AlternateContent>
        <mc:AlternateContent xmlns:mc="http://schemas.openxmlformats.org/markup-compatibility/2006">
          <mc:Choice Requires="x14">
            <control shapeId="4235" r:id="rId123" name="Check Box 139">
              <controlPr defaultSize="0" autoFill="0" autoLine="0" autoPict="0">
                <anchor moveWithCells="1">
                  <from>
                    <xdr:col>5</xdr:col>
                    <xdr:colOff>257175</xdr:colOff>
                    <xdr:row>71</xdr:row>
                    <xdr:rowOff>133350</xdr:rowOff>
                  </from>
                  <to>
                    <xdr:col>5</xdr:col>
                    <xdr:colOff>504825</xdr:colOff>
                    <xdr:row>71</xdr:row>
                    <xdr:rowOff>371475</xdr:rowOff>
                  </to>
                </anchor>
              </controlPr>
            </control>
          </mc:Choice>
        </mc:AlternateContent>
        <mc:AlternateContent xmlns:mc="http://schemas.openxmlformats.org/markup-compatibility/2006">
          <mc:Choice Requires="x14">
            <control shapeId="4236" r:id="rId124" name="Check Box 140">
              <controlPr defaultSize="0" autoFill="0" autoLine="0" autoPict="0">
                <anchor moveWithCells="1">
                  <from>
                    <xdr:col>4</xdr:col>
                    <xdr:colOff>257175</xdr:colOff>
                    <xdr:row>72</xdr:row>
                    <xdr:rowOff>590550</xdr:rowOff>
                  </from>
                  <to>
                    <xdr:col>4</xdr:col>
                    <xdr:colOff>504825</xdr:colOff>
                    <xdr:row>73</xdr:row>
                    <xdr:rowOff>238125</xdr:rowOff>
                  </to>
                </anchor>
              </controlPr>
            </control>
          </mc:Choice>
        </mc:AlternateContent>
        <mc:AlternateContent xmlns:mc="http://schemas.openxmlformats.org/markup-compatibility/2006">
          <mc:Choice Requires="x14">
            <control shapeId="4237" r:id="rId125" name="Check Box 141">
              <controlPr defaultSize="0" autoFill="0" autoLine="0" autoPict="0">
                <anchor moveWithCells="1">
                  <from>
                    <xdr:col>5</xdr:col>
                    <xdr:colOff>257175</xdr:colOff>
                    <xdr:row>72</xdr:row>
                    <xdr:rowOff>590550</xdr:rowOff>
                  </from>
                  <to>
                    <xdr:col>5</xdr:col>
                    <xdr:colOff>504825</xdr:colOff>
                    <xdr:row>73</xdr:row>
                    <xdr:rowOff>238125</xdr:rowOff>
                  </to>
                </anchor>
              </controlPr>
            </control>
          </mc:Choice>
        </mc:AlternateContent>
        <mc:AlternateContent xmlns:mc="http://schemas.openxmlformats.org/markup-compatibility/2006">
          <mc:Choice Requires="x14">
            <control shapeId="4244" r:id="rId126" name="Check Box 148">
              <controlPr defaultSize="0" autoFill="0" autoLine="0" autoPict="0">
                <anchor moveWithCells="1">
                  <from>
                    <xdr:col>4</xdr:col>
                    <xdr:colOff>247650</xdr:colOff>
                    <xdr:row>76</xdr:row>
                    <xdr:rowOff>323850</xdr:rowOff>
                  </from>
                  <to>
                    <xdr:col>4</xdr:col>
                    <xdr:colOff>495300</xdr:colOff>
                    <xdr:row>76</xdr:row>
                    <xdr:rowOff>561975</xdr:rowOff>
                  </to>
                </anchor>
              </controlPr>
            </control>
          </mc:Choice>
        </mc:AlternateContent>
        <mc:AlternateContent xmlns:mc="http://schemas.openxmlformats.org/markup-compatibility/2006">
          <mc:Choice Requires="x14">
            <control shapeId="4245" r:id="rId127" name="Check Box 149">
              <controlPr defaultSize="0" autoFill="0" autoLine="0" autoPict="0">
                <anchor moveWithCells="1">
                  <from>
                    <xdr:col>5</xdr:col>
                    <xdr:colOff>257175</xdr:colOff>
                    <xdr:row>76</xdr:row>
                    <xdr:rowOff>314325</xdr:rowOff>
                  </from>
                  <to>
                    <xdr:col>5</xdr:col>
                    <xdr:colOff>504825</xdr:colOff>
                    <xdr:row>76</xdr:row>
                    <xdr:rowOff>552450</xdr:rowOff>
                  </to>
                </anchor>
              </controlPr>
            </control>
          </mc:Choice>
        </mc:AlternateContent>
        <mc:AlternateContent xmlns:mc="http://schemas.openxmlformats.org/markup-compatibility/2006">
          <mc:Choice Requires="x14">
            <control shapeId="4246" r:id="rId128" name="Check Box 150">
              <controlPr defaultSize="0" autoFill="0" autoLine="0" autoPict="0">
                <anchor moveWithCells="1">
                  <from>
                    <xdr:col>4</xdr:col>
                    <xdr:colOff>257175</xdr:colOff>
                    <xdr:row>77</xdr:row>
                    <xdr:rowOff>514350</xdr:rowOff>
                  </from>
                  <to>
                    <xdr:col>4</xdr:col>
                    <xdr:colOff>504825</xdr:colOff>
                    <xdr:row>77</xdr:row>
                    <xdr:rowOff>752475</xdr:rowOff>
                  </to>
                </anchor>
              </controlPr>
            </control>
          </mc:Choice>
        </mc:AlternateContent>
        <mc:AlternateContent xmlns:mc="http://schemas.openxmlformats.org/markup-compatibility/2006">
          <mc:Choice Requires="x14">
            <control shapeId="4247" r:id="rId129" name="Check Box 151">
              <controlPr defaultSize="0" autoFill="0" autoLine="0" autoPict="0">
                <anchor moveWithCells="1">
                  <from>
                    <xdr:col>5</xdr:col>
                    <xdr:colOff>266700</xdr:colOff>
                    <xdr:row>77</xdr:row>
                    <xdr:rowOff>523875</xdr:rowOff>
                  </from>
                  <to>
                    <xdr:col>5</xdr:col>
                    <xdr:colOff>514350</xdr:colOff>
                    <xdr:row>77</xdr:row>
                    <xdr:rowOff>762000</xdr:rowOff>
                  </to>
                </anchor>
              </controlPr>
            </control>
          </mc:Choice>
        </mc:AlternateContent>
        <mc:AlternateContent xmlns:mc="http://schemas.openxmlformats.org/markup-compatibility/2006">
          <mc:Choice Requires="x14">
            <control shapeId="4248" r:id="rId130" name="Check Box 152">
              <controlPr defaultSize="0" autoFill="0" autoLine="0" autoPict="0">
                <anchor moveWithCells="1">
                  <from>
                    <xdr:col>4</xdr:col>
                    <xdr:colOff>266700</xdr:colOff>
                    <xdr:row>78</xdr:row>
                    <xdr:rowOff>95250</xdr:rowOff>
                  </from>
                  <to>
                    <xdr:col>4</xdr:col>
                    <xdr:colOff>514350</xdr:colOff>
                    <xdr:row>78</xdr:row>
                    <xdr:rowOff>333375</xdr:rowOff>
                  </to>
                </anchor>
              </controlPr>
            </control>
          </mc:Choice>
        </mc:AlternateContent>
        <mc:AlternateContent xmlns:mc="http://schemas.openxmlformats.org/markup-compatibility/2006">
          <mc:Choice Requires="x14">
            <control shapeId="4249" r:id="rId131" name="Check Box 153">
              <controlPr defaultSize="0" autoFill="0" autoLine="0" autoPict="0">
                <anchor moveWithCells="1">
                  <from>
                    <xdr:col>5</xdr:col>
                    <xdr:colOff>276225</xdr:colOff>
                    <xdr:row>78</xdr:row>
                    <xdr:rowOff>85725</xdr:rowOff>
                  </from>
                  <to>
                    <xdr:col>5</xdr:col>
                    <xdr:colOff>466725</xdr:colOff>
                    <xdr:row>78</xdr:row>
                    <xdr:rowOff>381000</xdr:rowOff>
                  </to>
                </anchor>
              </controlPr>
            </control>
          </mc:Choice>
        </mc:AlternateContent>
        <mc:AlternateContent xmlns:mc="http://schemas.openxmlformats.org/markup-compatibility/2006">
          <mc:Choice Requires="x14">
            <control shapeId="4250" r:id="rId132" name="Check Box 154">
              <controlPr defaultSize="0" autoFill="0" autoLine="0" autoPict="0">
                <anchor moveWithCells="1">
                  <from>
                    <xdr:col>4</xdr:col>
                    <xdr:colOff>257175</xdr:colOff>
                    <xdr:row>79</xdr:row>
                    <xdr:rowOff>142875</xdr:rowOff>
                  </from>
                  <to>
                    <xdr:col>4</xdr:col>
                    <xdr:colOff>504825</xdr:colOff>
                    <xdr:row>79</xdr:row>
                    <xdr:rowOff>381000</xdr:rowOff>
                  </to>
                </anchor>
              </controlPr>
            </control>
          </mc:Choice>
        </mc:AlternateContent>
        <mc:AlternateContent xmlns:mc="http://schemas.openxmlformats.org/markup-compatibility/2006">
          <mc:Choice Requires="x14">
            <control shapeId="4251" r:id="rId133" name="Check Box 155">
              <controlPr defaultSize="0" autoFill="0" autoLine="0" autoPict="0">
                <anchor moveWithCells="1">
                  <from>
                    <xdr:col>5</xdr:col>
                    <xdr:colOff>285750</xdr:colOff>
                    <xdr:row>79</xdr:row>
                    <xdr:rowOff>142875</xdr:rowOff>
                  </from>
                  <to>
                    <xdr:col>5</xdr:col>
                    <xdr:colOff>533400</xdr:colOff>
                    <xdr:row>79</xdr:row>
                    <xdr:rowOff>381000</xdr:rowOff>
                  </to>
                </anchor>
              </controlPr>
            </control>
          </mc:Choice>
        </mc:AlternateContent>
        <mc:AlternateContent xmlns:mc="http://schemas.openxmlformats.org/markup-compatibility/2006">
          <mc:Choice Requires="x14">
            <control shapeId="4253" r:id="rId134" name="Check Box 157">
              <controlPr defaultSize="0" autoFill="0" autoLine="0" autoPict="0">
                <anchor moveWithCells="1">
                  <from>
                    <xdr:col>4</xdr:col>
                    <xdr:colOff>266700</xdr:colOff>
                    <xdr:row>80</xdr:row>
                    <xdr:rowOff>209550</xdr:rowOff>
                  </from>
                  <to>
                    <xdr:col>4</xdr:col>
                    <xdr:colOff>514350</xdr:colOff>
                    <xdr:row>80</xdr:row>
                    <xdr:rowOff>447675</xdr:rowOff>
                  </to>
                </anchor>
              </controlPr>
            </control>
          </mc:Choice>
        </mc:AlternateContent>
        <mc:AlternateContent xmlns:mc="http://schemas.openxmlformats.org/markup-compatibility/2006">
          <mc:Choice Requires="x14">
            <control shapeId="4254" r:id="rId135" name="Check Box 158">
              <controlPr defaultSize="0" autoFill="0" autoLine="0" autoPict="0">
                <anchor moveWithCells="1">
                  <from>
                    <xdr:col>5</xdr:col>
                    <xdr:colOff>238125</xdr:colOff>
                    <xdr:row>80</xdr:row>
                    <xdr:rowOff>200025</xdr:rowOff>
                  </from>
                  <to>
                    <xdr:col>5</xdr:col>
                    <xdr:colOff>485775</xdr:colOff>
                    <xdr:row>80</xdr:row>
                    <xdr:rowOff>438150</xdr:rowOff>
                  </to>
                </anchor>
              </controlPr>
            </control>
          </mc:Choice>
        </mc:AlternateContent>
        <mc:AlternateContent xmlns:mc="http://schemas.openxmlformats.org/markup-compatibility/2006">
          <mc:Choice Requires="x14">
            <control shapeId="4256" r:id="rId136" name="Check Box 160">
              <controlPr defaultSize="0" autoFill="0" autoLine="0" autoPict="0">
                <anchor moveWithCells="1">
                  <from>
                    <xdr:col>4</xdr:col>
                    <xdr:colOff>266700</xdr:colOff>
                    <xdr:row>82</xdr:row>
                    <xdr:rowOff>209550</xdr:rowOff>
                  </from>
                  <to>
                    <xdr:col>4</xdr:col>
                    <xdr:colOff>514350</xdr:colOff>
                    <xdr:row>82</xdr:row>
                    <xdr:rowOff>447675</xdr:rowOff>
                  </to>
                </anchor>
              </controlPr>
            </control>
          </mc:Choice>
        </mc:AlternateContent>
        <mc:AlternateContent xmlns:mc="http://schemas.openxmlformats.org/markup-compatibility/2006">
          <mc:Choice Requires="x14">
            <control shapeId="4257" r:id="rId137" name="Check Box 161">
              <controlPr defaultSize="0" autoFill="0" autoLine="0" autoPict="0">
                <anchor moveWithCells="1">
                  <from>
                    <xdr:col>5</xdr:col>
                    <xdr:colOff>238125</xdr:colOff>
                    <xdr:row>82</xdr:row>
                    <xdr:rowOff>200025</xdr:rowOff>
                  </from>
                  <to>
                    <xdr:col>5</xdr:col>
                    <xdr:colOff>485775</xdr:colOff>
                    <xdr:row>82</xdr:row>
                    <xdr:rowOff>438150</xdr:rowOff>
                  </to>
                </anchor>
              </controlPr>
            </control>
          </mc:Choice>
        </mc:AlternateContent>
        <mc:AlternateContent xmlns:mc="http://schemas.openxmlformats.org/markup-compatibility/2006">
          <mc:Choice Requires="x14">
            <control shapeId="4259" r:id="rId138" name="Check Box 163">
              <controlPr defaultSize="0" autoFill="0" autoLine="0" autoPict="0">
                <anchor moveWithCells="1">
                  <from>
                    <xdr:col>4</xdr:col>
                    <xdr:colOff>266700</xdr:colOff>
                    <xdr:row>84</xdr:row>
                    <xdr:rowOff>209550</xdr:rowOff>
                  </from>
                  <to>
                    <xdr:col>4</xdr:col>
                    <xdr:colOff>514350</xdr:colOff>
                    <xdr:row>84</xdr:row>
                    <xdr:rowOff>447675</xdr:rowOff>
                  </to>
                </anchor>
              </controlPr>
            </control>
          </mc:Choice>
        </mc:AlternateContent>
        <mc:AlternateContent xmlns:mc="http://schemas.openxmlformats.org/markup-compatibility/2006">
          <mc:Choice Requires="x14">
            <control shapeId="4260" r:id="rId139" name="Check Box 164">
              <controlPr defaultSize="0" autoFill="0" autoLine="0" autoPict="0">
                <anchor moveWithCells="1">
                  <from>
                    <xdr:col>5</xdr:col>
                    <xdr:colOff>238125</xdr:colOff>
                    <xdr:row>84</xdr:row>
                    <xdr:rowOff>200025</xdr:rowOff>
                  </from>
                  <to>
                    <xdr:col>5</xdr:col>
                    <xdr:colOff>485775</xdr:colOff>
                    <xdr:row>84</xdr:row>
                    <xdr:rowOff>438150</xdr:rowOff>
                  </to>
                </anchor>
              </controlPr>
            </control>
          </mc:Choice>
        </mc:AlternateContent>
        <mc:AlternateContent xmlns:mc="http://schemas.openxmlformats.org/markup-compatibility/2006">
          <mc:Choice Requires="x14">
            <control shapeId="4262" r:id="rId140" name="Check Box 166">
              <controlPr defaultSize="0" autoFill="0" autoLine="0" autoPict="0">
                <anchor moveWithCells="1">
                  <from>
                    <xdr:col>4</xdr:col>
                    <xdr:colOff>247650</xdr:colOff>
                    <xdr:row>86</xdr:row>
                    <xdr:rowOff>142875</xdr:rowOff>
                  </from>
                  <to>
                    <xdr:col>4</xdr:col>
                    <xdr:colOff>495300</xdr:colOff>
                    <xdr:row>86</xdr:row>
                    <xdr:rowOff>381000</xdr:rowOff>
                  </to>
                </anchor>
              </controlPr>
            </control>
          </mc:Choice>
        </mc:AlternateContent>
        <mc:AlternateContent xmlns:mc="http://schemas.openxmlformats.org/markup-compatibility/2006">
          <mc:Choice Requires="x14">
            <control shapeId="4263" r:id="rId141" name="Check Box 167">
              <controlPr defaultSize="0" autoFill="0" autoLine="0" autoPict="0">
                <anchor moveWithCells="1">
                  <from>
                    <xdr:col>5</xdr:col>
                    <xdr:colOff>257175</xdr:colOff>
                    <xdr:row>86</xdr:row>
                    <xdr:rowOff>133350</xdr:rowOff>
                  </from>
                  <to>
                    <xdr:col>5</xdr:col>
                    <xdr:colOff>504825</xdr:colOff>
                    <xdr:row>86</xdr:row>
                    <xdr:rowOff>371475</xdr:rowOff>
                  </to>
                </anchor>
              </controlPr>
            </control>
          </mc:Choice>
        </mc:AlternateContent>
        <mc:AlternateContent xmlns:mc="http://schemas.openxmlformats.org/markup-compatibility/2006">
          <mc:Choice Requires="x14">
            <control shapeId="4264" r:id="rId142" name="Check Box 168">
              <controlPr defaultSize="0" autoFill="0" autoLine="0" autoPict="0">
                <anchor moveWithCells="1">
                  <from>
                    <xdr:col>4</xdr:col>
                    <xdr:colOff>247650</xdr:colOff>
                    <xdr:row>87</xdr:row>
                    <xdr:rowOff>142875</xdr:rowOff>
                  </from>
                  <to>
                    <xdr:col>4</xdr:col>
                    <xdr:colOff>495300</xdr:colOff>
                    <xdr:row>87</xdr:row>
                    <xdr:rowOff>381000</xdr:rowOff>
                  </to>
                </anchor>
              </controlPr>
            </control>
          </mc:Choice>
        </mc:AlternateContent>
        <mc:AlternateContent xmlns:mc="http://schemas.openxmlformats.org/markup-compatibility/2006">
          <mc:Choice Requires="x14">
            <control shapeId="4265" r:id="rId143" name="Check Box 169">
              <controlPr defaultSize="0" autoFill="0" autoLine="0" autoPict="0">
                <anchor moveWithCells="1">
                  <from>
                    <xdr:col>5</xdr:col>
                    <xdr:colOff>257175</xdr:colOff>
                    <xdr:row>87</xdr:row>
                    <xdr:rowOff>133350</xdr:rowOff>
                  </from>
                  <to>
                    <xdr:col>5</xdr:col>
                    <xdr:colOff>504825</xdr:colOff>
                    <xdr:row>87</xdr:row>
                    <xdr:rowOff>371475</xdr:rowOff>
                  </to>
                </anchor>
              </controlPr>
            </control>
          </mc:Choice>
        </mc:AlternateContent>
        <mc:AlternateContent xmlns:mc="http://schemas.openxmlformats.org/markup-compatibility/2006">
          <mc:Choice Requires="x14">
            <control shapeId="4268" r:id="rId144" name="Check Box 172">
              <controlPr defaultSize="0" autoFill="0" autoLine="0" autoPict="0">
                <anchor moveWithCells="1">
                  <from>
                    <xdr:col>4</xdr:col>
                    <xdr:colOff>247650</xdr:colOff>
                    <xdr:row>88</xdr:row>
                    <xdr:rowOff>142875</xdr:rowOff>
                  </from>
                  <to>
                    <xdr:col>4</xdr:col>
                    <xdr:colOff>495300</xdr:colOff>
                    <xdr:row>88</xdr:row>
                    <xdr:rowOff>381000</xdr:rowOff>
                  </to>
                </anchor>
              </controlPr>
            </control>
          </mc:Choice>
        </mc:AlternateContent>
        <mc:AlternateContent xmlns:mc="http://schemas.openxmlformats.org/markup-compatibility/2006">
          <mc:Choice Requires="x14">
            <control shapeId="4269" r:id="rId145" name="Check Box 173">
              <controlPr defaultSize="0" autoFill="0" autoLine="0" autoPict="0">
                <anchor moveWithCells="1">
                  <from>
                    <xdr:col>5</xdr:col>
                    <xdr:colOff>257175</xdr:colOff>
                    <xdr:row>88</xdr:row>
                    <xdr:rowOff>133350</xdr:rowOff>
                  </from>
                  <to>
                    <xdr:col>5</xdr:col>
                    <xdr:colOff>504825</xdr:colOff>
                    <xdr:row>88</xdr:row>
                    <xdr:rowOff>371475</xdr:rowOff>
                  </to>
                </anchor>
              </controlPr>
            </control>
          </mc:Choice>
        </mc:AlternateContent>
        <mc:AlternateContent xmlns:mc="http://schemas.openxmlformats.org/markup-compatibility/2006">
          <mc:Choice Requires="x14">
            <control shapeId="4271" r:id="rId146" name="Check Box 175">
              <controlPr defaultSize="0" autoFill="0" autoLine="0" autoPict="0">
                <anchor moveWithCells="1">
                  <from>
                    <xdr:col>4</xdr:col>
                    <xdr:colOff>247650</xdr:colOff>
                    <xdr:row>89</xdr:row>
                    <xdr:rowOff>142875</xdr:rowOff>
                  </from>
                  <to>
                    <xdr:col>4</xdr:col>
                    <xdr:colOff>495300</xdr:colOff>
                    <xdr:row>89</xdr:row>
                    <xdr:rowOff>381000</xdr:rowOff>
                  </to>
                </anchor>
              </controlPr>
            </control>
          </mc:Choice>
        </mc:AlternateContent>
        <mc:AlternateContent xmlns:mc="http://schemas.openxmlformats.org/markup-compatibility/2006">
          <mc:Choice Requires="x14">
            <control shapeId="4272" r:id="rId147" name="Check Box 176">
              <controlPr defaultSize="0" autoFill="0" autoLine="0" autoPict="0">
                <anchor moveWithCells="1">
                  <from>
                    <xdr:col>5</xdr:col>
                    <xdr:colOff>257175</xdr:colOff>
                    <xdr:row>89</xdr:row>
                    <xdr:rowOff>133350</xdr:rowOff>
                  </from>
                  <to>
                    <xdr:col>5</xdr:col>
                    <xdr:colOff>504825</xdr:colOff>
                    <xdr:row>89</xdr:row>
                    <xdr:rowOff>371475</xdr:rowOff>
                  </to>
                </anchor>
              </controlPr>
            </control>
          </mc:Choice>
        </mc:AlternateContent>
        <mc:AlternateContent xmlns:mc="http://schemas.openxmlformats.org/markup-compatibility/2006">
          <mc:Choice Requires="x14">
            <control shapeId="4274" r:id="rId148" name="Check Box 178">
              <controlPr defaultSize="0" autoFill="0" autoLine="0" autoPict="0">
                <anchor moveWithCells="1">
                  <from>
                    <xdr:col>4</xdr:col>
                    <xdr:colOff>247650</xdr:colOff>
                    <xdr:row>90</xdr:row>
                    <xdr:rowOff>142875</xdr:rowOff>
                  </from>
                  <to>
                    <xdr:col>4</xdr:col>
                    <xdr:colOff>495300</xdr:colOff>
                    <xdr:row>90</xdr:row>
                    <xdr:rowOff>381000</xdr:rowOff>
                  </to>
                </anchor>
              </controlPr>
            </control>
          </mc:Choice>
        </mc:AlternateContent>
        <mc:AlternateContent xmlns:mc="http://schemas.openxmlformats.org/markup-compatibility/2006">
          <mc:Choice Requires="x14">
            <control shapeId="4275" r:id="rId149" name="Check Box 179">
              <controlPr defaultSize="0" autoFill="0" autoLine="0" autoPict="0">
                <anchor moveWithCells="1">
                  <from>
                    <xdr:col>5</xdr:col>
                    <xdr:colOff>257175</xdr:colOff>
                    <xdr:row>90</xdr:row>
                    <xdr:rowOff>133350</xdr:rowOff>
                  </from>
                  <to>
                    <xdr:col>5</xdr:col>
                    <xdr:colOff>504825</xdr:colOff>
                    <xdr:row>90</xdr:row>
                    <xdr:rowOff>371475</xdr:rowOff>
                  </to>
                </anchor>
              </controlPr>
            </control>
          </mc:Choice>
        </mc:AlternateContent>
        <mc:AlternateContent xmlns:mc="http://schemas.openxmlformats.org/markup-compatibility/2006">
          <mc:Choice Requires="x14">
            <control shapeId="4276" r:id="rId150" name="Check Box 180">
              <controlPr defaultSize="0" autoFill="0" autoLine="0" autoPict="0">
                <anchor moveWithCells="1">
                  <from>
                    <xdr:col>6</xdr:col>
                    <xdr:colOff>257175</xdr:colOff>
                    <xdr:row>90</xdr:row>
                    <xdr:rowOff>133350</xdr:rowOff>
                  </from>
                  <to>
                    <xdr:col>6</xdr:col>
                    <xdr:colOff>504825</xdr:colOff>
                    <xdr:row>90</xdr:row>
                    <xdr:rowOff>371475</xdr:rowOff>
                  </to>
                </anchor>
              </controlPr>
            </control>
          </mc:Choice>
        </mc:AlternateContent>
        <mc:AlternateContent xmlns:mc="http://schemas.openxmlformats.org/markup-compatibility/2006">
          <mc:Choice Requires="x14">
            <control shapeId="4277" r:id="rId151" name="Check Box 181">
              <controlPr defaultSize="0" autoFill="0" autoLine="0" autoPict="0">
                <anchor moveWithCells="1">
                  <from>
                    <xdr:col>4</xdr:col>
                    <xdr:colOff>247650</xdr:colOff>
                    <xdr:row>91</xdr:row>
                    <xdr:rowOff>142875</xdr:rowOff>
                  </from>
                  <to>
                    <xdr:col>4</xdr:col>
                    <xdr:colOff>495300</xdr:colOff>
                    <xdr:row>91</xdr:row>
                    <xdr:rowOff>381000</xdr:rowOff>
                  </to>
                </anchor>
              </controlPr>
            </control>
          </mc:Choice>
        </mc:AlternateContent>
        <mc:AlternateContent xmlns:mc="http://schemas.openxmlformats.org/markup-compatibility/2006">
          <mc:Choice Requires="x14">
            <control shapeId="4278" r:id="rId152" name="Check Box 182">
              <controlPr defaultSize="0" autoFill="0" autoLine="0" autoPict="0">
                <anchor moveWithCells="1">
                  <from>
                    <xdr:col>5</xdr:col>
                    <xdr:colOff>257175</xdr:colOff>
                    <xdr:row>91</xdr:row>
                    <xdr:rowOff>133350</xdr:rowOff>
                  </from>
                  <to>
                    <xdr:col>5</xdr:col>
                    <xdr:colOff>504825</xdr:colOff>
                    <xdr:row>91</xdr:row>
                    <xdr:rowOff>371475</xdr:rowOff>
                  </to>
                </anchor>
              </controlPr>
            </control>
          </mc:Choice>
        </mc:AlternateContent>
        <mc:AlternateContent xmlns:mc="http://schemas.openxmlformats.org/markup-compatibility/2006">
          <mc:Choice Requires="x14">
            <control shapeId="4280" r:id="rId153" name="Check Box 184">
              <controlPr defaultSize="0" autoFill="0" autoLine="0" autoPict="0">
                <anchor moveWithCells="1">
                  <from>
                    <xdr:col>4</xdr:col>
                    <xdr:colOff>247650</xdr:colOff>
                    <xdr:row>92</xdr:row>
                    <xdr:rowOff>142875</xdr:rowOff>
                  </from>
                  <to>
                    <xdr:col>4</xdr:col>
                    <xdr:colOff>495300</xdr:colOff>
                    <xdr:row>92</xdr:row>
                    <xdr:rowOff>381000</xdr:rowOff>
                  </to>
                </anchor>
              </controlPr>
            </control>
          </mc:Choice>
        </mc:AlternateContent>
        <mc:AlternateContent xmlns:mc="http://schemas.openxmlformats.org/markup-compatibility/2006">
          <mc:Choice Requires="x14">
            <control shapeId="4281" r:id="rId154" name="Check Box 185">
              <controlPr defaultSize="0" autoFill="0" autoLine="0" autoPict="0">
                <anchor moveWithCells="1">
                  <from>
                    <xdr:col>5</xdr:col>
                    <xdr:colOff>257175</xdr:colOff>
                    <xdr:row>92</xdr:row>
                    <xdr:rowOff>133350</xdr:rowOff>
                  </from>
                  <to>
                    <xdr:col>5</xdr:col>
                    <xdr:colOff>504825</xdr:colOff>
                    <xdr:row>92</xdr:row>
                    <xdr:rowOff>371475</xdr:rowOff>
                  </to>
                </anchor>
              </controlPr>
            </control>
          </mc:Choice>
        </mc:AlternateContent>
        <mc:AlternateContent xmlns:mc="http://schemas.openxmlformats.org/markup-compatibility/2006">
          <mc:Choice Requires="x14">
            <control shapeId="4283" r:id="rId155" name="Check Box 187">
              <controlPr defaultSize="0" autoFill="0" autoLine="0" autoPict="0">
                <anchor moveWithCells="1">
                  <from>
                    <xdr:col>4</xdr:col>
                    <xdr:colOff>247650</xdr:colOff>
                    <xdr:row>93</xdr:row>
                    <xdr:rowOff>142875</xdr:rowOff>
                  </from>
                  <to>
                    <xdr:col>4</xdr:col>
                    <xdr:colOff>495300</xdr:colOff>
                    <xdr:row>93</xdr:row>
                    <xdr:rowOff>381000</xdr:rowOff>
                  </to>
                </anchor>
              </controlPr>
            </control>
          </mc:Choice>
        </mc:AlternateContent>
        <mc:AlternateContent xmlns:mc="http://schemas.openxmlformats.org/markup-compatibility/2006">
          <mc:Choice Requires="x14">
            <control shapeId="4284" r:id="rId156" name="Check Box 188">
              <controlPr defaultSize="0" autoFill="0" autoLine="0" autoPict="0">
                <anchor moveWithCells="1">
                  <from>
                    <xdr:col>5</xdr:col>
                    <xdr:colOff>257175</xdr:colOff>
                    <xdr:row>93</xdr:row>
                    <xdr:rowOff>133350</xdr:rowOff>
                  </from>
                  <to>
                    <xdr:col>5</xdr:col>
                    <xdr:colOff>504825</xdr:colOff>
                    <xdr:row>93</xdr:row>
                    <xdr:rowOff>371475</xdr:rowOff>
                  </to>
                </anchor>
              </controlPr>
            </control>
          </mc:Choice>
        </mc:AlternateContent>
        <mc:AlternateContent xmlns:mc="http://schemas.openxmlformats.org/markup-compatibility/2006">
          <mc:Choice Requires="x14">
            <control shapeId="4285" r:id="rId157" name="Check Box 189">
              <controlPr defaultSize="0" autoFill="0" autoLine="0" autoPict="0">
                <anchor moveWithCells="1">
                  <from>
                    <xdr:col>6</xdr:col>
                    <xdr:colOff>257175</xdr:colOff>
                    <xdr:row>93</xdr:row>
                    <xdr:rowOff>133350</xdr:rowOff>
                  </from>
                  <to>
                    <xdr:col>6</xdr:col>
                    <xdr:colOff>504825</xdr:colOff>
                    <xdr:row>93</xdr:row>
                    <xdr:rowOff>371475</xdr:rowOff>
                  </to>
                </anchor>
              </controlPr>
            </control>
          </mc:Choice>
        </mc:AlternateContent>
        <mc:AlternateContent xmlns:mc="http://schemas.openxmlformats.org/markup-compatibility/2006">
          <mc:Choice Requires="x14">
            <control shapeId="4286" r:id="rId158" name="Check Box 190">
              <controlPr defaultSize="0" autoFill="0" autoLine="0" autoPict="0">
                <anchor moveWithCells="1">
                  <from>
                    <xdr:col>4</xdr:col>
                    <xdr:colOff>247650</xdr:colOff>
                    <xdr:row>94</xdr:row>
                    <xdr:rowOff>142875</xdr:rowOff>
                  </from>
                  <to>
                    <xdr:col>4</xdr:col>
                    <xdr:colOff>495300</xdr:colOff>
                    <xdr:row>94</xdr:row>
                    <xdr:rowOff>381000</xdr:rowOff>
                  </to>
                </anchor>
              </controlPr>
            </control>
          </mc:Choice>
        </mc:AlternateContent>
        <mc:AlternateContent xmlns:mc="http://schemas.openxmlformats.org/markup-compatibility/2006">
          <mc:Choice Requires="x14">
            <control shapeId="4287" r:id="rId159" name="Check Box 191">
              <controlPr defaultSize="0" autoFill="0" autoLine="0" autoPict="0">
                <anchor moveWithCells="1">
                  <from>
                    <xdr:col>5</xdr:col>
                    <xdr:colOff>257175</xdr:colOff>
                    <xdr:row>94</xdr:row>
                    <xdr:rowOff>133350</xdr:rowOff>
                  </from>
                  <to>
                    <xdr:col>5</xdr:col>
                    <xdr:colOff>504825</xdr:colOff>
                    <xdr:row>94</xdr:row>
                    <xdr:rowOff>371475</xdr:rowOff>
                  </to>
                </anchor>
              </controlPr>
            </control>
          </mc:Choice>
        </mc:AlternateContent>
        <mc:AlternateContent xmlns:mc="http://schemas.openxmlformats.org/markup-compatibility/2006">
          <mc:Choice Requires="x14">
            <control shapeId="4288" r:id="rId160" name="Check Box 192">
              <controlPr defaultSize="0" autoFill="0" autoLine="0" autoPict="0">
                <anchor moveWithCells="1">
                  <from>
                    <xdr:col>4</xdr:col>
                    <xdr:colOff>247650</xdr:colOff>
                    <xdr:row>95</xdr:row>
                    <xdr:rowOff>142875</xdr:rowOff>
                  </from>
                  <to>
                    <xdr:col>4</xdr:col>
                    <xdr:colOff>495300</xdr:colOff>
                    <xdr:row>95</xdr:row>
                    <xdr:rowOff>381000</xdr:rowOff>
                  </to>
                </anchor>
              </controlPr>
            </control>
          </mc:Choice>
        </mc:AlternateContent>
        <mc:AlternateContent xmlns:mc="http://schemas.openxmlformats.org/markup-compatibility/2006">
          <mc:Choice Requires="x14">
            <control shapeId="4289" r:id="rId161" name="Check Box 193">
              <controlPr defaultSize="0" autoFill="0" autoLine="0" autoPict="0">
                <anchor moveWithCells="1">
                  <from>
                    <xdr:col>5</xdr:col>
                    <xdr:colOff>257175</xdr:colOff>
                    <xdr:row>95</xdr:row>
                    <xdr:rowOff>133350</xdr:rowOff>
                  </from>
                  <to>
                    <xdr:col>5</xdr:col>
                    <xdr:colOff>504825</xdr:colOff>
                    <xdr:row>95</xdr:row>
                    <xdr:rowOff>371475</xdr:rowOff>
                  </to>
                </anchor>
              </controlPr>
            </control>
          </mc:Choice>
        </mc:AlternateContent>
        <mc:AlternateContent xmlns:mc="http://schemas.openxmlformats.org/markup-compatibility/2006">
          <mc:Choice Requires="x14">
            <control shapeId="4290" r:id="rId162" name="Check Box 194">
              <controlPr defaultSize="0" autoFill="0" autoLine="0" autoPict="0">
                <anchor moveWithCells="1">
                  <from>
                    <xdr:col>4</xdr:col>
                    <xdr:colOff>247650</xdr:colOff>
                    <xdr:row>96</xdr:row>
                    <xdr:rowOff>142875</xdr:rowOff>
                  </from>
                  <to>
                    <xdr:col>4</xdr:col>
                    <xdr:colOff>495300</xdr:colOff>
                    <xdr:row>96</xdr:row>
                    <xdr:rowOff>381000</xdr:rowOff>
                  </to>
                </anchor>
              </controlPr>
            </control>
          </mc:Choice>
        </mc:AlternateContent>
        <mc:AlternateContent xmlns:mc="http://schemas.openxmlformats.org/markup-compatibility/2006">
          <mc:Choice Requires="x14">
            <control shapeId="4291" r:id="rId163" name="Check Box 195">
              <controlPr defaultSize="0" autoFill="0" autoLine="0" autoPict="0">
                <anchor moveWithCells="1">
                  <from>
                    <xdr:col>5</xdr:col>
                    <xdr:colOff>257175</xdr:colOff>
                    <xdr:row>96</xdr:row>
                    <xdr:rowOff>133350</xdr:rowOff>
                  </from>
                  <to>
                    <xdr:col>5</xdr:col>
                    <xdr:colOff>504825</xdr:colOff>
                    <xdr:row>96</xdr:row>
                    <xdr:rowOff>371475</xdr:rowOff>
                  </to>
                </anchor>
              </controlPr>
            </control>
          </mc:Choice>
        </mc:AlternateContent>
        <mc:AlternateContent xmlns:mc="http://schemas.openxmlformats.org/markup-compatibility/2006">
          <mc:Choice Requires="x14">
            <control shapeId="4292" r:id="rId164" name="Check Box 196">
              <controlPr defaultSize="0" autoFill="0" autoLine="0" autoPict="0">
                <anchor moveWithCells="1">
                  <from>
                    <xdr:col>4</xdr:col>
                    <xdr:colOff>247650</xdr:colOff>
                    <xdr:row>97</xdr:row>
                    <xdr:rowOff>142875</xdr:rowOff>
                  </from>
                  <to>
                    <xdr:col>4</xdr:col>
                    <xdr:colOff>495300</xdr:colOff>
                    <xdr:row>97</xdr:row>
                    <xdr:rowOff>381000</xdr:rowOff>
                  </to>
                </anchor>
              </controlPr>
            </control>
          </mc:Choice>
        </mc:AlternateContent>
        <mc:AlternateContent xmlns:mc="http://schemas.openxmlformats.org/markup-compatibility/2006">
          <mc:Choice Requires="x14">
            <control shapeId="4293" r:id="rId165" name="Check Box 197">
              <controlPr defaultSize="0" autoFill="0" autoLine="0" autoPict="0">
                <anchor moveWithCells="1">
                  <from>
                    <xdr:col>5</xdr:col>
                    <xdr:colOff>257175</xdr:colOff>
                    <xdr:row>97</xdr:row>
                    <xdr:rowOff>133350</xdr:rowOff>
                  </from>
                  <to>
                    <xdr:col>5</xdr:col>
                    <xdr:colOff>504825</xdr:colOff>
                    <xdr:row>97</xdr:row>
                    <xdr:rowOff>371475</xdr:rowOff>
                  </to>
                </anchor>
              </controlPr>
            </control>
          </mc:Choice>
        </mc:AlternateContent>
        <mc:AlternateContent xmlns:mc="http://schemas.openxmlformats.org/markup-compatibility/2006">
          <mc:Choice Requires="x14">
            <control shapeId="4297" r:id="rId166" name="Check Box 201">
              <controlPr defaultSize="0" autoFill="0" autoLine="0" autoPict="0">
                <anchor moveWithCells="1">
                  <from>
                    <xdr:col>4</xdr:col>
                    <xdr:colOff>247650</xdr:colOff>
                    <xdr:row>99</xdr:row>
                    <xdr:rowOff>142875</xdr:rowOff>
                  </from>
                  <to>
                    <xdr:col>4</xdr:col>
                    <xdr:colOff>495300</xdr:colOff>
                    <xdr:row>99</xdr:row>
                    <xdr:rowOff>381000</xdr:rowOff>
                  </to>
                </anchor>
              </controlPr>
            </control>
          </mc:Choice>
        </mc:AlternateContent>
        <mc:AlternateContent xmlns:mc="http://schemas.openxmlformats.org/markup-compatibility/2006">
          <mc:Choice Requires="x14">
            <control shapeId="4298" r:id="rId167" name="Check Box 202">
              <controlPr defaultSize="0" autoFill="0" autoLine="0" autoPict="0">
                <anchor moveWithCells="1">
                  <from>
                    <xdr:col>5</xdr:col>
                    <xdr:colOff>257175</xdr:colOff>
                    <xdr:row>99</xdr:row>
                    <xdr:rowOff>133350</xdr:rowOff>
                  </from>
                  <to>
                    <xdr:col>5</xdr:col>
                    <xdr:colOff>504825</xdr:colOff>
                    <xdr:row>99</xdr:row>
                    <xdr:rowOff>371475</xdr:rowOff>
                  </to>
                </anchor>
              </controlPr>
            </control>
          </mc:Choice>
        </mc:AlternateContent>
        <mc:AlternateContent xmlns:mc="http://schemas.openxmlformats.org/markup-compatibility/2006">
          <mc:Choice Requires="x14">
            <control shapeId="4300" r:id="rId168" name="Check Box 204">
              <controlPr defaultSize="0" autoFill="0" autoLine="0" autoPict="0">
                <anchor moveWithCells="1">
                  <from>
                    <xdr:col>4</xdr:col>
                    <xdr:colOff>247650</xdr:colOff>
                    <xdr:row>100</xdr:row>
                    <xdr:rowOff>142875</xdr:rowOff>
                  </from>
                  <to>
                    <xdr:col>4</xdr:col>
                    <xdr:colOff>495300</xdr:colOff>
                    <xdr:row>100</xdr:row>
                    <xdr:rowOff>381000</xdr:rowOff>
                  </to>
                </anchor>
              </controlPr>
            </control>
          </mc:Choice>
        </mc:AlternateContent>
        <mc:AlternateContent xmlns:mc="http://schemas.openxmlformats.org/markup-compatibility/2006">
          <mc:Choice Requires="x14">
            <control shapeId="4301" r:id="rId169" name="Check Box 205">
              <controlPr defaultSize="0" autoFill="0" autoLine="0" autoPict="0">
                <anchor moveWithCells="1">
                  <from>
                    <xdr:col>5</xdr:col>
                    <xdr:colOff>257175</xdr:colOff>
                    <xdr:row>100</xdr:row>
                    <xdr:rowOff>133350</xdr:rowOff>
                  </from>
                  <to>
                    <xdr:col>5</xdr:col>
                    <xdr:colOff>504825</xdr:colOff>
                    <xdr:row>100</xdr:row>
                    <xdr:rowOff>371475</xdr:rowOff>
                  </to>
                </anchor>
              </controlPr>
            </control>
          </mc:Choice>
        </mc:AlternateContent>
        <mc:AlternateContent xmlns:mc="http://schemas.openxmlformats.org/markup-compatibility/2006">
          <mc:Choice Requires="x14">
            <control shapeId="4303" r:id="rId170" name="Check Box 207">
              <controlPr defaultSize="0" autoFill="0" autoLine="0" autoPict="0">
                <anchor moveWithCells="1">
                  <from>
                    <xdr:col>4</xdr:col>
                    <xdr:colOff>247650</xdr:colOff>
                    <xdr:row>101</xdr:row>
                    <xdr:rowOff>142875</xdr:rowOff>
                  </from>
                  <to>
                    <xdr:col>4</xdr:col>
                    <xdr:colOff>495300</xdr:colOff>
                    <xdr:row>101</xdr:row>
                    <xdr:rowOff>381000</xdr:rowOff>
                  </to>
                </anchor>
              </controlPr>
            </control>
          </mc:Choice>
        </mc:AlternateContent>
        <mc:AlternateContent xmlns:mc="http://schemas.openxmlformats.org/markup-compatibility/2006">
          <mc:Choice Requires="x14">
            <control shapeId="4304" r:id="rId171" name="Check Box 208">
              <controlPr defaultSize="0" autoFill="0" autoLine="0" autoPict="0">
                <anchor moveWithCells="1">
                  <from>
                    <xdr:col>5</xdr:col>
                    <xdr:colOff>257175</xdr:colOff>
                    <xdr:row>101</xdr:row>
                    <xdr:rowOff>133350</xdr:rowOff>
                  </from>
                  <to>
                    <xdr:col>5</xdr:col>
                    <xdr:colOff>504825</xdr:colOff>
                    <xdr:row>101</xdr:row>
                    <xdr:rowOff>371475</xdr:rowOff>
                  </to>
                </anchor>
              </controlPr>
            </control>
          </mc:Choice>
        </mc:AlternateContent>
        <mc:AlternateContent xmlns:mc="http://schemas.openxmlformats.org/markup-compatibility/2006">
          <mc:Choice Requires="x14">
            <control shapeId="4306" r:id="rId172" name="Check Box 210">
              <controlPr defaultSize="0" autoFill="0" autoLine="0" autoPict="0">
                <anchor moveWithCells="1">
                  <from>
                    <xdr:col>4</xdr:col>
                    <xdr:colOff>247650</xdr:colOff>
                    <xdr:row>102</xdr:row>
                    <xdr:rowOff>142875</xdr:rowOff>
                  </from>
                  <to>
                    <xdr:col>4</xdr:col>
                    <xdr:colOff>495300</xdr:colOff>
                    <xdr:row>102</xdr:row>
                    <xdr:rowOff>381000</xdr:rowOff>
                  </to>
                </anchor>
              </controlPr>
            </control>
          </mc:Choice>
        </mc:AlternateContent>
        <mc:AlternateContent xmlns:mc="http://schemas.openxmlformats.org/markup-compatibility/2006">
          <mc:Choice Requires="x14">
            <control shapeId="4307" r:id="rId173" name="Check Box 211">
              <controlPr defaultSize="0" autoFill="0" autoLine="0" autoPict="0">
                <anchor moveWithCells="1">
                  <from>
                    <xdr:col>5</xdr:col>
                    <xdr:colOff>257175</xdr:colOff>
                    <xdr:row>102</xdr:row>
                    <xdr:rowOff>133350</xdr:rowOff>
                  </from>
                  <to>
                    <xdr:col>5</xdr:col>
                    <xdr:colOff>504825</xdr:colOff>
                    <xdr:row>102</xdr:row>
                    <xdr:rowOff>371475</xdr:rowOff>
                  </to>
                </anchor>
              </controlPr>
            </control>
          </mc:Choice>
        </mc:AlternateContent>
        <mc:AlternateContent xmlns:mc="http://schemas.openxmlformats.org/markup-compatibility/2006">
          <mc:Choice Requires="x14">
            <control shapeId="4309" r:id="rId174" name="Check Box 213">
              <controlPr defaultSize="0" autoFill="0" autoLine="0" autoPict="0">
                <anchor moveWithCells="1">
                  <from>
                    <xdr:col>4</xdr:col>
                    <xdr:colOff>247650</xdr:colOff>
                    <xdr:row>103</xdr:row>
                    <xdr:rowOff>142875</xdr:rowOff>
                  </from>
                  <to>
                    <xdr:col>4</xdr:col>
                    <xdr:colOff>495300</xdr:colOff>
                    <xdr:row>103</xdr:row>
                    <xdr:rowOff>381000</xdr:rowOff>
                  </to>
                </anchor>
              </controlPr>
            </control>
          </mc:Choice>
        </mc:AlternateContent>
        <mc:AlternateContent xmlns:mc="http://schemas.openxmlformats.org/markup-compatibility/2006">
          <mc:Choice Requires="x14">
            <control shapeId="4310" r:id="rId175" name="Check Box 214">
              <controlPr defaultSize="0" autoFill="0" autoLine="0" autoPict="0">
                <anchor moveWithCells="1">
                  <from>
                    <xdr:col>5</xdr:col>
                    <xdr:colOff>257175</xdr:colOff>
                    <xdr:row>103</xdr:row>
                    <xdr:rowOff>133350</xdr:rowOff>
                  </from>
                  <to>
                    <xdr:col>5</xdr:col>
                    <xdr:colOff>504825</xdr:colOff>
                    <xdr:row>103</xdr:row>
                    <xdr:rowOff>371475</xdr:rowOff>
                  </to>
                </anchor>
              </controlPr>
            </control>
          </mc:Choice>
        </mc:AlternateContent>
        <mc:AlternateContent xmlns:mc="http://schemas.openxmlformats.org/markup-compatibility/2006">
          <mc:Choice Requires="x14">
            <control shapeId="4312" r:id="rId176" name="Check Box 216">
              <controlPr defaultSize="0" autoFill="0" autoLine="0" autoPict="0">
                <anchor moveWithCells="1">
                  <from>
                    <xdr:col>4</xdr:col>
                    <xdr:colOff>247650</xdr:colOff>
                    <xdr:row>104</xdr:row>
                    <xdr:rowOff>142875</xdr:rowOff>
                  </from>
                  <to>
                    <xdr:col>4</xdr:col>
                    <xdr:colOff>495300</xdr:colOff>
                    <xdr:row>104</xdr:row>
                    <xdr:rowOff>381000</xdr:rowOff>
                  </to>
                </anchor>
              </controlPr>
            </control>
          </mc:Choice>
        </mc:AlternateContent>
        <mc:AlternateContent xmlns:mc="http://schemas.openxmlformats.org/markup-compatibility/2006">
          <mc:Choice Requires="x14">
            <control shapeId="4313" r:id="rId177" name="Check Box 217">
              <controlPr defaultSize="0" autoFill="0" autoLine="0" autoPict="0">
                <anchor moveWithCells="1">
                  <from>
                    <xdr:col>5</xdr:col>
                    <xdr:colOff>257175</xdr:colOff>
                    <xdr:row>104</xdr:row>
                    <xdr:rowOff>133350</xdr:rowOff>
                  </from>
                  <to>
                    <xdr:col>5</xdr:col>
                    <xdr:colOff>504825</xdr:colOff>
                    <xdr:row>104</xdr:row>
                    <xdr:rowOff>371475</xdr:rowOff>
                  </to>
                </anchor>
              </controlPr>
            </control>
          </mc:Choice>
        </mc:AlternateContent>
        <mc:AlternateContent xmlns:mc="http://schemas.openxmlformats.org/markup-compatibility/2006">
          <mc:Choice Requires="x14">
            <control shapeId="4315" r:id="rId178" name="Check Box 219">
              <controlPr defaultSize="0" autoFill="0" autoLine="0" autoPict="0">
                <anchor moveWithCells="1">
                  <from>
                    <xdr:col>4</xdr:col>
                    <xdr:colOff>247650</xdr:colOff>
                    <xdr:row>105</xdr:row>
                    <xdr:rowOff>142875</xdr:rowOff>
                  </from>
                  <to>
                    <xdr:col>4</xdr:col>
                    <xdr:colOff>495300</xdr:colOff>
                    <xdr:row>105</xdr:row>
                    <xdr:rowOff>381000</xdr:rowOff>
                  </to>
                </anchor>
              </controlPr>
            </control>
          </mc:Choice>
        </mc:AlternateContent>
        <mc:AlternateContent xmlns:mc="http://schemas.openxmlformats.org/markup-compatibility/2006">
          <mc:Choice Requires="x14">
            <control shapeId="4316" r:id="rId179" name="Check Box 220">
              <controlPr defaultSize="0" autoFill="0" autoLine="0" autoPict="0">
                <anchor moveWithCells="1">
                  <from>
                    <xdr:col>5</xdr:col>
                    <xdr:colOff>257175</xdr:colOff>
                    <xdr:row>105</xdr:row>
                    <xdr:rowOff>133350</xdr:rowOff>
                  </from>
                  <to>
                    <xdr:col>5</xdr:col>
                    <xdr:colOff>504825</xdr:colOff>
                    <xdr:row>105</xdr:row>
                    <xdr:rowOff>371475</xdr:rowOff>
                  </to>
                </anchor>
              </controlPr>
            </control>
          </mc:Choice>
        </mc:AlternateContent>
        <mc:AlternateContent xmlns:mc="http://schemas.openxmlformats.org/markup-compatibility/2006">
          <mc:Choice Requires="x14">
            <control shapeId="4318" r:id="rId180" name="Check Box 222">
              <controlPr defaultSize="0" autoFill="0" autoLine="0" autoPict="0">
                <anchor moveWithCells="1">
                  <from>
                    <xdr:col>4</xdr:col>
                    <xdr:colOff>247650</xdr:colOff>
                    <xdr:row>106</xdr:row>
                    <xdr:rowOff>142875</xdr:rowOff>
                  </from>
                  <to>
                    <xdr:col>4</xdr:col>
                    <xdr:colOff>495300</xdr:colOff>
                    <xdr:row>106</xdr:row>
                    <xdr:rowOff>381000</xdr:rowOff>
                  </to>
                </anchor>
              </controlPr>
            </control>
          </mc:Choice>
        </mc:AlternateContent>
        <mc:AlternateContent xmlns:mc="http://schemas.openxmlformats.org/markup-compatibility/2006">
          <mc:Choice Requires="x14">
            <control shapeId="4319" r:id="rId181" name="Check Box 223">
              <controlPr defaultSize="0" autoFill="0" autoLine="0" autoPict="0">
                <anchor moveWithCells="1">
                  <from>
                    <xdr:col>5</xdr:col>
                    <xdr:colOff>257175</xdr:colOff>
                    <xdr:row>106</xdr:row>
                    <xdr:rowOff>133350</xdr:rowOff>
                  </from>
                  <to>
                    <xdr:col>5</xdr:col>
                    <xdr:colOff>504825</xdr:colOff>
                    <xdr:row>106</xdr:row>
                    <xdr:rowOff>371475</xdr:rowOff>
                  </to>
                </anchor>
              </controlPr>
            </control>
          </mc:Choice>
        </mc:AlternateContent>
        <mc:AlternateContent xmlns:mc="http://schemas.openxmlformats.org/markup-compatibility/2006">
          <mc:Choice Requires="x14">
            <control shapeId="4320" r:id="rId182" name="Check Box 224">
              <controlPr defaultSize="0" autoFill="0" autoLine="0" autoPict="0">
                <anchor moveWithCells="1">
                  <from>
                    <xdr:col>4</xdr:col>
                    <xdr:colOff>247650</xdr:colOff>
                    <xdr:row>107</xdr:row>
                    <xdr:rowOff>142875</xdr:rowOff>
                  </from>
                  <to>
                    <xdr:col>4</xdr:col>
                    <xdr:colOff>495300</xdr:colOff>
                    <xdr:row>107</xdr:row>
                    <xdr:rowOff>381000</xdr:rowOff>
                  </to>
                </anchor>
              </controlPr>
            </control>
          </mc:Choice>
        </mc:AlternateContent>
        <mc:AlternateContent xmlns:mc="http://schemas.openxmlformats.org/markup-compatibility/2006">
          <mc:Choice Requires="x14">
            <control shapeId="4321" r:id="rId183" name="Check Box 225">
              <controlPr defaultSize="0" autoFill="0" autoLine="0" autoPict="0">
                <anchor moveWithCells="1">
                  <from>
                    <xdr:col>5</xdr:col>
                    <xdr:colOff>257175</xdr:colOff>
                    <xdr:row>107</xdr:row>
                    <xdr:rowOff>133350</xdr:rowOff>
                  </from>
                  <to>
                    <xdr:col>5</xdr:col>
                    <xdr:colOff>504825</xdr:colOff>
                    <xdr:row>107</xdr:row>
                    <xdr:rowOff>371475</xdr:rowOff>
                  </to>
                </anchor>
              </controlPr>
            </control>
          </mc:Choice>
        </mc:AlternateContent>
        <mc:AlternateContent xmlns:mc="http://schemas.openxmlformats.org/markup-compatibility/2006">
          <mc:Choice Requires="x14">
            <control shapeId="4323" r:id="rId184" name="Check Box 227">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24" r:id="rId185" name="Check Box 228">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25" r:id="rId186" name="Check Box 229">
              <controlPr defaultSize="0" autoFill="0" autoLine="0" autoPict="0">
                <anchor moveWithCells="1">
                  <from>
                    <xdr:col>6</xdr:col>
                    <xdr:colOff>257175</xdr:colOff>
                    <xdr:row>108</xdr:row>
                    <xdr:rowOff>0</xdr:rowOff>
                  </from>
                  <to>
                    <xdr:col>6</xdr:col>
                    <xdr:colOff>504825</xdr:colOff>
                    <xdr:row>109</xdr:row>
                    <xdr:rowOff>0</xdr:rowOff>
                  </to>
                </anchor>
              </controlPr>
            </control>
          </mc:Choice>
        </mc:AlternateContent>
        <mc:AlternateContent xmlns:mc="http://schemas.openxmlformats.org/markup-compatibility/2006">
          <mc:Choice Requires="x14">
            <control shapeId="4326" r:id="rId187" name="Check Box 230">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27" r:id="rId188" name="Check Box 231">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28" r:id="rId189" name="Check Box 232">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29" r:id="rId190" name="Check Box 233">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30" r:id="rId191" name="Check Box 234">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31" r:id="rId192" name="Check Box 235">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32" r:id="rId193" name="Check Box 236">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33" r:id="rId194" name="Check Box 237">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34" r:id="rId195" name="Check Box 238">
              <controlPr defaultSize="0" autoFill="0" autoLine="0" autoPict="0">
                <anchor moveWithCells="1">
                  <from>
                    <xdr:col>6</xdr:col>
                    <xdr:colOff>257175</xdr:colOff>
                    <xdr:row>108</xdr:row>
                    <xdr:rowOff>0</xdr:rowOff>
                  </from>
                  <to>
                    <xdr:col>6</xdr:col>
                    <xdr:colOff>504825</xdr:colOff>
                    <xdr:row>109</xdr:row>
                    <xdr:rowOff>0</xdr:rowOff>
                  </to>
                </anchor>
              </controlPr>
            </control>
          </mc:Choice>
        </mc:AlternateContent>
        <mc:AlternateContent xmlns:mc="http://schemas.openxmlformats.org/markup-compatibility/2006">
          <mc:Choice Requires="x14">
            <control shapeId="4335" r:id="rId196" name="Check Box 239">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36" r:id="rId197" name="Check Box 240">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37" r:id="rId198" name="Check Box 241">
              <controlPr defaultSize="0" autoFill="0" autoLine="0" autoPict="0">
                <anchor moveWithCells="1">
                  <from>
                    <xdr:col>6</xdr:col>
                    <xdr:colOff>257175</xdr:colOff>
                    <xdr:row>108</xdr:row>
                    <xdr:rowOff>0</xdr:rowOff>
                  </from>
                  <to>
                    <xdr:col>6</xdr:col>
                    <xdr:colOff>504825</xdr:colOff>
                    <xdr:row>109</xdr:row>
                    <xdr:rowOff>0</xdr:rowOff>
                  </to>
                </anchor>
              </controlPr>
            </control>
          </mc:Choice>
        </mc:AlternateContent>
        <mc:AlternateContent xmlns:mc="http://schemas.openxmlformats.org/markup-compatibility/2006">
          <mc:Choice Requires="x14">
            <control shapeId="4338" r:id="rId199" name="Check Box 242">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39" r:id="rId200" name="Check Box 243">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40" r:id="rId201" name="Check Box 244">
              <controlPr defaultSize="0" autoFill="0" autoLine="0" autoPict="0">
                <anchor moveWithCells="1">
                  <from>
                    <xdr:col>6</xdr:col>
                    <xdr:colOff>257175</xdr:colOff>
                    <xdr:row>108</xdr:row>
                    <xdr:rowOff>0</xdr:rowOff>
                  </from>
                  <to>
                    <xdr:col>6</xdr:col>
                    <xdr:colOff>504825</xdr:colOff>
                    <xdr:row>109</xdr:row>
                    <xdr:rowOff>0</xdr:rowOff>
                  </to>
                </anchor>
              </controlPr>
            </control>
          </mc:Choice>
        </mc:AlternateContent>
        <mc:AlternateContent xmlns:mc="http://schemas.openxmlformats.org/markup-compatibility/2006">
          <mc:Choice Requires="x14">
            <control shapeId="4341" r:id="rId202" name="Check Box 245">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42" r:id="rId203" name="Check Box 246">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43" r:id="rId204" name="Check Box 247">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44" r:id="rId205" name="Check Box 248">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45" r:id="rId206" name="Check Box 249">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46" r:id="rId207" name="Check Box 250">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47" r:id="rId208" name="Check Box 251">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48" r:id="rId209" name="Check Box 252">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49" r:id="rId210" name="Check Box 253">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50" r:id="rId211" name="Check Box 254">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51" r:id="rId212" name="Check Box 255">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52" r:id="rId213" name="Check Box 256">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53" r:id="rId214" name="Check Box 257">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54" r:id="rId215" name="Check Box 258">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55" r:id="rId216" name="Check Box 259">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56" r:id="rId217" name="Check Box 260">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57" r:id="rId218" name="Check Box 261">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58" r:id="rId219" name="Check Box 262">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59" r:id="rId220" name="Check Box 263">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60" r:id="rId221" name="Check Box 264">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61" r:id="rId222" name="Check Box 265">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62" r:id="rId223" name="Check Box 266">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63" r:id="rId224" name="Check Box 267">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64" r:id="rId225" name="Check Box 268">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65" r:id="rId226" name="Check Box 269">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66" r:id="rId227" name="Check Box 270">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67" r:id="rId228" name="Check Box 271">
              <controlPr defaultSize="0" autoFill="0" autoLine="0" autoPict="0">
                <anchor moveWithCells="1">
                  <from>
                    <xdr:col>6</xdr:col>
                    <xdr:colOff>257175</xdr:colOff>
                    <xdr:row>108</xdr:row>
                    <xdr:rowOff>0</xdr:rowOff>
                  </from>
                  <to>
                    <xdr:col>6</xdr:col>
                    <xdr:colOff>504825</xdr:colOff>
                    <xdr:row>109</xdr:row>
                    <xdr:rowOff>0</xdr:rowOff>
                  </to>
                </anchor>
              </controlPr>
            </control>
          </mc:Choice>
        </mc:AlternateContent>
        <mc:AlternateContent xmlns:mc="http://schemas.openxmlformats.org/markup-compatibility/2006">
          <mc:Choice Requires="x14">
            <control shapeId="4368" r:id="rId229" name="Check Box 272">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69" r:id="rId230" name="Check Box 273">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70" r:id="rId231" name="Check Box 274">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71" r:id="rId232" name="Check Box 275">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72" r:id="rId233" name="Check Box 276">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73" r:id="rId234" name="Check Box 277">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74" r:id="rId235" name="Check Box 278">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75" r:id="rId236" name="Check Box 279">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76" r:id="rId237" name="Check Box 280">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77" r:id="rId238" name="Check Box 281">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79" r:id="rId239" name="Check Box 283">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80" r:id="rId240" name="Check Box 284">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82" r:id="rId241" name="Check Box 286">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83" r:id="rId242" name="Check Box 287">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85" r:id="rId243" name="Check Box 289">
              <controlPr defaultSize="0" autoFill="0" autoLine="0" autoPict="0">
                <anchor moveWithCells="1">
                  <from>
                    <xdr:col>4</xdr:col>
                    <xdr:colOff>247650</xdr:colOff>
                    <xdr:row>108</xdr:row>
                    <xdr:rowOff>0</xdr:rowOff>
                  </from>
                  <to>
                    <xdr:col>4</xdr:col>
                    <xdr:colOff>495300</xdr:colOff>
                    <xdr:row>109</xdr:row>
                    <xdr:rowOff>0</xdr:rowOff>
                  </to>
                </anchor>
              </controlPr>
            </control>
          </mc:Choice>
        </mc:AlternateContent>
        <mc:AlternateContent xmlns:mc="http://schemas.openxmlformats.org/markup-compatibility/2006">
          <mc:Choice Requires="x14">
            <control shapeId="4386" r:id="rId244" name="Check Box 290">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388" r:id="rId245" name="Check Box 292">
              <controlPr defaultSize="0" autoFill="0" autoLine="0" autoPict="0">
                <anchor moveWithCells="1">
                  <from>
                    <xdr:col>5</xdr:col>
                    <xdr:colOff>257175</xdr:colOff>
                    <xdr:row>108</xdr:row>
                    <xdr:rowOff>0</xdr:rowOff>
                  </from>
                  <to>
                    <xdr:col>5</xdr:col>
                    <xdr:colOff>504825</xdr:colOff>
                    <xdr:row>109</xdr:row>
                    <xdr:rowOff>0</xdr:rowOff>
                  </to>
                </anchor>
              </controlPr>
            </control>
          </mc:Choice>
        </mc:AlternateContent>
        <mc:AlternateContent xmlns:mc="http://schemas.openxmlformats.org/markup-compatibility/2006">
          <mc:Choice Requires="x14">
            <control shapeId="4407" r:id="rId246" name="Check Box 311">
              <controlPr defaultSize="0" autoFill="0" autoLine="0" autoPict="0">
                <anchor moveWithCells="1">
                  <from>
                    <xdr:col>4</xdr:col>
                    <xdr:colOff>219075</xdr:colOff>
                    <xdr:row>5</xdr:row>
                    <xdr:rowOff>219075</xdr:rowOff>
                  </from>
                  <to>
                    <xdr:col>4</xdr:col>
                    <xdr:colOff>476250</xdr:colOff>
                    <xdr:row>5</xdr:row>
                    <xdr:rowOff>457200</xdr:rowOff>
                  </to>
                </anchor>
              </controlPr>
            </control>
          </mc:Choice>
        </mc:AlternateContent>
        <mc:AlternateContent xmlns:mc="http://schemas.openxmlformats.org/markup-compatibility/2006">
          <mc:Choice Requires="x14">
            <control shapeId="4408" r:id="rId247" name="Check Box 312">
              <controlPr defaultSize="0" autoFill="0" autoLine="0" autoPict="0">
                <anchor moveWithCells="1">
                  <from>
                    <xdr:col>5</xdr:col>
                    <xdr:colOff>228600</xdr:colOff>
                    <xdr:row>5</xdr:row>
                    <xdr:rowOff>219075</xdr:rowOff>
                  </from>
                  <to>
                    <xdr:col>5</xdr:col>
                    <xdr:colOff>476250</xdr:colOff>
                    <xdr:row>5</xdr:row>
                    <xdr:rowOff>457200</xdr:rowOff>
                  </to>
                </anchor>
              </controlPr>
            </control>
          </mc:Choice>
        </mc:AlternateContent>
        <mc:AlternateContent xmlns:mc="http://schemas.openxmlformats.org/markup-compatibility/2006">
          <mc:Choice Requires="x14">
            <control shapeId="4409" r:id="rId248" name="Check Box 313">
              <controlPr defaultSize="0" autoFill="0" autoLine="0" autoPict="0">
                <anchor moveWithCells="1">
                  <from>
                    <xdr:col>6</xdr:col>
                    <xdr:colOff>228600</xdr:colOff>
                    <xdr:row>6</xdr:row>
                    <xdr:rowOff>209550</xdr:rowOff>
                  </from>
                  <to>
                    <xdr:col>6</xdr:col>
                    <xdr:colOff>485775</xdr:colOff>
                    <xdr:row>6</xdr:row>
                    <xdr:rowOff>447675</xdr:rowOff>
                  </to>
                </anchor>
              </controlPr>
            </control>
          </mc:Choice>
        </mc:AlternateContent>
        <mc:AlternateContent xmlns:mc="http://schemas.openxmlformats.org/markup-compatibility/2006">
          <mc:Choice Requires="x14">
            <control shapeId="4416" r:id="rId249" name="Check Box 320">
              <controlPr defaultSize="0" autoFill="0" autoLine="0" autoPict="0">
                <anchor moveWithCells="1">
                  <from>
                    <xdr:col>4</xdr:col>
                    <xdr:colOff>219075</xdr:colOff>
                    <xdr:row>13</xdr:row>
                    <xdr:rowOff>219075</xdr:rowOff>
                  </from>
                  <to>
                    <xdr:col>4</xdr:col>
                    <xdr:colOff>476250</xdr:colOff>
                    <xdr:row>13</xdr:row>
                    <xdr:rowOff>457200</xdr:rowOff>
                  </to>
                </anchor>
              </controlPr>
            </control>
          </mc:Choice>
        </mc:AlternateContent>
        <mc:AlternateContent xmlns:mc="http://schemas.openxmlformats.org/markup-compatibility/2006">
          <mc:Choice Requires="x14">
            <control shapeId="4417" r:id="rId250" name="Check Box 321">
              <controlPr defaultSize="0" autoFill="0" autoLine="0" autoPict="0">
                <anchor moveWithCells="1">
                  <from>
                    <xdr:col>5</xdr:col>
                    <xdr:colOff>228600</xdr:colOff>
                    <xdr:row>13</xdr:row>
                    <xdr:rowOff>219075</xdr:rowOff>
                  </from>
                  <to>
                    <xdr:col>5</xdr:col>
                    <xdr:colOff>476250</xdr:colOff>
                    <xdr:row>13</xdr:row>
                    <xdr:rowOff>457200</xdr:rowOff>
                  </to>
                </anchor>
              </controlPr>
            </control>
          </mc:Choice>
        </mc:AlternateContent>
        <mc:AlternateContent xmlns:mc="http://schemas.openxmlformats.org/markup-compatibility/2006">
          <mc:Choice Requires="x14">
            <control shapeId="4418" r:id="rId251" name="Check Box 322">
              <controlPr defaultSize="0" autoFill="0" autoLine="0" autoPict="0">
                <anchor moveWithCells="1">
                  <from>
                    <xdr:col>4</xdr:col>
                    <xdr:colOff>219075</xdr:colOff>
                    <xdr:row>14</xdr:row>
                    <xdr:rowOff>219075</xdr:rowOff>
                  </from>
                  <to>
                    <xdr:col>4</xdr:col>
                    <xdr:colOff>476250</xdr:colOff>
                    <xdr:row>14</xdr:row>
                    <xdr:rowOff>457200</xdr:rowOff>
                  </to>
                </anchor>
              </controlPr>
            </control>
          </mc:Choice>
        </mc:AlternateContent>
        <mc:AlternateContent xmlns:mc="http://schemas.openxmlformats.org/markup-compatibility/2006">
          <mc:Choice Requires="x14">
            <control shapeId="4419" r:id="rId252" name="Check Box 323">
              <controlPr defaultSize="0" autoFill="0" autoLine="0" autoPict="0">
                <anchor moveWithCells="1">
                  <from>
                    <xdr:col>5</xdr:col>
                    <xdr:colOff>228600</xdr:colOff>
                    <xdr:row>14</xdr:row>
                    <xdr:rowOff>219075</xdr:rowOff>
                  </from>
                  <to>
                    <xdr:col>5</xdr:col>
                    <xdr:colOff>476250</xdr:colOff>
                    <xdr:row>14</xdr:row>
                    <xdr:rowOff>457200</xdr:rowOff>
                  </to>
                </anchor>
              </controlPr>
            </control>
          </mc:Choice>
        </mc:AlternateContent>
        <mc:AlternateContent xmlns:mc="http://schemas.openxmlformats.org/markup-compatibility/2006">
          <mc:Choice Requires="x14">
            <control shapeId="4420" r:id="rId253" name="Check Box 324">
              <controlPr defaultSize="0" autoFill="0" autoLine="0" autoPict="0">
                <anchor moveWithCells="1">
                  <from>
                    <xdr:col>4</xdr:col>
                    <xdr:colOff>219075</xdr:colOff>
                    <xdr:row>16</xdr:row>
                    <xdr:rowOff>133350</xdr:rowOff>
                  </from>
                  <to>
                    <xdr:col>4</xdr:col>
                    <xdr:colOff>476250</xdr:colOff>
                    <xdr:row>16</xdr:row>
                    <xdr:rowOff>371475</xdr:rowOff>
                  </to>
                </anchor>
              </controlPr>
            </control>
          </mc:Choice>
        </mc:AlternateContent>
        <mc:AlternateContent xmlns:mc="http://schemas.openxmlformats.org/markup-compatibility/2006">
          <mc:Choice Requires="x14">
            <control shapeId="4421" r:id="rId254" name="Check Box 325">
              <controlPr defaultSize="0" autoFill="0" autoLine="0" autoPict="0">
                <anchor moveWithCells="1">
                  <from>
                    <xdr:col>5</xdr:col>
                    <xdr:colOff>219075</xdr:colOff>
                    <xdr:row>16</xdr:row>
                    <xdr:rowOff>133350</xdr:rowOff>
                  </from>
                  <to>
                    <xdr:col>5</xdr:col>
                    <xdr:colOff>476250</xdr:colOff>
                    <xdr:row>16</xdr:row>
                    <xdr:rowOff>371475</xdr:rowOff>
                  </to>
                </anchor>
              </controlPr>
            </control>
          </mc:Choice>
        </mc:AlternateContent>
        <mc:AlternateContent xmlns:mc="http://schemas.openxmlformats.org/markup-compatibility/2006">
          <mc:Choice Requires="x14">
            <control shapeId="4422" r:id="rId255" name="Check Box 326">
              <controlPr defaultSize="0" autoFill="0" autoLine="0" autoPict="0">
                <anchor moveWithCells="1">
                  <from>
                    <xdr:col>4</xdr:col>
                    <xdr:colOff>219075</xdr:colOff>
                    <xdr:row>17</xdr:row>
                    <xdr:rowOff>133350</xdr:rowOff>
                  </from>
                  <to>
                    <xdr:col>4</xdr:col>
                    <xdr:colOff>476250</xdr:colOff>
                    <xdr:row>17</xdr:row>
                    <xdr:rowOff>371475</xdr:rowOff>
                  </to>
                </anchor>
              </controlPr>
            </control>
          </mc:Choice>
        </mc:AlternateContent>
        <mc:AlternateContent xmlns:mc="http://schemas.openxmlformats.org/markup-compatibility/2006">
          <mc:Choice Requires="x14">
            <control shapeId="4423" r:id="rId256" name="Check Box 327">
              <controlPr defaultSize="0" autoFill="0" autoLine="0" autoPict="0">
                <anchor moveWithCells="1">
                  <from>
                    <xdr:col>5</xdr:col>
                    <xdr:colOff>219075</xdr:colOff>
                    <xdr:row>17</xdr:row>
                    <xdr:rowOff>133350</xdr:rowOff>
                  </from>
                  <to>
                    <xdr:col>5</xdr:col>
                    <xdr:colOff>476250</xdr:colOff>
                    <xdr:row>17</xdr:row>
                    <xdr:rowOff>371475</xdr:rowOff>
                  </to>
                </anchor>
              </controlPr>
            </control>
          </mc:Choice>
        </mc:AlternateContent>
        <mc:AlternateContent xmlns:mc="http://schemas.openxmlformats.org/markup-compatibility/2006">
          <mc:Choice Requires="x14">
            <control shapeId="4426" r:id="rId257" name="Check Box 330">
              <controlPr defaultSize="0" autoFill="0" autoLine="0" autoPict="0">
                <anchor moveWithCells="1">
                  <from>
                    <xdr:col>4</xdr:col>
                    <xdr:colOff>257175</xdr:colOff>
                    <xdr:row>37</xdr:row>
                    <xdr:rowOff>180975</xdr:rowOff>
                  </from>
                  <to>
                    <xdr:col>4</xdr:col>
                    <xdr:colOff>504825</xdr:colOff>
                    <xdr:row>37</xdr:row>
                    <xdr:rowOff>419100</xdr:rowOff>
                  </to>
                </anchor>
              </controlPr>
            </control>
          </mc:Choice>
        </mc:AlternateContent>
        <mc:AlternateContent xmlns:mc="http://schemas.openxmlformats.org/markup-compatibility/2006">
          <mc:Choice Requires="x14">
            <control shapeId="4427" r:id="rId258" name="Check Box 331">
              <controlPr defaultSize="0" autoFill="0" autoLine="0" autoPict="0">
                <anchor moveWithCells="1">
                  <from>
                    <xdr:col>5</xdr:col>
                    <xdr:colOff>219075</xdr:colOff>
                    <xdr:row>37</xdr:row>
                    <xdr:rowOff>190500</xdr:rowOff>
                  </from>
                  <to>
                    <xdr:col>5</xdr:col>
                    <xdr:colOff>466725</xdr:colOff>
                    <xdr:row>37</xdr:row>
                    <xdr:rowOff>428625</xdr:rowOff>
                  </to>
                </anchor>
              </controlPr>
            </control>
          </mc:Choice>
        </mc:AlternateContent>
        <mc:AlternateContent xmlns:mc="http://schemas.openxmlformats.org/markup-compatibility/2006">
          <mc:Choice Requires="x14">
            <control shapeId="4428" r:id="rId259" name="Check Box 332">
              <controlPr defaultSize="0" autoFill="0" autoLine="0" autoPict="0">
                <anchor moveWithCells="1">
                  <from>
                    <xdr:col>4</xdr:col>
                    <xdr:colOff>266700</xdr:colOff>
                    <xdr:row>50</xdr:row>
                    <xdr:rowOff>209550</xdr:rowOff>
                  </from>
                  <to>
                    <xdr:col>4</xdr:col>
                    <xdr:colOff>514350</xdr:colOff>
                    <xdr:row>50</xdr:row>
                    <xdr:rowOff>447675</xdr:rowOff>
                  </to>
                </anchor>
              </controlPr>
            </control>
          </mc:Choice>
        </mc:AlternateContent>
        <mc:AlternateContent xmlns:mc="http://schemas.openxmlformats.org/markup-compatibility/2006">
          <mc:Choice Requires="x14">
            <control shapeId="4429" r:id="rId260" name="Check Box 333">
              <controlPr defaultSize="0" autoFill="0" autoLine="0" autoPict="0">
                <anchor moveWithCells="1">
                  <from>
                    <xdr:col>5</xdr:col>
                    <xdr:colOff>238125</xdr:colOff>
                    <xdr:row>50</xdr:row>
                    <xdr:rowOff>200025</xdr:rowOff>
                  </from>
                  <to>
                    <xdr:col>5</xdr:col>
                    <xdr:colOff>485775</xdr:colOff>
                    <xdr:row>50</xdr:row>
                    <xdr:rowOff>438150</xdr:rowOff>
                  </to>
                </anchor>
              </controlPr>
            </control>
          </mc:Choice>
        </mc:AlternateContent>
        <mc:AlternateContent xmlns:mc="http://schemas.openxmlformats.org/markup-compatibility/2006">
          <mc:Choice Requires="x14">
            <control shapeId="4430" r:id="rId261" name="Check Box 334">
              <controlPr defaultSize="0" autoFill="0" autoLine="0" autoPict="0">
                <anchor moveWithCells="1">
                  <from>
                    <xdr:col>6</xdr:col>
                    <xdr:colOff>247650</xdr:colOff>
                    <xdr:row>50</xdr:row>
                    <xdr:rowOff>209550</xdr:rowOff>
                  </from>
                  <to>
                    <xdr:col>6</xdr:col>
                    <xdr:colOff>495300</xdr:colOff>
                    <xdr:row>50</xdr:row>
                    <xdr:rowOff>447675</xdr:rowOff>
                  </to>
                </anchor>
              </controlPr>
            </control>
          </mc:Choice>
        </mc:AlternateContent>
        <mc:AlternateContent xmlns:mc="http://schemas.openxmlformats.org/markup-compatibility/2006">
          <mc:Choice Requires="x14">
            <control shapeId="4431" r:id="rId262" name="Check Box 335">
              <controlPr defaultSize="0" autoFill="0" autoLine="0" autoPict="0">
                <anchor moveWithCells="1">
                  <from>
                    <xdr:col>6</xdr:col>
                    <xdr:colOff>219075</xdr:colOff>
                    <xdr:row>61</xdr:row>
                    <xdr:rowOff>161925</xdr:rowOff>
                  </from>
                  <to>
                    <xdr:col>6</xdr:col>
                    <xdr:colOff>476250</xdr:colOff>
                    <xdr:row>61</xdr:row>
                    <xdr:rowOff>400050</xdr:rowOff>
                  </to>
                </anchor>
              </controlPr>
            </control>
          </mc:Choice>
        </mc:AlternateContent>
        <mc:AlternateContent xmlns:mc="http://schemas.openxmlformats.org/markup-compatibility/2006">
          <mc:Choice Requires="x14">
            <control shapeId="4432" r:id="rId263" name="Check Box 336">
              <controlPr defaultSize="0" autoFill="0" autoLine="0" autoPict="0">
                <anchor moveWithCells="1">
                  <from>
                    <xdr:col>6</xdr:col>
                    <xdr:colOff>209550</xdr:colOff>
                    <xdr:row>62</xdr:row>
                    <xdr:rowOff>104775</xdr:rowOff>
                  </from>
                  <to>
                    <xdr:col>6</xdr:col>
                    <xdr:colOff>466725</xdr:colOff>
                    <xdr:row>62</xdr:row>
                    <xdr:rowOff>342900</xdr:rowOff>
                  </to>
                </anchor>
              </controlPr>
            </control>
          </mc:Choice>
        </mc:AlternateContent>
        <mc:AlternateContent xmlns:mc="http://schemas.openxmlformats.org/markup-compatibility/2006">
          <mc:Choice Requires="x14">
            <control shapeId="4433" r:id="rId264" name="Check Box 337">
              <controlPr defaultSize="0" autoFill="0" autoLine="0" autoPict="0">
                <anchor moveWithCells="1">
                  <from>
                    <xdr:col>4</xdr:col>
                    <xdr:colOff>247650</xdr:colOff>
                    <xdr:row>63</xdr:row>
                    <xdr:rowOff>114300</xdr:rowOff>
                  </from>
                  <to>
                    <xdr:col>4</xdr:col>
                    <xdr:colOff>495300</xdr:colOff>
                    <xdr:row>63</xdr:row>
                    <xdr:rowOff>352425</xdr:rowOff>
                  </to>
                </anchor>
              </controlPr>
            </control>
          </mc:Choice>
        </mc:AlternateContent>
        <mc:AlternateContent xmlns:mc="http://schemas.openxmlformats.org/markup-compatibility/2006">
          <mc:Choice Requires="x14">
            <control shapeId="4434" r:id="rId265" name="Check Box 338">
              <controlPr defaultSize="0" autoFill="0" autoLine="0" autoPict="0">
                <anchor moveWithCells="1">
                  <from>
                    <xdr:col>5</xdr:col>
                    <xdr:colOff>209550</xdr:colOff>
                    <xdr:row>63</xdr:row>
                    <xdr:rowOff>104775</xdr:rowOff>
                  </from>
                  <to>
                    <xdr:col>5</xdr:col>
                    <xdr:colOff>466725</xdr:colOff>
                    <xdr:row>63</xdr:row>
                    <xdr:rowOff>342900</xdr:rowOff>
                  </to>
                </anchor>
              </controlPr>
            </control>
          </mc:Choice>
        </mc:AlternateContent>
        <mc:AlternateContent xmlns:mc="http://schemas.openxmlformats.org/markup-compatibility/2006">
          <mc:Choice Requires="x14">
            <control shapeId="4435" r:id="rId266" name="Check Box 339">
              <controlPr defaultSize="0" autoFill="0" autoLine="0" autoPict="0">
                <anchor moveWithCells="1">
                  <from>
                    <xdr:col>6</xdr:col>
                    <xdr:colOff>209550</xdr:colOff>
                    <xdr:row>63</xdr:row>
                    <xdr:rowOff>104775</xdr:rowOff>
                  </from>
                  <to>
                    <xdr:col>6</xdr:col>
                    <xdr:colOff>466725</xdr:colOff>
                    <xdr:row>63</xdr:row>
                    <xdr:rowOff>342900</xdr:rowOff>
                  </to>
                </anchor>
              </controlPr>
            </control>
          </mc:Choice>
        </mc:AlternateContent>
        <mc:AlternateContent xmlns:mc="http://schemas.openxmlformats.org/markup-compatibility/2006">
          <mc:Choice Requires="x14">
            <control shapeId="4436" r:id="rId267" name="Check Box 340">
              <controlPr defaultSize="0" autoFill="0" autoLine="0" autoPict="0">
                <anchor moveWithCells="1">
                  <from>
                    <xdr:col>6</xdr:col>
                    <xdr:colOff>209550</xdr:colOff>
                    <xdr:row>64</xdr:row>
                    <xdr:rowOff>104775</xdr:rowOff>
                  </from>
                  <to>
                    <xdr:col>6</xdr:col>
                    <xdr:colOff>466725</xdr:colOff>
                    <xdr:row>64</xdr:row>
                    <xdr:rowOff>342900</xdr:rowOff>
                  </to>
                </anchor>
              </controlPr>
            </control>
          </mc:Choice>
        </mc:AlternateContent>
        <mc:AlternateContent xmlns:mc="http://schemas.openxmlformats.org/markup-compatibility/2006">
          <mc:Choice Requires="x14">
            <control shapeId="4437" r:id="rId268" name="Check Box 341">
              <controlPr defaultSize="0" autoFill="0" autoLine="0" autoPict="0">
                <anchor moveWithCells="1">
                  <from>
                    <xdr:col>6</xdr:col>
                    <xdr:colOff>209550</xdr:colOff>
                    <xdr:row>65</xdr:row>
                    <xdr:rowOff>104775</xdr:rowOff>
                  </from>
                  <to>
                    <xdr:col>6</xdr:col>
                    <xdr:colOff>466725</xdr:colOff>
                    <xdr:row>65</xdr:row>
                    <xdr:rowOff>342900</xdr:rowOff>
                  </to>
                </anchor>
              </controlPr>
            </control>
          </mc:Choice>
        </mc:AlternateContent>
        <mc:AlternateContent xmlns:mc="http://schemas.openxmlformats.org/markup-compatibility/2006">
          <mc:Choice Requires="x14">
            <control shapeId="4438" r:id="rId269" name="Check Box 342">
              <controlPr defaultSize="0" autoFill="0" autoLine="0" autoPict="0">
                <anchor moveWithCells="1">
                  <from>
                    <xdr:col>6</xdr:col>
                    <xdr:colOff>209550</xdr:colOff>
                    <xdr:row>66</xdr:row>
                    <xdr:rowOff>104775</xdr:rowOff>
                  </from>
                  <to>
                    <xdr:col>6</xdr:col>
                    <xdr:colOff>466725</xdr:colOff>
                    <xdr:row>66</xdr:row>
                    <xdr:rowOff>342900</xdr:rowOff>
                  </to>
                </anchor>
              </controlPr>
            </control>
          </mc:Choice>
        </mc:AlternateContent>
        <mc:AlternateContent xmlns:mc="http://schemas.openxmlformats.org/markup-compatibility/2006">
          <mc:Choice Requires="x14">
            <control shapeId="4439" r:id="rId270" name="Check Box 343">
              <controlPr defaultSize="0" autoFill="0" autoLine="0" autoPict="0">
                <anchor moveWithCells="1">
                  <from>
                    <xdr:col>4</xdr:col>
                    <xdr:colOff>257175</xdr:colOff>
                    <xdr:row>65</xdr:row>
                    <xdr:rowOff>104775</xdr:rowOff>
                  </from>
                  <to>
                    <xdr:col>4</xdr:col>
                    <xdr:colOff>504825</xdr:colOff>
                    <xdr:row>65</xdr:row>
                    <xdr:rowOff>342900</xdr:rowOff>
                  </to>
                </anchor>
              </controlPr>
            </control>
          </mc:Choice>
        </mc:AlternateContent>
        <mc:AlternateContent xmlns:mc="http://schemas.openxmlformats.org/markup-compatibility/2006">
          <mc:Choice Requires="x14">
            <control shapeId="4440" r:id="rId271" name="Check Box 344">
              <controlPr defaultSize="0" autoFill="0" autoLine="0" autoPict="0">
                <anchor moveWithCells="1">
                  <from>
                    <xdr:col>5</xdr:col>
                    <xdr:colOff>238125</xdr:colOff>
                    <xdr:row>65</xdr:row>
                    <xdr:rowOff>114300</xdr:rowOff>
                  </from>
                  <to>
                    <xdr:col>5</xdr:col>
                    <xdr:colOff>485775</xdr:colOff>
                    <xdr:row>65</xdr:row>
                    <xdr:rowOff>352425</xdr:rowOff>
                  </to>
                </anchor>
              </controlPr>
            </control>
          </mc:Choice>
        </mc:AlternateContent>
        <mc:AlternateContent xmlns:mc="http://schemas.openxmlformats.org/markup-compatibility/2006">
          <mc:Choice Requires="x14">
            <control shapeId="4441" r:id="rId272" name="Check Box 345">
              <controlPr defaultSize="0" autoFill="0" autoLine="0" autoPict="0">
                <anchor moveWithCells="1">
                  <from>
                    <xdr:col>6</xdr:col>
                    <xdr:colOff>219075</xdr:colOff>
                    <xdr:row>67</xdr:row>
                    <xdr:rowOff>133350</xdr:rowOff>
                  </from>
                  <to>
                    <xdr:col>6</xdr:col>
                    <xdr:colOff>476250</xdr:colOff>
                    <xdr:row>67</xdr:row>
                    <xdr:rowOff>371475</xdr:rowOff>
                  </to>
                </anchor>
              </controlPr>
            </control>
          </mc:Choice>
        </mc:AlternateContent>
        <mc:AlternateContent xmlns:mc="http://schemas.openxmlformats.org/markup-compatibility/2006">
          <mc:Choice Requires="x14">
            <control shapeId="4442" r:id="rId273" name="Check Box 346">
              <controlPr defaultSize="0" autoFill="0" autoLine="0" autoPict="0">
                <anchor moveWithCells="1">
                  <from>
                    <xdr:col>6</xdr:col>
                    <xdr:colOff>219075</xdr:colOff>
                    <xdr:row>68</xdr:row>
                    <xdr:rowOff>133350</xdr:rowOff>
                  </from>
                  <to>
                    <xdr:col>6</xdr:col>
                    <xdr:colOff>476250</xdr:colOff>
                    <xdr:row>68</xdr:row>
                    <xdr:rowOff>371475</xdr:rowOff>
                  </to>
                </anchor>
              </controlPr>
            </control>
          </mc:Choice>
        </mc:AlternateContent>
        <mc:AlternateContent xmlns:mc="http://schemas.openxmlformats.org/markup-compatibility/2006">
          <mc:Choice Requires="x14">
            <control shapeId="4443" r:id="rId274" name="Check Box 347">
              <controlPr defaultSize="0" autoFill="0" autoLine="0" autoPict="0">
                <anchor moveWithCells="1">
                  <from>
                    <xdr:col>6</xdr:col>
                    <xdr:colOff>219075</xdr:colOff>
                    <xdr:row>70</xdr:row>
                    <xdr:rowOff>133350</xdr:rowOff>
                  </from>
                  <to>
                    <xdr:col>6</xdr:col>
                    <xdr:colOff>476250</xdr:colOff>
                    <xdr:row>70</xdr:row>
                    <xdr:rowOff>371475</xdr:rowOff>
                  </to>
                </anchor>
              </controlPr>
            </control>
          </mc:Choice>
        </mc:AlternateContent>
        <mc:AlternateContent xmlns:mc="http://schemas.openxmlformats.org/markup-compatibility/2006">
          <mc:Choice Requires="x14">
            <control shapeId="4444" r:id="rId275" name="Check Box 348">
              <controlPr defaultSize="0" autoFill="0" autoLine="0" autoPict="0">
                <anchor moveWithCells="1">
                  <from>
                    <xdr:col>6</xdr:col>
                    <xdr:colOff>219075</xdr:colOff>
                    <xdr:row>71</xdr:row>
                    <xdr:rowOff>133350</xdr:rowOff>
                  </from>
                  <to>
                    <xdr:col>6</xdr:col>
                    <xdr:colOff>476250</xdr:colOff>
                    <xdr:row>71</xdr:row>
                    <xdr:rowOff>371475</xdr:rowOff>
                  </to>
                </anchor>
              </controlPr>
            </control>
          </mc:Choice>
        </mc:AlternateContent>
        <mc:AlternateContent xmlns:mc="http://schemas.openxmlformats.org/markup-compatibility/2006">
          <mc:Choice Requires="x14">
            <control shapeId="4445" r:id="rId276" name="Check Box 349">
              <controlPr defaultSize="0" autoFill="0" autoLine="0" autoPict="0">
                <anchor moveWithCells="1">
                  <from>
                    <xdr:col>4</xdr:col>
                    <xdr:colOff>247650</xdr:colOff>
                    <xdr:row>72</xdr:row>
                    <xdr:rowOff>142875</xdr:rowOff>
                  </from>
                  <to>
                    <xdr:col>4</xdr:col>
                    <xdr:colOff>495300</xdr:colOff>
                    <xdr:row>72</xdr:row>
                    <xdr:rowOff>381000</xdr:rowOff>
                  </to>
                </anchor>
              </controlPr>
            </control>
          </mc:Choice>
        </mc:AlternateContent>
        <mc:AlternateContent xmlns:mc="http://schemas.openxmlformats.org/markup-compatibility/2006">
          <mc:Choice Requires="x14">
            <control shapeId="4446" r:id="rId277" name="Check Box 350">
              <controlPr defaultSize="0" autoFill="0" autoLine="0" autoPict="0">
                <anchor moveWithCells="1">
                  <from>
                    <xdr:col>5</xdr:col>
                    <xdr:colOff>257175</xdr:colOff>
                    <xdr:row>72</xdr:row>
                    <xdr:rowOff>133350</xdr:rowOff>
                  </from>
                  <to>
                    <xdr:col>5</xdr:col>
                    <xdr:colOff>504825</xdr:colOff>
                    <xdr:row>72</xdr:row>
                    <xdr:rowOff>371475</xdr:rowOff>
                  </to>
                </anchor>
              </controlPr>
            </control>
          </mc:Choice>
        </mc:AlternateContent>
        <mc:AlternateContent xmlns:mc="http://schemas.openxmlformats.org/markup-compatibility/2006">
          <mc:Choice Requires="x14">
            <control shapeId="4447" r:id="rId278" name="Check Box 351">
              <controlPr defaultSize="0" autoFill="0" autoLine="0" autoPict="0">
                <anchor moveWithCells="1">
                  <from>
                    <xdr:col>4</xdr:col>
                    <xdr:colOff>257175</xdr:colOff>
                    <xdr:row>74</xdr:row>
                    <xdr:rowOff>95250</xdr:rowOff>
                  </from>
                  <to>
                    <xdr:col>4</xdr:col>
                    <xdr:colOff>504825</xdr:colOff>
                    <xdr:row>74</xdr:row>
                    <xdr:rowOff>333375</xdr:rowOff>
                  </to>
                </anchor>
              </controlPr>
            </control>
          </mc:Choice>
        </mc:AlternateContent>
        <mc:AlternateContent xmlns:mc="http://schemas.openxmlformats.org/markup-compatibility/2006">
          <mc:Choice Requires="x14">
            <control shapeId="4448" r:id="rId279" name="Check Box 352">
              <controlPr defaultSize="0" autoFill="0" autoLine="0" autoPict="0">
                <anchor moveWithCells="1">
                  <from>
                    <xdr:col>5</xdr:col>
                    <xdr:colOff>247650</xdr:colOff>
                    <xdr:row>74</xdr:row>
                    <xdr:rowOff>85725</xdr:rowOff>
                  </from>
                  <to>
                    <xdr:col>5</xdr:col>
                    <xdr:colOff>495300</xdr:colOff>
                    <xdr:row>74</xdr:row>
                    <xdr:rowOff>323850</xdr:rowOff>
                  </to>
                </anchor>
              </controlPr>
            </control>
          </mc:Choice>
        </mc:AlternateContent>
        <mc:AlternateContent xmlns:mc="http://schemas.openxmlformats.org/markup-compatibility/2006">
          <mc:Choice Requires="x14">
            <control shapeId="4449" r:id="rId280" name="Check Box 353">
              <controlPr defaultSize="0" autoFill="0" autoLine="0" autoPict="0">
                <anchor moveWithCells="1">
                  <from>
                    <xdr:col>6</xdr:col>
                    <xdr:colOff>247650</xdr:colOff>
                    <xdr:row>74</xdr:row>
                    <xdr:rowOff>85725</xdr:rowOff>
                  </from>
                  <to>
                    <xdr:col>6</xdr:col>
                    <xdr:colOff>495300</xdr:colOff>
                    <xdr:row>74</xdr:row>
                    <xdr:rowOff>323850</xdr:rowOff>
                  </to>
                </anchor>
              </controlPr>
            </control>
          </mc:Choice>
        </mc:AlternateContent>
        <mc:AlternateContent xmlns:mc="http://schemas.openxmlformats.org/markup-compatibility/2006">
          <mc:Choice Requires="x14">
            <control shapeId="4450" r:id="rId281" name="Check Box 354">
              <controlPr defaultSize="0" autoFill="0" autoLine="0" autoPict="0">
                <anchor moveWithCells="1">
                  <from>
                    <xdr:col>4</xdr:col>
                    <xdr:colOff>257175</xdr:colOff>
                    <xdr:row>75</xdr:row>
                    <xdr:rowOff>95250</xdr:rowOff>
                  </from>
                  <to>
                    <xdr:col>4</xdr:col>
                    <xdr:colOff>504825</xdr:colOff>
                    <xdr:row>75</xdr:row>
                    <xdr:rowOff>333375</xdr:rowOff>
                  </to>
                </anchor>
              </controlPr>
            </control>
          </mc:Choice>
        </mc:AlternateContent>
        <mc:AlternateContent xmlns:mc="http://schemas.openxmlformats.org/markup-compatibility/2006">
          <mc:Choice Requires="x14">
            <control shapeId="4451" r:id="rId282" name="Check Box 355">
              <controlPr defaultSize="0" autoFill="0" autoLine="0" autoPict="0">
                <anchor moveWithCells="1">
                  <from>
                    <xdr:col>5</xdr:col>
                    <xdr:colOff>247650</xdr:colOff>
                    <xdr:row>75</xdr:row>
                    <xdr:rowOff>85725</xdr:rowOff>
                  </from>
                  <to>
                    <xdr:col>5</xdr:col>
                    <xdr:colOff>495300</xdr:colOff>
                    <xdr:row>75</xdr:row>
                    <xdr:rowOff>323850</xdr:rowOff>
                  </to>
                </anchor>
              </controlPr>
            </control>
          </mc:Choice>
        </mc:AlternateContent>
        <mc:AlternateContent xmlns:mc="http://schemas.openxmlformats.org/markup-compatibility/2006">
          <mc:Choice Requires="x14">
            <control shapeId="4453" r:id="rId283" name="Check Box 357">
              <controlPr defaultSize="0" autoFill="0" autoLine="0" autoPict="0">
                <anchor moveWithCells="1">
                  <from>
                    <xdr:col>6</xdr:col>
                    <xdr:colOff>247650</xdr:colOff>
                    <xdr:row>76</xdr:row>
                    <xdr:rowOff>266700</xdr:rowOff>
                  </from>
                  <to>
                    <xdr:col>6</xdr:col>
                    <xdr:colOff>495300</xdr:colOff>
                    <xdr:row>76</xdr:row>
                    <xdr:rowOff>504825</xdr:rowOff>
                  </to>
                </anchor>
              </controlPr>
            </control>
          </mc:Choice>
        </mc:AlternateContent>
        <mc:AlternateContent xmlns:mc="http://schemas.openxmlformats.org/markup-compatibility/2006">
          <mc:Choice Requires="x14">
            <control shapeId="4454" r:id="rId284" name="Check Box 358">
              <controlPr defaultSize="0" autoFill="0" autoLine="0" autoPict="0">
                <anchor moveWithCells="1">
                  <from>
                    <xdr:col>6</xdr:col>
                    <xdr:colOff>266700</xdr:colOff>
                    <xdr:row>77</xdr:row>
                    <xdr:rowOff>495300</xdr:rowOff>
                  </from>
                  <to>
                    <xdr:col>6</xdr:col>
                    <xdr:colOff>514350</xdr:colOff>
                    <xdr:row>77</xdr:row>
                    <xdr:rowOff>733425</xdr:rowOff>
                  </to>
                </anchor>
              </controlPr>
            </control>
          </mc:Choice>
        </mc:AlternateContent>
        <mc:AlternateContent xmlns:mc="http://schemas.openxmlformats.org/markup-compatibility/2006">
          <mc:Choice Requires="x14">
            <control shapeId="4455" r:id="rId285" name="Check Box 359">
              <controlPr defaultSize="0" autoFill="0" autoLine="0" autoPict="0">
                <anchor moveWithCells="1">
                  <from>
                    <xdr:col>4</xdr:col>
                    <xdr:colOff>266700</xdr:colOff>
                    <xdr:row>81</xdr:row>
                    <xdr:rowOff>209550</xdr:rowOff>
                  </from>
                  <to>
                    <xdr:col>4</xdr:col>
                    <xdr:colOff>514350</xdr:colOff>
                    <xdr:row>81</xdr:row>
                    <xdr:rowOff>447675</xdr:rowOff>
                  </to>
                </anchor>
              </controlPr>
            </control>
          </mc:Choice>
        </mc:AlternateContent>
        <mc:AlternateContent xmlns:mc="http://schemas.openxmlformats.org/markup-compatibility/2006">
          <mc:Choice Requires="x14">
            <control shapeId="4456" r:id="rId286" name="Check Box 360">
              <controlPr defaultSize="0" autoFill="0" autoLine="0" autoPict="0">
                <anchor moveWithCells="1">
                  <from>
                    <xdr:col>5</xdr:col>
                    <xdr:colOff>238125</xdr:colOff>
                    <xdr:row>81</xdr:row>
                    <xdr:rowOff>200025</xdr:rowOff>
                  </from>
                  <to>
                    <xdr:col>5</xdr:col>
                    <xdr:colOff>485775</xdr:colOff>
                    <xdr:row>81</xdr:row>
                    <xdr:rowOff>438150</xdr:rowOff>
                  </to>
                </anchor>
              </controlPr>
            </control>
          </mc:Choice>
        </mc:AlternateContent>
        <mc:AlternateContent xmlns:mc="http://schemas.openxmlformats.org/markup-compatibility/2006">
          <mc:Choice Requires="x14">
            <control shapeId="4457" r:id="rId287" name="Check Box 361">
              <controlPr defaultSize="0" autoFill="0" autoLine="0" autoPict="0">
                <anchor moveWithCells="1">
                  <from>
                    <xdr:col>4</xdr:col>
                    <xdr:colOff>266700</xdr:colOff>
                    <xdr:row>83</xdr:row>
                    <xdr:rowOff>209550</xdr:rowOff>
                  </from>
                  <to>
                    <xdr:col>4</xdr:col>
                    <xdr:colOff>514350</xdr:colOff>
                    <xdr:row>83</xdr:row>
                    <xdr:rowOff>447675</xdr:rowOff>
                  </to>
                </anchor>
              </controlPr>
            </control>
          </mc:Choice>
        </mc:AlternateContent>
        <mc:AlternateContent xmlns:mc="http://schemas.openxmlformats.org/markup-compatibility/2006">
          <mc:Choice Requires="x14">
            <control shapeId="4458" r:id="rId288" name="Check Box 362">
              <controlPr defaultSize="0" autoFill="0" autoLine="0" autoPict="0">
                <anchor moveWithCells="1">
                  <from>
                    <xdr:col>5</xdr:col>
                    <xdr:colOff>238125</xdr:colOff>
                    <xdr:row>83</xdr:row>
                    <xdr:rowOff>200025</xdr:rowOff>
                  </from>
                  <to>
                    <xdr:col>5</xdr:col>
                    <xdr:colOff>485775</xdr:colOff>
                    <xdr:row>83</xdr:row>
                    <xdr:rowOff>438150</xdr:rowOff>
                  </to>
                </anchor>
              </controlPr>
            </control>
          </mc:Choice>
        </mc:AlternateContent>
        <mc:AlternateContent xmlns:mc="http://schemas.openxmlformats.org/markup-compatibility/2006">
          <mc:Choice Requires="x14">
            <control shapeId="4459" r:id="rId289" name="Check Box 363">
              <controlPr defaultSize="0" autoFill="0" autoLine="0" autoPict="0">
                <anchor moveWithCells="1">
                  <from>
                    <xdr:col>4</xdr:col>
                    <xdr:colOff>247650</xdr:colOff>
                    <xdr:row>85</xdr:row>
                    <xdr:rowOff>142875</xdr:rowOff>
                  </from>
                  <to>
                    <xdr:col>4</xdr:col>
                    <xdr:colOff>495300</xdr:colOff>
                    <xdr:row>85</xdr:row>
                    <xdr:rowOff>381000</xdr:rowOff>
                  </to>
                </anchor>
              </controlPr>
            </control>
          </mc:Choice>
        </mc:AlternateContent>
        <mc:AlternateContent xmlns:mc="http://schemas.openxmlformats.org/markup-compatibility/2006">
          <mc:Choice Requires="x14">
            <control shapeId="4460" r:id="rId290" name="Check Box 364">
              <controlPr defaultSize="0" autoFill="0" autoLine="0" autoPict="0">
                <anchor moveWithCells="1">
                  <from>
                    <xdr:col>5</xdr:col>
                    <xdr:colOff>257175</xdr:colOff>
                    <xdr:row>85</xdr:row>
                    <xdr:rowOff>133350</xdr:rowOff>
                  </from>
                  <to>
                    <xdr:col>5</xdr:col>
                    <xdr:colOff>504825</xdr:colOff>
                    <xdr:row>85</xdr:row>
                    <xdr:rowOff>371475</xdr:rowOff>
                  </to>
                </anchor>
              </controlPr>
            </control>
          </mc:Choice>
        </mc:AlternateContent>
        <mc:AlternateContent xmlns:mc="http://schemas.openxmlformats.org/markup-compatibility/2006">
          <mc:Choice Requires="x14">
            <control shapeId="4461" r:id="rId291" name="Check Box 365">
              <controlPr defaultSize="0" autoFill="0" autoLine="0" autoPict="0">
                <anchor moveWithCells="1">
                  <from>
                    <xdr:col>6</xdr:col>
                    <xdr:colOff>257175</xdr:colOff>
                    <xdr:row>85</xdr:row>
                    <xdr:rowOff>133350</xdr:rowOff>
                  </from>
                  <to>
                    <xdr:col>6</xdr:col>
                    <xdr:colOff>504825</xdr:colOff>
                    <xdr:row>85</xdr:row>
                    <xdr:rowOff>371475</xdr:rowOff>
                  </to>
                </anchor>
              </controlPr>
            </control>
          </mc:Choice>
        </mc:AlternateContent>
        <mc:AlternateContent xmlns:mc="http://schemas.openxmlformats.org/markup-compatibility/2006">
          <mc:Choice Requires="x14">
            <control shapeId="4462" r:id="rId292" name="Check Box 366">
              <controlPr defaultSize="0" autoFill="0" autoLine="0" autoPict="0">
                <anchor moveWithCells="1">
                  <from>
                    <xdr:col>6</xdr:col>
                    <xdr:colOff>257175</xdr:colOff>
                    <xdr:row>94</xdr:row>
                    <xdr:rowOff>133350</xdr:rowOff>
                  </from>
                  <to>
                    <xdr:col>6</xdr:col>
                    <xdr:colOff>504825</xdr:colOff>
                    <xdr:row>94</xdr:row>
                    <xdr:rowOff>371475</xdr:rowOff>
                  </to>
                </anchor>
              </controlPr>
            </control>
          </mc:Choice>
        </mc:AlternateContent>
        <mc:AlternateContent xmlns:mc="http://schemas.openxmlformats.org/markup-compatibility/2006">
          <mc:Choice Requires="x14">
            <control shapeId="4463" r:id="rId293" name="Check Box 367">
              <controlPr defaultSize="0" autoFill="0" autoLine="0" autoPict="0">
                <anchor moveWithCells="1">
                  <from>
                    <xdr:col>6</xdr:col>
                    <xdr:colOff>257175</xdr:colOff>
                    <xdr:row>95</xdr:row>
                    <xdr:rowOff>133350</xdr:rowOff>
                  </from>
                  <to>
                    <xdr:col>6</xdr:col>
                    <xdr:colOff>504825</xdr:colOff>
                    <xdr:row>95</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AA945-26E2-41EE-8CB0-81E5873C24FB}">
  <sheetPr>
    <tabColor rgb="FFFFC000"/>
    <pageSetUpPr fitToPage="1"/>
  </sheetPr>
  <dimension ref="A1:Q34"/>
  <sheetViews>
    <sheetView showGridLines="0" view="pageBreakPreview" topLeftCell="A34" zoomScaleNormal="70" zoomScaleSheetLayoutView="100" workbookViewId="0">
      <selection sqref="A1:H1"/>
    </sheetView>
  </sheetViews>
  <sheetFormatPr defaultColWidth="7.6640625" defaultRowHeight="15.75" x14ac:dyDescent="0.25"/>
  <cols>
    <col min="1" max="12" width="7.21875" style="5" customWidth="1"/>
    <col min="13" max="16384" width="7.6640625" style="5"/>
  </cols>
  <sheetData>
    <row r="1" spans="1:17" x14ac:dyDescent="0.25">
      <c r="A1" s="261" t="s">
        <v>221</v>
      </c>
      <c r="B1" s="261"/>
      <c r="C1" s="261"/>
      <c r="D1" s="261"/>
      <c r="E1" s="261"/>
      <c r="F1" s="261"/>
      <c r="G1" s="261"/>
      <c r="H1" s="261"/>
    </row>
    <row r="3" spans="1:17" x14ac:dyDescent="0.25">
      <c r="A3" s="37" t="s">
        <v>241</v>
      </c>
      <c r="B3" s="4" t="s">
        <v>242</v>
      </c>
    </row>
    <row r="5" spans="1:17" x14ac:dyDescent="0.25">
      <c r="A5" s="5" t="s">
        <v>219</v>
      </c>
    </row>
    <row r="6" spans="1:17" x14ac:dyDescent="0.25">
      <c r="A6" s="249" t="s">
        <v>171</v>
      </c>
      <c r="B6" s="250"/>
      <c r="C6" s="250"/>
      <c r="D6" s="250"/>
      <c r="E6" s="250"/>
      <c r="F6" s="250"/>
      <c r="G6" s="251"/>
      <c r="H6" s="252" t="s">
        <v>172</v>
      </c>
      <c r="I6" s="253"/>
      <c r="J6" s="253"/>
      <c r="K6" s="253"/>
      <c r="L6" s="253"/>
      <c r="M6" s="254"/>
      <c r="N6" s="229" t="s">
        <v>173</v>
      </c>
      <c r="O6" s="229"/>
      <c r="P6" s="229"/>
      <c r="Q6" s="229"/>
    </row>
    <row r="7" spans="1:17" x14ac:dyDescent="0.25">
      <c r="A7" s="6" t="s">
        <v>174</v>
      </c>
      <c r="B7" s="249" t="s">
        <v>175</v>
      </c>
      <c r="C7" s="258"/>
      <c r="D7" s="259" t="s">
        <v>176</v>
      </c>
      <c r="E7" s="260"/>
      <c r="F7" s="249" t="s">
        <v>177</v>
      </c>
      <c r="G7" s="251"/>
      <c r="H7" s="255"/>
      <c r="I7" s="256"/>
      <c r="J7" s="256"/>
      <c r="K7" s="256"/>
      <c r="L7" s="256"/>
      <c r="M7" s="257"/>
      <c r="N7" s="229"/>
      <c r="O7" s="229"/>
      <c r="P7" s="229"/>
      <c r="Q7" s="229"/>
    </row>
    <row r="8" spans="1:17" ht="29.85" customHeight="1" x14ac:dyDescent="0.25">
      <c r="A8" s="7" t="s">
        <v>178</v>
      </c>
      <c r="B8" s="32"/>
      <c r="C8" s="9" t="s">
        <v>179</v>
      </c>
      <c r="D8" s="34"/>
      <c r="E8" s="10" t="s">
        <v>179</v>
      </c>
      <c r="F8" s="38">
        <f t="shared" ref="F8:F14" si="0">B8+D8</f>
        <v>0</v>
      </c>
      <c r="G8" s="9" t="s">
        <v>179</v>
      </c>
      <c r="H8" s="29" t="s">
        <v>180</v>
      </c>
      <c r="I8" s="30">
        <v>3</v>
      </c>
      <c r="J8" s="9" t="s">
        <v>179</v>
      </c>
      <c r="K8" s="9" t="s">
        <v>181</v>
      </c>
      <c r="L8" s="39">
        <f>ROUNDDOWN((F8/I8),1)</f>
        <v>0</v>
      </c>
      <c r="M8" s="10" t="s">
        <v>179</v>
      </c>
      <c r="N8" s="11"/>
      <c r="O8" s="12"/>
      <c r="P8" s="12"/>
      <c r="Q8" s="13"/>
    </row>
    <row r="9" spans="1:17" ht="29.85" customHeight="1" x14ac:dyDescent="0.25">
      <c r="A9" s="7" t="s">
        <v>182</v>
      </c>
      <c r="B9" s="32"/>
      <c r="C9" s="9" t="s">
        <v>179</v>
      </c>
      <c r="D9" s="34"/>
      <c r="E9" s="10" t="s">
        <v>179</v>
      </c>
      <c r="F9" s="38">
        <f t="shared" si="0"/>
        <v>0</v>
      </c>
      <c r="G9" s="9" t="s">
        <v>179</v>
      </c>
      <c r="H9" s="241" t="s">
        <v>180</v>
      </c>
      <c r="I9" s="243">
        <v>3</v>
      </c>
      <c r="J9" s="243" t="s">
        <v>179</v>
      </c>
      <c r="K9" s="243" t="s">
        <v>181</v>
      </c>
      <c r="L9" s="245">
        <f>ROUNDDOWN(((F9+F10)/I9),1)</f>
        <v>0</v>
      </c>
      <c r="M9" s="247" t="s">
        <v>179</v>
      </c>
      <c r="N9" s="14"/>
      <c r="O9" s="235" t="s">
        <v>183</v>
      </c>
      <c r="P9" s="235"/>
      <c r="Q9" s="15"/>
    </row>
    <row r="10" spans="1:17" ht="29.85" customHeight="1" x14ac:dyDescent="0.25">
      <c r="A10" s="7" t="s">
        <v>184</v>
      </c>
      <c r="B10" s="32"/>
      <c r="C10" s="9" t="s">
        <v>179</v>
      </c>
      <c r="D10" s="34"/>
      <c r="E10" s="10" t="s">
        <v>179</v>
      </c>
      <c r="F10" s="38">
        <f t="shared" si="0"/>
        <v>0</v>
      </c>
      <c r="G10" s="9" t="s">
        <v>179</v>
      </c>
      <c r="H10" s="242"/>
      <c r="I10" s="244"/>
      <c r="J10" s="244"/>
      <c r="K10" s="244"/>
      <c r="L10" s="246"/>
      <c r="M10" s="248"/>
      <c r="N10" s="14"/>
      <c r="O10" s="235"/>
      <c r="P10" s="235"/>
      <c r="Q10" s="15"/>
    </row>
    <row r="11" spans="1:17" ht="29.85" customHeight="1" x14ac:dyDescent="0.25">
      <c r="A11" s="7" t="s">
        <v>185</v>
      </c>
      <c r="B11" s="32"/>
      <c r="C11" s="9" t="s">
        <v>179</v>
      </c>
      <c r="D11" s="34"/>
      <c r="E11" s="10" t="s">
        <v>179</v>
      </c>
      <c r="F11" s="38">
        <f t="shared" si="0"/>
        <v>0</v>
      </c>
      <c r="G11" s="9" t="s">
        <v>179</v>
      </c>
      <c r="H11" s="8" t="s">
        <v>180</v>
      </c>
      <c r="I11" s="9">
        <v>3</v>
      </c>
      <c r="J11" s="9" t="s">
        <v>179</v>
      </c>
      <c r="K11" s="9" t="s">
        <v>181</v>
      </c>
      <c r="L11" s="39">
        <f>ROUNDDOWN((F11/I11),1)</f>
        <v>0</v>
      </c>
      <c r="M11" s="10" t="s">
        <v>179</v>
      </c>
      <c r="N11" s="14"/>
      <c r="O11" s="236"/>
      <c r="P11" s="236"/>
      <c r="Q11" s="15" t="s">
        <v>186</v>
      </c>
    </row>
    <row r="12" spans="1:17" ht="29.85" customHeight="1" x14ac:dyDescent="0.25">
      <c r="A12" s="7" t="s">
        <v>187</v>
      </c>
      <c r="B12" s="33"/>
      <c r="C12" s="18" t="s">
        <v>179</v>
      </c>
      <c r="D12" s="35"/>
      <c r="E12" s="19" t="s">
        <v>179</v>
      </c>
      <c r="F12" s="40">
        <f t="shared" si="0"/>
        <v>0</v>
      </c>
      <c r="G12" s="18" t="s">
        <v>179</v>
      </c>
      <c r="H12" s="237" t="s">
        <v>180</v>
      </c>
      <c r="I12" s="238">
        <v>3</v>
      </c>
      <c r="J12" s="238" t="s">
        <v>179</v>
      </c>
      <c r="K12" s="238" t="s">
        <v>181</v>
      </c>
      <c r="L12" s="239">
        <f>ROUNDDOWN(((F12+F13+F14)/I12),1)</f>
        <v>0</v>
      </c>
      <c r="M12" s="240" t="s">
        <v>179</v>
      </c>
      <c r="N12" s="14"/>
      <c r="O12" s="5" t="s">
        <v>188</v>
      </c>
      <c r="P12" s="5" t="s">
        <v>189</v>
      </c>
      <c r="Q12" s="15"/>
    </row>
    <row r="13" spans="1:17" ht="29.85" customHeight="1" x14ac:dyDescent="0.25">
      <c r="A13" s="20" t="s">
        <v>190</v>
      </c>
      <c r="B13" s="33"/>
      <c r="C13" s="18" t="s">
        <v>179</v>
      </c>
      <c r="D13" s="35"/>
      <c r="E13" s="19" t="s">
        <v>179</v>
      </c>
      <c r="F13" s="40">
        <f t="shared" si="0"/>
        <v>0</v>
      </c>
      <c r="G13" s="18" t="s">
        <v>179</v>
      </c>
      <c r="H13" s="237"/>
      <c r="I13" s="238"/>
      <c r="J13" s="238"/>
      <c r="K13" s="238"/>
      <c r="L13" s="239"/>
      <c r="M13" s="240"/>
      <c r="N13" s="14"/>
      <c r="O13" s="235" t="s">
        <v>191</v>
      </c>
      <c r="P13" s="235"/>
      <c r="Q13" s="15"/>
    </row>
    <row r="14" spans="1:17" ht="29.85" customHeight="1" x14ac:dyDescent="0.25">
      <c r="A14" s="7" t="s">
        <v>192</v>
      </c>
      <c r="B14" s="33"/>
      <c r="C14" s="18" t="s">
        <v>179</v>
      </c>
      <c r="D14" s="35"/>
      <c r="E14" s="19" t="s">
        <v>179</v>
      </c>
      <c r="F14" s="40">
        <f t="shared" si="0"/>
        <v>0</v>
      </c>
      <c r="G14" s="18" t="s">
        <v>179</v>
      </c>
      <c r="H14" s="237"/>
      <c r="I14" s="238"/>
      <c r="J14" s="238"/>
      <c r="K14" s="238"/>
      <c r="L14" s="239"/>
      <c r="M14" s="240"/>
      <c r="N14" s="21"/>
      <c r="O14" s="16"/>
      <c r="P14" s="16"/>
      <c r="Q14" s="22"/>
    </row>
    <row r="15" spans="1:17" ht="29.85" customHeight="1" x14ac:dyDescent="0.25">
      <c r="A15" s="17" t="s">
        <v>177</v>
      </c>
      <c r="B15" s="40">
        <f>SUM(B8:B14)</f>
        <v>0</v>
      </c>
      <c r="C15" s="18" t="s">
        <v>179</v>
      </c>
      <c r="D15" s="41">
        <f>SUM(D8:D14)</f>
        <v>0</v>
      </c>
      <c r="E15" s="18" t="s">
        <v>179</v>
      </c>
      <c r="F15" s="40">
        <f>SUM(F8:F14)</f>
        <v>0</v>
      </c>
      <c r="G15" s="19" t="s">
        <v>179</v>
      </c>
      <c r="H15" s="23"/>
      <c r="I15" s="18"/>
      <c r="J15" s="18"/>
      <c r="K15" s="18"/>
      <c r="L15" s="42">
        <f>ROUND((L8+L9+L11+L12),0)</f>
        <v>0</v>
      </c>
      <c r="M15" s="19" t="s">
        <v>179</v>
      </c>
      <c r="N15" s="24"/>
      <c r="O15" s="25"/>
      <c r="P15" s="43">
        <f>ROUND((O11/8),0)</f>
        <v>0</v>
      </c>
      <c r="Q15" s="26" t="s">
        <v>193</v>
      </c>
    </row>
    <row r="16" spans="1:17" x14ac:dyDescent="0.25">
      <c r="L16" s="5" t="s">
        <v>194</v>
      </c>
    </row>
    <row r="17" spans="1:17" x14ac:dyDescent="0.25">
      <c r="A17" s="5" t="s">
        <v>220</v>
      </c>
    </row>
    <row r="18" spans="1:17" x14ac:dyDescent="0.25">
      <c r="A18" s="249" t="s">
        <v>171</v>
      </c>
      <c r="B18" s="250"/>
      <c r="C18" s="250"/>
      <c r="D18" s="250"/>
      <c r="E18" s="250"/>
      <c r="F18" s="250"/>
      <c r="G18" s="251"/>
      <c r="H18" s="252" t="s">
        <v>172</v>
      </c>
      <c r="I18" s="253"/>
      <c r="J18" s="253"/>
      <c r="K18" s="253"/>
      <c r="L18" s="253"/>
      <c r="M18" s="254"/>
      <c r="N18" s="229" t="s">
        <v>173</v>
      </c>
      <c r="O18" s="229"/>
      <c r="P18" s="229"/>
      <c r="Q18" s="229"/>
    </row>
    <row r="19" spans="1:17" x14ac:dyDescent="0.25">
      <c r="A19" s="6" t="s">
        <v>174</v>
      </c>
      <c r="B19" s="249" t="s">
        <v>175</v>
      </c>
      <c r="C19" s="258"/>
      <c r="D19" s="259" t="s">
        <v>176</v>
      </c>
      <c r="E19" s="260"/>
      <c r="F19" s="249" t="s">
        <v>177</v>
      </c>
      <c r="G19" s="251"/>
      <c r="H19" s="255"/>
      <c r="I19" s="256"/>
      <c r="J19" s="256"/>
      <c r="K19" s="256"/>
      <c r="L19" s="256"/>
      <c r="M19" s="257"/>
      <c r="N19" s="229"/>
      <c r="O19" s="229"/>
      <c r="P19" s="229"/>
      <c r="Q19" s="229"/>
    </row>
    <row r="20" spans="1:17" ht="29.85" customHeight="1" x14ac:dyDescent="0.25">
      <c r="A20" s="7" t="s">
        <v>178</v>
      </c>
      <c r="B20" s="32"/>
      <c r="C20" s="9" t="s">
        <v>179</v>
      </c>
      <c r="D20" s="34"/>
      <c r="E20" s="10" t="s">
        <v>179</v>
      </c>
      <c r="F20" s="38">
        <f t="shared" ref="F20:F26" si="1">B20+D20</f>
        <v>0</v>
      </c>
      <c r="G20" s="9" t="s">
        <v>179</v>
      </c>
      <c r="H20" s="29" t="s">
        <v>180</v>
      </c>
      <c r="I20" s="30">
        <v>5</v>
      </c>
      <c r="J20" s="9" t="s">
        <v>179</v>
      </c>
      <c r="K20" s="9" t="s">
        <v>181</v>
      </c>
      <c r="L20" s="39">
        <f>ROUNDDOWN((F20/I20),1)</f>
        <v>0</v>
      </c>
      <c r="M20" s="10" t="s">
        <v>179</v>
      </c>
      <c r="N20" s="11"/>
      <c r="O20" s="12"/>
      <c r="P20" s="12"/>
      <c r="Q20" s="13"/>
    </row>
    <row r="21" spans="1:17" ht="29.85" customHeight="1" x14ac:dyDescent="0.25">
      <c r="A21" s="7" t="s">
        <v>182</v>
      </c>
      <c r="B21" s="32"/>
      <c r="C21" s="9" t="s">
        <v>179</v>
      </c>
      <c r="D21" s="34"/>
      <c r="E21" s="10" t="s">
        <v>179</v>
      </c>
      <c r="F21" s="38">
        <f t="shared" si="1"/>
        <v>0</v>
      </c>
      <c r="G21" s="9" t="s">
        <v>179</v>
      </c>
      <c r="H21" s="241" t="s">
        <v>180</v>
      </c>
      <c r="I21" s="243">
        <v>5</v>
      </c>
      <c r="J21" s="243" t="s">
        <v>179</v>
      </c>
      <c r="K21" s="243" t="s">
        <v>181</v>
      </c>
      <c r="L21" s="245">
        <f>ROUNDDOWN(((F21+F22)/I21),1)</f>
        <v>0</v>
      </c>
      <c r="M21" s="247" t="s">
        <v>179</v>
      </c>
      <c r="N21" s="14"/>
      <c r="O21" s="235" t="s">
        <v>183</v>
      </c>
      <c r="P21" s="235"/>
      <c r="Q21" s="15"/>
    </row>
    <row r="22" spans="1:17" ht="29.85" customHeight="1" x14ac:dyDescent="0.25">
      <c r="A22" s="7" t="s">
        <v>184</v>
      </c>
      <c r="B22" s="32"/>
      <c r="C22" s="9" t="s">
        <v>179</v>
      </c>
      <c r="D22" s="34"/>
      <c r="E22" s="10" t="s">
        <v>179</v>
      </c>
      <c r="F22" s="38">
        <f t="shared" si="1"/>
        <v>0</v>
      </c>
      <c r="G22" s="9" t="s">
        <v>179</v>
      </c>
      <c r="H22" s="242"/>
      <c r="I22" s="244"/>
      <c r="J22" s="244"/>
      <c r="K22" s="244"/>
      <c r="L22" s="246"/>
      <c r="M22" s="248"/>
      <c r="N22" s="14"/>
      <c r="O22" s="235"/>
      <c r="P22" s="235"/>
      <c r="Q22" s="15"/>
    </row>
    <row r="23" spans="1:17" ht="29.85" customHeight="1" x14ac:dyDescent="0.25">
      <c r="A23" s="7" t="s">
        <v>185</v>
      </c>
      <c r="B23" s="32"/>
      <c r="C23" s="9" t="s">
        <v>179</v>
      </c>
      <c r="D23" s="34"/>
      <c r="E23" s="10" t="s">
        <v>179</v>
      </c>
      <c r="F23" s="38">
        <f t="shared" si="1"/>
        <v>0</v>
      </c>
      <c r="G23" s="9" t="s">
        <v>179</v>
      </c>
      <c r="H23" s="8" t="s">
        <v>180</v>
      </c>
      <c r="I23" s="9">
        <v>5</v>
      </c>
      <c r="J23" s="9" t="s">
        <v>179</v>
      </c>
      <c r="K23" s="9" t="s">
        <v>181</v>
      </c>
      <c r="L23" s="39">
        <f>ROUNDDOWN((F23/I23),1)</f>
        <v>0</v>
      </c>
      <c r="M23" s="10" t="s">
        <v>179</v>
      </c>
      <c r="N23" s="14"/>
      <c r="O23" s="236"/>
      <c r="P23" s="236"/>
      <c r="Q23" s="15" t="s">
        <v>186</v>
      </c>
    </row>
    <row r="24" spans="1:17" ht="29.85" customHeight="1" x14ac:dyDescent="0.25">
      <c r="A24" s="7" t="s">
        <v>187</v>
      </c>
      <c r="B24" s="33"/>
      <c r="C24" s="18" t="s">
        <v>179</v>
      </c>
      <c r="D24" s="35"/>
      <c r="E24" s="19" t="s">
        <v>179</v>
      </c>
      <c r="F24" s="40">
        <f t="shared" si="1"/>
        <v>0</v>
      </c>
      <c r="G24" s="18" t="s">
        <v>179</v>
      </c>
      <c r="H24" s="237" t="s">
        <v>180</v>
      </c>
      <c r="I24" s="238">
        <v>5</v>
      </c>
      <c r="J24" s="238" t="s">
        <v>179</v>
      </c>
      <c r="K24" s="238" t="s">
        <v>181</v>
      </c>
      <c r="L24" s="239">
        <f>ROUNDDOWN(((F24+F25+F26)/I24),1)</f>
        <v>0</v>
      </c>
      <c r="M24" s="240" t="s">
        <v>179</v>
      </c>
      <c r="N24" s="14"/>
      <c r="O24" s="5" t="s">
        <v>188</v>
      </c>
      <c r="P24" s="5" t="s">
        <v>189</v>
      </c>
      <c r="Q24" s="15"/>
    </row>
    <row r="25" spans="1:17" ht="29.85" customHeight="1" x14ac:dyDescent="0.25">
      <c r="A25" s="20" t="s">
        <v>190</v>
      </c>
      <c r="B25" s="33"/>
      <c r="C25" s="18" t="s">
        <v>179</v>
      </c>
      <c r="D25" s="35"/>
      <c r="E25" s="19" t="s">
        <v>179</v>
      </c>
      <c r="F25" s="40">
        <f t="shared" si="1"/>
        <v>0</v>
      </c>
      <c r="G25" s="18" t="s">
        <v>179</v>
      </c>
      <c r="H25" s="237"/>
      <c r="I25" s="238"/>
      <c r="J25" s="238"/>
      <c r="K25" s="238"/>
      <c r="L25" s="239"/>
      <c r="M25" s="240"/>
      <c r="N25" s="14"/>
      <c r="O25" s="235" t="s">
        <v>191</v>
      </c>
      <c r="P25" s="235"/>
      <c r="Q25" s="15"/>
    </row>
    <row r="26" spans="1:17" ht="29.85" customHeight="1" x14ac:dyDescent="0.25">
      <c r="A26" s="7" t="s">
        <v>192</v>
      </c>
      <c r="B26" s="33"/>
      <c r="C26" s="18" t="s">
        <v>179</v>
      </c>
      <c r="D26" s="35"/>
      <c r="E26" s="19" t="s">
        <v>179</v>
      </c>
      <c r="F26" s="40">
        <f t="shared" si="1"/>
        <v>0</v>
      </c>
      <c r="G26" s="18" t="s">
        <v>179</v>
      </c>
      <c r="H26" s="237"/>
      <c r="I26" s="238"/>
      <c r="J26" s="238"/>
      <c r="K26" s="238"/>
      <c r="L26" s="239"/>
      <c r="M26" s="240"/>
      <c r="N26" s="21"/>
      <c r="O26" s="16"/>
      <c r="P26" s="16"/>
      <c r="Q26" s="22"/>
    </row>
    <row r="27" spans="1:17" ht="29.85" customHeight="1" x14ac:dyDescent="0.25">
      <c r="A27" s="17" t="s">
        <v>177</v>
      </c>
      <c r="B27" s="40">
        <f>SUM(B20:B26)</f>
        <v>0</v>
      </c>
      <c r="C27" s="18" t="s">
        <v>179</v>
      </c>
      <c r="D27" s="41">
        <f>SUM(D20:D26)</f>
        <v>0</v>
      </c>
      <c r="E27" s="18" t="s">
        <v>179</v>
      </c>
      <c r="F27" s="40">
        <f>SUM(F20:F26)</f>
        <v>0</v>
      </c>
      <c r="G27" s="19" t="s">
        <v>179</v>
      </c>
      <c r="H27" s="23"/>
      <c r="I27" s="18"/>
      <c r="J27" s="18"/>
      <c r="K27" s="18"/>
      <c r="L27" s="42">
        <f>ROUND((L20+L21+L23+L24),0)</f>
        <v>0</v>
      </c>
      <c r="M27" s="19" t="s">
        <v>179</v>
      </c>
      <c r="N27" s="24"/>
      <c r="O27" s="25"/>
      <c r="P27" s="43">
        <f>ROUND((O23/8),0)</f>
        <v>0</v>
      </c>
      <c r="Q27" s="26" t="s">
        <v>193</v>
      </c>
    </row>
    <row r="28" spans="1:17" x14ac:dyDescent="0.25">
      <c r="L28" s="45" t="s">
        <v>194</v>
      </c>
    </row>
    <row r="29" spans="1:17" ht="17.25" customHeight="1" x14ac:dyDescent="0.25">
      <c r="A29" s="5" t="s">
        <v>195</v>
      </c>
    </row>
    <row r="30" spans="1:17" x14ac:dyDescent="0.25">
      <c r="A30" s="229" t="s">
        <v>196</v>
      </c>
      <c r="B30" s="229"/>
      <c r="C30" s="229"/>
      <c r="D30" s="229"/>
      <c r="E30" s="229" t="s">
        <v>197</v>
      </c>
      <c r="F30" s="229"/>
    </row>
    <row r="31" spans="1:17" ht="31.35" customHeight="1" x14ac:dyDescent="0.25">
      <c r="A31" s="230" t="s">
        <v>198</v>
      </c>
      <c r="B31" s="231"/>
      <c r="C31" s="231"/>
      <c r="D31" s="231"/>
      <c r="E31" s="36"/>
      <c r="F31" s="26" t="s">
        <v>199</v>
      </c>
    </row>
    <row r="32" spans="1:17" ht="31.35" customHeight="1" x14ac:dyDescent="0.25">
      <c r="A32" s="14"/>
      <c r="B32" s="232" t="s">
        <v>200</v>
      </c>
      <c r="C32" s="233"/>
      <c r="D32" s="234"/>
      <c r="E32" s="36"/>
      <c r="F32" s="26" t="s">
        <v>199</v>
      </c>
    </row>
    <row r="33" spans="1:7" ht="31.35" customHeight="1" x14ac:dyDescent="0.25">
      <c r="A33" s="14"/>
      <c r="B33" s="232" t="s">
        <v>201</v>
      </c>
      <c r="C33" s="233"/>
      <c r="D33" s="234"/>
      <c r="E33" s="36"/>
      <c r="F33" s="26" t="s">
        <v>199</v>
      </c>
    </row>
    <row r="34" spans="1:7" ht="31.35" customHeight="1" x14ac:dyDescent="0.25">
      <c r="A34" s="21"/>
      <c r="B34" s="232" t="s">
        <v>202</v>
      </c>
      <c r="C34" s="233"/>
      <c r="D34" s="234"/>
      <c r="E34" s="44">
        <f>E32+E33</f>
        <v>0</v>
      </c>
      <c r="F34" s="26" t="s">
        <v>199</v>
      </c>
      <c r="G34" s="31" t="s">
        <v>243</v>
      </c>
    </row>
  </sheetData>
  <mergeCells count="49">
    <mergeCell ref="A1:H1"/>
    <mergeCell ref="M21:M22"/>
    <mergeCell ref="O21:P22"/>
    <mergeCell ref="O23:P23"/>
    <mergeCell ref="H24:H26"/>
    <mergeCell ref="I24:I26"/>
    <mergeCell ref="J24:J26"/>
    <mergeCell ref="K24:K26"/>
    <mergeCell ref="L24:L26"/>
    <mergeCell ref="M24:M26"/>
    <mergeCell ref="O25:P25"/>
    <mergeCell ref="H21:H22"/>
    <mergeCell ref="I21:I22"/>
    <mergeCell ref="J21:J22"/>
    <mergeCell ref="K21:K22"/>
    <mergeCell ref="L21:L22"/>
    <mergeCell ref="A18:G18"/>
    <mergeCell ref="H18:M19"/>
    <mergeCell ref="N18:Q19"/>
    <mergeCell ref="B19:C19"/>
    <mergeCell ref="D19:E19"/>
    <mergeCell ref="F19:G19"/>
    <mergeCell ref="A6:G6"/>
    <mergeCell ref="H6:M7"/>
    <mergeCell ref="N6:Q7"/>
    <mergeCell ref="B7:C7"/>
    <mergeCell ref="D7:E7"/>
    <mergeCell ref="F7:G7"/>
    <mergeCell ref="B34:D34"/>
    <mergeCell ref="O9:P10"/>
    <mergeCell ref="O11:P11"/>
    <mergeCell ref="H12:H14"/>
    <mergeCell ref="I12:I14"/>
    <mergeCell ref="J12:J14"/>
    <mergeCell ref="K12:K14"/>
    <mergeCell ref="L12:L14"/>
    <mergeCell ref="M12:M14"/>
    <mergeCell ref="O13:P13"/>
    <mergeCell ref="H9:H10"/>
    <mergeCell ref="I9:I10"/>
    <mergeCell ref="J9:J10"/>
    <mergeCell ref="K9:K10"/>
    <mergeCell ref="L9:L10"/>
    <mergeCell ref="M9:M10"/>
    <mergeCell ref="A30:D30"/>
    <mergeCell ref="E30:F30"/>
    <mergeCell ref="A31:D31"/>
    <mergeCell ref="B32:D32"/>
    <mergeCell ref="B33:D33"/>
  </mergeCells>
  <phoneticPr fontId="6"/>
  <printOptions horizontalCentered="1" verticalCentered="1"/>
  <pageMargins left="3.937007874015748E-2" right="3.937007874015748E-2" top="0.15748031496062992" bottom="0.59055118110236227" header="0.31496062992125984" footer="0.31496062992125984"/>
  <pageSetup paperSize="8" scale="94" orientation="portrait" r:id="rId1"/>
  <headerFooter alignWithMargins="0">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E7917-9A00-45DA-90CC-94339DE4122A}">
  <sheetPr>
    <pageSetUpPr fitToPage="1"/>
  </sheetPr>
  <dimension ref="A1:AI78"/>
  <sheetViews>
    <sheetView showGridLines="0" view="pageBreakPreview" zoomScale="110" zoomScaleNormal="110" zoomScaleSheetLayoutView="110" workbookViewId="0">
      <selection activeCell="L21" sqref="L21"/>
    </sheetView>
  </sheetViews>
  <sheetFormatPr defaultColWidth="0" defaultRowHeight="10.5" x14ac:dyDescent="0.25"/>
  <cols>
    <col min="1" max="1" width="3.6640625" style="48" customWidth="1"/>
    <col min="2" max="2" width="2.109375" style="48" customWidth="1"/>
    <col min="3" max="6" width="6.77734375" style="48" customWidth="1"/>
    <col min="7" max="34" width="2.44140625" style="48" customWidth="1"/>
    <col min="35" max="35" width="4.6640625" style="48" customWidth="1"/>
    <col min="36" max="36" width="2.44140625" style="48" customWidth="1"/>
    <col min="37" max="256" width="0" style="48" hidden="1"/>
    <col min="257" max="257" width="3.6640625" style="48" customWidth="1"/>
    <col min="258" max="258" width="2.109375" style="48" customWidth="1"/>
    <col min="259" max="262" width="6.77734375" style="48" customWidth="1"/>
    <col min="263" max="290" width="2.44140625" style="48" customWidth="1"/>
    <col min="291" max="291" width="4.6640625" style="48" customWidth="1"/>
    <col min="292" max="292" width="2.44140625" style="48" customWidth="1"/>
    <col min="293" max="512" width="0" style="48" hidden="1"/>
    <col min="513" max="513" width="3.6640625" style="48" customWidth="1"/>
    <col min="514" max="514" width="2.109375" style="48" customWidth="1"/>
    <col min="515" max="518" width="6.77734375" style="48" customWidth="1"/>
    <col min="519" max="546" width="2.44140625" style="48" customWidth="1"/>
    <col min="547" max="547" width="4.6640625" style="48" customWidth="1"/>
    <col min="548" max="548" width="2.44140625" style="48" customWidth="1"/>
    <col min="549" max="768" width="0" style="48" hidden="1"/>
    <col min="769" max="769" width="3.6640625" style="48" customWidth="1"/>
    <col min="770" max="770" width="2.109375" style="48" customWidth="1"/>
    <col min="771" max="774" width="6.77734375" style="48" customWidth="1"/>
    <col min="775" max="802" width="2.44140625" style="48" customWidth="1"/>
    <col min="803" max="803" width="4.6640625" style="48" customWidth="1"/>
    <col min="804" max="804" width="2.44140625" style="48" customWidth="1"/>
    <col min="805" max="1024" width="0" style="48" hidden="1"/>
    <col min="1025" max="1025" width="3.6640625" style="48" customWidth="1"/>
    <col min="1026" max="1026" width="2.109375" style="48" customWidth="1"/>
    <col min="1027" max="1030" width="6.77734375" style="48" customWidth="1"/>
    <col min="1031" max="1058" width="2.44140625" style="48" customWidth="1"/>
    <col min="1059" max="1059" width="4.6640625" style="48" customWidth="1"/>
    <col min="1060" max="1060" width="2.44140625" style="48" customWidth="1"/>
    <col min="1061" max="1280" width="0" style="48" hidden="1"/>
    <col min="1281" max="1281" width="3.6640625" style="48" customWidth="1"/>
    <col min="1282" max="1282" width="2.109375" style="48" customWidth="1"/>
    <col min="1283" max="1286" width="6.77734375" style="48" customWidth="1"/>
    <col min="1287" max="1314" width="2.44140625" style="48" customWidth="1"/>
    <col min="1315" max="1315" width="4.6640625" style="48" customWidth="1"/>
    <col min="1316" max="1316" width="2.44140625" style="48" customWidth="1"/>
    <col min="1317" max="1536" width="0" style="48" hidden="1"/>
    <col min="1537" max="1537" width="3.6640625" style="48" customWidth="1"/>
    <col min="1538" max="1538" width="2.109375" style="48" customWidth="1"/>
    <col min="1539" max="1542" width="6.77734375" style="48" customWidth="1"/>
    <col min="1543" max="1570" width="2.44140625" style="48" customWidth="1"/>
    <col min="1571" max="1571" width="4.6640625" style="48" customWidth="1"/>
    <col min="1572" max="1572" width="2.44140625" style="48" customWidth="1"/>
    <col min="1573" max="1792" width="0" style="48" hidden="1"/>
    <col min="1793" max="1793" width="3.6640625" style="48" customWidth="1"/>
    <col min="1794" max="1794" width="2.109375" style="48" customWidth="1"/>
    <col min="1795" max="1798" width="6.77734375" style="48" customWidth="1"/>
    <col min="1799" max="1826" width="2.44140625" style="48" customWidth="1"/>
    <col min="1827" max="1827" width="4.6640625" style="48" customWidth="1"/>
    <col min="1828" max="1828" width="2.44140625" style="48" customWidth="1"/>
    <col min="1829" max="2048" width="0" style="48" hidden="1"/>
    <col min="2049" max="2049" width="3.6640625" style="48" customWidth="1"/>
    <col min="2050" max="2050" width="2.109375" style="48" customWidth="1"/>
    <col min="2051" max="2054" width="6.77734375" style="48" customWidth="1"/>
    <col min="2055" max="2082" width="2.44140625" style="48" customWidth="1"/>
    <col min="2083" max="2083" width="4.6640625" style="48" customWidth="1"/>
    <col min="2084" max="2084" width="2.44140625" style="48" customWidth="1"/>
    <col min="2085" max="2304" width="0" style="48" hidden="1"/>
    <col min="2305" max="2305" width="3.6640625" style="48" customWidth="1"/>
    <col min="2306" max="2306" width="2.109375" style="48" customWidth="1"/>
    <col min="2307" max="2310" width="6.77734375" style="48" customWidth="1"/>
    <col min="2311" max="2338" width="2.44140625" style="48" customWidth="1"/>
    <col min="2339" max="2339" width="4.6640625" style="48" customWidth="1"/>
    <col min="2340" max="2340" width="2.44140625" style="48" customWidth="1"/>
    <col min="2341" max="2560" width="0" style="48" hidden="1"/>
    <col min="2561" max="2561" width="3.6640625" style="48" customWidth="1"/>
    <col min="2562" max="2562" width="2.109375" style="48" customWidth="1"/>
    <col min="2563" max="2566" width="6.77734375" style="48" customWidth="1"/>
    <col min="2567" max="2594" width="2.44140625" style="48" customWidth="1"/>
    <col min="2595" max="2595" width="4.6640625" style="48" customWidth="1"/>
    <col min="2596" max="2596" width="2.44140625" style="48" customWidth="1"/>
    <col min="2597" max="2816" width="0" style="48" hidden="1"/>
    <col min="2817" max="2817" width="3.6640625" style="48" customWidth="1"/>
    <col min="2818" max="2818" width="2.109375" style="48" customWidth="1"/>
    <col min="2819" max="2822" width="6.77734375" style="48" customWidth="1"/>
    <col min="2823" max="2850" width="2.44140625" style="48" customWidth="1"/>
    <col min="2851" max="2851" width="4.6640625" style="48" customWidth="1"/>
    <col min="2852" max="2852" width="2.44140625" style="48" customWidth="1"/>
    <col min="2853" max="3072" width="0" style="48" hidden="1"/>
    <col min="3073" max="3073" width="3.6640625" style="48" customWidth="1"/>
    <col min="3074" max="3074" width="2.109375" style="48" customWidth="1"/>
    <col min="3075" max="3078" width="6.77734375" style="48" customWidth="1"/>
    <col min="3079" max="3106" width="2.44140625" style="48" customWidth="1"/>
    <col min="3107" max="3107" width="4.6640625" style="48" customWidth="1"/>
    <col min="3108" max="3108" width="2.44140625" style="48" customWidth="1"/>
    <col min="3109" max="3328" width="0" style="48" hidden="1"/>
    <col min="3329" max="3329" width="3.6640625" style="48" customWidth="1"/>
    <col min="3330" max="3330" width="2.109375" style="48" customWidth="1"/>
    <col min="3331" max="3334" width="6.77734375" style="48" customWidth="1"/>
    <col min="3335" max="3362" width="2.44140625" style="48" customWidth="1"/>
    <col min="3363" max="3363" width="4.6640625" style="48" customWidth="1"/>
    <col min="3364" max="3364" width="2.44140625" style="48" customWidth="1"/>
    <col min="3365" max="3584" width="0" style="48" hidden="1"/>
    <col min="3585" max="3585" width="3.6640625" style="48" customWidth="1"/>
    <col min="3586" max="3586" width="2.109375" style="48" customWidth="1"/>
    <col min="3587" max="3590" width="6.77734375" style="48" customWidth="1"/>
    <col min="3591" max="3618" width="2.44140625" style="48" customWidth="1"/>
    <col min="3619" max="3619" width="4.6640625" style="48" customWidth="1"/>
    <col min="3620" max="3620" width="2.44140625" style="48" customWidth="1"/>
    <col min="3621" max="3840" width="0" style="48" hidden="1"/>
    <col min="3841" max="3841" width="3.6640625" style="48" customWidth="1"/>
    <col min="3842" max="3842" width="2.109375" style="48" customWidth="1"/>
    <col min="3843" max="3846" width="6.77734375" style="48" customWidth="1"/>
    <col min="3847" max="3874" width="2.44140625" style="48" customWidth="1"/>
    <col min="3875" max="3875" width="4.6640625" style="48" customWidth="1"/>
    <col min="3876" max="3876" width="2.44140625" style="48" customWidth="1"/>
    <col min="3877" max="4096" width="0" style="48" hidden="1"/>
    <col min="4097" max="4097" width="3.6640625" style="48" customWidth="1"/>
    <col min="4098" max="4098" width="2.109375" style="48" customWidth="1"/>
    <col min="4099" max="4102" width="6.77734375" style="48" customWidth="1"/>
    <col min="4103" max="4130" width="2.44140625" style="48" customWidth="1"/>
    <col min="4131" max="4131" width="4.6640625" style="48" customWidth="1"/>
    <col min="4132" max="4132" width="2.44140625" style="48" customWidth="1"/>
    <col min="4133" max="4352" width="0" style="48" hidden="1"/>
    <col min="4353" max="4353" width="3.6640625" style="48" customWidth="1"/>
    <col min="4354" max="4354" width="2.109375" style="48" customWidth="1"/>
    <col min="4355" max="4358" width="6.77734375" style="48" customWidth="1"/>
    <col min="4359" max="4386" width="2.44140625" style="48" customWidth="1"/>
    <col min="4387" max="4387" width="4.6640625" style="48" customWidth="1"/>
    <col min="4388" max="4388" width="2.44140625" style="48" customWidth="1"/>
    <col min="4389" max="4608" width="0" style="48" hidden="1"/>
    <col min="4609" max="4609" width="3.6640625" style="48" customWidth="1"/>
    <col min="4610" max="4610" width="2.109375" style="48" customWidth="1"/>
    <col min="4611" max="4614" width="6.77734375" style="48" customWidth="1"/>
    <col min="4615" max="4642" width="2.44140625" style="48" customWidth="1"/>
    <col min="4643" max="4643" width="4.6640625" style="48" customWidth="1"/>
    <col min="4644" max="4644" width="2.44140625" style="48" customWidth="1"/>
    <col min="4645" max="4864" width="0" style="48" hidden="1"/>
    <col min="4865" max="4865" width="3.6640625" style="48" customWidth="1"/>
    <col min="4866" max="4866" width="2.109375" style="48" customWidth="1"/>
    <col min="4867" max="4870" width="6.77734375" style="48" customWidth="1"/>
    <col min="4871" max="4898" width="2.44140625" style="48" customWidth="1"/>
    <col min="4899" max="4899" width="4.6640625" style="48" customWidth="1"/>
    <col min="4900" max="4900" width="2.44140625" style="48" customWidth="1"/>
    <col min="4901" max="5120" width="0" style="48" hidden="1"/>
    <col min="5121" max="5121" width="3.6640625" style="48" customWidth="1"/>
    <col min="5122" max="5122" width="2.109375" style="48" customWidth="1"/>
    <col min="5123" max="5126" width="6.77734375" style="48" customWidth="1"/>
    <col min="5127" max="5154" width="2.44140625" style="48" customWidth="1"/>
    <col min="5155" max="5155" width="4.6640625" style="48" customWidth="1"/>
    <col min="5156" max="5156" width="2.44140625" style="48" customWidth="1"/>
    <col min="5157" max="5376" width="0" style="48" hidden="1"/>
    <col min="5377" max="5377" width="3.6640625" style="48" customWidth="1"/>
    <col min="5378" max="5378" width="2.109375" style="48" customWidth="1"/>
    <col min="5379" max="5382" width="6.77734375" style="48" customWidth="1"/>
    <col min="5383" max="5410" width="2.44140625" style="48" customWidth="1"/>
    <col min="5411" max="5411" width="4.6640625" style="48" customWidth="1"/>
    <col min="5412" max="5412" width="2.44140625" style="48" customWidth="1"/>
    <col min="5413" max="5632" width="0" style="48" hidden="1"/>
    <col min="5633" max="5633" width="3.6640625" style="48" customWidth="1"/>
    <col min="5634" max="5634" width="2.109375" style="48" customWidth="1"/>
    <col min="5635" max="5638" width="6.77734375" style="48" customWidth="1"/>
    <col min="5639" max="5666" width="2.44140625" style="48" customWidth="1"/>
    <col min="5667" max="5667" width="4.6640625" style="48" customWidth="1"/>
    <col min="5668" max="5668" width="2.44140625" style="48" customWidth="1"/>
    <col min="5669" max="5888" width="0" style="48" hidden="1"/>
    <col min="5889" max="5889" width="3.6640625" style="48" customWidth="1"/>
    <col min="5890" max="5890" width="2.109375" style="48" customWidth="1"/>
    <col min="5891" max="5894" width="6.77734375" style="48" customWidth="1"/>
    <col min="5895" max="5922" width="2.44140625" style="48" customWidth="1"/>
    <col min="5923" max="5923" width="4.6640625" style="48" customWidth="1"/>
    <col min="5924" max="5924" width="2.44140625" style="48" customWidth="1"/>
    <col min="5925" max="6144" width="0" style="48" hidden="1"/>
    <col min="6145" max="6145" width="3.6640625" style="48" customWidth="1"/>
    <col min="6146" max="6146" width="2.109375" style="48" customWidth="1"/>
    <col min="6147" max="6150" width="6.77734375" style="48" customWidth="1"/>
    <col min="6151" max="6178" width="2.44140625" style="48" customWidth="1"/>
    <col min="6179" max="6179" width="4.6640625" style="48" customWidth="1"/>
    <col min="6180" max="6180" width="2.44140625" style="48" customWidth="1"/>
    <col min="6181" max="6400" width="0" style="48" hidden="1"/>
    <col min="6401" max="6401" width="3.6640625" style="48" customWidth="1"/>
    <col min="6402" max="6402" width="2.109375" style="48" customWidth="1"/>
    <col min="6403" max="6406" width="6.77734375" style="48" customWidth="1"/>
    <col min="6407" max="6434" width="2.44140625" style="48" customWidth="1"/>
    <col min="6435" max="6435" width="4.6640625" style="48" customWidth="1"/>
    <col min="6436" max="6436" width="2.44140625" style="48" customWidth="1"/>
    <col min="6437" max="6656" width="0" style="48" hidden="1"/>
    <col min="6657" max="6657" width="3.6640625" style="48" customWidth="1"/>
    <col min="6658" max="6658" width="2.109375" style="48" customWidth="1"/>
    <col min="6659" max="6662" width="6.77734375" style="48" customWidth="1"/>
    <col min="6663" max="6690" width="2.44140625" style="48" customWidth="1"/>
    <col min="6691" max="6691" width="4.6640625" style="48" customWidth="1"/>
    <col min="6692" max="6692" width="2.44140625" style="48" customWidth="1"/>
    <col min="6693" max="6912" width="0" style="48" hidden="1"/>
    <col min="6913" max="6913" width="3.6640625" style="48" customWidth="1"/>
    <col min="6914" max="6914" width="2.109375" style="48" customWidth="1"/>
    <col min="6915" max="6918" width="6.77734375" style="48" customWidth="1"/>
    <col min="6919" max="6946" width="2.44140625" style="48" customWidth="1"/>
    <col min="6947" max="6947" width="4.6640625" style="48" customWidth="1"/>
    <col min="6948" max="6948" width="2.44140625" style="48" customWidth="1"/>
    <col min="6949" max="7168" width="0" style="48" hidden="1"/>
    <col min="7169" max="7169" width="3.6640625" style="48" customWidth="1"/>
    <col min="7170" max="7170" width="2.109375" style="48" customWidth="1"/>
    <col min="7171" max="7174" width="6.77734375" style="48" customWidth="1"/>
    <col min="7175" max="7202" width="2.44140625" style="48" customWidth="1"/>
    <col min="7203" max="7203" width="4.6640625" style="48" customWidth="1"/>
    <col min="7204" max="7204" width="2.44140625" style="48" customWidth="1"/>
    <col min="7205" max="7424" width="0" style="48" hidden="1"/>
    <col min="7425" max="7425" width="3.6640625" style="48" customWidth="1"/>
    <col min="7426" max="7426" width="2.109375" style="48" customWidth="1"/>
    <col min="7427" max="7430" width="6.77734375" style="48" customWidth="1"/>
    <col min="7431" max="7458" width="2.44140625" style="48" customWidth="1"/>
    <col min="7459" max="7459" width="4.6640625" style="48" customWidth="1"/>
    <col min="7460" max="7460" width="2.44140625" style="48" customWidth="1"/>
    <col min="7461" max="7680" width="0" style="48" hidden="1"/>
    <col min="7681" max="7681" width="3.6640625" style="48" customWidth="1"/>
    <col min="7682" max="7682" width="2.109375" style="48" customWidth="1"/>
    <col min="7683" max="7686" width="6.77734375" style="48" customWidth="1"/>
    <col min="7687" max="7714" width="2.44140625" style="48" customWidth="1"/>
    <col min="7715" max="7715" width="4.6640625" style="48" customWidth="1"/>
    <col min="7716" max="7716" width="2.44140625" style="48" customWidth="1"/>
    <col min="7717" max="7936" width="0" style="48" hidden="1"/>
    <col min="7937" max="7937" width="3.6640625" style="48" customWidth="1"/>
    <col min="7938" max="7938" width="2.109375" style="48" customWidth="1"/>
    <col min="7939" max="7942" width="6.77734375" style="48" customWidth="1"/>
    <col min="7943" max="7970" width="2.44140625" style="48" customWidth="1"/>
    <col min="7971" max="7971" width="4.6640625" style="48" customWidth="1"/>
    <col min="7972" max="7972" width="2.44140625" style="48" customWidth="1"/>
    <col min="7973" max="8192" width="0" style="48" hidden="1"/>
    <col min="8193" max="8193" width="3.6640625" style="48" customWidth="1"/>
    <col min="8194" max="8194" width="2.109375" style="48" customWidth="1"/>
    <col min="8195" max="8198" width="6.77734375" style="48" customWidth="1"/>
    <col min="8199" max="8226" width="2.44140625" style="48" customWidth="1"/>
    <col min="8227" max="8227" width="4.6640625" style="48" customWidth="1"/>
    <col min="8228" max="8228" width="2.44140625" style="48" customWidth="1"/>
    <col min="8229" max="8448" width="0" style="48" hidden="1"/>
    <col min="8449" max="8449" width="3.6640625" style="48" customWidth="1"/>
    <col min="8450" max="8450" width="2.109375" style="48" customWidth="1"/>
    <col min="8451" max="8454" width="6.77734375" style="48" customWidth="1"/>
    <col min="8455" max="8482" width="2.44140625" style="48" customWidth="1"/>
    <col min="8483" max="8483" width="4.6640625" style="48" customWidth="1"/>
    <col min="8484" max="8484" width="2.44140625" style="48" customWidth="1"/>
    <col min="8485" max="8704" width="0" style="48" hidden="1"/>
    <col min="8705" max="8705" width="3.6640625" style="48" customWidth="1"/>
    <col min="8706" max="8706" width="2.109375" style="48" customWidth="1"/>
    <col min="8707" max="8710" width="6.77734375" style="48" customWidth="1"/>
    <col min="8711" max="8738" width="2.44140625" style="48" customWidth="1"/>
    <col min="8739" max="8739" width="4.6640625" style="48" customWidth="1"/>
    <col min="8740" max="8740" width="2.44140625" style="48" customWidth="1"/>
    <col min="8741" max="8960" width="0" style="48" hidden="1"/>
    <col min="8961" max="8961" width="3.6640625" style="48" customWidth="1"/>
    <col min="8962" max="8962" width="2.109375" style="48" customWidth="1"/>
    <col min="8963" max="8966" width="6.77734375" style="48" customWidth="1"/>
    <col min="8967" max="8994" width="2.44140625" style="48" customWidth="1"/>
    <col min="8995" max="8995" width="4.6640625" style="48" customWidth="1"/>
    <col min="8996" max="8996" width="2.44140625" style="48" customWidth="1"/>
    <col min="8997" max="9216" width="0" style="48" hidden="1"/>
    <col min="9217" max="9217" width="3.6640625" style="48" customWidth="1"/>
    <col min="9218" max="9218" width="2.109375" style="48" customWidth="1"/>
    <col min="9219" max="9222" width="6.77734375" style="48" customWidth="1"/>
    <col min="9223" max="9250" width="2.44140625" style="48" customWidth="1"/>
    <col min="9251" max="9251" width="4.6640625" style="48" customWidth="1"/>
    <col min="9252" max="9252" width="2.44140625" style="48" customWidth="1"/>
    <col min="9253" max="9472" width="0" style="48" hidden="1"/>
    <col min="9473" max="9473" width="3.6640625" style="48" customWidth="1"/>
    <col min="9474" max="9474" width="2.109375" style="48" customWidth="1"/>
    <col min="9475" max="9478" width="6.77734375" style="48" customWidth="1"/>
    <col min="9479" max="9506" width="2.44140625" style="48" customWidth="1"/>
    <col min="9507" max="9507" width="4.6640625" style="48" customWidth="1"/>
    <col min="9508" max="9508" width="2.44140625" style="48" customWidth="1"/>
    <col min="9509" max="9728" width="0" style="48" hidden="1"/>
    <col min="9729" max="9729" width="3.6640625" style="48" customWidth="1"/>
    <col min="9730" max="9730" width="2.109375" style="48" customWidth="1"/>
    <col min="9731" max="9734" width="6.77734375" style="48" customWidth="1"/>
    <col min="9735" max="9762" width="2.44140625" style="48" customWidth="1"/>
    <col min="9763" max="9763" width="4.6640625" style="48" customWidth="1"/>
    <col min="9764" max="9764" width="2.44140625" style="48" customWidth="1"/>
    <col min="9765" max="9984" width="0" style="48" hidden="1"/>
    <col min="9985" max="9985" width="3.6640625" style="48" customWidth="1"/>
    <col min="9986" max="9986" width="2.109375" style="48" customWidth="1"/>
    <col min="9987" max="9990" width="6.77734375" style="48" customWidth="1"/>
    <col min="9991" max="10018" width="2.44140625" style="48" customWidth="1"/>
    <col min="10019" max="10019" width="4.6640625" style="48" customWidth="1"/>
    <col min="10020" max="10020" width="2.44140625" style="48" customWidth="1"/>
    <col min="10021" max="10240" width="0" style="48" hidden="1"/>
    <col min="10241" max="10241" width="3.6640625" style="48" customWidth="1"/>
    <col min="10242" max="10242" width="2.109375" style="48" customWidth="1"/>
    <col min="10243" max="10246" width="6.77734375" style="48" customWidth="1"/>
    <col min="10247" max="10274" width="2.44140625" style="48" customWidth="1"/>
    <col min="10275" max="10275" width="4.6640625" style="48" customWidth="1"/>
    <col min="10276" max="10276" width="2.44140625" style="48" customWidth="1"/>
    <col min="10277" max="10496" width="0" style="48" hidden="1"/>
    <col min="10497" max="10497" width="3.6640625" style="48" customWidth="1"/>
    <col min="10498" max="10498" width="2.109375" style="48" customWidth="1"/>
    <col min="10499" max="10502" width="6.77734375" style="48" customWidth="1"/>
    <col min="10503" max="10530" width="2.44140625" style="48" customWidth="1"/>
    <col min="10531" max="10531" width="4.6640625" style="48" customWidth="1"/>
    <col min="10532" max="10532" width="2.44140625" style="48" customWidth="1"/>
    <col min="10533" max="10752" width="0" style="48" hidden="1"/>
    <col min="10753" max="10753" width="3.6640625" style="48" customWidth="1"/>
    <col min="10754" max="10754" width="2.109375" style="48" customWidth="1"/>
    <col min="10755" max="10758" width="6.77734375" style="48" customWidth="1"/>
    <col min="10759" max="10786" width="2.44140625" style="48" customWidth="1"/>
    <col min="10787" max="10787" width="4.6640625" style="48" customWidth="1"/>
    <col min="10788" max="10788" width="2.44140625" style="48" customWidth="1"/>
    <col min="10789" max="11008" width="0" style="48" hidden="1"/>
    <col min="11009" max="11009" width="3.6640625" style="48" customWidth="1"/>
    <col min="11010" max="11010" width="2.109375" style="48" customWidth="1"/>
    <col min="11011" max="11014" width="6.77734375" style="48" customWidth="1"/>
    <col min="11015" max="11042" width="2.44140625" style="48" customWidth="1"/>
    <col min="11043" max="11043" width="4.6640625" style="48" customWidth="1"/>
    <col min="11044" max="11044" width="2.44140625" style="48" customWidth="1"/>
    <col min="11045" max="11264" width="0" style="48" hidden="1"/>
    <col min="11265" max="11265" width="3.6640625" style="48" customWidth="1"/>
    <col min="11266" max="11266" width="2.109375" style="48" customWidth="1"/>
    <col min="11267" max="11270" width="6.77734375" style="48" customWidth="1"/>
    <col min="11271" max="11298" width="2.44140625" style="48" customWidth="1"/>
    <col min="11299" max="11299" width="4.6640625" style="48" customWidth="1"/>
    <col min="11300" max="11300" width="2.44140625" style="48" customWidth="1"/>
    <col min="11301" max="11520" width="0" style="48" hidden="1"/>
    <col min="11521" max="11521" width="3.6640625" style="48" customWidth="1"/>
    <col min="11522" max="11522" width="2.109375" style="48" customWidth="1"/>
    <col min="11523" max="11526" width="6.77734375" style="48" customWidth="1"/>
    <col min="11527" max="11554" width="2.44140625" style="48" customWidth="1"/>
    <col min="11555" max="11555" width="4.6640625" style="48" customWidth="1"/>
    <col min="11556" max="11556" width="2.44140625" style="48" customWidth="1"/>
    <col min="11557" max="11776" width="0" style="48" hidden="1"/>
    <col min="11777" max="11777" width="3.6640625" style="48" customWidth="1"/>
    <col min="11778" max="11778" width="2.109375" style="48" customWidth="1"/>
    <col min="11779" max="11782" width="6.77734375" style="48" customWidth="1"/>
    <col min="11783" max="11810" width="2.44140625" style="48" customWidth="1"/>
    <col min="11811" max="11811" width="4.6640625" style="48" customWidth="1"/>
    <col min="11812" max="11812" width="2.44140625" style="48" customWidth="1"/>
    <col min="11813" max="12032" width="0" style="48" hidden="1"/>
    <col min="12033" max="12033" width="3.6640625" style="48" customWidth="1"/>
    <col min="12034" max="12034" width="2.109375" style="48" customWidth="1"/>
    <col min="12035" max="12038" width="6.77734375" style="48" customWidth="1"/>
    <col min="12039" max="12066" width="2.44140625" style="48" customWidth="1"/>
    <col min="12067" max="12067" width="4.6640625" style="48" customWidth="1"/>
    <col min="12068" max="12068" width="2.44140625" style="48" customWidth="1"/>
    <col min="12069" max="12288" width="0" style="48" hidden="1"/>
    <col min="12289" max="12289" width="3.6640625" style="48" customWidth="1"/>
    <col min="12290" max="12290" width="2.109375" style="48" customWidth="1"/>
    <col min="12291" max="12294" width="6.77734375" style="48" customWidth="1"/>
    <col min="12295" max="12322" width="2.44140625" style="48" customWidth="1"/>
    <col min="12323" max="12323" width="4.6640625" style="48" customWidth="1"/>
    <col min="12324" max="12324" width="2.44140625" style="48" customWidth="1"/>
    <col min="12325" max="12544" width="0" style="48" hidden="1"/>
    <col min="12545" max="12545" width="3.6640625" style="48" customWidth="1"/>
    <col min="12546" max="12546" width="2.109375" style="48" customWidth="1"/>
    <col min="12547" max="12550" width="6.77734375" style="48" customWidth="1"/>
    <col min="12551" max="12578" width="2.44140625" style="48" customWidth="1"/>
    <col min="12579" max="12579" width="4.6640625" style="48" customWidth="1"/>
    <col min="12580" max="12580" width="2.44140625" style="48" customWidth="1"/>
    <col min="12581" max="12800" width="0" style="48" hidden="1"/>
    <col min="12801" max="12801" width="3.6640625" style="48" customWidth="1"/>
    <col min="12802" max="12802" width="2.109375" style="48" customWidth="1"/>
    <col min="12803" max="12806" width="6.77734375" style="48" customWidth="1"/>
    <col min="12807" max="12834" width="2.44140625" style="48" customWidth="1"/>
    <col min="12835" max="12835" width="4.6640625" style="48" customWidth="1"/>
    <col min="12836" max="12836" width="2.44140625" style="48" customWidth="1"/>
    <col min="12837" max="13056" width="0" style="48" hidden="1"/>
    <col min="13057" max="13057" width="3.6640625" style="48" customWidth="1"/>
    <col min="13058" max="13058" width="2.109375" style="48" customWidth="1"/>
    <col min="13059" max="13062" width="6.77734375" style="48" customWidth="1"/>
    <col min="13063" max="13090" width="2.44140625" style="48" customWidth="1"/>
    <col min="13091" max="13091" width="4.6640625" style="48" customWidth="1"/>
    <col min="13092" max="13092" width="2.44140625" style="48" customWidth="1"/>
    <col min="13093" max="13312" width="0" style="48" hidden="1"/>
    <col min="13313" max="13313" width="3.6640625" style="48" customWidth="1"/>
    <col min="13314" max="13314" width="2.109375" style="48" customWidth="1"/>
    <col min="13315" max="13318" width="6.77734375" style="48" customWidth="1"/>
    <col min="13319" max="13346" width="2.44140625" style="48" customWidth="1"/>
    <col min="13347" max="13347" width="4.6640625" style="48" customWidth="1"/>
    <col min="13348" max="13348" width="2.44140625" style="48" customWidth="1"/>
    <col min="13349" max="13568" width="0" style="48" hidden="1"/>
    <col min="13569" max="13569" width="3.6640625" style="48" customWidth="1"/>
    <col min="13570" max="13570" width="2.109375" style="48" customWidth="1"/>
    <col min="13571" max="13574" width="6.77734375" style="48" customWidth="1"/>
    <col min="13575" max="13602" width="2.44140625" style="48" customWidth="1"/>
    <col min="13603" max="13603" width="4.6640625" style="48" customWidth="1"/>
    <col min="13604" max="13604" width="2.44140625" style="48" customWidth="1"/>
    <col min="13605" max="13824" width="0" style="48" hidden="1"/>
    <col min="13825" max="13825" width="3.6640625" style="48" customWidth="1"/>
    <col min="13826" max="13826" width="2.109375" style="48" customWidth="1"/>
    <col min="13827" max="13830" width="6.77734375" style="48" customWidth="1"/>
    <col min="13831" max="13858" width="2.44140625" style="48" customWidth="1"/>
    <col min="13859" max="13859" width="4.6640625" style="48" customWidth="1"/>
    <col min="13860" max="13860" width="2.44140625" style="48" customWidth="1"/>
    <col min="13861" max="14080" width="0" style="48" hidden="1"/>
    <col min="14081" max="14081" width="3.6640625" style="48" customWidth="1"/>
    <col min="14082" max="14082" width="2.109375" style="48" customWidth="1"/>
    <col min="14083" max="14086" width="6.77734375" style="48" customWidth="1"/>
    <col min="14087" max="14114" width="2.44140625" style="48" customWidth="1"/>
    <col min="14115" max="14115" width="4.6640625" style="48" customWidth="1"/>
    <col min="14116" max="14116" width="2.44140625" style="48" customWidth="1"/>
    <col min="14117" max="14336" width="0" style="48" hidden="1"/>
    <col min="14337" max="14337" width="3.6640625" style="48" customWidth="1"/>
    <col min="14338" max="14338" width="2.109375" style="48" customWidth="1"/>
    <col min="14339" max="14342" width="6.77734375" style="48" customWidth="1"/>
    <col min="14343" max="14370" width="2.44140625" style="48" customWidth="1"/>
    <col min="14371" max="14371" width="4.6640625" style="48" customWidth="1"/>
    <col min="14372" max="14372" width="2.44140625" style="48" customWidth="1"/>
    <col min="14373" max="14592" width="0" style="48" hidden="1"/>
    <col min="14593" max="14593" width="3.6640625" style="48" customWidth="1"/>
    <col min="14594" max="14594" width="2.109375" style="48" customWidth="1"/>
    <col min="14595" max="14598" width="6.77734375" style="48" customWidth="1"/>
    <col min="14599" max="14626" width="2.44140625" style="48" customWidth="1"/>
    <col min="14627" max="14627" width="4.6640625" style="48" customWidth="1"/>
    <col min="14628" max="14628" width="2.44140625" style="48" customWidth="1"/>
    <col min="14629" max="14848" width="0" style="48" hidden="1"/>
    <col min="14849" max="14849" width="3.6640625" style="48" customWidth="1"/>
    <col min="14850" max="14850" width="2.109375" style="48" customWidth="1"/>
    <col min="14851" max="14854" width="6.77734375" style="48" customWidth="1"/>
    <col min="14855" max="14882" width="2.44140625" style="48" customWidth="1"/>
    <col min="14883" max="14883" width="4.6640625" style="48" customWidth="1"/>
    <col min="14884" max="14884" width="2.44140625" style="48" customWidth="1"/>
    <col min="14885" max="15104" width="0" style="48" hidden="1"/>
    <col min="15105" max="15105" width="3.6640625" style="48" customWidth="1"/>
    <col min="15106" max="15106" width="2.109375" style="48" customWidth="1"/>
    <col min="15107" max="15110" width="6.77734375" style="48" customWidth="1"/>
    <col min="15111" max="15138" width="2.44140625" style="48" customWidth="1"/>
    <col min="15139" max="15139" width="4.6640625" style="48" customWidth="1"/>
    <col min="15140" max="15140" width="2.44140625" style="48" customWidth="1"/>
    <col min="15141" max="15360" width="0" style="48" hidden="1"/>
    <col min="15361" max="15361" width="3.6640625" style="48" customWidth="1"/>
    <col min="15362" max="15362" width="2.109375" style="48" customWidth="1"/>
    <col min="15363" max="15366" width="6.77734375" style="48" customWidth="1"/>
    <col min="15367" max="15394" width="2.44140625" style="48" customWidth="1"/>
    <col min="15395" max="15395" width="4.6640625" style="48" customWidth="1"/>
    <col min="15396" max="15396" width="2.44140625" style="48" customWidth="1"/>
    <col min="15397" max="15616" width="0" style="48" hidden="1"/>
    <col min="15617" max="15617" width="3.6640625" style="48" customWidth="1"/>
    <col min="15618" max="15618" width="2.109375" style="48" customWidth="1"/>
    <col min="15619" max="15622" width="6.77734375" style="48" customWidth="1"/>
    <col min="15623" max="15650" width="2.44140625" style="48" customWidth="1"/>
    <col min="15651" max="15651" width="4.6640625" style="48" customWidth="1"/>
    <col min="15652" max="15652" width="2.44140625" style="48" customWidth="1"/>
    <col min="15653" max="15872" width="0" style="48" hidden="1"/>
    <col min="15873" max="15873" width="3.6640625" style="48" customWidth="1"/>
    <col min="15874" max="15874" width="2.109375" style="48" customWidth="1"/>
    <col min="15875" max="15878" width="6.77734375" style="48" customWidth="1"/>
    <col min="15879" max="15906" width="2.44140625" style="48" customWidth="1"/>
    <col min="15907" max="15907" width="4.6640625" style="48" customWidth="1"/>
    <col min="15908" max="15908" width="2.44140625" style="48" customWidth="1"/>
    <col min="15909" max="16128" width="0" style="48" hidden="1"/>
    <col min="16129" max="16129" width="3.6640625" style="48" customWidth="1"/>
    <col min="16130" max="16130" width="2.109375" style="48" customWidth="1"/>
    <col min="16131" max="16134" width="6.77734375" style="48" customWidth="1"/>
    <col min="16135" max="16162" width="2.44140625" style="48" customWidth="1"/>
    <col min="16163" max="16163" width="4.6640625" style="48" customWidth="1"/>
    <col min="16164" max="16164" width="2.44140625" style="48" customWidth="1"/>
    <col min="16165" max="16384" width="0" style="48" hidden="1"/>
  </cols>
  <sheetData>
    <row r="1" spans="1:35" s="47" customFormat="1" ht="20.100000000000001" customHeight="1" x14ac:dyDescent="0.25">
      <c r="A1" s="262" t="s">
        <v>244</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row>
    <row r="2" spans="1:35" ht="13.5" customHeight="1" x14ac:dyDescent="0.25">
      <c r="B2" s="47"/>
      <c r="S2" s="49"/>
      <c r="T2" s="49" t="s">
        <v>245</v>
      </c>
      <c r="U2" s="49" t="s">
        <v>246</v>
      </c>
      <c r="V2" s="49"/>
      <c r="W2" s="49" t="s">
        <v>247</v>
      </c>
      <c r="X2" s="49"/>
      <c r="Y2" s="49" t="s">
        <v>248</v>
      </c>
      <c r="Z2" s="49" t="s">
        <v>249</v>
      </c>
      <c r="AA2" s="49"/>
      <c r="AB2" s="49"/>
      <c r="AC2" s="49"/>
      <c r="AD2" s="49"/>
      <c r="AE2" s="49"/>
      <c r="AF2" s="49"/>
      <c r="AG2" s="49"/>
      <c r="AH2" s="49"/>
    </row>
    <row r="3" spans="1:35" ht="12" customHeight="1" x14ac:dyDescent="0.25">
      <c r="B3" s="47"/>
      <c r="G3" s="50">
        <v>0.27083333333333298</v>
      </c>
      <c r="H3" s="50">
        <v>0.29167824074074072</v>
      </c>
      <c r="I3" s="50">
        <v>0.3125</v>
      </c>
      <c r="J3" s="50">
        <v>0.33334490740740735</v>
      </c>
      <c r="K3" s="50">
        <v>0.35416666666666702</v>
      </c>
      <c r="L3" s="50">
        <v>0.37501157407407404</v>
      </c>
      <c r="M3" s="50">
        <v>0.39583333333333331</v>
      </c>
      <c r="N3" s="50">
        <v>0.41667824074074072</v>
      </c>
      <c r="O3" s="50">
        <v>0.4375</v>
      </c>
      <c r="P3" s="50">
        <v>0.45834490740740735</v>
      </c>
      <c r="Q3" s="50">
        <v>0.47916666666666702</v>
      </c>
      <c r="R3" s="50">
        <v>0.50001157407407404</v>
      </c>
      <c r="S3" s="50">
        <v>0.52083333333333304</v>
      </c>
      <c r="T3" s="50">
        <v>0.54167824074074067</v>
      </c>
      <c r="U3" s="50">
        <v>0.562499999999999</v>
      </c>
      <c r="V3" s="50">
        <v>0.58334490740740741</v>
      </c>
      <c r="W3" s="50">
        <v>0.60416666666666496</v>
      </c>
      <c r="X3" s="50">
        <v>0.62501157407407404</v>
      </c>
      <c r="Y3" s="50">
        <v>0.64583333333333104</v>
      </c>
      <c r="Z3" s="50">
        <v>0.66667824074074078</v>
      </c>
      <c r="AA3" s="50">
        <v>0.687499999999997</v>
      </c>
      <c r="AB3" s="50">
        <v>0.70834490740740741</v>
      </c>
      <c r="AC3" s="50">
        <v>0.72916666666666297</v>
      </c>
      <c r="AD3" s="50">
        <v>0.75001157407407415</v>
      </c>
      <c r="AE3" s="50">
        <v>0.77083333333332904</v>
      </c>
      <c r="AF3" s="50">
        <v>0.79167824074074078</v>
      </c>
      <c r="AG3" s="50">
        <v>0.812499999999995</v>
      </c>
      <c r="AH3" s="50">
        <v>0.83334490740740741</v>
      </c>
    </row>
    <row r="4" spans="1:35" ht="15.95" customHeight="1" x14ac:dyDescent="0.25">
      <c r="A4" s="263" t="s">
        <v>250</v>
      </c>
      <c r="B4" s="264"/>
      <c r="C4" s="265"/>
      <c r="D4" s="265"/>
      <c r="E4" s="265"/>
      <c r="F4" s="266"/>
      <c r="G4" s="50">
        <v>0.27083333333333298</v>
      </c>
      <c r="H4" s="50">
        <v>0.29166666666666702</v>
      </c>
      <c r="I4" s="50">
        <v>0.3125</v>
      </c>
      <c r="J4" s="50">
        <v>0.33333333333333298</v>
      </c>
      <c r="K4" s="50">
        <v>0.35416666666666702</v>
      </c>
      <c r="L4" s="50">
        <v>0.375</v>
      </c>
      <c r="M4" s="50">
        <v>0.39583333333333331</v>
      </c>
      <c r="N4" s="50">
        <v>0.41666666666666702</v>
      </c>
      <c r="O4" s="50">
        <v>0.4375</v>
      </c>
      <c r="P4" s="50">
        <v>0.45833333333333298</v>
      </c>
      <c r="Q4" s="50">
        <v>0.47916666666666702</v>
      </c>
      <c r="R4" s="50">
        <v>0.5</v>
      </c>
      <c r="S4" s="50">
        <v>0.52083333333333304</v>
      </c>
      <c r="T4" s="50">
        <v>0.54166666666666596</v>
      </c>
      <c r="U4" s="50">
        <v>0.562499999999999</v>
      </c>
      <c r="V4" s="50">
        <v>0.58333333333333204</v>
      </c>
      <c r="W4" s="50">
        <v>0.60416666666666496</v>
      </c>
      <c r="X4" s="50">
        <v>0.624999999999998</v>
      </c>
      <c r="Y4" s="50">
        <v>0.64583333333333104</v>
      </c>
      <c r="Z4" s="50">
        <v>0.66666666666666397</v>
      </c>
      <c r="AA4" s="50">
        <v>0.687499999999997</v>
      </c>
      <c r="AB4" s="50">
        <v>0.70833333333333004</v>
      </c>
      <c r="AC4" s="50">
        <v>0.72916666666666297</v>
      </c>
      <c r="AD4" s="50">
        <v>0.749999999999996</v>
      </c>
      <c r="AE4" s="50">
        <v>0.77083333333332904</v>
      </c>
      <c r="AF4" s="50">
        <v>0.79166666666666197</v>
      </c>
      <c r="AG4" s="50">
        <v>0.812499999999995</v>
      </c>
      <c r="AH4" s="50">
        <v>0.83333333333332804</v>
      </c>
      <c r="AI4" s="50">
        <v>0.85416666666666663</v>
      </c>
    </row>
    <row r="5" spans="1:35" ht="13.5" customHeight="1" x14ac:dyDescent="0.25">
      <c r="A5" s="267" t="s">
        <v>251</v>
      </c>
      <c r="B5" s="270" t="s">
        <v>252</v>
      </c>
      <c r="C5" s="51" t="s">
        <v>253</v>
      </c>
      <c r="D5" s="52" t="s">
        <v>254</v>
      </c>
      <c r="E5" s="53" t="s">
        <v>255</v>
      </c>
      <c r="F5" s="54" t="s">
        <v>256</v>
      </c>
      <c r="G5" s="273">
        <v>0.29166666666666669</v>
      </c>
      <c r="H5" s="274"/>
      <c r="I5" s="274">
        <v>0.33333333333333331</v>
      </c>
      <c r="J5" s="274"/>
      <c r="K5" s="274">
        <v>0.375</v>
      </c>
      <c r="L5" s="274"/>
      <c r="M5" s="274">
        <v>0.41666666666666702</v>
      </c>
      <c r="N5" s="274"/>
      <c r="O5" s="274">
        <v>0.45833333333333298</v>
      </c>
      <c r="P5" s="274"/>
      <c r="Q5" s="274">
        <v>0.5</v>
      </c>
      <c r="R5" s="274"/>
      <c r="S5" s="274">
        <v>0.54166666666666663</v>
      </c>
      <c r="T5" s="274"/>
      <c r="U5" s="274">
        <v>0.58333333333333304</v>
      </c>
      <c r="V5" s="274"/>
      <c r="W5" s="274">
        <v>0.625</v>
      </c>
      <c r="X5" s="274"/>
      <c r="Y5" s="274">
        <v>0.66666666666666696</v>
      </c>
      <c r="Z5" s="274"/>
      <c r="AA5" s="274">
        <v>0.70833333333333304</v>
      </c>
      <c r="AB5" s="274"/>
      <c r="AC5" s="274">
        <v>0.75</v>
      </c>
      <c r="AD5" s="274"/>
      <c r="AE5" s="274">
        <v>0.79166666666666696</v>
      </c>
      <c r="AF5" s="274"/>
      <c r="AG5" s="274">
        <v>0.83333333333333337</v>
      </c>
      <c r="AH5" s="275"/>
      <c r="AI5" s="55"/>
    </row>
    <row r="6" spans="1:35" ht="13.5" customHeight="1" x14ac:dyDescent="0.25">
      <c r="A6" s="268"/>
      <c r="B6" s="271"/>
      <c r="C6" s="56"/>
      <c r="D6" s="57"/>
      <c r="E6" s="58"/>
      <c r="F6" s="59"/>
      <c r="G6" s="60" t="str">
        <f>IF(AND($C6&lt;&gt;"",$E6&lt;&gt;"",$F6&lt;&gt;"",_xlfn.CEILING.MATH($E6,"0:30")&lt;=G$3,H$4&lt;=_xlfn.FLOOR.MATH($F6,"0:30"))=TRUE,$C6,"")</f>
        <v/>
      </c>
      <c r="H6" s="61" t="str">
        <f t="shared" ref="H6:AH21" si="0">IF(AND($C6&lt;&gt;"",$E6&lt;&gt;"",$F6&lt;&gt;"",_xlfn.CEILING.MATH($E6,"0:30")&lt;=H$3,I$4&lt;=_xlfn.FLOOR.MATH($F6,"0:30"))=TRUE,$C6,"")</f>
        <v/>
      </c>
      <c r="I6" s="62" t="str">
        <f t="shared" si="0"/>
        <v/>
      </c>
      <c r="J6" s="63" t="str">
        <f t="shared" si="0"/>
        <v/>
      </c>
      <c r="K6" s="60" t="str">
        <f t="shared" si="0"/>
        <v/>
      </c>
      <c r="L6" s="64" t="str">
        <f t="shared" si="0"/>
        <v/>
      </c>
      <c r="M6" s="65" t="str">
        <f t="shared" si="0"/>
        <v/>
      </c>
      <c r="N6" s="63" t="str">
        <f t="shared" si="0"/>
        <v/>
      </c>
      <c r="O6" s="60" t="str">
        <f t="shared" si="0"/>
        <v/>
      </c>
      <c r="P6" s="63" t="str">
        <f t="shared" si="0"/>
        <v/>
      </c>
      <c r="Q6" s="60" t="str">
        <f>IF(AND($C6&lt;&gt;"",$E6&lt;&gt;"",$F6&lt;&gt;"",_xlfn.CEILING.MATH($E6,"0:30")&lt;=Q$3,R$4&lt;=_xlfn.FLOOR.MATH($F6,"0:30"))=TRUE,$C6,"")</f>
        <v/>
      </c>
      <c r="R6" s="63" t="str">
        <f t="shared" si="0"/>
        <v/>
      </c>
      <c r="S6" s="60" t="str">
        <f t="shared" si="0"/>
        <v/>
      </c>
      <c r="T6" s="63" t="str">
        <f t="shared" si="0"/>
        <v/>
      </c>
      <c r="U6" s="60" t="str">
        <f t="shared" si="0"/>
        <v/>
      </c>
      <c r="V6" s="63" t="str">
        <f t="shared" si="0"/>
        <v/>
      </c>
      <c r="W6" s="60" t="str">
        <f t="shared" si="0"/>
        <v/>
      </c>
      <c r="X6" s="63" t="str">
        <f t="shared" si="0"/>
        <v/>
      </c>
      <c r="Y6" s="60" t="str">
        <f t="shared" si="0"/>
        <v/>
      </c>
      <c r="Z6" s="63" t="str">
        <f t="shared" si="0"/>
        <v/>
      </c>
      <c r="AA6" s="60" t="str">
        <f t="shared" si="0"/>
        <v/>
      </c>
      <c r="AB6" s="63" t="str">
        <f t="shared" si="0"/>
        <v/>
      </c>
      <c r="AC6" s="60" t="str">
        <f t="shared" si="0"/>
        <v/>
      </c>
      <c r="AD6" s="63" t="str">
        <f t="shared" si="0"/>
        <v/>
      </c>
      <c r="AE6" s="60" t="str">
        <f t="shared" si="0"/>
        <v/>
      </c>
      <c r="AF6" s="63" t="str">
        <f t="shared" si="0"/>
        <v/>
      </c>
      <c r="AG6" s="60" t="str">
        <f t="shared" si="0"/>
        <v/>
      </c>
      <c r="AH6" s="66" t="str">
        <f t="shared" si="0"/>
        <v/>
      </c>
      <c r="AI6" s="67"/>
    </row>
    <row r="7" spans="1:35" ht="13.5" customHeight="1" x14ac:dyDescent="0.25">
      <c r="A7" s="268"/>
      <c r="B7" s="271"/>
      <c r="C7" s="56"/>
      <c r="D7" s="68"/>
      <c r="E7" s="58"/>
      <c r="F7" s="59"/>
      <c r="G7" s="60" t="str">
        <f t="shared" ref="G7:V22" si="1">IF(AND($C7&lt;&gt;"",$E7&lt;&gt;"",$F7&lt;&gt;"",_xlfn.CEILING.MATH($E7,"0:30")&lt;=G$3,H$4&lt;=_xlfn.FLOOR.MATH($F7,"0:30"))=TRUE,$C7,"")</f>
        <v/>
      </c>
      <c r="H7" s="69" t="str">
        <f t="shared" si="1"/>
        <v/>
      </c>
      <c r="I7" s="70" t="str">
        <f t="shared" si="1"/>
        <v/>
      </c>
      <c r="J7" s="63" t="str">
        <f t="shared" si="1"/>
        <v/>
      </c>
      <c r="K7" s="60" t="str">
        <f t="shared" si="1"/>
        <v/>
      </c>
      <c r="L7" s="63" t="str">
        <f t="shared" si="1"/>
        <v/>
      </c>
      <c r="M7" s="60" t="str">
        <f t="shared" si="1"/>
        <v/>
      </c>
      <c r="N7" s="63" t="str">
        <f t="shared" si="1"/>
        <v/>
      </c>
      <c r="O7" s="60" t="str">
        <f t="shared" si="1"/>
        <v/>
      </c>
      <c r="P7" s="63" t="str">
        <f t="shared" si="1"/>
        <v/>
      </c>
      <c r="Q7" s="60" t="str">
        <f t="shared" si="1"/>
        <v/>
      </c>
      <c r="R7" s="63" t="str">
        <f t="shared" si="1"/>
        <v/>
      </c>
      <c r="S7" s="60" t="str">
        <f t="shared" si="1"/>
        <v/>
      </c>
      <c r="T7" s="63" t="str">
        <f t="shared" si="1"/>
        <v/>
      </c>
      <c r="U7" s="60" t="str">
        <f t="shared" si="1"/>
        <v/>
      </c>
      <c r="V7" s="63" t="str">
        <f t="shared" si="1"/>
        <v/>
      </c>
      <c r="W7" s="60" t="str">
        <f t="shared" si="0"/>
        <v/>
      </c>
      <c r="X7" s="63" t="str">
        <f t="shared" si="0"/>
        <v/>
      </c>
      <c r="Y7" s="60" t="str">
        <f t="shared" si="0"/>
        <v/>
      </c>
      <c r="Z7" s="63" t="str">
        <f t="shared" si="0"/>
        <v/>
      </c>
      <c r="AA7" s="60" t="str">
        <f t="shared" si="0"/>
        <v/>
      </c>
      <c r="AB7" s="63" t="str">
        <f t="shared" si="0"/>
        <v/>
      </c>
      <c r="AC7" s="60" t="str">
        <f t="shared" si="0"/>
        <v/>
      </c>
      <c r="AD7" s="63" t="str">
        <f t="shared" si="0"/>
        <v/>
      </c>
      <c r="AE7" s="60" t="str">
        <f t="shared" si="0"/>
        <v/>
      </c>
      <c r="AF7" s="63" t="str">
        <f t="shared" si="0"/>
        <v/>
      </c>
      <c r="AG7" s="60" t="str">
        <f t="shared" si="0"/>
        <v/>
      </c>
      <c r="AH7" s="71" t="str">
        <f t="shared" si="0"/>
        <v/>
      </c>
      <c r="AI7" s="67"/>
    </row>
    <row r="8" spans="1:35" ht="13.5" customHeight="1" x14ac:dyDescent="0.25">
      <c r="A8" s="268"/>
      <c r="B8" s="271"/>
      <c r="C8" s="56"/>
      <c r="D8" s="68"/>
      <c r="E8" s="58"/>
      <c r="F8" s="59"/>
      <c r="G8" s="60" t="str">
        <f t="shared" si="1"/>
        <v/>
      </c>
      <c r="H8" s="69" t="str">
        <f t="shared" si="1"/>
        <v/>
      </c>
      <c r="I8" s="70" t="str">
        <f t="shared" si="1"/>
        <v/>
      </c>
      <c r="J8" s="63" t="str">
        <f t="shared" si="1"/>
        <v/>
      </c>
      <c r="K8" s="60" t="str">
        <f t="shared" si="1"/>
        <v/>
      </c>
      <c r="L8" s="63" t="str">
        <f t="shared" si="1"/>
        <v/>
      </c>
      <c r="M8" s="60" t="str">
        <f t="shared" si="1"/>
        <v/>
      </c>
      <c r="N8" s="63" t="str">
        <f t="shared" si="1"/>
        <v/>
      </c>
      <c r="O8" s="60" t="str">
        <f t="shared" si="1"/>
        <v/>
      </c>
      <c r="P8" s="63" t="str">
        <f t="shared" si="1"/>
        <v/>
      </c>
      <c r="Q8" s="60" t="str">
        <f t="shared" si="1"/>
        <v/>
      </c>
      <c r="R8" s="63" t="str">
        <f t="shared" si="1"/>
        <v/>
      </c>
      <c r="S8" s="60" t="str">
        <f t="shared" si="1"/>
        <v/>
      </c>
      <c r="T8" s="63" t="str">
        <f t="shared" si="1"/>
        <v/>
      </c>
      <c r="U8" s="60" t="str">
        <f t="shared" si="1"/>
        <v/>
      </c>
      <c r="V8" s="63" t="str">
        <f t="shared" si="1"/>
        <v/>
      </c>
      <c r="W8" s="60" t="str">
        <f t="shared" si="0"/>
        <v/>
      </c>
      <c r="X8" s="63" t="str">
        <f t="shared" si="0"/>
        <v/>
      </c>
      <c r="Y8" s="60" t="str">
        <f t="shared" si="0"/>
        <v/>
      </c>
      <c r="Z8" s="63" t="str">
        <f t="shared" si="0"/>
        <v/>
      </c>
      <c r="AA8" s="60" t="str">
        <f t="shared" si="0"/>
        <v/>
      </c>
      <c r="AB8" s="63" t="str">
        <f t="shared" si="0"/>
        <v/>
      </c>
      <c r="AC8" s="60" t="str">
        <f t="shared" si="0"/>
        <v/>
      </c>
      <c r="AD8" s="63" t="str">
        <f t="shared" si="0"/>
        <v/>
      </c>
      <c r="AE8" s="60" t="str">
        <f t="shared" si="0"/>
        <v/>
      </c>
      <c r="AF8" s="63" t="str">
        <f t="shared" si="0"/>
        <v/>
      </c>
      <c r="AG8" s="60" t="str">
        <f t="shared" si="0"/>
        <v/>
      </c>
      <c r="AH8" s="71" t="str">
        <f t="shared" si="0"/>
        <v/>
      </c>
      <c r="AI8" s="67"/>
    </row>
    <row r="9" spans="1:35" ht="13.5" customHeight="1" x14ac:dyDescent="0.25">
      <c r="A9" s="268"/>
      <c r="B9" s="271"/>
      <c r="C9" s="56"/>
      <c r="D9" s="68"/>
      <c r="E9" s="72"/>
      <c r="F9" s="73"/>
      <c r="G9" s="60" t="str">
        <f t="shared" si="1"/>
        <v/>
      </c>
      <c r="H9" s="69" t="str">
        <f t="shared" si="1"/>
        <v/>
      </c>
      <c r="I9" s="70" t="str">
        <f t="shared" si="1"/>
        <v/>
      </c>
      <c r="J9" s="63" t="str">
        <f t="shared" si="1"/>
        <v/>
      </c>
      <c r="K9" s="60" t="str">
        <f t="shared" si="1"/>
        <v/>
      </c>
      <c r="L9" s="63" t="str">
        <f t="shared" si="1"/>
        <v/>
      </c>
      <c r="M9" s="60" t="str">
        <f t="shared" si="1"/>
        <v/>
      </c>
      <c r="N9" s="63" t="str">
        <f t="shared" si="1"/>
        <v/>
      </c>
      <c r="O9" s="60" t="str">
        <f t="shared" si="1"/>
        <v/>
      </c>
      <c r="P9" s="63" t="str">
        <f t="shared" si="1"/>
        <v/>
      </c>
      <c r="Q9" s="60" t="str">
        <f t="shared" si="1"/>
        <v/>
      </c>
      <c r="R9" s="63" t="str">
        <f t="shared" si="1"/>
        <v/>
      </c>
      <c r="S9" s="60" t="str">
        <f t="shared" si="1"/>
        <v/>
      </c>
      <c r="T9" s="63" t="str">
        <f t="shared" si="1"/>
        <v/>
      </c>
      <c r="U9" s="60" t="str">
        <f t="shared" si="1"/>
        <v/>
      </c>
      <c r="V9" s="63" t="str">
        <f t="shared" si="1"/>
        <v/>
      </c>
      <c r="W9" s="60" t="str">
        <f t="shared" si="0"/>
        <v/>
      </c>
      <c r="X9" s="63" t="str">
        <f t="shared" si="0"/>
        <v/>
      </c>
      <c r="Y9" s="60" t="str">
        <f t="shared" si="0"/>
        <v/>
      </c>
      <c r="Z9" s="63" t="str">
        <f t="shared" si="0"/>
        <v/>
      </c>
      <c r="AA9" s="60" t="str">
        <f t="shared" si="0"/>
        <v/>
      </c>
      <c r="AB9" s="63" t="str">
        <f t="shared" si="0"/>
        <v/>
      </c>
      <c r="AC9" s="60" t="str">
        <f t="shared" si="0"/>
        <v/>
      </c>
      <c r="AD9" s="63" t="str">
        <f t="shared" si="0"/>
        <v/>
      </c>
      <c r="AE9" s="60" t="str">
        <f t="shared" si="0"/>
        <v/>
      </c>
      <c r="AF9" s="63" t="str">
        <f t="shared" si="0"/>
        <v/>
      </c>
      <c r="AG9" s="60" t="str">
        <f t="shared" si="0"/>
        <v/>
      </c>
      <c r="AH9" s="71" t="str">
        <f t="shared" si="0"/>
        <v/>
      </c>
      <c r="AI9" s="67"/>
    </row>
    <row r="10" spans="1:35" ht="13.5" customHeight="1" x14ac:dyDescent="0.25">
      <c r="A10" s="268"/>
      <c r="B10" s="271"/>
      <c r="C10" s="74"/>
      <c r="D10" s="68"/>
      <c r="E10" s="72"/>
      <c r="F10" s="73"/>
      <c r="G10" s="60" t="str">
        <f t="shared" si="1"/>
        <v/>
      </c>
      <c r="H10" s="69" t="str">
        <f t="shared" si="1"/>
        <v/>
      </c>
      <c r="I10" s="70" t="str">
        <f>IF(AND($C10&lt;&gt;"",$E10&lt;&gt;"",$F10&lt;&gt;"",_xlfn.CEILING.MATH($E10,"0:30")&lt;=I$3,J$4&lt;=_xlfn.FLOOR.MATH($F10,"0:30"))=TRUE,$C10,"")</f>
        <v/>
      </c>
      <c r="J10" s="63" t="str">
        <f t="shared" si="1"/>
        <v/>
      </c>
      <c r="K10" s="60" t="str">
        <f t="shared" si="1"/>
        <v/>
      </c>
      <c r="L10" s="63" t="str">
        <f t="shared" si="1"/>
        <v/>
      </c>
      <c r="M10" s="60" t="str">
        <f t="shared" si="1"/>
        <v/>
      </c>
      <c r="N10" s="63" t="str">
        <f t="shared" si="1"/>
        <v/>
      </c>
      <c r="O10" s="60" t="str">
        <f t="shared" si="1"/>
        <v/>
      </c>
      <c r="P10" s="63" t="str">
        <f t="shared" si="1"/>
        <v/>
      </c>
      <c r="Q10" s="60" t="str">
        <f t="shared" si="1"/>
        <v/>
      </c>
      <c r="R10" s="63" t="str">
        <f t="shared" si="1"/>
        <v/>
      </c>
      <c r="S10" s="60" t="str">
        <f t="shared" si="1"/>
        <v/>
      </c>
      <c r="T10" s="63" t="str">
        <f t="shared" si="1"/>
        <v/>
      </c>
      <c r="U10" s="60" t="str">
        <f t="shared" si="1"/>
        <v/>
      </c>
      <c r="V10" s="63" t="str">
        <f t="shared" si="1"/>
        <v/>
      </c>
      <c r="W10" s="60" t="str">
        <f t="shared" si="0"/>
        <v/>
      </c>
      <c r="X10" s="63" t="str">
        <f t="shared" si="0"/>
        <v/>
      </c>
      <c r="Y10" s="60" t="str">
        <f t="shared" si="0"/>
        <v/>
      </c>
      <c r="Z10" s="63" t="str">
        <f t="shared" si="0"/>
        <v/>
      </c>
      <c r="AA10" s="60" t="str">
        <f t="shared" si="0"/>
        <v/>
      </c>
      <c r="AB10" s="63" t="str">
        <f t="shared" si="0"/>
        <v/>
      </c>
      <c r="AC10" s="60" t="str">
        <f t="shared" si="0"/>
        <v/>
      </c>
      <c r="AD10" s="63" t="str">
        <f t="shared" si="0"/>
        <v/>
      </c>
      <c r="AE10" s="60" t="str">
        <f t="shared" si="0"/>
        <v/>
      </c>
      <c r="AF10" s="63" t="str">
        <f t="shared" si="0"/>
        <v/>
      </c>
      <c r="AG10" s="60" t="str">
        <f t="shared" si="0"/>
        <v/>
      </c>
      <c r="AH10" s="71" t="str">
        <f t="shared" si="0"/>
        <v/>
      </c>
      <c r="AI10" s="67"/>
    </row>
    <row r="11" spans="1:35" ht="13.5" customHeight="1" x14ac:dyDescent="0.25">
      <c r="A11" s="268"/>
      <c r="B11" s="271"/>
      <c r="C11" s="74"/>
      <c r="D11" s="68"/>
      <c r="E11" s="72"/>
      <c r="F11" s="73"/>
      <c r="G11" s="60" t="str">
        <f t="shared" si="1"/>
        <v/>
      </c>
      <c r="H11" s="69" t="str">
        <f t="shared" si="1"/>
        <v/>
      </c>
      <c r="I11" s="70" t="str">
        <f t="shared" si="1"/>
        <v/>
      </c>
      <c r="J11" s="63" t="str">
        <f t="shared" si="1"/>
        <v/>
      </c>
      <c r="K11" s="60" t="str">
        <f t="shared" si="1"/>
        <v/>
      </c>
      <c r="L11" s="63" t="str">
        <f t="shared" si="1"/>
        <v/>
      </c>
      <c r="M11" s="60" t="str">
        <f t="shared" si="1"/>
        <v/>
      </c>
      <c r="N11" s="63" t="str">
        <f t="shared" si="1"/>
        <v/>
      </c>
      <c r="O11" s="60" t="str">
        <f t="shared" si="1"/>
        <v/>
      </c>
      <c r="P11" s="63" t="str">
        <f t="shared" si="1"/>
        <v/>
      </c>
      <c r="Q11" s="60" t="str">
        <f t="shared" si="1"/>
        <v/>
      </c>
      <c r="R11" s="63" t="str">
        <f t="shared" si="1"/>
        <v/>
      </c>
      <c r="S11" s="60" t="str">
        <f t="shared" si="1"/>
        <v/>
      </c>
      <c r="T11" s="63" t="str">
        <f t="shared" si="1"/>
        <v/>
      </c>
      <c r="U11" s="60" t="str">
        <f t="shared" si="1"/>
        <v/>
      </c>
      <c r="V11" s="63" t="str">
        <f t="shared" si="1"/>
        <v/>
      </c>
      <c r="W11" s="60" t="str">
        <f t="shared" si="0"/>
        <v/>
      </c>
      <c r="X11" s="63" t="str">
        <f t="shared" si="0"/>
        <v/>
      </c>
      <c r="Y11" s="60" t="str">
        <f t="shared" si="0"/>
        <v/>
      </c>
      <c r="Z11" s="63" t="str">
        <f t="shared" si="0"/>
        <v/>
      </c>
      <c r="AA11" s="60" t="str">
        <f t="shared" si="0"/>
        <v/>
      </c>
      <c r="AB11" s="63" t="str">
        <f t="shared" si="0"/>
        <v/>
      </c>
      <c r="AC11" s="60" t="str">
        <f t="shared" si="0"/>
        <v/>
      </c>
      <c r="AD11" s="63" t="str">
        <f t="shared" si="0"/>
        <v/>
      </c>
      <c r="AE11" s="60" t="str">
        <f t="shared" si="0"/>
        <v/>
      </c>
      <c r="AF11" s="63" t="str">
        <f t="shared" si="0"/>
        <v/>
      </c>
      <c r="AG11" s="60" t="str">
        <f t="shared" si="0"/>
        <v/>
      </c>
      <c r="AH11" s="71" t="str">
        <f t="shared" si="0"/>
        <v/>
      </c>
      <c r="AI11" s="67"/>
    </row>
    <row r="12" spans="1:35" ht="13.5" customHeight="1" x14ac:dyDescent="0.25">
      <c r="A12" s="268"/>
      <c r="B12" s="271"/>
      <c r="C12" s="74"/>
      <c r="D12" s="68"/>
      <c r="E12" s="72"/>
      <c r="F12" s="73"/>
      <c r="G12" s="60" t="str">
        <f t="shared" si="1"/>
        <v/>
      </c>
      <c r="H12" s="69" t="str">
        <f t="shared" si="1"/>
        <v/>
      </c>
      <c r="I12" s="70" t="str">
        <f t="shared" si="1"/>
        <v/>
      </c>
      <c r="J12" s="63" t="str">
        <f t="shared" si="1"/>
        <v/>
      </c>
      <c r="K12" s="60" t="str">
        <f t="shared" si="1"/>
        <v/>
      </c>
      <c r="L12" s="63" t="str">
        <f t="shared" si="1"/>
        <v/>
      </c>
      <c r="M12" s="60" t="str">
        <f t="shared" si="1"/>
        <v/>
      </c>
      <c r="N12" s="63" t="str">
        <f t="shared" si="1"/>
        <v/>
      </c>
      <c r="O12" s="60" t="str">
        <f t="shared" si="1"/>
        <v/>
      </c>
      <c r="P12" s="63" t="str">
        <f t="shared" si="1"/>
        <v/>
      </c>
      <c r="Q12" s="60" t="str">
        <f t="shared" si="1"/>
        <v/>
      </c>
      <c r="R12" s="63" t="str">
        <f t="shared" si="1"/>
        <v/>
      </c>
      <c r="S12" s="60" t="str">
        <f t="shared" si="1"/>
        <v/>
      </c>
      <c r="T12" s="63" t="str">
        <f t="shared" si="1"/>
        <v/>
      </c>
      <c r="U12" s="60" t="str">
        <f t="shared" si="1"/>
        <v/>
      </c>
      <c r="V12" s="63" t="str">
        <f t="shared" si="1"/>
        <v/>
      </c>
      <c r="W12" s="60" t="str">
        <f t="shared" si="0"/>
        <v/>
      </c>
      <c r="X12" s="63" t="str">
        <f t="shared" si="0"/>
        <v/>
      </c>
      <c r="Y12" s="60" t="str">
        <f t="shared" si="0"/>
        <v/>
      </c>
      <c r="Z12" s="63" t="str">
        <f t="shared" si="0"/>
        <v/>
      </c>
      <c r="AA12" s="60" t="str">
        <f t="shared" si="0"/>
        <v/>
      </c>
      <c r="AB12" s="63" t="str">
        <f t="shared" si="0"/>
        <v/>
      </c>
      <c r="AC12" s="60" t="str">
        <f t="shared" si="0"/>
        <v/>
      </c>
      <c r="AD12" s="63" t="str">
        <f t="shared" si="0"/>
        <v/>
      </c>
      <c r="AE12" s="60" t="str">
        <f t="shared" si="0"/>
        <v/>
      </c>
      <c r="AF12" s="63" t="str">
        <f t="shared" si="0"/>
        <v/>
      </c>
      <c r="AG12" s="60" t="str">
        <f t="shared" si="0"/>
        <v/>
      </c>
      <c r="AH12" s="71" t="str">
        <f t="shared" si="0"/>
        <v/>
      </c>
      <c r="AI12" s="67"/>
    </row>
    <row r="13" spans="1:35" ht="13.5" customHeight="1" x14ac:dyDescent="0.25">
      <c r="A13" s="268"/>
      <c r="B13" s="271"/>
      <c r="C13" s="74"/>
      <c r="D13" s="68"/>
      <c r="E13" s="72"/>
      <c r="F13" s="73"/>
      <c r="G13" s="60" t="str">
        <f t="shared" si="1"/>
        <v/>
      </c>
      <c r="H13" s="69" t="str">
        <f t="shared" si="1"/>
        <v/>
      </c>
      <c r="I13" s="70" t="str">
        <f t="shared" si="1"/>
        <v/>
      </c>
      <c r="J13" s="63" t="str">
        <f t="shared" si="1"/>
        <v/>
      </c>
      <c r="K13" s="60" t="str">
        <f>IF(AND($C13&lt;&gt;"",$E13&lt;&gt;"",$F13&lt;&gt;"",_xlfn.CEILING.MATH($E13,"0:30")&lt;=K$3,L$4&lt;=_xlfn.FLOOR.MATH($F13,"0:30"))=TRUE,$C13,"")</f>
        <v/>
      </c>
      <c r="L13" s="63" t="str">
        <f t="shared" si="1"/>
        <v/>
      </c>
      <c r="M13" s="60" t="str">
        <f>IF(AND($C13&lt;&gt;"",$E13&lt;&gt;"",$F13&lt;&gt;"",_xlfn.CEILING.MATH($E13,"0:30")&lt;=M$3,N$4&lt;=_xlfn.FLOOR.MATH($F13,"0:30"))=TRUE,$C13,"")</f>
        <v/>
      </c>
      <c r="N13" s="63" t="str">
        <f t="shared" si="1"/>
        <v/>
      </c>
      <c r="O13" s="60" t="str">
        <f t="shared" si="1"/>
        <v/>
      </c>
      <c r="P13" s="63" t="str">
        <f t="shared" si="1"/>
        <v/>
      </c>
      <c r="Q13" s="60" t="str">
        <f t="shared" si="1"/>
        <v/>
      </c>
      <c r="R13" s="63" t="str">
        <f t="shared" si="1"/>
        <v/>
      </c>
      <c r="S13" s="60" t="str">
        <f t="shared" si="1"/>
        <v/>
      </c>
      <c r="T13" s="63" t="str">
        <f t="shared" si="1"/>
        <v/>
      </c>
      <c r="U13" s="60" t="str">
        <f t="shared" si="1"/>
        <v/>
      </c>
      <c r="V13" s="63" t="str">
        <f t="shared" si="1"/>
        <v/>
      </c>
      <c r="W13" s="60" t="str">
        <f t="shared" si="0"/>
        <v/>
      </c>
      <c r="X13" s="63" t="str">
        <f t="shared" si="0"/>
        <v/>
      </c>
      <c r="Y13" s="60" t="str">
        <f t="shared" si="0"/>
        <v/>
      </c>
      <c r="Z13" s="63" t="str">
        <f t="shared" si="0"/>
        <v/>
      </c>
      <c r="AA13" s="60" t="str">
        <f t="shared" si="0"/>
        <v/>
      </c>
      <c r="AB13" s="63" t="str">
        <f t="shared" si="0"/>
        <v/>
      </c>
      <c r="AC13" s="60" t="str">
        <f t="shared" si="0"/>
        <v/>
      </c>
      <c r="AD13" s="63" t="str">
        <f t="shared" si="0"/>
        <v/>
      </c>
      <c r="AE13" s="60" t="str">
        <f t="shared" si="0"/>
        <v/>
      </c>
      <c r="AF13" s="63" t="str">
        <f t="shared" si="0"/>
        <v/>
      </c>
      <c r="AG13" s="60" t="str">
        <f t="shared" si="0"/>
        <v/>
      </c>
      <c r="AH13" s="71" t="str">
        <f t="shared" si="0"/>
        <v/>
      </c>
      <c r="AI13" s="67"/>
    </row>
    <row r="14" spans="1:35" ht="13.5" customHeight="1" x14ac:dyDescent="0.25">
      <c r="A14" s="268"/>
      <c r="B14" s="271"/>
      <c r="C14" s="74"/>
      <c r="D14" s="68"/>
      <c r="E14" s="72"/>
      <c r="F14" s="73"/>
      <c r="G14" s="60" t="str">
        <f t="shared" si="1"/>
        <v/>
      </c>
      <c r="H14" s="69" t="str">
        <f t="shared" si="1"/>
        <v/>
      </c>
      <c r="I14" s="70" t="str">
        <f t="shared" si="1"/>
        <v/>
      </c>
      <c r="J14" s="63" t="str">
        <f t="shared" si="1"/>
        <v/>
      </c>
      <c r="K14" s="60" t="str">
        <f t="shared" si="1"/>
        <v/>
      </c>
      <c r="L14" s="63" t="str">
        <f t="shared" si="1"/>
        <v/>
      </c>
      <c r="M14" s="60" t="str">
        <f t="shared" si="1"/>
        <v/>
      </c>
      <c r="N14" s="63" t="str">
        <f t="shared" si="1"/>
        <v/>
      </c>
      <c r="O14" s="60" t="str">
        <f t="shared" si="1"/>
        <v/>
      </c>
      <c r="P14" s="63" t="str">
        <f t="shared" si="1"/>
        <v/>
      </c>
      <c r="Q14" s="60" t="str">
        <f t="shared" si="1"/>
        <v/>
      </c>
      <c r="R14" s="63" t="str">
        <f t="shared" si="1"/>
        <v/>
      </c>
      <c r="S14" s="60" t="str">
        <f t="shared" si="1"/>
        <v/>
      </c>
      <c r="T14" s="63" t="str">
        <f t="shared" si="1"/>
        <v/>
      </c>
      <c r="U14" s="60" t="str">
        <f t="shared" si="1"/>
        <v/>
      </c>
      <c r="V14" s="63" t="str">
        <f t="shared" si="1"/>
        <v/>
      </c>
      <c r="W14" s="60" t="str">
        <f t="shared" si="0"/>
        <v/>
      </c>
      <c r="X14" s="63" t="str">
        <f t="shared" si="0"/>
        <v/>
      </c>
      <c r="Y14" s="60" t="str">
        <f t="shared" si="0"/>
        <v/>
      </c>
      <c r="Z14" s="63" t="str">
        <f t="shared" si="0"/>
        <v/>
      </c>
      <c r="AA14" s="60" t="str">
        <f t="shared" si="0"/>
        <v/>
      </c>
      <c r="AB14" s="63" t="str">
        <f t="shared" si="0"/>
        <v/>
      </c>
      <c r="AC14" s="60" t="str">
        <f t="shared" si="0"/>
        <v/>
      </c>
      <c r="AD14" s="63" t="str">
        <f t="shared" si="0"/>
        <v/>
      </c>
      <c r="AE14" s="60" t="str">
        <f t="shared" si="0"/>
        <v/>
      </c>
      <c r="AF14" s="63" t="str">
        <f t="shared" si="0"/>
        <v/>
      </c>
      <c r="AG14" s="60" t="str">
        <f t="shared" si="0"/>
        <v/>
      </c>
      <c r="AH14" s="71" t="str">
        <f t="shared" si="0"/>
        <v/>
      </c>
      <c r="AI14" s="67"/>
    </row>
    <row r="15" spans="1:35" ht="13.5" customHeight="1" x14ac:dyDescent="0.25">
      <c r="A15" s="268"/>
      <c r="B15" s="271"/>
      <c r="C15" s="74"/>
      <c r="D15" s="68"/>
      <c r="E15" s="72"/>
      <c r="F15" s="73"/>
      <c r="G15" s="70" t="str">
        <f t="shared" si="1"/>
        <v/>
      </c>
      <c r="H15" s="69" t="str">
        <f t="shared" si="1"/>
        <v/>
      </c>
      <c r="I15" s="70" t="str">
        <f t="shared" si="1"/>
        <v/>
      </c>
      <c r="J15" s="69" t="str">
        <f t="shared" si="1"/>
        <v/>
      </c>
      <c r="K15" s="70" t="str">
        <f t="shared" si="1"/>
        <v/>
      </c>
      <c r="L15" s="69" t="str">
        <f t="shared" si="1"/>
        <v/>
      </c>
      <c r="M15" s="70" t="str">
        <f t="shared" si="1"/>
        <v/>
      </c>
      <c r="N15" s="69" t="str">
        <f t="shared" si="1"/>
        <v/>
      </c>
      <c r="O15" s="70" t="str">
        <f t="shared" si="1"/>
        <v/>
      </c>
      <c r="P15" s="69" t="str">
        <f t="shared" si="1"/>
        <v/>
      </c>
      <c r="Q15" s="70" t="str">
        <f t="shared" si="1"/>
        <v/>
      </c>
      <c r="R15" s="69" t="str">
        <f t="shared" si="1"/>
        <v/>
      </c>
      <c r="S15" s="70" t="str">
        <f t="shared" si="1"/>
        <v/>
      </c>
      <c r="T15" s="69" t="str">
        <f t="shared" si="1"/>
        <v/>
      </c>
      <c r="U15" s="70" t="str">
        <f t="shared" si="1"/>
        <v/>
      </c>
      <c r="V15" s="69" t="str">
        <f t="shared" si="1"/>
        <v/>
      </c>
      <c r="W15" s="70" t="str">
        <f t="shared" si="0"/>
        <v/>
      </c>
      <c r="X15" s="69" t="str">
        <f t="shared" si="0"/>
        <v/>
      </c>
      <c r="Y15" s="70" t="str">
        <f t="shared" si="0"/>
        <v/>
      </c>
      <c r="Z15" s="69" t="str">
        <f t="shared" si="0"/>
        <v/>
      </c>
      <c r="AA15" s="70" t="str">
        <f t="shared" si="0"/>
        <v/>
      </c>
      <c r="AB15" s="69" t="str">
        <f t="shared" si="0"/>
        <v/>
      </c>
      <c r="AC15" s="70" t="str">
        <f t="shared" si="0"/>
        <v/>
      </c>
      <c r="AD15" s="69" t="str">
        <f t="shared" si="0"/>
        <v/>
      </c>
      <c r="AE15" s="70" t="str">
        <f t="shared" si="0"/>
        <v/>
      </c>
      <c r="AF15" s="69" t="str">
        <f t="shared" si="0"/>
        <v/>
      </c>
      <c r="AG15" s="70" t="str">
        <f t="shared" si="0"/>
        <v/>
      </c>
      <c r="AH15" s="75" t="str">
        <f t="shared" si="0"/>
        <v/>
      </c>
      <c r="AI15" s="67"/>
    </row>
    <row r="16" spans="1:35" ht="13.5" customHeight="1" x14ac:dyDescent="0.25">
      <c r="A16" s="268"/>
      <c r="B16" s="271"/>
      <c r="C16" s="74"/>
      <c r="D16" s="68"/>
      <c r="E16" s="72"/>
      <c r="F16" s="73"/>
      <c r="G16" s="70" t="str">
        <f t="shared" si="1"/>
        <v/>
      </c>
      <c r="H16" s="69" t="str">
        <f t="shared" si="1"/>
        <v/>
      </c>
      <c r="I16" s="70" t="str">
        <f t="shared" si="1"/>
        <v/>
      </c>
      <c r="J16" s="69" t="str">
        <f t="shared" si="1"/>
        <v/>
      </c>
      <c r="K16" s="70" t="str">
        <f t="shared" si="1"/>
        <v/>
      </c>
      <c r="L16" s="69" t="str">
        <f t="shared" si="1"/>
        <v/>
      </c>
      <c r="M16" s="70" t="str">
        <f t="shared" si="1"/>
        <v/>
      </c>
      <c r="N16" s="69" t="str">
        <f t="shared" si="1"/>
        <v/>
      </c>
      <c r="O16" s="70" t="str">
        <f t="shared" si="1"/>
        <v/>
      </c>
      <c r="P16" s="69" t="str">
        <f t="shared" si="1"/>
        <v/>
      </c>
      <c r="Q16" s="70" t="str">
        <f t="shared" si="1"/>
        <v/>
      </c>
      <c r="R16" s="69" t="str">
        <f t="shared" si="1"/>
        <v/>
      </c>
      <c r="S16" s="70" t="str">
        <f t="shared" si="1"/>
        <v/>
      </c>
      <c r="T16" s="69" t="str">
        <f t="shared" si="1"/>
        <v/>
      </c>
      <c r="U16" s="70" t="str">
        <f t="shared" si="1"/>
        <v/>
      </c>
      <c r="V16" s="69" t="str">
        <f t="shared" si="1"/>
        <v/>
      </c>
      <c r="W16" s="70" t="str">
        <f t="shared" si="0"/>
        <v/>
      </c>
      <c r="X16" s="69" t="str">
        <f t="shared" si="0"/>
        <v/>
      </c>
      <c r="Y16" s="70" t="str">
        <f t="shared" si="0"/>
        <v/>
      </c>
      <c r="Z16" s="69" t="str">
        <f t="shared" si="0"/>
        <v/>
      </c>
      <c r="AA16" s="70" t="str">
        <f t="shared" si="0"/>
        <v/>
      </c>
      <c r="AB16" s="69" t="str">
        <f t="shared" si="0"/>
        <v/>
      </c>
      <c r="AC16" s="70" t="str">
        <f t="shared" si="0"/>
        <v/>
      </c>
      <c r="AD16" s="69" t="str">
        <f t="shared" si="0"/>
        <v/>
      </c>
      <c r="AE16" s="70" t="str">
        <f t="shared" si="0"/>
        <v/>
      </c>
      <c r="AF16" s="69" t="str">
        <f t="shared" si="0"/>
        <v/>
      </c>
      <c r="AG16" s="70" t="str">
        <f t="shared" si="0"/>
        <v/>
      </c>
      <c r="AH16" s="75" t="str">
        <f t="shared" si="0"/>
        <v/>
      </c>
      <c r="AI16" s="67"/>
    </row>
    <row r="17" spans="1:35" ht="13.5" customHeight="1" x14ac:dyDescent="0.25">
      <c r="A17" s="268"/>
      <c r="B17" s="271"/>
      <c r="C17" s="74"/>
      <c r="D17" s="68"/>
      <c r="E17" s="72"/>
      <c r="F17" s="73"/>
      <c r="G17" s="70" t="str">
        <f t="shared" si="1"/>
        <v/>
      </c>
      <c r="H17" s="69" t="str">
        <f t="shared" si="1"/>
        <v/>
      </c>
      <c r="I17" s="70" t="str">
        <f t="shared" si="1"/>
        <v/>
      </c>
      <c r="J17" s="69" t="str">
        <f t="shared" si="1"/>
        <v/>
      </c>
      <c r="K17" s="70" t="str">
        <f t="shared" si="1"/>
        <v/>
      </c>
      <c r="L17" s="69" t="str">
        <f t="shared" si="1"/>
        <v/>
      </c>
      <c r="M17" s="70" t="str">
        <f t="shared" si="1"/>
        <v/>
      </c>
      <c r="N17" s="69" t="str">
        <f t="shared" si="1"/>
        <v/>
      </c>
      <c r="O17" s="70" t="str">
        <f t="shared" si="1"/>
        <v/>
      </c>
      <c r="P17" s="69" t="str">
        <f t="shared" si="1"/>
        <v/>
      </c>
      <c r="Q17" s="70" t="str">
        <f t="shared" si="1"/>
        <v/>
      </c>
      <c r="R17" s="69" t="str">
        <f t="shared" si="1"/>
        <v/>
      </c>
      <c r="S17" s="70" t="str">
        <f t="shared" si="1"/>
        <v/>
      </c>
      <c r="T17" s="69" t="str">
        <f t="shared" si="1"/>
        <v/>
      </c>
      <c r="U17" s="70" t="str">
        <f t="shared" si="1"/>
        <v/>
      </c>
      <c r="V17" s="69" t="str">
        <f t="shared" si="1"/>
        <v/>
      </c>
      <c r="W17" s="70" t="str">
        <f t="shared" si="0"/>
        <v/>
      </c>
      <c r="X17" s="69" t="str">
        <f t="shared" si="0"/>
        <v/>
      </c>
      <c r="Y17" s="70" t="str">
        <f t="shared" si="0"/>
        <v/>
      </c>
      <c r="Z17" s="69" t="str">
        <f t="shared" si="0"/>
        <v/>
      </c>
      <c r="AA17" s="70" t="str">
        <f t="shared" si="0"/>
        <v/>
      </c>
      <c r="AB17" s="69" t="str">
        <f t="shared" si="0"/>
        <v/>
      </c>
      <c r="AC17" s="70" t="str">
        <f t="shared" si="0"/>
        <v/>
      </c>
      <c r="AD17" s="69" t="str">
        <f t="shared" si="0"/>
        <v/>
      </c>
      <c r="AE17" s="70" t="str">
        <f t="shared" si="0"/>
        <v/>
      </c>
      <c r="AF17" s="69" t="str">
        <f t="shared" si="0"/>
        <v/>
      </c>
      <c r="AG17" s="70" t="str">
        <f t="shared" si="0"/>
        <v/>
      </c>
      <c r="AH17" s="75" t="str">
        <f t="shared" si="0"/>
        <v/>
      </c>
      <c r="AI17" s="67"/>
    </row>
    <row r="18" spans="1:35" ht="13.5" customHeight="1" x14ac:dyDescent="0.25">
      <c r="A18" s="268"/>
      <c r="B18" s="271"/>
      <c r="C18" s="74"/>
      <c r="D18" s="68"/>
      <c r="E18" s="72"/>
      <c r="F18" s="73"/>
      <c r="G18" s="70" t="str">
        <f t="shared" si="1"/>
        <v/>
      </c>
      <c r="H18" s="69" t="str">
        <f t="shared" si="1"/>
        <v/>
      </c>
      <c r="I18" s="70" t="str">
        <f t="shared" si="1"/>
        <v/>
      </c>
      <c r="J18" s="69" t="str">
        <f t="shared" si="1"/>
        <v/>
      </c>
      <c r="K18" s="70" t="str">
        <f t="shared" si="1"/>
        <v/>
      </c>
      <c r="L18" s="69" t="str">
        <f t="shared" si="1"/>
        <v/>
      </c>
      <c r="M18" s="70" t="str">
        <f t="shared" si="1"/>
        <v/>
      </c>
      <c r="N18" s="69" t="str">
        <f t="shared" si="1"/>
        <v/>
      </c>
      <c r="O18" s="70" t="str">
        <f t="shared" si="1"/>
        <v/>
      </c>
      <c r="P18" s="69" t="str">
        <f t="shared" si="1"/>
        <v/>
      </c>
      <c r="Q18" s="70" t="str">
        <f t="shared" si="1"/>
        <v/>
      </c>
      <c r="R18" s="69" t="str">
        <f t="shared" si="1"/>
        <v/>
      </c>
      <c r="S18" s="70" t="str">
        <f t="shared" si="1"/>
        <v/>
      </c>
      <c r="T18" s="69" t="str">
        <f t="shared" si="1"/>
        <v/>
      </c>
      <c r="U18" s="70" t="str">
        <f t="shared" si="1"/>
        <v/>
      </c>
      <c r="V18" s="69" t="str">
        <f t="shared" si="1"/>
        <v/>
      </c>
      <c r="W18" s="70" t="str">
        <f t="shared" si="0"/>
        <v/>
      </c>
      <c r="X18" s="69" t="str">
        <f t="shared" si="0"/>
        <v/>
      </c>
      <c r="Y18" s="70" t="str">
        <f t="shared" si="0"/>
        <v/>
      </c>
      <c r="Z18" s="69" t="str">
        <f t="shared" si="0"/>
        <v/>
      </c>
      <c r="AA18" s="70" t="str">
        <f t="shared" si="0"/>
        <v/>
      </c>
      <c r="AB18" s="69" t="str">
        <f t="shared" si="0"/>
        <v/>
      </c>
      <c r="AC18" s="70" t="str">
        <f t="shared" si="0"/>
        <v/>
      </c>
      <c r="AD18" s="69" t="str">
        <f t="shared" si="0"/>
        <v/>
      </c>
      <c r="AE18" s="70" t="str">
        <f t="shared" si="0"/>
        <v/>
      </c>
      <c r="AF18" s="69" t="str">
        <f t="shared" si="0"/>
        <v/>
      </c>
      <c r="AG18" s="70" t="str">
        <f t="shared" si="0"/>
        <v/>
      </c>
      <c r="AH18" s="75" t="str">
        <f t="shared" si="0"/>
        <v/>
      </c>
      <c r="AI18" s="67"/>
    </row>
    <row r="19" spans="1:35" ht="13.5" customHeight="1" x14ac:dyDescent="0.25">
      <c r="A19" s="268"/>
      <c r="B19" s="271"/>
      <c r="C19" s="74"/>
      <c r="D19" s="68"/>
      <c r="E19" s="72"/>
      <c r="F19" s="73"/>
      <c r="G19" s="70" t="str">
        <f t="shared" si="1"/>
        <v/>
      </c>
      <c r="H19" s="69" t="str">
        <f t="shared" si="1"/>
        <v/>
      </c>
      <c r="I19" s="70" t="str">
        <f t="shared" si="1"/>
        <v/>
      </c>
      <c r="J19" s="69" t="str">
        <f t="shared" si="1"/>
        <v/>
      </c>
      <c r="K19" s="70" t="str">
        <f t="shared" si="1"/>
        <v/>
      </c>
      <c r="L19" s="69" t="str">
        <f t="shared" si="1"/>
        <v/>
      </c>
      <c r="M19" s="70" t="str">
        <f t="shared" si="1"/>
        <v/>
      </c>
      <c r="N19" s="69" t="str">
        <f t="shared" si="1"/>
        <v/>
      </c>
      <c r="O19" s="70" t="str">
        <f t="shared" si="1"/>
        <v/>
      </c>
      <c r="P19" s="69" t="str">
        <f t="shared" si="1"/>
        <v/>
      </c>
      <c r="Q19" s="70" t="str">
        <f t="shared" si="1"/>
        <v/>
      </c>
      <c r="R19" s="69" t="str">
        <f t="shared" si="1"/>
        <v/>
      </c>
      <c r="S19" s="70" t="str">
        <f t="shared" si="1"/>
        <v/>
      </c>
      <c r="T19" s="69" t="str">
        <f t="shared" si="1"/>
        <v/>
      </c>
      <c r="U19" s="70" t="str">
        <f t="shared" si="1"/>
        <v/>
      </c>
      <c r="V19" s="69" t="str">
        <f t="shared" si="1"/>
        <v/>
      </c>
      <c r="W19" s="70" t="str">
        <f t="shared" si="0"/>
        <v/>
      </c>
      <c r="X19" s="69" t="str">
        <f t="shared" si="0"/>
        <v/>
      </c>
      <c r="Y19" s="70" t="str">
        <f t="shared" si="0"/>
        <v/>
      </c>
      <c r="Z19" s="69" t="str">
        <f t="shared" si="0"/>
        <v/>
      </c>
      <c r="AA19" s="70" t="str">
        <f t="shared" si="0"/>
        <v/>
      </c>
      <c r="AB19" s="69" t="str">
        <f t="shared" si="0"/>
        <v/>
      </c>
      <c r="AC19" s="70" t="str">
        <f t="shared" si="0"/>
        <v/>
      </c>
      <c r="AD19" s="69" t="str">
        <f t="shared" si="0"/>
        <v/>
      </c>
      <c r="AE19" s="70" t="str">
        <f t="shared" si="0"/>
        <v/>
      </c>
      <c r="AF19" s="69" t="str">
        <f t="shared" si="0"/>
        <v/>
      </c>
      <c r="AG19" s="70" t="str">
        <f t="shared" si="0"/>
        <v/>
      </c>
      <c r="AH19" s="75" t="str">
        <f t="shared" si="0"/>
        <v/>
      </c>
      <c r="AI19" s="67"/>
    </row>
    <row r="20" spans="1:35" ht="13.5" customHeight="1" x14ac:dyDescent="0.25">
      <c r="A20" s="268"/>
      <c r="B20" s="271"/>
      <c r="C20" s="74"/>
      <c r="D20" s="68"/>
      <c r="E20" s="72"/>
      <c r="F20" s="73"/>
      <c r="G20" s="70" t="str">
        <f t="shared" si="1"/>
        <v/>
      </c>
      <c r="H20" s="69" t="str">
        <f t="shared" si="1"/>
        <v/>
      </c>
      <c r="I20" s="70" t="str">
        <f t="shared" si="1"/>
        <v/>
      </c>
      <c r="J20" s="69" t="str">
        <f t="shared" si="1"/>
        <v/>
      </c>
      <c r="K20" s="70" t="str">
        <f t="shared" si="1"/>
        <v/>
      </c>
      <c r="L20" s="69" t="str">
        <f t="shared" si="1"/>
        <v/>
      </c>
      <c r="M20" s="70" t="str">
        <f t="shared" si="1"/>
        <v/>
      </c>
      <c r="N20" s="69" t="str">
        <f t="shared" si="1"/>
        <v/>
      </c>
      <c r="O20" s="70" t="str">
        <f t="shared" si="1"/>
        <v/>
      </c>
      <c r="P20" s="69" t="str">
        <f t="shared" si="1"/>
        <v/>
      </c>
      <c r="Q20" s="70" t="str">
        <f t="shared" si="1"/>
        <v/>
      </c>
      <c r="R20" s="69" t="str">
        <f t="shared" si="1"/>
        <v/>
      </c>
      <c r="S20" s="70" t="str">
        <f t="shared" si="1"/>
        <v/>
      </c>
      <c r="T20" s="69" t="str">
        <f t="shared" si="1"/>
        <v/>
      </c>
      <c r="U20" s="70" t="str">
        <f t="shared" si="1"/>
        <v/>
      </c>
      <c r="V20" s="69" t="str">
        <f t="shared" si="1"/>
        <v/>
      </c>
      <c r="W20" s="70" t="str">
        <f t="shared" si="0"/>
        <v/>
      </c>
      <c r="X20" s="69" t="str">
        <f t="shared" si="0"/>
        <v/>
      </c>
      <c r="Y20" s="70" t="str">
        <f t="shared" si="0"/>
        <v/>
      </c>
      <c r="Z20" s="69" t="str">
        <f t="shared" si="0"/>
        <v/>
      </c>
      <c r="AA20" s="70" t="str">
        <f t="shared" si="0"/>
        <v/>
      </c>
      <c r="AB20" s="69" t="str">
        <f t="shared" si="0"/>
        <v/>
      </c>
      <c r="AC20" s="70" t="str">
        <f t="shared" si="0"/>
        <v/>
      </c>
      <c r="AD20" s="69" t="str">
        <f t="shared" si="0"/>
        <v/>
      </c>
      <c r="AE20" s="70" t="str">
        <f t="shared" si="0"/>
        <v/>
      </c>
      <c r="AF20" s="69" t="str">
        <f t="shared" si="0"/>
        <v/>
      </c>
      <c r="AG20" s="70" t="str">
        <f t="shared" si="0"/>
        <v/>
      </c>
      <c r="AH20" s="75" t="str">
        <f t="shared" si="0"/>
        <v/>
      </c>
      <c r="AI20" s="67"/>
    </row>
    <row r="21" spans="1:35" ht="13.5" customHeight="1" x14ac:dyDescent="0.25">
      <c r="A21" s="268"/>
      <c r="B21" s="271"/>
      <c r="C21" s="74"/>
      <c r="D21" s="68"/>
      <c r="E21" s="72"/>
      <c r="F21" s="73"/>
      <c r="G21" s="70" t="str">
        <f t="shared" si="1"/>
        <v/>
      </c>
      <c r="H21" s="69" t="str">
        <f t="shared" si="1"/>
        <v/>
      </c>
      <c r="I21" s="70" t="str">
        <f t="shared" si="1"/>
        <v/>
      </c>
      <c r="J21" s="69" t="str">
        <f t="shared" si="1"/>
        <v/>
      </c>
      <c r="K21" s="70" t="str">
        <f t="shared" si="1"/>
        <v/>
      </c>
      <c r="L21" s="69" t="str">
        <f t="shared" si="1"/>
        <v/>
      </c>
      <c r="M21" s="70" t="str">
        <f t="shared" si="1"/>
        <v/>
      </c>
      <c r="N21" s="69" t="str">
        <f t="shared" si="1"/>
        <v/>
      </c>
      <c r="O21" s="70" t="str">
        <f t="shared" si="1"/>
        <v/>
      </c>
      <c r="P21" s="69" t="str">
        <f t="shared" si="1"/>
        <v/>
      </c>
      <c r="Q21" s="70" t="str">
        <f t="shared" si="1"/>
        <v/>
      </c>
      <c r="R21" s="69" t="str">
        <f t="shared" si="1"/>
        <v/>
      </c>
      <c r="S21" s="70" t="str">
        <f t="shared" si="1"/>
        <v/>
      </c>
      <c r="T21" s="69" t="str">
        <f t="shared" si="1"/>
        <v/>
      </c>
      <c r="U21" s="70" t="str">
        <f t="shared" si="1"/>
        <v/>
      </c>
      <c r="V21" s="69" t="str">
        <f t="shared" si="1"/>
        <v/>
      </c>
      <c r="W21" s="70" t="str">
        <f t="shared" si="0"/>
        <v/>
      </c>
      <c r="X21" s="69" t="str">
        <f t="shared" si="0"/>
        <v/>
      </c>
      <c r="Y21" s="70" t="str">
        <f t="shared" si="0"/>
        <v/>
      </c>
      <c r="Z21" s="69" t="str">
        <f t="shared" si="0"/>
        <v/>
      </c>
      <c r="AA21" s="70" t="str">
        <f t="shared" si="0"/>
        <v/>
      </c>
      <c r="AB21" s="69" t="str">
        <f t="shared" si="0"/>
        <v/>
      </c>
      <c r="AC21" s="70" t="str">
        <f t="shared" si="0"/>
        <v/>
      </c>
      <c r="AD21" s="69" t="str">
        <f t="shared" si="0"/>
        <v/>
      </c>
      <c r="AE21" s="70" t="str">
        <f t="shared" si="0"/>
        <v/>
      </c>
      <c r="AF21" s="69" t="str">
        <f t="shared" si="0"/>
        <v/>
      </c>
      <c r="AG21" s="70" t="str">
        <f t="shared" si="0"/>
        <v/>
      </c>
      <c r="AH21" s="75" t="str">
        <f t="shared" si="0"/>
        <v/>
      </c>
      <c r="AI21" s="67"/>
    </row>
    <row r="22" spans="1:35" ht="13.5" customHeight="1" x14ac:dyDescent="0.25">
      <c r="A22" s="268"/>
      <c r="B22" s="271"/>
      <c r="C22" s="74"/>
      <c r="D22" s="68"/>
      <c r="E22" s="72"/>
      <c r="F22" s="73"/>
      <c r="G22" s="70" t="str">
        <f t="shared" si="1"/>
        <v/>
      </c>
      <c r="H22" s="69" t="str">
        <f t="shared" si="1"/>
        <v/>
      </c>
      <c r="I22" s="70" t="str">
        <f t="shared" si="1"/>
        <v/>
      </c>
      <c r="J22" s="69" t="str">
        <f t="shared" si="1"/>
        <v/>
      </c>
      <c r="K22" s="70" t="str">
        <f t="shared" si="1"/>
        <v/>
      </c>
      <c r="L22" s="69" t="str">
        <f t="shared" si="1"/>
        <v/>
      </c>
      <c r="M22" s="70" t="str">
        <f t="shared" si="1"/>
        <v/>
      </c>
      <c r="N22" s="69" t="str">
        <f t="shared" si="1"/>
        <v/>
      </c>
      <c r="O22" s="70" t="str">
        <f t="shared" si="1"/>
        <v/>
      </c>
      <c r="P22" s="69" t="str">
        <f t="shared" si="1"/>
        <v/>
      </c>
      <c r="Q22" s="70" t="str">
        <f t="shared" si="1"/>
        <v/>
      </c>
      <c r="R22" s="69" t="str">
        <f t="shared" si="1"/>
        <v/>
      </c>
      <c r="S22" s="70" t="str">
        <f t="shared" si="1"/>
        <v/>
      </c>
      <c r="T22" s="69" t="str">
        <f t="shared" si="1"/>
        <v/>
      </c>
      <c r="U22" s="70" t="str">
        <f t="shared" si="1"/>
        <v/>
      </c>
      <c r="V22" s="69" t="str">
        <f t="shared" si="1"/>
        <v/>
      </c>
      <c r="W22" s="70" t="str">
        <f t="shared" ref="W22:AH27" si="2">IF(AND($C22&lt;&gt;"",$E22&lt;&gt;"",$F22&lt;&gt;"",_xlfn.CEILING.MATH($E22,"0:30")&lt;=W$3,X$4&lt;=_xlfn.FLOOR.MATH($F22,"0:30"))=TRUE,$C22,"")</f>
        <v/>
      </c>
      <c r="X22" s="69" t="str">
        <f t="shared" si="2"/>
        <v/>
      </c>
      <c r="Y22" s="70" t="str">
        <f t="shared" si="2"/>
        <v/>
      </c>
      <c r="Z22" s="69" t="str">
        <f t="shared" si="2"/>
        <v/>
      </c>
      <c r="AA22" s="70" t="str">
        <f t="shared" si="2"/>
        <v/>
      </c>
      <c r="AB22" s="69" t="str">
        <f t="shared" si="2"/>
        <v/>
      </c>
      <c r="AC22" s="70" t="str">
        <f t="shared" si="2"/>
        <v/>
      </c>
      <c r="AD22" s="69" t="str">
        <f t="shared" si="2"/>
        <v/>
      </c>
      <c r="AE22" s="70" t="str">
        <f t="shared" si="2"/>
        <v/>
      </c>
      <c r="AF22" s="69" t="str">
        <f t="shared" si="2"/>
        <v/>
      </c>
      <c r="AG22" s="70" t="str">
        <f t="shared" si="2"/>
        <v/>
      </c>
      <c r="AH22" s="75" t="str">
        <f t="shared" si="2"/>
        <v/>
      </c>
      <c r="AI22" s="67"/>
    </row>
    <row r="23" spans="1:35" ht="13.5" customHeight="1" x14ac:dyDescent="0.25">
      <c r="A23" s="268"/>
      <c r="B23" s="271"/>
      <c r="C23" s="74"/>
      <c r="D23" s="76"/>
      <c r="E23" s="77"/>
      <c r="F23" s="78"/>
      <c r="G23" s="70" t="str">
        <f t="shared" ref="G23:V27" si="3">IF(AND($C23&lt;&gt;"",$E23&lt;&gt;"",$F23&lt;&gt;"",_xlfn.CEILING.MATH($E23,"0:30")&lt;=G$3,H$4&lt;=_xlfn.FLOOR.MATH($F23,"0:30"))=TRUE,$C23,"")</f>
        <v/>
      </c>
      <c r="H23" s="69" t="str">
        <f t="shared" si="3"/>
        <v/>
      </c>
      <c r="I23" s="70" t="str">
        <f t="shared" si="3"/>
        <v/>
      </c>
      <c r="J23" s="69" t="str">
        <f t="shared" si="3"/>
        <v/>
      </c>
      <c r="K23" s="70" t="str">
        <f t="shared" si="3"/>
        <v/>
      </c>
      <c r="L23" s="69" t="str">
        <f t="shared" si="3"/>
        <v/>
      </c>
      <c r="M23" s="70" t="str">
        <f t="shared" si="3"/>
        <v/>
      </c>
      <c r="N23" s="69" t="str">
        <f t="shared" si="3"/>
        <v/>
      </c>
      <c r="O23" s="70" t="str">
        <f t="shared" si="3"/>
        <v/>
      </c>
      <c r="P23" s="69" t="str">
        <f t="shared" si="3"/>
        <v/>
      </c>
      <c r="Q23" s="70" t="str">
        <f t="shared" si="3"/>
        <v/>
      </c>
      <c r="R23" s="69" t="str">
        <f t="shared" si="3"/>
        <v/>
      </c>
      <c r="S23" s="70" t="str">
        <f t="shared" si="3"/>
        <v/>
      </c>
      <c r="T23" s="69" t="str">
        <f t="shared" si="3"/>
        <v/>
      </c>
      <c r="U23" s="70" t="str">
        <f t="shared" si="3"/>
        <v/>
      </c>
      <c r="V23" s="69" t="str">
        <f t="shared" si="3"/>
        <v/>
      </c>
      <c r="W23" s="70" t="str">
        <f t="shared" si="2"/>
        <v/>
      </c>
      <c r="X23" s="69" t="str">
        <f t="shared" si="2"/>
        <v/>
      </c>
      <c r="Y23" s="70" t="str">
        <f t="shared" si="2"/>
        <v/>
      </c>
      <c r="Z23" s="69" t="str">
        <f t="shared" si="2"/>
        <v/>
      </c>
      <c r="AA23" s="70" t="str">
        <f t="shared" si="2"/>
        <v/>
      </c>
      <c r="AB23" s="69" t="str">
        <f t="shared" si="2"/>
        <v/>
      </c>
      <c r="AC23" s="70" t="str">
        <f t="shared" si="2"/>
        <v/>
      </c>
      <c r="AD23" s="69" t="str">
        <f t="shared" si="2"/>
        <v/>
      </c>
      <c r="AE23" s="70" t="str">
        <f t="shared" si="2"/>
        <v/>
      </c>
      <c r="AF23" s="69" t="str">
        <f t="shared" si="2"/>
        <v/>
      </c>
      <c r="AG23" s="70" t="str">
        <f t="shared" si="2"/>
        <v/>
      </c>
      <c r="AH23" s="75" t="str">
        <f t="shared" si="2"/>
        <v/>
      </c>
      <c r="AI23" s="67"/>
    </row>
    <row r="24" spans="1:35" ht="13.5" customHeight="1" x14ac:dyDescent="0.25">
      <c r="A24" s="268"/>
      <c r="B24" s="271"/>
      <c r="C24" s="74"/>
      <c r="D24" s="79"/>
      <c r="E24" s="80"/>
      <c r="F24" s="73"/>
      <c r="G24" s="70" t="str">
        <f t="shared" si="3"/>
        <v/>
      </c>
      <c r="H24" s="69" t="str">
        <f t="shared" si="3"/>
        <v/>
      </c>
      <c r="I24" s="70" t="str">
        <f t="shared" si="3"/>
        <v/>
      </c>
      <c r="J24" s="69" t="str">
        <f t="shared" si="3"/>
        <v/>
      </c>
      <c r="K24" s="70" t="str">
        <f t="shared" si="3"/>
        <v/>
      </c>
      <c r="L24" s="69" t="str">
        <f t="shared" si="3"/>
        <v/>
      </c>
      <c r="M24" s="70" t="str">
        <f t="shared" si="3"/>
        <v/>
      </c>
      <c r="N24" s="69" t="str">
        <f t="shared" si="3"/>
        <v/>
      </c>
      <c r="O24" s="70" t="str">
        <f t="shared" si="3"/>
        <v/>
      </c>
      <c r="P24" s="69" t="str">
        <f t="shared" si="3"/>
        <v/>
      </c>
      <c r="Q24" s="70" t="str">
        <f t="shared" si="3"/>
        <v/>
      </c>
      <c r="R24" s="69" t="str">
        <f t="shared" si="3"/>
        <v/>
      </c>
      <c r="S24" s="70" t="str">
        <f t="shared" si="3"/>
        <v/>
      </c>
      <c r="T24" s="69" t="str">
        <f t="shared" si="3"/>
        <v/>
      </c>
      <c r="U24" s="70" t="str">
        <f t="shared" si="3"/>
        <v/>
      </c>
      <c r="V24" s="69" t="str">
        <f t="shared" si="3"/>
        <v/>
      </c>
      <c r="W24" s="70" t="str">
        <f t="shared" si="2"/>
        <v/>
      </c>
      <c r="X24" s="69" t="str">
        <f t="shared" si="2"/>
        <v/>
      </c>
      <c r="Y24" s="70" t="str">
        <f t="shared" si="2"/>
        <v/>
      </c>
      <c r="Z24" s="69" t="str">
        <f t="shared" si="2"/>
        <v/>
      </c>
      <c r="AA24" s="70" t="str">
        <f t="shared" si="2"/>
        <v/>
      </c>
      <c r="AB24" s="69" t="str">
        <f t="shared" si="2"/>
        <v/>
      </c>
      <c r="AC24" s="70" t="str">
        <f t="shared" si="2"/>
        <v/>
      </c>
      <c r="AD24" s="69" t="str">
        <f t="shared" si="2"/>
        <v/>
      </c>
      <c r="AE24" s="70" t="str">
        <f t="shared" si="2"/>
        <v/>
      </c>
      <c r="AF24" s="69" t="str">
        <f t="shared" si="2"/>
        <v/>
      </c>
      <c r="AG24" s="70" t="str">
        <f t="shared" si="2"/>
        <v/>
      </c>
      <c r="AH24" s="75" t="str">
        <f t="shared" si="2"/>
        <v/>
      </c>
      <c r="AI24" s="67"/>
    </row>
    <row r="25" spans="1:35" ht="13.5" customHeight="1" x14ac:dyDescent="0.25">
      <c r="A25" s="268"/>
      <c r="B25" s="271"/>
      <c r="C25" s="74"/>
      <c r="D25" s="79"/>
      <c r="E25" s="80"/>
      <c r="F25" s="73"/>
      <c r="G25" s="70" t="str">
        <f t="shared" si="3"/>
        <v/>
      </c>
      <c r="H25" s="69" t="str">
        <f t="shared" si="3"/>
        <v/>
      </c>
      <c r="I25" s="70" t="str">
        <f t="shared" si="3"/>
        <v/>
      </c>
      <c r="J25" s="69" t="str">
        <f t="shared" si="3"/>
        <v/>
      </c>
      <c r="K25" s="70" t="str">
        <f t="shared" si="3"/>
        <v/>
      </c>
      <c r="L25" s="69" t="str">
        <f t="shared" si="3"/>
        <v/>
      </c>
      <c r="M25" s="70" t="str">
        <f t="shared" si="3"/>
        <v/>
      </c>
      <c r="N25" s="69" t="str">
        <f t="shared" si="3"/>
        <v/>
      </c>
      <c r="O25" s="70" t="str">
        <f t="shared" si="3"/>
        <v/>
      </c>
      <c r="P25" s="69" t="str">
        <f t="shared" si="3"/>
        <v/>
      </c>
      <c r="Q25" s="70" t="str">
        <f t="shared" si="3"/>
        <v/>
      </c>
      <c r="R25" s="69" t="str">
        <f t="shared" si="3"/>
        <v/>
      </c>
      <c r="S25" s="70" t="str">
        <f t="shared" si="3"/>
        <v/>
      </c>
      <c r="T25" s="69" t="str">
        <f t="shared" si="3"/>
        <v/>
      </c>
      <c r="U25" s="70" t="str">
        <f t="shared" si="3"/>
        <v/>
      </c>
      <c r="V25" s="69" t="str">
        <f t="shared" si="3"/>
        <v/>
      </c>
      <c r="W25" s="70" t="str">
        <f t="shared" si="2"/>
        <v/>
      </c>
      <c r="X25" s="69" t="str">
        <f t="shared" si="2"/>
        <v/>
      </c>
      <c r="Y25" s="70" t="str">
        <f t="shared" si="2"/>
        <v/>
      </c>
      <c r="Z25" s="69" t="str">
        <f t="shared" si="2"/>
        <v/>
      </c>
      <c r="AA25" s="70" t="str">
        <f t="shared" si="2"/>
        <v/>
      </c>
      <c r="AB25" s="69" t="str">
        <f t="shared" si="2"/>
        <v/>
      </c>
      <c r="AC25" s="70" t="str">
        <f t="shared" si="2"/>
        <v/>
      </c>
      <c r="AD25" s="69" t="str">
        <f t="shared" si="2"/>
        <v/>
      </c>
      <c r="AE25" s="70" t="str">
        <f t="shared" si="2"/>
        <v/>
      </c>
      <c r="AF25" s="69" t="str">
        <f t="shared" si="2"/>
        <v/>
      </c>
      <c r="AG25" s="70" t="str">
        <f t="shared" si="2"/>
        <v/>
      </c>
      <c r="AH25" s="75" t="str">
        <f t="shared" si="2"/>
        <v/>
      </c>
      <c r="AI25" s="67"/>
    </row>
    <row r="26" spans="1:35" ht="13.5" customHeight="1" x14ac:dyDescent="0.25">
      <c r="A26" s="268"/>
      <c r="B26" s="271"/>
      <c r="C26" s="74"/>
      <c r="D26" s="79"/>
      <c r="E26" s="80"/>
      <c r="F26" s="73"/>
      <c r="G26" s="70" t="str">
        <f t="shared" si="3"/>
        <v/>
      </c>
      <c r="H26" s="69" t="str">
        <f t="shared" si="3"/>
        <v/>
      </c>
      <c r="I26" s="70" t="str">
        <f t="shared" si="3"/>
        <v/>
      </c>
      <c r="J26" s="69" t="str">
        <f t="shared" si="3"/>
        <v/>
      </c>
      <c r="K26" s="70" t="str">
        <f t="shared" si="3"/>
        <v/>
      </c>
      <c r="L26" s="69" t="str">
        <f t="shared" si="3"/>
        <v/>
      </c>
      <c r="M26" s="70" t="str">
        <f t="shared" si="3"/>
        <v/>
      </c>
      <c r="N26" s="69" t="str">
        <f t="shared" si="3"/>
        <v/>
      </c>
      <c r="O26" s="70" t="str">
        <f t="shared" si="3"/>
        <v/>
      </c>
      <c r="P26" s="69" t="str">
        <f t="shared" si="3"/>
        <v/>
      </c>
      <c r="Q26" s="70" t="str">
        <f t="shared" si="3"/>
        <v/>
      </c>
      <c r="R26" s="69" t="str">
        <f t="shared" si="3"/>
        <v/>
      </c>
      <c r="S26" s="70" t="str">
        <f t="shared" si="3"/>
        <v/>
      </c>
      <c r="T26" s="69" t="str">
        <f t="shared" si="3"/>
        <v/>
      </c>
      <c r="U26" s="70" t="str">
        <f t="shared" si="3"/>
        <v/>
      </c>
      <c r="V26" s="69" t="str">
        <f t="shared" si="3"/>
        <v/>
      </c>
      <c r="W26" s="70" t="str">
        <f t="shared" si="2"/>
        <v/>
      </c>
      <c r="X26" s="69" t="str">
        <f t="shared" si="2"/>
        <v/>
      </c>
      <c r="Y26" s="70" t="str">
        <f t="shared" si="2"/>
        <v/>
      </c>
      <c r="Z26" s="69" t="str">
        <f t="shared" si="2"/>
        <v/>
      </c>
      <c r="AA26" s="70" t="str">
        <f t="shared" si="2"/>
        <v/>
      </c>
      <c r="AB26" s="69" t="str">
        <f t="shared" si="2"/>
        <v/>
      </c>
      <c r="AC26" s="70" t="str">
        <f t="shared" si="2"/>
        <v/>
      </c>
      <c r="AD26" s="69" t="str">
        <f t="shared" si="2"/>
        <v/>
      </c>
      <c r="AE26" s="70" t="str">
        <f t="shared" si="2"/>
        <v/>
      </c>
      <c r="AF26" s="69" t="str">
        <f t="shared" si="2"/>
        <v/>
      </c>
      <c r="AG26" s="70" t="str">
        <f t="shared" si="2"/>
        <v/>
      </c>
      <c r="AH26" s="75" t="str">
        <f t="shared" si="2"/>
        <v/>
      </c>
      <c r="AI26" s="67"/>
    </row>
    <row r="27" spans="1:35" ht="13.5" customHeight="1" x14ac:dyDescent="0.25">
      <c r="A27" s="269"/>
      <c r="B27" s="272"/>
      <c r="C27" s="81"/>
      <c r="D27" s="82"/>
      <c r="E27" s="83"/>
      <c r="F27" s="84"/>
      <c r="G27" s="85" t="str">
        <f t="shared" si="3"/>
        <v/>
      </c>
      <c r="H27" s="86" t="str">
        <f t="shared" si="3"/>
        <v/>
      </c>
      <c r="I27" s="85" t="str">
        <f t="shared" si="3"/>
        <v/>
      </c>
      <c r="J27" s="86" t="str">
        <f t="shared" si="3"/>
        <v/>
      </c>
      <c r="K27" s="85" t="str">
        <f t="shared" si="3"/>
        <v/>
      </c>
      <c r="L27" s="86" t="str">
        <f t="shared" si="3"/>
        <v/>
      </c>
      <c r="M27" s="85" t="str">
        <f t="shared" si="3"/>
        <v/>
      </c>
      <c r="N27" s="86" t="str">
        <f t="shared" si="3"/>
        <v/>
      </c>
      <c r="O27" s="85" t="str">
        <f t="shared" si="3"/>
        <v/>
      </c>
      <c r="P27" s="86" t="str">
        <f t="shared" si="3"/>
        <v/>
      </c>
      <c r="Q27" s="85" t="str">
        <f t="shared" si="3"/>
        <v/>
      </c>
      <c r="R27" s="86" t="str">
        <f t="shared" si="3"/>
        <v/>
      </c>
      <c r="S27" s="85" t="str">
        <f t="shared" si="3"/>
        <v/>
      </c>
      <c r="T27" s="86" t="str">
        <f t="shared" si="3"/>
        <v/>
      </c>
      <c r="U27" s="85" t="str">
        <f t="shared" si="3"/>
        <v/>
      </c>
      <c r="V27" s="86" t="str">
        <f t="shared" si="3"/>
        <v/>
      </c>
      <c r="W27" s="85" t="str">
        <f t="shared" si="2"/>
        <v/>
      </c>
      <c r="X27" s="86" t="str">
        <f t="shared" si="2"/>
        <v/>
      </c>
      <c r="Y27" s="85" t="str">
        <f t="shared" si="2"/>
        <v/>
      </c>
      <c r="Z27" s="86" t="str">
        <f t="shared" si="2"/>
        <v/>
      </c>
      <c r="AA27" s="85" t="str">
        <f t="shared" si="2"/>
        <v/>
      </c>
      <c r="AB27" s="86" t="str">
        <f t="shared" si="2"/>
        <v/>
      </c>
      <c r="AC27" s="85" t="str">
        <f t="shared" si="2"/>
        <v/>
      </c>
      <c r="AD27" s="86" t="str">
        <f t="shared" si="2"/>
        <v/>
      </c>
      <c r="AE27" s="85" t="str">
        <f t="shared" si="2"/>
        <v/>
      </c>
      <c r="AF27" s="86" t="str">
        <f t="shared" si="2"/>
        <v/>
      </c>
      <c r="AG27" s="85" t="str">
        <f t="shared" si="2"/>
        <v/>
      </c>
      <c r="AH27" s="87" t="str">
        <f t="shared" si="2"/>
        <v/>
      </c>
      <c r="AI27" s="67"/>
    </row>
    <row r="28" spans="1:35" ht="15" customHeight="1" x14ac:dyDescent="0.25">
      <c r="A28" s="276" t="s">
        <v>257</v>
      </c>
      <c r="B28" s="277"/>
      <c r="C28" s="88" t="s">
        <v>258</v>
      </c>
      <c r="D28" s="280" t="s">
        <v>259</v>
      </c>
      <c r="E28" s="280"/>
      <c r="F28" s="281"/>
      <c r="G28" s="89">
        <f>COUNTIF(G6:G27,0)</f>
        <v>0</v>
      </c>
      <c r="H28" s="90">
        <f t="shared" ref="H28:AH28" si="4">COUNTIF(H6:H27,0)</f>
        <v>0</v>
      </c>
      <c r="I28" s="91">
        <f t="shared" si="4"/>
        <v>0</v>
      </c>
      <c r="J28" s="90">
        <f>COUNTIF(J6:J27,0)</f>
        <v>0</v>
      </c>
      <c r="K28" s="91">
        <f>COUNTIF(K6:K27,0)</f>
        <v>0</v>
      </c>
      <c r="L28" s="90">
        <f>COUNTIF(L6:L27,0)</f>
        <v>0</v>
      </c>
      <c r="M28" s="91">
        <f t="shared" si="4"/>
        <v>0</v>
      </c>
      <c r="N28" s="90">
        <f t="shared" si="4"/>
        <v>0</v>
      </c>
      <c r="O28" s="91">
        <f t="shared" si="4"/>
        <v>0</v>
      </c>
      <c r="P28" s="90">
        <f t="shared" si="4"/>
        <v>0</v>
      </c>
      <c r="Q28" s="91">
        <f>COUNTIF(Q6:Q27,0)</f>
        <v>0</v>
      </c>
      <c r="R28" s="90">
        <f t="shared" si="4"/>
        <v>0</v>
      </c>
      <c r="S28" s="91">
        <f t="shared" si="4"/>
        <v>0</v>
      </c>
      <c r="T28" s="90">
        <f t="shared" si="4"/>
        <v>0</v>
      </c>
      <c r="U28" s="91">
        <f t="shared" si="4"/>
        <v>0</v>
      </c>
      <c r="V28" s="90">
        <f t="shared" si="4"/>
        <v>0</v>
      </c>
      <c r="W28" s="91">
        <f t="shared" si="4"/>
        <v>0</v>
      </c>
      <c r="X28" s="90">
        <f t="shared" si="4"/>
        <v>0</v>
      </c>
      <c r="Y28" s="91">
        <f t="shared" si="4"/>
        <v>0</v>
      </c>
      <c r="Z28" s="90">
        <f t="shared" si="4"/>
        <v>0</v>
      </c>
      <c r="AA28" s="91">
        <f t="shared" si="4"/>
        <v>0</v>
      </c>
      <c r="AB28" s="90">
        <f t="shared" si="4"/>
        <v>0</v>
      </c>
      <c r="AC28" s="91">
        <f t="shared" si="4"/>
        <v>0</v>
      </c>
      <c r="AD28" s="90">
        <f t="shared" si="4"/>
        <v>0</v>
      </c>
      <c r="AE28" s="91">
        <f t="shared" si="4"/>
        <v>0</v>
      </c>
      <c r="AF28" s="90">
        <f t="shared" si="4"/>
        <v>0</v>
      </c>
      <c r="AG28" s="92">
        <f t="shared" si="4"/>
        <v>0</v>
      </c>
      <c r="AH28" s="93">
        <f t="shared" si="4"/>
        <v>0</v>
      </c>
      <c r="AI28" s="67"/>
    </row>
    <row r="29" spans="1:35" ht="15" customHeight="1" x14ac:dyDescent="0.25">
      <c r="A29" s="278"/>
      <c r="B29" s="279"/>
      <c r="C29" s="94" t="s">
        <v>260</v>
      </c>
      <c r="D29" s="282" t="s">
        <v>259</v>
      </c>
      <c r="E29" s="282"/>
      <c r="F29" s="283"/>
      <c r="G29" s="89">
        <f>COUNTIF(G6:G27,1)</f>
        <v>0</v>
      </c>
      <c r="H29" s="95">
        <f>COUNTIF(H6:H27,1)</f>
        <v>0</v>
      </c>
      <c r="I29" s="96">
        <f t="shared" ref="I29:AH29" si="5">COUNTIF(I6:I27,1)</f>
        <v>0</v>
      </c>
      <c r="J29" s="95">
        <f t="shared" si="5"/>
        <v>0</v>
      </c>
      <c r="K29" s="96">
        <f t="shared" si="5"/>
        <v>0</v>
      </c>
      <c r="L29" s="95">
        <f>COUNTIF(L6:L27,1)</f>
        <v>0</v>
      </c>
      <c r="M29" s="96">
        <f t="shared" si="5"/>
        <v>0</v>
      </c>
      <c r="N29" s="95">
        <f t="shared" si="5"/>
        <v>0</v>
      </c>
      <c r="O29" s="96">
        <f t="shared" si="5"/>
        <v>0</v>
      </c>
      <c r="P29" s="95">
        <f t="shared" si="5"/>
        <v>0</v>
      </c>
      <c r="Q29" s="96">
        <f t="shared" si="5"/>
        <v>0</v>
      </c>
      <c r="R29" s="95">
        <f t="shared" si="5"/>
        <v>0</v>
      </c>
      <c r="S29" s="96">
        <f t="shared" si="5"/>
        <v>0</v>
      </c>
      <c r="T29" s="95">
        <f t="shared" si="5"/>
        <v>0</v>
      </c>
      <c r="U29" s="96">
        <f t="shared" si="5"/>
        <v>0</v>
      </c>
      <c r="V29" s="95">
        <f>COUNTIF(V6:V27,1)</f>
        <v>0</v>
      </c>
      <c r="W29" s="96">
        <f t="shared" si="5"/>
        <v>0</v>
      </c>
      <c r="X29" s="95">
        <f>COUNTIF(X6:X27,1)</f>
        <v>0</v>
      </c>
      <c r="Y29" s="96">
        <f t="shared" si="5"/>
        <v>0</v>
      </c>
      <c r="Z29" s="95">
        <f t="shared" si="5"/>
        <v>0</v>
      </c>
      <c r="AA29" s="96">
        <f t="shared" si="5"/>
        <v>0</v>
      </c>
      <c r="AB29" s="95">
        <f t="shared" si="5"/>
        <v>0</v>
      </c>
      <c r="AC29" s="96">
        <f t="shared" si="5"/>
        <v>0</v>
      </c>
      <c r="AD29" s="95">
        <f t="shared" si="5"/>
        <v>0</v>
      </c>
      <c r="AE29" s="96">
        <f t="shared" si="5"/>
        <v>0</v>
      </c>
      <c r="AF29" s="95">
        <f t="shared" si="5"/>
        <v>0</v>
      </c>
      <c r="AG29" s="97">
        <f t="shared" si="5"/>
        <v>0</v>
      </c>
      <c r="AH29" s="93">
        <f t="shared" si="5"/>
        <v>0</v>
      </c>
      <c r="AI29" s="67"/>
    </row>
    <row r="30" spans="1:35" ht="15" customHeight="1" x14ac:dyDescent="0.25">
      <c r="A30" s="278"/>
      <c r="B30" s="279"/>
      <c r="C30" s="98" t="s">
        <v>261</v>
      </c>
      <c r="D30" s="284" t="s">
        <v>259</v>
      </c>
      <c r="E30" s="284"/>
      <c r="F30" s="285"/>
      <c r="G30" s="99">
        <f t="shared" ref="G30:AH30" si="6">COUNTIF(G5:G27,2)</f>
        <v>0</v>
      </c>
      <c r="H30" s="95">
        <f t="shared" si="6"/>
        <v>0</v>
      </c>
      <c r="I30" s="96">
        <f t="shared" si="6"/>
        <v>0</v>
      </c>
      <c r="J30" s="95">
        <f t="shared" si="6"/>
        <v>0</v>
      </c>
      <c r="K30" s="96">
        <f t="shared" si="6"/>
        <v>0</v>
      </c>
      <c r="L30" s="95">
        <f t="shared" si="6"/>
        <v>0</v>
      </c>
      <c r="M30" s="96">
        <f t="shared" si="6"/>
        <v>0</v>
      </c>
      <c r="N30" s="95">
        <f t="shared" si="6"/>
        <v>0</v>
      </c>
      <c r="O30" s="96">
        <f t="shared" si="6"/>
        <v>0</v>
      </c>
      <c r="P30" s="95">
        <f t="shared" si="6"/>
        <v>0</v>
      </c>
      <c r="Q30" s="96">
        <f t="shared" si="6"/>
        <v>0</v>
      </c>
      <c r="R30" s="95">
        <f t="shared" si="6"/>
        <v>0</v>
      </c>
      <c r="S30" s="96">
        <f t="shared" si="6"/>
        <v>0</v>
      </c>
      <c r="T30" s="95">
        <f t="shared" si="6"/>
        <v>0</v>
      </c>
      <c r="U30" s="96">
        <f t="shared" si="6"/>
        <v>0</v>
      </c>
      <c r="V30" s="95">
        <f t="shared" si="6"/>
        <v>0</v>
      </c>
      <c r="W30" s="96">
        <f t="shared" si="6"/>
        <v>0</v>
      </c>
      <c r="X30" s="95">
        <f t="shared" si="6"/>
        <v>0</v>
      </c>
      <c r="Y30" s="96">
        <f t="shared" si="6"/>
        <v>0</v>
      </c>
      <c r="Z30" s="95">
        <f t="shared" si="6"/>
        <v>0</v>
      </c>
      <c r="AA30" s="96">
        <f t="shared" si="6"/>
        <v>0</v>
      </c>
      <c r="AB30" s="95">
        <f t="shared" si="6"/>
        <v>0</v>
      </c>
      <c r="AC30" s="96">
        <f t="shared" si="6"/>
        <v>0</v>
      </c>
      <c r="AD30" s="95">
        <f t="shared" si="6"/>
        <v>0</v>
      </c>
      <c r="AE30" s="96">
        <f t="shared" si="6"/>
        <v>0</v>
      </c>
      <c r="AF30" s="95">
        <f t="shared" si="6"/>
        <v>0</v>
      </c>
      <c r="AG30" s="97">
        <f t="shared" si="6"/>
        <v>0</v>
      </c>
      <c r="AH30" s="100">
        <f t="shared" si="6"/>
        <v>0</v>
      </c>
      <c r="AI30" s="67"/>
    </row>
    <row r="31" spans="1:35" ht="15" customHeight="1" x14ac:dyDescent="0.25">
      <c r="A31" s="278"/>
      <c r="B31" s="279"/>
      <c r="C31" s="98" t="s">
        <v>262</v>
      </c>
      <c r="D31" s="286" t="s">
        <v>259</v>
      </c>
      <c r="E31" s="287"/>
      <c r="F31" s="288"/>
      <c r="G31" s="101">
        <f>COUNTIF(G5:G27,3)</f>
        <v>0</v>
      </c>
      <c r="H31" s="95">
        <f>COUNTIF(H5:H27,3)</f>
        <v>0</v>
      </c>
      <c r="I31" s="96">
        <f>COUNTIF(I5:I27,3)</f>
        <v>0</v>
      </c>
      <c r="J31" s="95">
        <f>COUNTIF(J5:J27,3)</f>
        <v>0</v>
      </c>
      <c r="K31" s="96">
        <f t="shared" ref="K31:AH31" si="7">COUNTIF(K5:K27,3)</f>
        <v>0</v>
      </c>
      <c r="L31" s="95">
        <f t="shared" si="7"/>
        <v>0</v>
      </c>
      <c r="M31" s="96">
        <f t="shared" si="7"/>
        <v>0</v>
      </c>
      <c r="N31" s="95">
        <f t="shared" si="7"/>
        <v>0</v>
      </c>
      <c r="O31" s="96">
        <f t="shared" si="7"/>
        <v>0</v>
      </c>
      <c r="P31" s="95">
        <f t="shared" si="7"/>
        <v>0</v>
      </c>
      <c r="Q31" s="96">
        <f t="shared" si="7"/>
        <v>0</v>
      </c>
      <c r="R31" s="95">
        <f t="shared" si="7"/>
        <v>0</v>
      </c>
      <c r="S31" s="96">
        <f t="shared" si="7"/>
        <v>0</v>
      </c>
      <c r="T31" s="95">
        <f t="shared" si="7"/>
        <v>0</v>
      </c>
      <c r="U31" s="96">
        <f t="shared" si="7"/>
        <v>0</v>
      </c>
      <c r="V31" s="95">
        <f t="shared" si="7"/>
        <v>0</v>
      </c>
      <c r="W31" s="96">
        <f t="shared" si="7"/>
        <v>0</v>
      </c>
      <c r="X31" s="95">
        <f t="shared" si="7"/>
        <v>0</v>
      </c>
      <c r="Y31" s="96">
        <f t="shared" si="7"/>
        <v>0</v>
      </c>
      <c r="Z31" s="95">
        <f t="shared" si="7"/>
        <v>0</v>
      </c>
      <c r="AA31" s="96">
        <f t="shared" si="7"/>
        <v>0</v>
      </c>
      <c r="AB31" s="95">
        <f t="shared" si="7"/>
        <v>0</v>
      </c>
      <c r="AC31" s="96">
        <f t="shared" si="7"/>
        <v>0</v>
      </c>
      <c r="AD31" s="95">
        <f t="shared" si="7"/>
        <v>0</v>
      </c>
      <c r="AE31" s="96">
        <f t="shared" si="7"/>
        <v>0</v>
      </c>
      <c r="AF31" s="95">
        <f t="shared" si="7"/>
        <v>0</v>
      </c>
      <c r="AG31" s="97">
        <f t="shared" si="7"/>
        <v>0</v>
      </c>
      <c r="AH31" s="100">
        <f t="shared" si="7"/>
        <v>0</v>
      </c>
      <c r="AI31" s="67"/>
    </row>
    <row r="32" spans="1:35" ht="15" customHeight="1" x14ac:dyDescent="0.25">
      <c r="A32" s="278"/>
      <c r="B32" s="279"/>
      <c r="C32" s="94" t="s">
        <v>263</v>
      </c>
      <c r="D32" s="289" t="s">
        <v>259</v>
      </c>
      <c r="E32" s="290"/>
      <c r="F32" s="291"/>
      <c r="G32" s="102">
        <f>COUNTIF(G5:G27,4)</f>
        <v>0</v>
      </c>
      <c r="H32" s="95">
        <f t="shared" ref="H32:AH32" si="8">COUNTIF(H5:H27,4)</f>
        <v>0</v>
      </c>
      <c r="I32" s="96">
        <f t="shared" si="8"/>
        <v>0</v>
      </c>
      <c r="J32" s="95">
        <f t="shared" si="8"/>
        <v>0</v>
      </c>
      <c r="K32" s="96">
        <f t="shared" si="8"/>
        <v>0</v>
      </c>
      <c r="L32" s="95">
        <f t="shared" si="8"/>
        <v>0</v>
      </c>
      <c r="M32" s="96">
        <f t="shared" si="8"/>
        <v>0</v>
      </c>
      <c r="N32" s="95">
        <f t="shared" si="8"/>
        <v>0</v>
      </c>
      <c r="O32" s="96">
        <f t="shared" si="8"/>
        <v>0</v>
      </c>
      <c r="P32" s="95">
        <f t="shared" si="8"/>
        <v>0</v>
      </c>
      <c r="Q32" s="96">
        <f t="shared" si="8"/>
        <v>0</v>
      </c>
      <c r="R32" s="95">
        <f t="shared" si="8"/>
        <v>0</v>
      </c>
      <c r="S32" s="96">
        <f t="shared" si="8"/>
        <v>0</v>
      </c>
      <c r="T32" s="95">
        <f t="shared" si="8"/>
        <v>0</v>
      </c>
      <c r="U32" s="96">
        <f t="shared" si="8"/>
        <v>0</v>
      </c>
      <c r="V32" s="95">
        <f t="shared" si="8"/>
        <v>0</v>
      </c>
      <c r="W32" s="96">
        <f t="shared" si="8"/>
        <v>0</v>
      </c>
      <c r="X32" s="95">
        <f t="shared" si="8"/>
        <v>0</v>
      </c>
      <c r="Y32" s="96">
        <f t="shared" si="8"/>
        <v>0</v>
      </c>
      <c r="Z32" s="95">
        <f t="shared" si="8"/>
        <v>0</v>
      </c>
      <c r="AA32" s="96">
        <f t="shared" si="8"/>
        <v>0</v>
      </c>
      <c r="AB32" s="95">
        <f t="shared" si="8"/>
        <v>0</v>
      </c>
      <c r="AC32" s="96">
        <f t="shared" si="8"/>
        <v>0</v>
      </c>
      <c r="AD32" s="95">
        <f t="shared" si="8"/>
        <v>0</v>
      </c>
      <c r="AE32" s="96">
        <f t="shared" si="8"/>
        <v>0</v>
      </c>
      <c r="AF32" s="95">
        <f t="shared" si="8"/>
        <v>0</v>
      </c>
      <c r="AG32" s="97">
        <f t="shared" si="8"/>
        <v>0</v>
      </c>
      <c r="AH32" s="103">
        <f t="shared" si="8"/>
        <v>0</v>
      </c>
      <c r="AI32" s="67"/>
    </row>
    <row r="33" spans="1:35" ht="15" customHeight="1" thickBot="1" x14ac:dyDescent="0.3">
      <c r="A33" s="278"/>
      <c r="B33" s="279"/>
      <c r="C33" s="104" t="s">
        <v>264</v>
      </c>
      <c r="D33" s="292" t="s">
        <v>259</v>
      </c>
      <c r="E33" s="292"/>
      <c r="F33" s="293"/>
      <c r="G33" s="105">
        <f>COUNTIF(G6:G27,5)</f>
        <v>0</v>
      </c>
      <c r="H33" s="106">
        <f t="shared" ref="H33:AH33" si="9">COUNTIF(H6:H27,5)</f>
        <v>0</v>
      </c>
      <c r="I33" s="107">
        <f>COUNTIF(I6:I27,5)</f>
        <v>0</v>
      </c>
      <c r="J33" s="106">
        <f t="shared" si="9"/>
        <v>0</v>
      </c>
      <c r="K33" s="107">
        <f t="shared" si="9"/>
        <v>0</v>
      </c>
      <c r="L33" s="106">
        <f t="shared" si="9"/>
        <v>0</v>
      </c>
      <c r="M33" s="107">
        <f>COUNTIF(M6:M27,5)</f>
        <v>0</v>
      </c>
      <c r="N33" s="106">
        <f t="shared" si="9"/>
        <v>0</v>
      </c>
      <c r="O33" s="107">
        <f t="shared" si="9"/>
        <v>0</v>
      </c>
      <c r="P33" s="106">
        <f t="shared" si="9"/>
        <v>0</v>
      </c>
      <c r="Q33" s="107">
        <f t="shared" si="9"/>
        <v>0</v>
      </c>
      <c r="R33" s="106">
        <f t="shared" si="9"/>
        <v>0</v>
      </c>
      <c r="S33" s="107">
        <f t="shared" si="9"/>
        <v>0</v>
      </c>
      <c r="T33" s="106">
        <f t="shared" si="9"/>
        <v>0</v>
      </c>
      <c r="U33" s="107">
        <f t="shared" si="9"/>
        <v>0</v>
      </c>
      <c r="V33" s="106">
        <f t="shared" si="9"/>
        <v>0</v>
      </c>
      <c r="W33" s="107">
        <f t="shared" si="9"/>
        <v>0</v>
      </c>
      <c r="X33" s="106">
        <f t="shared" si="9"/>
        <v>0</v>
      </c>
      <c r="Y33" s="107">
        <f t="shared" si="9"/>
        <v>0</v>
      </c>
      <c r="Z33" s="106">
        <f t="shared" si="9"/>
        <v>0</v>
      </c>
      <c r="AA33" s="107">
        <f t="shared" si="9"/>
        <v>0</v>
      </c>
      <c r="AB33" s="106">
        <f t="shared" si="9"/>
        <v>0</v>
      </c>
      <c r="AC33" s="107">
        <f t="shared" si="9"/>
        <v>0</v>
      </c>
      <c r="AD33" s="106">
        <f t="shared" si="9"/>
        <v>0</v>
      </c>
      <c r="AE33" s="107">
        <f t="shared" si="9"/>
        <v>0</v>
      </c>
      <c r="AF33" s="106">
        <f t="shared" si="9"/>
        <v>0</v>
      </c>
      <c r="AG33" s="108">
        <f t="shared" si="9"/>
        <v>0</v>
      </c>
      <c r="AH33" s="109">
        <f t="shared" si="9"/>
        <v>0</v>
      </c>
      <c r="AI33" s="67"/>
    </row>
    <row r="34" spans="1:35" ht="21" customHeight="1" thickTop="1" x14ac:dyDescent="0.25">
      <c r="A34" s="278"/>
      <c r="B34" s="279"/>
      <c r="C34" s="110" t="s">
        <v>258</v>
      </c>
      <c r="D34" s="294" t="s">
        <v>265</v>
      </c>
      <c r="E34" s="294"/>
      <c r="F34" s="295"/>
      <c r="G34" s="89">
        <f t="shared" ref="G34:N34" si="10">ROUNDDOWN(G28/3,1)</f>
        <v>0</v>
      </c>
      <c r="H34" s="111">
        <f t="shared" si="10"/>
        <v>0</v>
      </c>
      <c r="I34" s="112">
        <f t="shared" si="10"/>
        <v>0</v>
      </c>
      <c r="J34" s="113">
        <f t="shared" si="10"/>
        <v>0</v>
      </c>
      <c r="K34" s="89">
        <f t="shared" si="10"/>
        <v>0</v>
      </c>
      <c r="L34" s="111">
        <f t="shared" si="10"/>
        <v>0</v>
      </c>
      <c r="M34" s="112">
        <f t="shared" si="10"/>
        <v>0</v>
      </c>
      <c r="N34" s="113">
        <f t="shared" si="10"/>
        <v>0</v>
      </c>
      <c r="O34" s="89">
        <f>ROUNDDOWN(O28/3,1)</f>
        <v>0</v>
      </c>
      <c r="P34" s="114">
        <f t="shared" ref="P34:AH34" si="11">ROUNDDOWN(P28/3,1)</f>
        <v>0</v>
      </c>
      <c r="Q34" s="89">
        <f t="shared" si="11"/>
        <v>0</v>
      </c>
      <c r="R34" s="114">
        <f t="shared" si="11"/>
        <v>0</v>
      </c>
      <c r="S34" s="89">
        <f t="shared" si="11"/>
        <v>0</v>
      </c>
      <c r="T34" s="114">
        <f t="shared" si="11"/>
        <v>0</v>
      </c>
      <c r="U34" s="89">
        <f t="shared" si="11"/>
        <v>0</v>
      </c>
      <c r="V34" s="114">
        <f t="shared" si="11"/>
        <v>0</v>
      </c>
      <c r="W34" s="89">
        <f t="shared" si="11"/>
        <v>0</v>
      </c>
      <c r="X34" s="114">
        <f t="shared" si="11"/>
        <v>0</v>
      </c>
      <c r="Y34" s="89">
        <f t="shared" si="11"/>
        <v>0</v>
      </c>
      <c r="Z34" s="114">
        <f t="shared" si="11"/>
        <v>0</v>
      </c>
      <c r="AA34" s="89">
        <f t="shared" si="11"/>
        <v>0</v>
      </c>
      <c r="AB34" s="114">
        <f t="shared" si="11"/>
        <v>0</v>
      </c>
      <c r="AC34" s="89">
        <f t="shared" si="11"/>
        <v>0</v>
      </c>
      <c r="AD34" s="114">
        <f t="shared" si="11"/>
        <v>0</v>
      </c>
      <c r="AE34" s="89">
        <f t="shared" si="11"/>
        <v>0</v>
      </c>
      <c r="AF34" s="114">
        <f t="shared" si="11"/>
        <v>0</v>
      </c>
      <c r="AG34" s="89">
        <f t="shared" si="11"/>
        <v>0</v>
      </c>
      <c r="AH34" s="115">
        <f t="shared" si="11"/>
        <v>0</v>
      </c>
      <c r="AI34" s="67"/>
    </row>
    <row r="35" spans="1:35" ht="21" customHeight="1" x14ac:dyDescent="0.25">
      <c r="A35" s="278"/>
      <c r="B35" s="279"/>
      <c r="C35" s="98" t="s">
        <v>260</v>
      </c>
      <c r="D35" s="297" t="s">
        <v>266</v>
      </c>
      <c r="E35" s="297"/>
      <c r="F35" s="298"/>
      <c r="G35" s="96">
        <f>ROUNDDOWN(G29/6,1)</f>
        <v>0</v>
      </c>
      <c r="H35" s="102">
        <f t="shared" ref="H35:AH36" si="12">ROUNDDOWN(H29/6,1)</f>
        <v>0</v>
      </c>
      <c r="I35" s="97">
        <f t="shared" si="12"/>
        <v>0</v>
      </c>
      <c r="J35" s="116">
        <f t="shared" si="12"/>
        <v>0</v>
      </c>
      <c r="K35" s="96">
        <f t="shared" si="12"/>
        <v>0</v>
      </c>
      <c r="L35" s="102">
        <f t="shared" si="12"/>
        <v>0</v>
      </c>
      <c r="M35" s="97">
        <f t="shared" si="12"/>
        <v>0</v>
      </c>
      <c r="N35" s="116">
        <f t="shared" si="12"/>
        <v>0</v>
      </c>
      <c r="O35" s="96">
        <f t="shared" si="12"/>
        <v>0</v>
      </c>
      <c r="P35" s="102">
        <f t="shared" si="12"/>
        <v>0</v>
      </c>
      <c r="Q35" s="96">
        <f t="shared" si="12"/>
        <v>0</v>
      </c>
      <c r="R35" s="102">
        <f t="shared" si="12"/>
        <v>0</v>
      </c>
      <c r="S35" s="96">
        <f t="shared" si="12"/>
        <v>0</v>
      </c>
      <c r="T35" s="102">
        <f t="shared" si="12"/>
        <v>0</v>
      </c>
      <c r="U35" s="96">
        <f t="shared" si="12"/>
        <v>0</v>
      </c>
      <c r="V35" s="102">
        <f t="shared" si="12"/>
        <v>0</v>
      </c>
      <c r="W35" s="96">
        <f t="shared" si="12"/>
        <v>0</v>
      </c>
      <c r="X35" s="102">
        <f t="shared" si="12"/>
        <v>0</v>
      </c>
      <c r="Y35" s="96">
        <f t="shared" si="12"/>
        <v>0</v>
      </c>
      <c r="Z35" s="102">
        <f t="shared" si="12"/>
        <v>0</v>
      </c>
      <c r="AA35" s="96">
        <f t="shared" si="12"/>
        <v>0</v>
      </c>
      <c r="AB35" s="102">
        <f t="shared" si="12"/>
        <v>0</v>
      </c>
      <c r="AC35" s="96">
        <f t="shared" si="12"/>
        <v>0</v>
      </c>
      <c r="AD35" s="102">
        <f t="shared" si="12"/>
        <v>0</v>
      </c>
      <c r="AE35" s="96">
        <f t="shared" si="12"/>
        <v>0</v>
      </c>
      <c r="AF35" s="102">
        <f t="shared" si="12"/>
        <v>0</v>
      </c>
      <c r="AG35" s="97">
        <f t="shared" si="12"/>
        <v>0</v>
      </c>
      <c r="AH35" s="116">
        <f t="shared" si="12"/>
        <v>0</v>
      </c>
      <c r="AI35" s="67"/>
    </row>
    <row r="36" spans="1:35" ht="21" customHeight="1" x14ac:dyDescent="0.25">
      <c r="A36" s="278"/>
      <c r="B36" s="279"/>
      <c r="C36" s="98" t="s">
        <v>261</v>
      </c>
      <c r="D36" s="297" t="s">
        <v>266</v>
      </c>
      <c r="E36" s="297"/>
      <c r="F36" s="298"/>
      <c r="G36" s="96">
        <f>ROUNDDOWN(G30/6,1)</f>
        <v>0</v>
      </c>
      <c r="H36" s="102">
        <f t="shared" si="12"/>
        <v>0</v>
      </c>
      <c r="I36" s="97">
        <f t="shared" si="12"/>
        <v>0</v>
      </c>
      <c r="J36" s="116">
        <f t="shared" si="12"/>
        <v>0</v>
      </c>
      <c r="K36" s="96">
        <f t="shared" si="12"/>
        <v>0</v>
      </c>
      <c r="L36" s="102">
        <f t="shared" si="12"/>
        <v>0</v>
      </c>
      <c r="M36" s="97">
        <f t="shared" si="12"/>
        <v>0</v>
      </c>
      <c r="N36" s="116">
        <f t="shared" si="12"/>
        <v>0</v>
      </c>
      <c r="O36" s="96">
        <f t="shared" si="12"/>
        <v>0</v>
      </c>
      <c r="P36" s="102">
        <f t="shared" si="12"/>
        <v>0</v>
      </c>
      <c r="Q36" s="96">
        <f t="shared" si="12"/>
        <v>0</v>
      </c>
      <c r="R36" s="102">
        <f t="shared" si="12"/>
        <v>0</v>
      </c>
      <c r="S36" s="96">
        <f t="shared" si="12"/>
        <v>0</v>
      </c>
      <c r="T36" s="102">
        <f t="shared" si="12"/>
        <v>0</v>
      </c>
      <c r="U36" s="96">
        <f t="shared" si="12"/>
        <v>0</v>
      </c>
      <c r="V36" s="102">
        <f t="shared" si="12"/>
        <v>0</v>
      </c>
      <c r="W36" s="96">
        <f t="shared" si="12"/>
        <v>0</v>
      </c>
      <c r="X36" s="102">
        <f t="shared" si="12"/>
        <v>0</v>
      </c>
      <c r="Y36" s="96">
        <f t="shared" si="12"/>
        <v>0</v>
      </c>
      <c r="Z36" s="102">
        <f t="shared" si="12"/>
        <v>0</v>
      </c>
      <c r="AA36" s="96">
        <f t="shared" si="12"/>
        <v>0</v>
      </c>
      <c r="AB36" s="102">
        <f t="shared" si="12"/>
        <v>0</v>
      </c>
      <c r="AC36" s="96">
        <f t="shared" si="12"/>
        <v>0</v>
      </c>
      <c r="AD36" s="102">
        <f t="shared" si="12"/>
        <v>0</v>
      </c>
      <c r="AE36" s="96">
        <f t="shared" si="12"/>
        <v>0</v>
      </c>
      <c r="AF36" s="102">
        <f t="shared" si="12"/>
        <v>0</v>
      </c>
      <c r="AG36" s="97">
        <f t="shared" si="12"/>
        <v>0</v>
      </c>
      <c r="AH36" s="116">
        <f t="shared" si="12"/>
        <v>0</v>
      </c>
      <c r="AI36" s="67"/>
    </row>
    <row r="37" spans="1:35" ht="21" customHeight="1" x14ac:dyDescent="0.25">
      <c r="A37" s="278"/>
      <c r="B37" s="279"/>
      <c r="C37" s="98" t="s">
        <v>262</v>
      </c>
      <c r="D37" s="297" t="s">
        <v>267</v>
      </c>
      <c r="E37" s="297"/>
      <c r="F37" s="298"/>
      <c r="G37" s="96">
        <f>ROUNDDOWN(G31/20,1)</f>
        <v>0</v>
      </c>
      <c r="H37" s="102">
        <f t="shared" ref="H37:AH37" si="13">ROUNDDOWN(H31/20,1)</f>
        <v>0</v>
      </c>
      <c r="I37" s="97">
        <f t="shared" si="13"/>
        <v>0</v>
      </c>
      <c r="J37" s="116">
        <f t="shared" si="13"/>
        <v>0</v>
      </c>
      <c r="K37" s="96">
        <f t="shared" si="13"/>
        <v>0</v>
      </c>
      <c r="L37" s="102">
        <f t="shared" si="13"/>
        <v>0</v>
      </c>
      <c r="M37" s="97">
        <f t="shared" si="13"/>
        <v>0</v>
      </c>
      <c r="N37" s="116">
        <f t="shared" si="13"/>
        <v>0</v>
      </c>
      <c r="O37" s="96">
        <f t="shared" si="13"/>
        <v>0</v>
      </c>
      <c r="P37" s="102">
        <f t="shared" si="13"/>
        <v>0</v>
      </c>
      <c r="Q37" s="96">
        <f t="shared" si="13"/>
        <v>0</v>
      </c>
      <c r="R37" s="102">
        <f t="shared" si="13"/>
        <v>0</v>
      </c>
      <c r="S37" s="96">
        <f t="shared" si="13"/>
        <v>0</v>
      </c>
      <c r="T37" s="102">
        <f t="shared" si="13"/>
        <v>0</v>
      </c>
      <c r="U37" s="96">
        <f t="shared" si="13"/>
        <v>0</v>
      </c>
      <c r="V37" s="102">
        <f t="shared" si="13"/>
        <v>0</v>
      </c>
      <c r="W37" s="96">
        <f t="shared" si="13"/>
        <v>0</v>
      </c>
      <c r="X37" s="102">
        <f t="shared" si="13"/>
        <v>0</v>
      </c>
      <c r="Y37" s="96">
        <f t="shared" si="13"/>
        <v>0</v>
      </c>
      <c r="Z37" s="102">
        <f t="shared" si="13"/>
        <v>0</v>
      </c>
      <c r="AA37" s="96">
        <f t="shared" si="13"/>
        <v>0</v>
      </c>
      <c r="AB37" s="102">
        <f t="shared" si="13"/>
        <v>0</v>
      </c>
      <c r="AC37" s="96">
        <f t="shared" si="13"/>
        <v>0</v>
      </c>
      <c r="AD37" s="102">
        <f t="shared" si="13"/>
        <v>0</v>
      </c>
      <c r="AE37" s="96">
        <f t="shared" si="13"/>
        <v>0</v>
      </c>
      <c r="AF37" s="102">
        <f t="shared" si="13"/>
        <v>0</v>
      </c>
      <c r="AG37" s="97">
        <f t="shared" si="13"/>
        <v>0</v>
      </c>
      <c r="AH37" s="116">
        <f t="shared" si="13"/>
        <v>0</v>
      </c>
      <c r="AI37" s="67"/>
    </row>
    <row r="38" spans="1:35" ht="21" customHeight="1" x14ac:dyDescent="0.25">
      <c r="A38" s="278"/>
      <c r="B38" s="279"/>
      <c r="C38" s="98" t="s">
        <v>263</v>
      </c>
      <c r="D38" s="297" t="s">
        <v>268</v>
      </c>
      <c r="E38" s="297"/>
      <c r="F38" s="298"/>
      <c r="G38" s="96">
        <f>ROUNDDOWN(G32/30,1)</f>
        <v>0</v>
      </c>
      <c r="H38" s="102">
        <f t="shared" ref="H38:AH39" si="14">ROUNDDOWN(H32/30,1)</f>
        <v>0</v>
      </c>
      <c r="I38" s="97">
        <f t="shared" si="14"/>
        <v>0</v>
      </c>
      <c r="J38" s="116">
        <f t="shared" si="14"/>
        <v>0</v>
      </c>
      <c r="K38" s="96">
        <f t="shared" si="14"/>
        <v>0</v>
      </c>
      <c r="L38" s="102">
        <f t="shared" si="14"/>
        <v>0</v>
      </c>
      <c r="M38" s="97">
        <f t="shared" si="14"/>
        <v>0</v>
      </c>
      <c r="N38" s="116">
        <f t="shared" si="14"/>
        <v>0</v>
      </c>
      <c r="O38" s="96">
        <f t="shared" si="14"/>
        <v>0</v>
      </c>
      <c r="P38" s="102">
        <f t="shared" si="14"/>
        <v>0</v>
      </c>
      <c r="Q38" s="96">
        <f t="shared" si="14"/>
        <v>0</v>
      </c>
      <c r="R38" s="102">
        <f t="shared" si="14"/>
        <v>0</v>
      </c>
      <c r="S38" s="96">
        <f t="shared" si="14"/>
        <v>0</v>
      </c>
      <c r="T38" s="102">
        <f t="shared" si="14"/>
        <v>0</v>
      </c>
      <c r="U38" s="96">
        <f t="shared" si="14"/>
        <v>0</v>
      </c>
      <c r="V38" s="102">
        <f t="shared" si="14"/>
        <v>0</v>
      </c>
      <c r="W38" s="96">
        <f t="shared" si="14"/>
        <v>0</v>
      </c>
      <c r="X38" s="102">
        <f t="shared" si="14"/>
        <v>0</v>
      </c>
      <c r="Y38" s="96">
        <f t="shared" si="14"/>
        <v>0</v>
      </c>
      <c r="Z38" s="102">
        <f t="shared" si="14"/>
        <v>0</v>
      </c>
      <c r="AA38" s="96">
        <f t="shared" si="14"/>
        <v>0</v>
      </c>
      <c r="AB38" s="102">
        <f t="shared" si="14"/>
        <v>0</v>
      </c>
      <c r="AC38" s="96">
        <f t="shared" si="14"/>
        <v>0</v>
      </c>
      <c r="AD38" s="102">
        <f t="shared" si="14"/>
        <v>0</v>
      </c>
      <c r="AE38" s="96">
        <f t="shared" si="14"/>
        <v>0</v>
      </c>
      <c r="AF38" s="102">
        <f t="shared" si="14"/>
        <v>0</v>
      </c>
      <c r="AG38" s="97">
        <f t="shared" si="14"/>
        <v>0</v>
      </c>
      <c r="AH38" s="116">
        <f t="shared" si="14"/>
        <v>0</v>
      </c>
      <c r="AI38" s="67"/>
    </row>
    <row r="39" spans="1:35" ht="21" customHeight="1" x14ac:dyDescent="0.25">
      <c r="A39" s="278"/>
      <c r="B39" s="279"/>
      <c r="C39" s="98" t="s">
        <v>264</v>
      </c>
      <c r="D39" s="299" t="s">
        <v>268</v>
      </c>
      <c r="E39" s="299"/>
      <c r="F39" s="300"/>
      <c r="G39" s="99">
        <f>ROUNDDOWN(G33/30,1)</f>
        <v>0</v>
      </c>
      <c r="H39" s="101">
        <f t="shared" si="14"/>
        <v>0</v>
      </c>
      <c r="I39" s="117">
        <f t="shared" si="14"/>
        <v>0</v>
      </c>
      <c r="J39" s="118">
        <f t="shared" si="14"/>
        <v>0</v>
      </c>
      <c r="K39" s="99">
        <f t="shared" si="14"/>
        <v>0</v>
      </c>
      <c r="L39" s="101">
        <f t="shared" si="14"/>
        <v>0</v>
      </c>
      <c r="M39" s="117">
        <f t="shared" si="14"/>
        <v>0</v>
      </c>
      <c r="N39" s="118">
        <f t="shared" si="14"/>
        <v>0</v>
      </c>
      <c r="O39" s="99">
        <f t="shared" si="14"/>
        <v>0</v>
      </c>
      <c r="P39" s="101">
        <f t="shared" si="14"/>
        <v>0</v>
      </c>
      <c r="Q39" s="99">
        <f t="shared" si="14"/>
        <v>0</v>
      </c>
      <c r="R39" s="101">
        <f t="shared" si="14"/>
        <v>0</v>
      </c>
      <c r="S39" s="99">
        <f t="shared" si="14"/>
        <v>0</v>
      </c>
      <c r="T39" s="101">
        <f t="shared" si="14"/>
        <v>0</v>
      </c>
      <c r="U39" s="99">
        <f t="shared" si="14"/>
        <v>0</v>
      </c>
      <c r="V39" s="101">
        <f t="shared" si="14"/>
        <v>0</v>
      </c>
      <c r="W39" s="99">
        <f t="shared" si="14"/>
        <v>0</v>
      </c>
      <c r="X39" s="101">
        <f t="shared" si="14"/>
        <v>0</v>
      </c>
      <c r="Y39" s="99">
        <f t="shared" si="14"/>
        <v>0</v>
      </c>
      <c r="Z39" s="101">
        <f t="shared" si="14"/>
        <v>0</v>
      </c>
      <c r="AA39" s="99">
        <f t="shared" si="14"/>
        <v>0</v>
      </c>
      <c r="AB39" s="101">
        <f t="shared" si="14"/>
        <v>0</v>
      </c>
      <c r="AC39" s="99">
        <f t="shared" si="14"/>
        <v>0</v>
      </c>
      <c r="AD39" s="101">
        <f t="shared" si="14"/>
        <v>0</v>
      </c>
      <c r="AE39" s="99">
        <f t="shared" si="14"/>
        <v>0</v>
      </c>
      <c r="AF39" s="101">
        <f t="shared" si="14"/>
        <v>0</v>
      </c>
      <c r="AG39" s="117">
        <f t="shared" si="14"/>
        <v>0</v>
      </c>
      <c r="AH39" s="118">
        <f t="shared" si="14"/>
        <v>0</v>
      </c>
      <c r="AI39" s="67"/>
    </row>
    <row r="40" spans="1:35" ht="21" customHeight="1" thickBot="1" x14ac:dyDescent="0.3">
      <c r="A40" s="278"/>
      <c r="B40" s="279"/>
      <c r="C40" s="301" t="s">
        <v>269</v>
      </c>
      <c r="D40" s="301"/>
      <c r="E40" s="301"/>
      <c r="F40" s="302"/>
      <c r="G40" s="101">
        <f t="shared" ref="G40:N40" si="15">ROUND(SUM(G34:G36),0)</f>
        <v>0</v>
      </c>
      <c r="H40" s="101">
        <f t="shared" si="15"/>
        <v>0</v>
      </c>
      <c r="I40" s="99">
        <f t="shared" si="15"/>
        <v>0</v>
      </c>
      <c r="J40" s="101">
        <f t="shared" si="15"/>
        <v>0</v>
      </c>
      <c r="K40" s="99">
        <f t="shared" si="15"/>
        <v>0</v>
      </c>
      <c r="L40" s="101">
        <f t="shared" si="15"/>
        <v>0</v>
      </c>
      <c r="M40" s="99">
        <f t="shared" si="15"/>
        <v>0</v>
      </c>
      <c r="N40" s="101">
        <f t="shared" si="15"/>
        <v>0</v>
      </c>
      <c r="O40" s="99">
        <f>ROUND(SUM(O34:O36),0)</f>
        <v>0</v>
      </c>
      <c r="P40" s="101">
        <f t="shared" ref="P40:AH40" si="16">ROUND(SUM(P34:P36),0)</f>
        <v>0</v>
      </c>
      <c r="Q40" s="99">
        <f t="shared" si="16"/>
        <v>0</v>
      </c>
      <c r="R40" s="101">
        <f t="shared" si="16"/>
        <v>0</v>
      </c>
      <c r="S40" s="99">
        <f t="shared" si="16"/>
        <v>0</v>
      </c>
      <c r="T40" s="101">
        <f t="shared" si="16"/>
        <v>0</v>
      </c>
      <c r="U40" s="99">
        <f t="shared" si="16"/>
        <v>0</v>
      </c>
      <c r="V40" s="101">
        <f t="shared" si="16"/>
        <v>0</v>
      </c>
      <c r="W40" s="99">
        <f t="shared" si="16"/>
        <v>0</v>
      </c>
      <c r="X40" s="101">
        <f t="shared" si="16"/>
        <v>0</v>
      </c>
      <c r="Y40" s="99">
        <f t="shared" si="16"/>
        <v>0</v>
      </c>
      <c r="Z40" s="101">
        <f t="shared" si="16"/>
        <v>0</v>
      </c>
      <c r="AA40" s="99">
        <f t="shared" si="16"/>
        <v>0</v>
      </c>
      <c r="AB40" s="101">
        <f t="shared" si="16"/>
        <v>0</v>
      </c>
      <c r="AC40" s="99">
        <f t="shared" si="16"/>
        <v>0</v>
      </c>
      <c r="AD40" s="101">
        <f t="shared" si="16"/>
        <v>0</v>
      </c>
      <c r="AE40" s="99">
        <f t="shared" si="16"/>
        <v>0</v>
      </c>
      <c r="AF40" s="101">
        <f t="shared" si="16"/>
        <v>0</v>
      </c>
      <c r="AG40" s="99">
        <f t="shared" si="16"/>
        <v>0</v>
      </c>
      <c r="AH40" s="119">
        <f t="shared" si="16"/>
        <v>0</v>
      </c>
    </row>
    <row r="41" spans="1:35" ht="21" customHeight="1" thickTop="1" thickBot="1" x14ac:dyDescent="0.3">
      <c r="A41" s="120"/>
      <c r="B41" s="121"/>
      <c r="C41" s="303" t="s">
        <v>270</v>
      </c>
      <c r="D41" s="304"/>
      <c r="E41" s="304"/>
      <c r="F41" s="305"/>
      <c r="G41" s="122">
        <f>IF(SUM(G28:G33)=0,0,IF(G40&lt;=2,2))</f>
        <v>0</v>
      </c>
      <c r="H41" s="122">
        <f t="shared" ref="H41:AG41" si="17">IF(SUM(H28:H33)=0,0,IF(H40&lt;=2,2))</f>
        <v>0</v>
      </c>
      <c r="I41" s="122">
        <f t="shared" si="17"/>
        <v>0</v>
      </c>
      <c r="J41" s="122">
        <f t="shared" si="17"/>
        <v>0</v>
      </c>
      <c r="K41" s="122">
        <f t="shared" si="17"/>
        <v>0</v>
      </c>
      <c r="L41" s="122">
        <f t="shared" si="17"/>
        <v>0</v>
      </c>
      <c r="M41" s="122">
        <f t="shared" si="17"/>
        <v>0</v>
      </c>
      <c r="N41" s="122">
        <f t="shared" si="17"/>
        <v>0</v>
      </c>
      <c r="O41" s="122">
        <f t="shared" si="17"/>
        <v>0</v>
      </c>
      <c r="P41" s="122">
        <f t="shared" si="17"/>
        <v>0</v>
      </c>
      <c r="Q41" s="122">
        <f t="shared" si="17"/>
        <v>0</v>
      </c>
      <c r="R41" s="122">
        <f t="shared" si="17"/>
        <v>0</v>
      </c>
      <c r="S41" s="122">
        <f t="shared" si="17"/>
        <v>0</v>
      </c>
      <c r="T41" s="122">
        <f t="shared" si="17"/>
        <v>0</v>
      </c>
      <c r="U41" s="122">
        <f t="shared" si="17"/>
        <v>0</v>
      </c>
      <c r="V41" s="122">
        <f t="shared" si="17"/>
        <v>0</v>
      </c>
      <c r="W41" s="122">
        <f t="shared" si="17"/>
        <v>0</v>
      </c>
      <c r="X41" s="122">
        <f t="shared" si="17"/>
        <v>0</v>
      </c>
      <c r="Y41" s="122">
        <f t="shared" si="17"/>
        <v>0</v>
      </c>
      <c r="Z41" s="122">
        <f t="shared" si="17"/>
        <v>0</v>
      </c>
      <c r="AA41" s="122">
        <f t="shared" si="17"/>
        <v>0</v>
      </c>
      <c r="AB41" s="122">
        <f t="shared" si="17"/>
        <v>0</v>
      </c>
      <c r="AC41" s="122">
        <f t="shared" si="17"/>
        <v>0</v>
      </c>
      <c r="AD41" s="122">
        <f t="shared" si="17"/>
        <v>0</v>
      </c>
      <c r="AE41" s="122">
        <f t="shared" si="17"/>
        <v>0</v>
      </c>
      <c r="AF41" s="122">
        <f t="shared" si="17"/>
        <v>0</v>
      </c>
      <c r="AG41" s="122">
        <f t="shared" si="17"/>
        <v>0</v>
      </c>
      <c r="AH41" s="123">
        <f>IF(SUM(AH28:AH33)=0,0,IF(AH40&lt;=2,2))</f>
        <v>0</v>
      </c>
    </row>
    <row r="42" spans="1:35" ht="13.5" customHeight="1" thickTop="1" x14ac:dyDescent="0.25">
      <c r="A42" s="124"/>
      <c r="B42" s="125"/>
      <c r="C42" s="110"/>
      <c r="D42" s="110"/>
      <c r="E42" s="110"/>
      <c r="F42" s="110"/>
      <c r="G42" s="306">
        <v>0.29166666666666669</v>
      </c>
      <c r="H42" s="296"/>
      <c r="I42" s="296">
        <v>0.33333333333333331</v>
      </c>
      <c r="J42" s="296"/>
      <c r="K42" s="296">
        <v>0.375</v>
      </c>
      <c r="L42" s="296"/>
      <c r="M42" s="296">
        <v>0.41666666666666702</v>
      </c>
      <c r="N42" s="296"/>
      <c r="O42" s="296">
        <v>0.45833333333333298</v>
      </c>
      <c r="P42" s="296"/>
      <c r="Q42" s="296">
        <v>0.5</v>
      </c>
      <c r="R42" s="296"/>
      <c r="S42" s="296">
        <v>0.54166666666666663</v>
      </c>
      <c r="T42" s="296"/>
      <c r="U42" s="296">
        <v>0.58333333333333304</v>
      </c>
      <c r="V42" s="296"/>
      <c r="W42" s="296">
        <v>0.625</v>
      </c>
      <c r="X42" s="296"/>
      <c r="Y42" s="296">
        <v>0.66666666666666696</v>
      </c>
      <c r="Z42" s="296"/>
      <c r="AA42" s="296">
        <v>0.70833333333333304</v>
      </c>
      <c r="AB42" s="296"/>
      <c r="AC42" s="296">
        <v>0.75</v>
      </c>
      <c r="AD42" s="296"/>
      <c r="AE42" s="296">
        <v>0.79166666666666696</v>
      </c>
      <c r="AF42" s="296"/>
      <c r="AG42" s="296">
        <v>0.83333333333333337</v>
      </c>
      <c r="AH42" s="307"/>
      <c r="AI42" s="67"/>
    </row>
    <row r="43" spans="1:35" ht="21" customHeight="1" x14ac:dyDescent="0.25">
      <c r="A43" s="125"/>
      <c r="B43" s="125"/>
      <c r="C43" s="110"/>
      <c r="D43" s="110"/>
      <c r="E43" s="110"/>
      <c r="F43" s="110"/>
      <c r="G43" s="50">
        <v>0.27083333333333298</v>
      </c>
      <c r="H43" s="50">
        <v>0.29167824074074072</v>
      </c>
      <c r="I43" s="50">
        <v>0.3125</v>
      </c>
      <c r="J43" s="50">
        <v>0.33334490740740735</v>
      </c>
      <c r="K43" s="50">
        <v>0.35416666666666702</v>
      </c>
      <c r="L43" s="50">
        <v>0.37501157407407404</v>
      </c>
      <c r="M43" s="50">
        <v>0.39583333333333331</v>
      </c>
      <c r="N43" s="50">
        <v>0.41667824074074072</v>
      </c>
      <c r="O43" s="50">
        <v>0.4375</v>
      </c>
      <c r="P43" s="50">
        <v>0.45834490740740735</v>
      </c>
      <c r="Q43" s="50">
        <v>0.47916666666666702</v>
      </c>
      <c r="R43" s="50">
        <v>0.50001157407407404</v>
      </c>
      <c r="S43" s="50">
        <v>0.52083333333333304</v>
      </c>
      <c r="T43" s="50">
        <v>0.54167824074074067</v>
      </c>
      <c r="U43" s="50">
        <v>0.56251157407407404</v>
      </c>
      <c r="V43" s="50">
        <v>0.58334490740740741</v>
      </c>
      <c r="W43" s="50">
        <v>0.60417824074074067</v>
      </c>
      <c r="X43" s="50">
        <v>0.62501157407407404</v>
      </c>
      <c r="Y43" s="50">
        <v>0.64584490740740741</v>
      </c>
      <c r="Z43" s="50">
        <v>0.66667824074074078</v>
      </c>
      <c r="AA43" s="50">
        <v>0.68751157407407415</v>
      </c>
      <c r="AB43" s="50">
        <v>0.70834490740740741</v>
      </c>
      <c r="AC43" s="50">
        <v>0.72917824074074078</v>
      </c>
      <c r="AD43" s="50">
        <v>0.75001157407407415</v>
      </c>
      <c r="AE43" s="50">
        <v>0.77084490740740741</v>
      </c>
      <c r="AF43" s="50">
        <v>0.79167824074074078</v>
      </c>
      <c r="AG43" s="50">
        <v>0.81251157407407415</v>
      </c>
      <c r="AH43" s="50">
        <v>0.83334490740740741</v>
      </c>
    </row>
    <row r="44" spans="1:35" ht="21" customHeight="1" x14ac:dyDescent="0.25">
      <c r="A44" s="121"/>
      <c r="B44" s="121"/>
      <c r="C44" s="126"/>
      <c r="D44" s="126"/>
      <c r="E44" s="126"/>
      <c r="F44" s="126"/>
      <c r="G44" s="50">
        <v>0.27083333333333298</v>
      </c>
      <c r="H44" s="50">
        <v>0.29166666666666702</v>
      </c>
      <c r="I44" s="50">
        <v>0.3125</v>
      </c>
      <c r="J44" s="50">
        <v>0.33333333333333298</v>
      </c>
      <c r="K44" s="50">
        <v>0.35416666666666702</v>
      </c>
      <c r="L44" s="50">
        <v>0.375</v>
      </c>
      <c r="M44" s="50">
        <v>0.39583333333333331</v>
      </c>
      <c r="N44" s="50">
        <v>0.41666666666666702</v>
      </c>
      <c r="O44" s="50">
        <v>0.4375</v>
      </c>
      <c r="P44" s="50">
        <v>0.45833333333333298</v>
      </c>
      <c r="Q44" s="50">
        <v>0.47916666666666702</v>
      </c>
      <c r="R44" s="50">
        <v>0.5</v>
      </c>
      <c r="S44" s="50">
        <v>0.52083333333333304</v>
      </c>
      <c r="T44" s="50">
        <v>0.54166666666666596</v>
      </c>
      <c r="U44" s="50">
        <v>0.562499999999999</v>
      </c>
      <c r="V44" s="50">
        <v>0.58333333333333204</v>
      </c>
      <c r="W44" s="50">
        <v>0.60416666666666496</v>
      </c>
      <c r="X44" s="50">
        <v>0.624999999999998</v>
      </c>
      <c r="Y44" s="50">
        <v>0.64583333333333104</v>
      </c>
      <c r="Z44" s="50">
        <v>0.66666666666666397</v>
      </c>
      <c r="AA44" s="50">
        <v>0.687499999999997</v>
      </c>
      <c r="AB44" s="50">
        <v>0.70833333333333004</v>
      </c>
      <c r="AC44" s="50">
        <v>0.72916666666666297</v>
      </c>
      <c r="AD44" s="50">
        <v>0.749999999999996</v>
      </c>
      <c r="AE44" s="50">
        <v>0.77083333333332904</v>
      </c>
      <c r="AF44" s="50">
        <v>0.79166666666666197</v>
      </c>
      <c r="AG44" s="50">
        <v>0.812499999999995</v>
      </c>
      <c r="AH44" s="50">
        <v>0.83333333333332804</v>
      </c>
      <c r="AI44" s="50">
        <v>0.85416666666666663</v>
      </c>
    </row>
    <row r="45" spans="1:35" ht="15.95" customHeight="1" x14ac:dyDescent="0.25">
      <c r="A45" s="308" t="s">
        <v>271</v>
      </c>
      <c r="B45" s="263" t="s">
        <v>254</v>
      </c>
      <c r="C45" s="310"/>
      <c r="D45" s="127" t="s">
        <v>272</v>
      </c>
      <c r="E45" s="128" t="s">
        <v>273</v>
      </c>
      <c r="F45" s="129" t="s">
        <v>274</v>
      </c>
      <c r="G45" s="273">
        <v>0.29166666666666669</v>
      </c>
      <c r="H45" s="311"/>
      <c r="I45" s="311">
        <v>0.33333333333333298</v>
      </c>
      <c r="J45" s="274"/>
      <c r="K45" s="274">
        <v>0.375</v>
      </c>
      <c r="L45" s="274"/>
      <c r="M45" s="274">
        <v>0.41666666666666702</v>
      </c>
      <c r="N45" s="274"/>
      <c r="O45" s="274">
        <v>0.45833333333333298</v>
      </c>
      <c r="P45" s="274"/>
      <c r="Q45" s="274">
        <v>0.5</v>
      </c>
      <c r="R45" s="274"/>
      <c r="S45" s="274">
        <v>0.54166666666666663</v>
      </c>
      <c r="T45" s="274"/>
      <c r="U45" s="274">
        <v>0.58333333333333304</v>
      </c>
      <c r="V45" s="274"/>
      <c r="W45" s="274">
        <v>0.625</v>
      </c>
      <c r="X45" s="274"/>
      <c r="Y45" s="274">
        <v>0.66666666666666696</v>
      </c>
      <c r="Z45" s="274"/>
      <c r="AA45" s="274">
        <v>0.70833333333333304</v>
      </c>
      <c r="AB45" s="274"/>
      <c r="AC45" s="274">
        <v>0.75</v>
      </c>
      <c r="AD45" s="274"/>
      <c r="AE45" s="274">
        <v>0.79166666666666696</v>
      </c>
      <c r="AF45" s="274"/>
      <c r="AG45" s="274">
        <v>0.83333333333333337</v>
      </c>
      <c r="AH45" s="313"/>
      <c r="AI45" s="67"/>
    </row>
    <row r="46" spans="1:35" ht="15.95" customHeight="1" x14ac:dyDescent="0.25">
      <c r="A46" s="308"/>
      <c r="B46" s="314"/>
      <c r="C46" s="315"/>
      <c r="D46" s="130"/>
      <c r="E46" s="131"/>
      <c r="F46" s="132"/>
      <c r="G46" s="89" t="str">
        <f>IF(AND($E46&lt;&gt;"",$F46&lt;&gt;"",_xlfn.CEILING.MATH($E46,"0:30")&lt;=G$43,H$44&lt;=_xlfn.FLOOR.MATH($F46,"0:30"))=TRUE,IF(OR(D46&lt;&gt;"有資格者",D46="無資格者")=TRUE,1,0),"")</f>
        <v/>
      </c>
      <c r="H46" s="133" t="str">
        <f>IF(AND($E46&lt;&gt;"",$F46&lt;&gt;"",_xlfn.CEILING.MATH($E46,"0:30")&lt;=H$43,I$44&lt;=_xlfn.FLOOR.MATH($F46,"0:30"))=TRUE,IF(OR(D46="有資格者",D46="無資格者")=TRUE,1,0),"")</f>
        <v/>
      </c>
      <c r="I46" s="92" t="str">
        <f>IF(AND($E46&lt;&gt;"",$F46&lt;&gt;"",_xlfn.CEILING.MATH($E46,"0:30")&lt;=I$43,J$44&lt;=_xlfn.FLOOR.MATH($F46,"0:30"))=TRUE,IF(OR(D46&lt;&gt;"有資格者",D46="無資格者")=TRUE,1,0),"")</f>
        <v/>
      </c>
      <c r="J46" s="113" t="str">
        <f>IF(AND($E46&lt;&gt;"",$F46&lt;&gt;"",_xlfn.CEILING.MATH($E46,"0:30")&lt;=J$43,K$44&lt;=_xlfn.FLOOR.MATH($F46,"0:30"))=TRUE,IF(OR(D46="有資格者",D46="無資格者")=TRUE,1,0),"")</f>
        <v/>
      </c>
      <c r="K46" s="89" t="str">
        <f>IF(AND($E46&lt;&gt;"",$F46&lt;&gt;"",_xlfn.CEILING.MATH($E46,"0:30")&lt;=K$43,L$44&lt;=_xlfn.FLOOR.MATH($F46,"0:30"))=TRUE,IF(OR(D46="有資格者",D46="無資格者")=TRUE,1,0),"")</f>
        <v/>
      </c>
      <c r="L46" s="133" t="str">
        <f>IF(AND($E46&lt;&gt;"",$F46&lt;&gt;"",_xlfn.CEILING.MATH($E46,"0:30")&lt;=L$43,M$44&lt;=_xlfn.FLOOR.MATH($F46,"0:30"))=TRUE,IF(OR(D46="有資格者",D46="無資格者")=TRUE,1,0),"")</f>
        <v/>
      </c>
      <c r="M46" s="92" t="str">
        <f>IF(AND($E46&lt;&gt;"",$F46&lt;&gt;"",_xlfn.CEILING.MATH($E46,"0:30")&lt;=M$43,N$44&lt;=_xlfn.FLOOR.MATH($F46,"0:30"))=TRUE,IF(OR(D46="有資格者",D46="無資格者")=TRUE,1,0),"")</f>
        <v/>
      </c>
      <c r="N46" s="113" t="str">
        <f>IF(AND($E46&lt;&gt;"",$F46&lt;&gt;"",_xlfn.CEILING.MATH($E46,"0:30")&lt;=N$43,O$44&lt;=_xlfn.FLOOR.MATH($F46,"0:30"))=TRUE,IF(OR(D46="有資格者",D46="無資格者")=TRUE,1,0),"")</f>
        <v/>
      </c>
      <c r="O46" s="89" t="str">
        <f>IF(AND($E46&lt;&gt;"",$F46&lt;&gt;"",_xlfn.CEILING.MATH($E46,"0:30")&lt;=O$43,P$44&lt;=_xlfn.FLOOR.MATH($F46,"0:30"))=TRUE,IF(OR(D46="有資格者",D46="無資格者")=TRUE,1,0),"")</f>
        <v/>
      </c>
      <c r="P46" s="133" t="str">
        <f>IF(AND($E46&lt;&gt;"",$F46&lt;&gt;"",_xlfn.CEILING.MATH($E46,"0:30")&lt;=P$43,Q$44&lt;=_xlfn.FLOOR.MATH($F46,"0:30"))=TRUE,IF(OR(D46="有資格者",D46="無資格者")=TRUE,1,0),"")</f>
        <v/>
      </c>
      <c r="Q46" s="92" t="str">
        <f>IF(AND($E46&lt;&gt;"",$F46&lt;&gt;"",_xlfn.CEILING.MATH($E46,"0:30")&lt;=Q$43,R$44&lt;=_xlfn.FLOOR.MATH($F46,"0:30"))=TRUE,IF(OR(D46="有資格者",D46="無資格者")=TRUE,1,0),"")</f>
        <v/>
      </c>
      <c r="R46" s="113" t="str">
        <f>IF(AND($E46&lt;&gt;"",$F46&lt;&gt;"",_xlfn.CEILING.MATH($E46,"0:30")&lt;=R$43,S$44&lt;=_xlfn.FLOOR.MATH($F46,"0:30"))=TRUE,IF(OR(D46="有資格者",D46="無資格者")=TRUE,1,0),"")</f>
        <v/>
      </c>
      <c r="S46" s="89" t="str">
        <f>IF(AND($E46&lt;&gt;"",$F46&lt;&gt;"",_xlfn.CEILING.MATH($E46,"0:30")&lt;=S$43,T$44&lt;=_xlfn.FLOOR.MATH($F46,"0:30"))=TRUE,IF(OR(D46="有資格者",D46="無資格者")=TRUE,1,0),"")</f>
        <v/>
      </c>
      <c r="T46" s="133" t="str">
        <f>IF(AND($E46&lt;&gt;"",$F46&lt;&gt;"",_xlfn.CEILING.MATH($E46,"0:30")&lt;=T$43,U$44&lt;=_xlfn.FLOOR.MATH($F46,"0:30"))=TRUE,IF(OR(D46="有資格者",K46="無資格者")=TRUE,1,0),"")</f>
        <v/>
      </c>
      <c r="U46" s="92" t="str">
        <f>IF(AND($E46&lt;&gt;"",$F46&lt;&gt;"",_xlfn.CEILING.MATH($E46,"0:30")&lt;=U$43,V$44&lt;=_xlfn.FLOOR.MATH($F46,"0:30"))=TRUE,IF(OR(D46="有資格者",D46="無資格者")=TRUE,1,0),"")</f>
        <v/>
      </c>
      <c r="V46" s="113" t="str">
        <f>IF(AND($E46&lt;&gt;"",$F46&lt;&gt;"",_xlfn.CEILING.MATH($E46,"0:30")&lt;=V$43,W$44&lt;=_xlfn.FLOOR.MATH($F46,"0:30"))=TRUE,IF(OR(D46="有資格者",D46="無資格者")=TRUE,1,0),"")</f>
        <v/>
      </c>
      <c r="W46" s="89" t="str">
        <f>IF(AND($E46&lt;&gt;"",$F46&lt;&gt;"",_xlfn.CEILING.MATH($E46,"0:30")&lt;=W$43,X$44&lt;=_xlfn.FLOOR.MATH($F46,"0:30"))=TRUE,IF(OR(D46="有資格者",D46="無資格者")=TRUE,1,0),"")</f>
        <v/>
      </c>
      <c r="X46" s="133" t="str">
        <f>IF(AND($E46&lt;&gt;"",$F46&lt;&gt;"",_xlfn.CEILING.MATH($E46,"0:30")&lt;=X$43,Y$44&lt;=_xlfn.FLOOR.MATH($F46,"0:30"))=TRUE,IF(OR(D46="有資格者",D46="無資格者")=TRUE,1,0),"")</f>
        <v/>
      </c>
      <c r="Y46" s="92" t="str">
        <f>IF(AND($E46&lt;&gt;"",$F46&lt;&gt;"",_xlfn.CEILING.MATH($E46,"0:30")&lt;=Y$43,Z$44&lt;=_xlfn.FLOOR.MATH($F46,"0:30"))=TRUE,IF(OR(D46="有資格者",D46="無資格者")=TRUE,1,0),"")</f>
        <v/>
      </c>
      <c r="Z46" s="113" t="str">
        <f>IF(AND($E46&lt;&gt;"",$F46&lt;&gt;"",_xlfn.CEILING.MATH($E46,"0:30")&lt;=Z$43,AA$44&lt;=_xlfn.FLOOR.MATH($F46,"0:30"))=TRUE,IF(OR(D46="有資格者",D46="無資格者")=TRUE,1,0),"")</f>
        <v/>
      </c>
      <c r="AA46" s="89" t="str">
        <f>IF(AND($E46&lt;&gt;"",$F46&lt;&gt;"",_xlfn.CEILING.MATH($E46,"0:30")&lt;=AA$43,AB$44&lt;=_xlfn.FLOOR.MATH($F46,"0:30"))=TRUE,IF(OR(D46="有資格者",D46="無資格者")=TRUE,1,0),"")</f>
        <v/>
      </c>
      <c r="AB46" s="133" t="str">
        <f>IF(AND($E46&lt;&gt;"",$F46&lt;&gt;"",_xlfn.CEILING.MATH($E46,"0:30")&lt;=AB$43,AC$44&lt;=_xlfn.FLOOR.MATH($F46,"0:30"))=TRUE,IF(OR(D46="有資格者",D46="無資格者")=TRUE,1,0),"")</f>
        <v/>
      </c>
      <c r="AC46" s="92" t="str">
        <f>IF(AND($E46&lt;&gt;"",$F46&lt;&gt;"",_xlfn.CEILING.MATH($E46,"0:30")&lt;=AC$43,AD$44&lt;=_xlfn.FLOOR.MATH($F46,"0:30"))=TRUE,IF(OR(D46="有資格者",D46="無資格者")=TRUE,1,0),"")</f>
        <v/>
      </c>
      <c r="AD46" s="113" t="str">
        <f>IF(AND($E46&lt;&gt;"",$F46&lt;&gt;"",_xlfn.CEILING.MATH($E46,"0:30")&lt;=AD$43,AE$44&lt;=_xlfn.FLOOR.MATH($F46,"0:30"))=TRUE,IF(OR(D46="有資格者",D46="無資格者")=TRUE,1,0),"")</f>
        <v/>
      </c>
      <c r="AE46" s="89" t="str">
        <f>IF(AND($E46&lt;&gt;"",$F46&lt;&gt;"",_xlfn.CEILING.MATH($E46,"0:30")&lt;=AE$43,AF$44&lt;=_xlfn.FLOOR.MATH($F46,"0:30"))=TRUE,IF(OR(D46="有資格者",D46="無資格者")=TRUE,1,0),"")</f>
        <v/>
      </c>
      <c r="AF46" s="133" t="str">
        <f>IF(AND($E46&lt;&gt;"",$F46&lt;&gt;"",_xlfn.CEILING.MATH($E46,"0:30")&lt;=AF$43,AG$44&lt;=_xlfn.FLOOR.MATH($F46,"0:30"))=TRUE,IF(OR(D46="有資格者",D46="無資格者")=TRUE,1,0),"")</f>
        <v/>
      </c>
      <c r="AG46" s="92" t="str">
        <f>IF(AND($E46&lt;&gt;"",$F46&lt;&gt;"",_xlfn.CEILING.MATH($E46,"0:30")&lt;=AG$43,AH$44&lt;=_xlfn.FLOOR.MATH($F46,"0:30"))=TRUE,IF(OR(D46="有資格者",D46="無資格者")=TRUE,1,0),"")</f>
        <v/>
      </c>
      <c r="AH46" s="134" t="str">
        <f>IF(AND($E46&lt;&gt;"",$F46&lt;&gt;"",_xlfn.CEILING.MATH($E46,"0:30")&lt;=AH$43,AI$44&lt;=_xlfn.FLOOR.MATH($F46,"0:30"))=TRUE,IF(OR(D46="有資格者",D46="無資格者")=TRUE,1,0),"")</f>
        <v/>
      </c>
      <c r="AI46" s="67"/>
    </row>
    <row r="47" spans="1:35" ht="15.95" customHeight="1" x14ac:dyDescent="0.25">
      <c r="A47" s="308"/>
      <c r="B47" s="312"/>
      <c r="C47" s="289"/>
      <c r="D47" s="130"/>
      <c r="E47" s="135"/>
      <c r="F47" s="136"/>
      <c r="G47" s="89" t="str">
        <f>IF(AND($E47&lt;&gt;"",$F47&lt;&gt;"",_xlfn.CEILING.MATH($E47,"0:30")&lt;=G$43,H$44&lt;=_xlfn.FLOOR.MATH($F47,"0:30"))=TRUE,IF(OR(D47="有資格者",D47="無資格者")=TRUE,1,0),"")</f>
        <v/>
      </c>
      <c r="H47" s="114" t="str">
        <f>IF(AND($E47&lt;&gt;"",$F47&lt;&gt;"",_xlfn.CEILING.MATH($E47,"0:30")&lt;=H$43,I$44&lt;=_xlfn.FLOOR.MATH($F47,"0:30"))=TRUE,IF(OR(D47="有資格者",D47="無資格者")=TRUE,1,0),"")</f>
        <v/>
      </c>
      <c r="I47" s="137" t="str">
        <f>IF(AND($E47&lt;&gt;"",$F47&lt;&gt;"",_xlfn.CEILING.MATH($E47,"0:30")&lt;=I$43,J$44&lt;=_xlfn.FLOOR.MATH($F47,"0:30"))=TRUE,IF(OR(D47="有資格者",D47="無資格者")=TRUE,1,0),"")</f>
        <v/>
      </c>
      <c r="J47" s="113" t="str">
        <f>IF(AND($E47&lt;&gt;"",$F47&lt;&gt;"",_xlfn.CEILING.MATH($E47,"0:30")&lt;=J$43,K$44&lt;=_xlfn.FLOOR.MATH($F47,"0:30"))=TRUE,IF(OR(D47="有資格者",D47="無資格者")=TRUE,1,0),"")</f>
        <v/>
      </c>
      <c r="K47" s="89" t="str">
        <f>IF(AND($E47&lt;&gt;"",$F47&lt;&gt;"",_xlfn.CEILING.MATH($E47,"0:30")&lt;=K$43,L$44&lt;=_xlfn.FLOOR.MATH($F47,"0:30"))=TRUE,IF(OR(D47="有資格者",D47="無資格者")=TRUE,1,0),"")</f>
        <v/>
      </c>
      <c r="L47" s="114" t="str">
        <f>IF(AND($E47&lt;&gt;"",$F47&lt;&gt;"",_xlfn.CEILING.MATH($E47,"0:30")&lt;=L$43,M$44&lt;=_xlfn.FLOOR.MATH($F47,"0:30"))=TRUE,IF(OR(D47="有資格者",D47="無資格者")=TRUE,1,0),"")</f>
        <v/>
      </c>
      <c r="M47" s="137" t="str">
        <f>IF(AND($E47&lt;&gt;"",$F47&lt;&gt;"",_xlfn.CEILING.MATH($E47,"0:30")&lt;=M$43,N$44&lt;=_xlfn.FLOOR.MATH($F47,"0:30"))=TRUE,IF(OR(D47="有資格者",D47="無資格者")=TRUE,1,0),"")</f>
        <v/>
      </c>
      <c r="N47" s="113" t="str">
        <f>IF(AND($E47&lt;&gt;"",$F47&lt;&gt;"",_xlfn.CEILING.MATH($E47,"0:30")&lt;=N$43,O$44&lt;=_xlfn.FLOOR.MATH($F47,"0:30"))=TRUE,IF(OR(D47="有資格者",D47="無資格者")=TRUE,1,0),"")</f>
        <v/>
      </c>
      <c r="O47" s="89" t="str">
        <f>IF(AND($E47&lt;&gt;"",$F47&lt;&gt;"",_xlfn.CEILING.MATH($E47,"0:30")&lt;=O$43,P$44&lt;=_xlfn.FLOOR.MATH($F47,"0:30"))=TRUE,IF(OR(D47="有資格者",D47="無資格者")=TRUE,1,0),"")</f>
        <v/>
      </c>
      <c r="P47" s="114" t="str">
        <f>IF(AND($E47&lt;&gt;"",$F47&lt;&gt;"",_xlfn.CEILING.MATH($E47,"0:30")&lt;=P$43,Q$44&lt;=_xlfn.FLOOR.MATH($F47,"0:30"))=TRUE,IF(OR(D47="有資格者",D47="無資格者")=TRUE,1,0),"")</f>
        <v/>
      </c>
      <c r="Q47" s="137" t="str">
        <f>IF(AND($E47&lt;&gt;"",$F47&lt;&gt;"",_xlfn.CEILING.MATH($E47,"0:30")&lt;=Q$43,R$44&lt;=_xlfn.FLOOR.MATH($F47,"0:30"))=TRUE,IF(OR(D47="有資格者",D47="無資格者")=TRUE,1,0),"")</f>
        <v/>
      </c>
      <c r="R47" s="113" t="str">
        <f>IF(AND($E47&lt;&gt;"",$F47&lt;&gt;"",_xlfn.CEILING.MATH($E47,"0:30")&lt;=R$43,S$44&lt;=_xlfn.FLOOR.MATH($F47,"0:30"))=TRUE,IF(OR(D47="有資格者",D47="無資格者")=TRUE,1,0),"")</f>
        <v/>
      </c>
      <c r="S47" s="89" t="str">
        <f>IF(AND($E47&lt;&gt;"",$F47&lt;&gt;"",_xlfn.CEILING.MATH($E47,"0:30")&lt;=S$43,T$44&lt;=_xlfn.FLOOR.MATH($F47,"0:30"))=TRUE,IF(OR(D47="有資格者",D47="無資格者")=TRUE,1,0),"")</f>
        <v/>
      </c>
      <c r="T47" s="114" t="str">
        <f>IF(AND($E47&lt;&gt;"",$F47&lt;&gt;"",_xlfn.CEILING.MATH($E47,"0:30")&lt;=T$43,U$44&lt;=_xlfn.FLOOR.MATH($F47,"0:30"))=TRUE,IF(OR(D47="有資格者",K47="無資格者")=TRUE,1,0),"")</f>
        <v/>
      </c>
      <c r="U47" s="137" t="str">
        <f>IF(AND($E47&lt;&gt;"",$F47&lt;&gt;"",_xlfn.CEILING.MATH($E47,"0:30")&lt;=U$43,V$44&lt;=_xlfn.FLOOR.MATH($F47,"0:30"))=TRUE,IF(OR(D47="有資格者",D47="無資格者")=TRUE,1,0),"")</f>
        <v/>
      </c>
      <c r="V47" s="113" t="str">
        <f>IF(AND($E47&lt;&gt;"",$F47&lt;&gt;"",_xlfn.CEILING.MATH($E47,"0:30")&lt;=V$43,W$44&lt;=_xlfn.FLOOR.MATH($F47,"0:30"))=TRUE,IF(OR(D47="有資格者",D47="無資格者")=TRUE,1,0),"")</f>
        <v/>
      </c>
      <c r="W47" s="89" t="str">
        <f>IF(AND($E47&lt;&gt;"",$F47&lt;&gt;"",_xlfn.CEILING.MATH($E47,"0:30")&lt;=W$43,X$44&lt;=_xlfn.FLOOR.MATH($F47,"0:30"))=TRUE,IF(OR(D47="有資格者",D47="無資格者")=TRUE,1,0),"")</f>
        <v/>
      </c>
      <c r="X47" s="114" t="str">
        <f>IF(AND($E47&lt;&gt;"",$F47&lt;&gt;"",_xlfn.CEILING.MATH($E47,"0:30")&lt;=X$43,Y$44&lt;=_xlfn.FLOOR.MATH($F47,"0:30"))=TRUE,IF(OR(D47="有資格者",D47="無資格者")=TRUE,1,0),"")</f>
        <v/>
      </c>
      <c r="Y47" s="137" t="str">
        <f>IF(AND($E47&lt;&gt;"",$F47&lt;&gt;"",_xlfn.CEILING.MATH($E47,"0:30")&lt;=Y$43,Z$44&lt;=_xlfn.FLOOR.MATH($F47,"0:30"))=TRUE,IF(OR(D47="有資格者",D47="無資格者")=TRUE,1,0),"")</f>
        <v/>
      </c>
      <c r="Z47" s="113" t="str">
        <f>IF(AND($E47&lt;&gt;"",$F47&lt;&gt;"",_xlfn.CEILING.MATH($E47,"0:30")&lt;=Z$43,AA$44&lt;=_xlfn.FLOOR.MATH($F47,"0:30"))=TRUE,IF(OR(D47="有資格者",D47="無資格者")=TRUE,1,0),"")</f>
        <v/>
      </c>
      <c r="AA47" s="89" t="str">
        <f>IF(AND($E47&lt;&gt;"",$F47&lt;&gt;"",_xlfn.CEILING.MATH($E47,"0:30")&lt;=AA$43,AB$44&lt;=_xlfn.FLOOR.MATH($F47,"0:30"))=TRUE,IF(OR(D47="有資格者",D47="無資格者")=TRUE,1,0),"")</f>
        <v/>
      </c>
      <c r="AB47" s="114" t="str">
        <f>IF(AND($E47&lt;&gt;"",$F47&lt;&gt;"",_xlfn.CEILING.MATH($E47,"0:30")&lt;=AB$43,AC$44&lt;=_xlfn.FLOOR.MATH($F47,"0:30"))=TRUE,IF(OR(D47="有資格者",D47="無資格者")=TRUE,1,0),"")</f>
        <v/>
      </c>
      <c r="AC47" s="137" t="str">
        <f>IF(AND($E47&lt;&gt;"",$F47&lt;&gt;"",_xlfn.CEILING.MATH($E47,"0:30")&lt;=AC$43,AD$44&lt;=_xlfn.FLOOR.MATH($F47,"0:30"))=TRUE,IF(OR(D47="有資格者",D47="無資格者")=TRUE,1,0),"")</f>
        <v/>
      </c>
      <c r="AD47" s="113" t="str">
        <f>IF(AND($E47&lt;&gt;"",$F47&lt;&gt;"",_xlfn.CEILING.MATH($E47,"0:30")&lt;=AD$43,AE$44&lt;=_xlfn.FLOOR.MATH($F47,"0:30"))=TRUE,IF(OR(D47="有資格者",D47="無資格者")=TRUE,1,0),"")</f>
        <v/>
      </c>
      <c r="AE47" s="89" t="str">
        <f>IF(AND($E47&lt;&gt;"",$F47&lt;&gt;"",_xlfn.CEILING.MATH($E47,"0:30")&lt;=AE$43,AF$44&lt;=_xlfn.FLOOR.MATH($F47,"0:30"))=TRUE,IF(OR(D47="有資格者",D47="無資格者")=TRUE,1,0),"")</f>
        <v/>
      </c>
      <c r="AF47" s="114" t="str">
        <f>IF(AND($E47&lt;&gt;"",$F47&lt;&gt;"",_xlfn.CEILING.MATH($E47,"0:30")&lt;=AF$43,AG$44&lt;=_xlfn.FLOOR.MATH($F47,"0:30"))=TRUE,IF(OR(D47="有資格者",D47="無資格者")=TRUE,1,0),"")</f>
        <v/>
      </c>
      <c r="AG47" s="137" t="str">
        <f>IF(AND($E47&lt;&gt;"",$F47&lt;&gt;"",_xlfn.CEILING.MATH($E47,"0:30")&lt;=AG$43,AH$44&lt;=_xlfn.FLOOR.MATH($F47,"0:30"))=TRUE,IF(OR(D47="有資格者",D47="無資格者")=TRUE,1,0),"")</f>
        <v/>
      </c>
      <c r="AH47" s="138" t="str">
        <f>IF(AND($E47&lt;&gt;"",$F47&lt;&gt;"",_xlfn.CEILING.MATH($E47,"0:30")&lt;=AH$43,AI$44&lt;=_xlfn.FLOOR.MATH($F47,"0:30"))=TRUE,IF(OR(D47="有資格者",D47="無資格者")=TRUE,1,0),"")</f>
        <v/>
      </c>
      <c r="AI47" s="67"/>
    </row>
    <row r="48" spans="1:35" ht="15.95" customHeight="1" x14ac:dyDescent="0.25">
      <c r="A48" s="308"/>
      <c r="B48" s="312"/>
      <c r="C48" s="289"/>
      <c r="D48" s="130"/>
      <c r="E48" s="135"/>
      <c r="F48" s="136"/>
      <c r="G48" s="89" t="str">
        <f>IF(AND($E48&lt;&gt;"",$F48&lt;&gt;"",_xlfn.CEILING.MATH($E48,"0:30")&lt;=G$43,H$44&lt;=_xlfn.FLOOR.MATH($F48,"0:30"))=TRUE,IF(OR(D48="有資格者",D48="無資格者")=TRUE,1,0),"")</f>
        <v/>
      </c>
      <c r="H48" s="114" t="str">
        <f>IF(AND($E48&lt;&gt;"",$F48&lt;&gt;"",_xlfn.CEILING.MATH($E48,"0:30")&lt;=H$43,I$44&lt;=_xlfn.FLOOR.MATH($F48,"0:30"))=TRUE,IF(OR(D48="有資格者",D48="無資格者")=TRUE,1,0),"")</f>
        <v/>
      </c>
      <c r="I48" s="137" t="str">
        <f>IF(AND($E48&lt;&gt;"",$F48&lt;&gt;"",_xlfn.CEILING.MATH($E48,"0:30")&lt;=I$43,J$44&lt;=_xlfn.FLOOR.MATH($F48,"0:30"))=TRUE,IF(OR(D48="有資格者",D48="無資格者")=TRUE,1,0),"")</f>
        <v/>
      </c>
      <c r="J48" s="113" t="str">
        <f>IF(AND($E48&lt;&gt;"",$F48&lt;&gt;"",_xlfn.CEILING.MATH($E48,"0:30")&lt;=J$43,K$44&lt;=_xlfn.FLOOR.MATH($F48,"0:30"))=TRUE,IF(OR(D48="有資格者",D48="無資格者")=TRUE,1,0),"")</f>
        <v/>
      </c>
      <c r="K48" s="89" t="str">
        <f>IF(AND($E48&lt;&gt;"",$F48&lt;&gt;"",_xlfn.CEILING.MATH($E48,"0:30")&lt;=K$43,L$44&lt;=_xlfn.FLOOR.MATH($F48,"0:30"))=TRUE,IF(OR(D48="有資格者",D48="無資格者")=TRUE,1,0),"")</f>
        <v/>
      </c>
      <c r="L48" s="114" t="str">
        <f>IF(AND($E48&lt;&gt;"",$F48&lt;&gt;"",_xlfn.CEILING.MATH($E48,"0:30")&lt;=L$43,M$44&lt;=_xlfn.FLOOR.MATH($F48,"0:30"))=TRUE,IF(OR(D48="有資格者",D48="無資格者")=TRUE,1,0),"")</f>
        <v/>
      </c>
      <c r="M48" s="137" t="str">
        <f>IF(AND($E48&lt;&gt;"",$F48&lt;&gt;"",_xlfn.CEILING.MATH($E48,"0:30")&lt;=M$43,N$44&lt;=_xlfn.FLOOR.MATH($F48,"0:30"))=TRUE,IF(OR(D48="有資格者",D48="無資格者")=TRUE,1,0),"")</f>
        <v/>
      </c>
      <c r="N48" s="113" t="str">
        <f>IF(AND($E48&lt;&gt;"",$F48&lt;&gt;"",_xlfn.CEILING.MATH($E48,"0:30")&lt;=N$43,O$44&lt;=_xlfn.FLOOR.MATH($F48,"0:30"))=TRUE,IF(OR(D48="有資格者",D48="無資格者")=TRUE,1,0),"")</f>
        <v/>
      </c>
      <c r="O48" s="89" t="str">
        <f>IF(AND($E48&lt;&gt;"",$F48&lt;&gt;"",_xlfn.CEILING.MATH($E48,"0:30")&lt;=O$43,P$44&lt;=_xlfn.FLOOR.MATH($F48,"0:30"))=TRUE,IF(OR(D48="有資格者",D48="無資格者")=TRUE,1,0),"")</f>
        <v/>
      </c>
      <c r="P48" s="114" t="str">
        <f>IF(AND($E48&lt;&gt;"",$F48&lt;&gt;"",_xlfn.CEILING.MATH($E48,"0:30")&lt;=P$43,Q$44&lt;=_xlfn.FLOOR.MATH($F48,"0:30"))=TRUE,IF(OR(D48="有資格者",D48="無資格者")=TRUE,1,0),"")</f>
        <v/>
      </c>
      <c r="Q48" s="137" t="str">
        <f>IF(AND($E48&lt;&gt;"",$F48&lt;&gt;"",_xlfn.CEILING.MATH($E48,"0:30")&lt;=Q$43,R$44&lt;=_xlfn.FLOOR.MATH($F48,"0:30"))=TRUE,IF(OR(D48="有資格者",D48="無資格者")=TRUE,1,0),"")</f>
        <v/>
      </c>
      <c r="R48" s="113" t="str">
        <f>IF(AND($E48&lt;&gt;"",$F48&lt;&gt;"",_xlfn.CEILING.MATH($E48,"0:30")&lt;=R$43,S$44&lt;=_xlfn.FLOOR.MATH($F48,"0:30"))=TRUE,IF(OR(D48="有資格者",D48="無資格者")=TRUE,1,0),"")</f>
        <v/>
      </c>
      <c r="S48" s="89" t="str">
        <f>IF(AND($E48&lt;&gt;"",$F48&lt;&gt;"",_xlfn.CEILING.MATH($E48,"0:30")&lt;=S$43,T$44&lt;=_xlfn.FLOOR.MATH($F48,"0:30"))=TRUE,IF(OR(D48="有資格者",D48="無資格者")=TRUE,1,0),"")</f>
        <v/>
      </c>
      <c r="T48" s="114" t="str">
        <f>IF(AND($E48&lt;&gt;"",$F48&lt;&gt;"",_xlfn.CEILING.MATH($E48,"0:30")&lt;=T$43,U$44&lt;=_xlfn.FLOOR.MATH($F48,"0:30"))=TRUE,IF(OR(D48="有資格者",K48="無資格者")=TRUE,1,0),"")</f>
        <v/>
      </c>
      <c r="U48" s="137" t="str">
        <f>IF(AND($E48&lt;&gt;"",$F48&lt;&gt;"",_xlfn.CEILING.MATH($E48,"0:30")&lt;=U$43,V$44&lt;=_xlfn.FLOOR.MATH($F48,"0:30"))=TRUE,IF(OR(D48="有資格者",D48="無資格者")=TRUE,1,0),"")</f>
        <v/>
      </c>
      <c r="V48" s="113" t="str">
        <f>IF(AND($E48&lt;&gt;"",$F48&lt;&gt;"",_xlfn.CEILING.MATH($E48,"0:30")&lt;=V$43,W$44&lt;=_xlfn.FLOOR.MATH($F48,"0:30"))=TRUE,IF(OR(D48="有資格者",D48="無資格者")=TRUE,1,0),"")</f>
        <v/>
      </c>
      <c r="W48" s="89" t="str">
        <f>IF(AND($E48&lt;&gt;"",$F48&lt;&gt;"",_xlfn.CEILING.MATH($E48,"0:30")&lt;=W$43,X$44&lt;=_xlfn.FLOOR.MATH($F48,"0:30"))=TRUE,IF(OR(D48="有資格者",D48="無資格者")=TRUE,1,0),"")</f>
        <v/>
      </c>
      <c r="X48" s="114" t="str">
        <f>IF(AND($E48&lt;&gt;"",$F48&lt;&gt;"",_xlfn.CEILING.MATH($E48,"0:30")&lt;=X$43,Y$44&lt;=_xlfn.FLOOR.MATH($F48,"0:30"))=TRUE,IF(OR(D48="有資格者",D48="無資格者")=TRUE,1,0),"")</f>
        <v/>
      </c>
      <c r="Y48" s="137" t="str">
        <f>IF(AND($E48&lt;&gt;"",$F48&lt;&gt;"",_xlfn.CEILING.MATH($E48,"0:30")&lt;=Y$43,Z$44&lt;=_xlfn.FLOOR.MATH($F48,"0:30"))=TRUE,IF(OR(D48="有資格者",D48="無資格者")=TRUE,1,0),"")</f>
        <v/>
      </c>
      <c r="Z48" s="113" t="str">
        <f>IF(AND($E48&lt;&gt;"",$F48&lt;&gt;"",_xlfn.CEILING.MATH($E48,"0:30")&lt;=Z$43,AA$44&lt;=_xlfn.FLOOR.MATH($F48,"0:30"))=TRUE,IF(OR(D48="有資格者",D48="無資格者")=TRUE,1,0),"")</f>
        <v/>
      </c>
      <c r="AA48" s="89" t="str">
        <f>IF(AND($E48&lt;&gt;"",$F48&lt;&gt;"",_xlfn.CEILING.MATH($E48,"0:30")&lt;=AA$43,AB$44&lt;=_xlfn.FLOOR.MATH($F48,"0:30"))=TRUE,IF(OR(D48="有資格者",D48="無資格者")=TRUE,1,0),"")</f>
        <v/>
      </c>
      <c r="AB48" s="114" t="str">
        <f>IF(AND($E48&lt;&gt;"",$F48&lt;&gt;"",_xlfn.CEILING.MATH($E48,"0:30")&lt;=AB$43,AC$44&lt;=_xlfn.FLOOR.MATH($F48,"0:30"))=TRUE,IF(OR(D48="有資格者",D48="無資格者")=TRUE,1,0),"")</f>
        <v/>
      </c>
      <c r="AC48" s="137" t="str">
        <f>IF(AND($E48&lt;&gt;"",$F48&lt;&gt;"",_xlfn.CEILING.MATH($E48,"0:30")&lt;=AC$43,AD$44&lt;=_xlfn.FLOOR.MATH($F48,"0:30"))=TRUE,IF(OR(D48="有資格者",D48="無資格者")=TRUE,1,0),"")</f>
        <v/>
      </c>
      <c r="AD48" s="113" t="str">
        <f>IF(AND($E48&lt;&gt;"",$F48&lt;&gt;"",_xlfn.CEILING.MATH($E48,"0:30")&lt;=AD$43,AE$44&lt;=_xlfn.FLOOR.MATH($F48,"0:30"))=TRUE,IF(OR(D48="有資格者",D48="無資格者")=TRUE,1,0),"")</f>
        <v/>
      </c>
      <c r="AE48" s="89" t="str">
        <f>IF(AND($E48&lt;&gt;"",$F48&lt;&gt;"",_xlfn.CEILING.MATH($E48,"0:30")&lt;=AE$43,AF$44&lt;=_xlfn.FLOOR.MATH($F48,"0:30"))=TRUE,IF(OR(D48="有資格者",D48="無資格者")=TRUE,1,0),"")</f>
        <v/>
      </c>
      <c r="AF48" s="114" t="str">
        <f>IF(AND($E48&lt;&gt;"",$F48&lt;&gt;"",_xlfn.CEILING.MATH($E48,"0:30")&lt;=AF$43,AG$44&lt;=_xlfn.FLOOR.MATH($F48,"0:30"))=TRUE,IF(OR(D48="有資格者",D48="無資格者")=TRUE,1,0),"")</f>
        <v/>
      </c>
      <c r="AG48" s="137" t="str">
        <f>IF(AND($E48&lt;&gt;"",$F48&lt;&gt;"",_xlfn.CEILING.MATH($E48,"0:30")&lt;=AG$43,AH$44&lt;=_xlfn.FLOOR.MATH($F48,"0:30"))=TRUE,IF(OR(D48="有資格者",D48="無資格者")=TRUE,1,0),"")</f>
        <v/>
      </c>
      <c r="AH48" s="138" t="str">
        <f>IF(AND($E48&lt;&gt;"",$F48&lt;&gt;"",_xlfn.CEILING.MATH($E48,"0:30")&lt;=AH$43,AI$44&lt;=_xlfn.FLOOR.MATH($F48,"0:30"))=TRUE,IF(OR(D48="有資格者",D48="無資格者")=TRUE,1,0),"")</f>
        <v/>
      </c>
      <c r="AI48" s="67"/>
    </row>
    <row r="49" spans="1:35" ht="15.95" customHeight="1" x14ac:dyDescent="0.25">
      <c r="A49" s="308"/>
      <c r="B49" s="312"/>
      <c r="C49" s="289"/>
      <c r="D49" s="130"/>
      <c r="E49" s="135"/>
      <c r="F49" s="136"/>
      <c r="G49" s="89" t="str">
        <f>IF(AND($E49&lt;&gt;"",$F49&lt;&gt;"",_xlfn.CEILING.MATH($E49,"0:30")&lt;=G$43,H$44&lt;=_xlfn.FLOOR.MATH($F49,"0:30"))=TRUE,IF(OR(D49="有資格者",D49="無資格者")=TRUE,1,0),"")</f>
        <v/>
      </c>
      <c r="H49" s="114" t="str">
        <f>IF(AND($E49&lt;&gt;"",$F49&lt;&gt;"",_xlfn.CEILING.MATH($E49,"0:30")&lt;=H$43,I$44&lt;=_xlfn.FLOOR.MATH($F49,"0:30"))=TRUE,IF(OR(D49="有資格者",D49&lt;&gt;"無資格者")=TRUE,1,0),"")</f>
        <v/>
      </c>
      <c r="I49" s="137" t="str">
        <f>IF(AND($E49&lt;&gt;"",$F49&lt;&gt;"",_xlfn.CEILING.MATH($E49,"0:30")&lt;=I$43,J$44&lt;=_xlfn.FLOOR.MATH($F49,"0:30"))=TRUE,IF(OR(D49="有資格者",D49="無資格者")=TRUE,1,0),"")</f>
        <v/>
      </c>
      <c r="J49" s="113" t="str">
        <f>IF(AND($E49&lt;&gt;"",$F49&lt;&gt;"",_xlfn.CEILING.MATH($E49,"0:30")&lt;=J$43,K$44&lt;=_xlfn.FLOOR.MATH($F49,"0:30"))=TRUE,IF(OR(D49="有資格者",D49="無資格者")=TRUE,1,0),"")</f>
        <v/>
      </c>
      <c r="K49" s="89" t="str">
        <f>IF(AND($E49&lt;&gt;"",$F49&lt;&gt;"",_xlfn.CEILING.MATH($E49,"0:30")&lt;=K$43,L$44&lt;=_xlfn.FLOOR.MATH($F49,"0:30"))=TRUE,IF(OR(D49="有資格者",D49="無資格者")=TRUE,1,0),"")</f>
        <v/>
      </c>
      <c r="L49" s="114" t="str">
        <f>IF(AND($E49&lt;&gt;"",$F49&lt;&gt;"",_xlfn.CEILING.MATH($E49,"0:30")&lt;=L$43,M$44&lt;=_xlfn.FLOOR.MATH($F49,"0:30"))=TRUE,IF(OR(D49="有資格者",D49="無資格者")=TRUE,1,0),"")</f>
        <v/>
      </c>
      <c r="M49" s="137" t="str">
        <f>IF(AND($E49&lt;&gt;"",$F49&lt;&gt;"",_xlfn.CEILING.MATH($E49,"0:30")&lt;=M$43,N$44&lt;=_xlfn.FLOOR.MATH($F49,"0:30"))=TRUE,IF(OR(D49="有資格者",D49="無資格者")=TRUE,1,0),"")</f>
        <v/>
      </c>
      <c r="N49" s="113" t="str">
        <f>IF(AND($E49&lt;&gt;"",$F49&lt;&gt;"",_xlfn.CEILING.MATH($E49,"0:30")&lt;=N$43,O$44&lt;=_xlfn.FLOOR.MATH($F49,"0:30"))=TRUE,IF(OR(D49="有資格者",D49="無資格者")=TRUE,1,0),"")</f>
        <v/>
      </c>
      <c r="O49" s="89" t="str">
        <f>IF(AND($E49&lt;&gt;"",$F49&lt;&gt;"",_xlfn.CEILING.MATH($E49,"0:30")&lt;=O$43,P$44&lt;=_xlfn.FLOOR.MATH($F49,"0:30"))=TRUE,IF(OR(D49="有資格者",D49="無資格者")=TRUE,1,0),"")</f>
        <v/>
      </c>
      <c r="P49" s="114" t="str">
        <f>IF(AND($E49&lt;&gt;"",$F49&lt;&gt;"",_xlfn.CEILING.MATH($E49,"0:30")&lt;=P$43,Q$44&lt;=_xlfn.FLOOR.MATH($F49,"0:30"))=TRUE,IF(OR(D49="有資格者",D49="無資格者")=TRUE,1,0),"")</f>
        <v/>
      </c>
      <c r="Q49" s="137" t="str">
        <f>IF(AND($E49&lt;&gt;"",$F49&lt;&gt;"",_xlfn.CEILING.MATH($E49,"0:30")&lt;=Q$43,R$44&lt;=_xlfn.FLOOR.MATH($F49,"0:30"))=TRUE,IF(OR(D49="有資格者",D49="無資格者")=TRUE,1,0),"")</f>
        <v/>
      </c>
      <c r="R49" s="113" t="str">
        <f>IF(AND($E49&lt;&gt;"",$F49&lt;&gt;"",_xlfn.CEILING.MATH($E49,"0:30")&lt;=R$43,S$44&lt;=_xlfn.FLOOR.MATH($F49,"0:30"))=TRUE,IF(OR(D49="有資格者",D49="無資格者")=TRUE,1,0),"")</f>
        <v/>
      </c>
      <c r="S49" s="89" t="str">
        <f>IF(AND($E49&lt;&gt;"",$F49&lt;&gt;"",_xlfn.CEILING.MATH($E49,"0:30")&lt;=S$43,T$44&lt;=_xlfn.FLOOR.MATH($F49,"0:30"))=TRUE,IF(OR(D49="有資格者",D49="無資格者")=TRUE,1,0),"")</f>
        <v/>
      </c>
      <c r="T49" s="114" t="str">
        <f>IF(AND($E49&lt;&gt;"",$F49&lt;&gt;"",_xlfn.CEILING.MATH($E49,"0:30")&lt;=T$43,U$44&lt;=_xlfn.FLOOR.MATH($F49,"0:30"))=TRUE,IF(OR(D49="有資格者",D49="無資格者")=TRUE,1,0),"")</f>
        <v/>
      </c>
      <c r="U49" s="137" t="str">
        <f>IF(AND($E49&lt;&gt;"",$F49&lt;&gt;"",_xlfn.CEILING.MATH($E49,"0:30")&lt;=U$43,V$44&lt;=_xlfn.FLOOR.MATH($F49,"0:30"))=TRUE,IF(OR(D49="有資格者",D49="無資格者")=TRUE,1,0),"")</f>
        <v/>
      </c>
      <c r="V49" s="113" t="str">
        <f>IF(AND($E49&lt;&gt;"",$F49&lt;&gt;"",_xlfn.CEILING.MATH($E49,"0:30")&lt;=V$43,W$44&lt;=_xlfn.FLOOR.MATH($F49,"0:30"))=TRUE,IF(OR(D49="有資格者",D49="無資格者")=TRUE,1,0),"")</f>
        <v/>
      </c>
      <c r="W49" s="89" t="str">
        <f>IF(AND($E49&lt;&gt;"",$F49&lt;&gt;"",_xlfn.CEILING.MATH($E49,"0:30")&lt;=W$43,X$44&lt;=_xlfn.FLOOR.MATH($F49,"0:30"))=TRUE,IF(OR(D49="有資格者",D49="無資格者")=TRUE,1,0),"")</f>
        <v/>
      </c>
      <c r="X49" s="114" t="str">
        <f>IF(AND($E49&lt;&gt;"",$F49&lt;&gt;"",_xlfn.CEILING.MATH($E49,"0:30")&lt;=X$43,Y$44&lt;=_xlfn.FLOOR.MATH($F49,"0:30"))=TRUE,IF(OR(D49="有資格者",D49="無資格者")=TRUE,1,0),"")</f>
        <v/>
      </c>
      <c r="Y49" s="137" t="str">
        <f>IF(AND($E49&lt;&gt;"",$F49&lt;&gt;"",_xlfn.CEILING.MATH($E49,"0:30")&lt;=Y$43,Z$44&lt;=_xlfn.FLOOR.MATH($F49,"0:30"))=TRUE,IF(OR(D49="有資格者",D49="無資格者")=TRUE,1,0),"")</f>
        <v/>
      </c>
      <c r="Z49" s="113" t="str">
        <f>IF(AND($E49&lt;&gt;"",$F49&lt;&gt;"",_xlfn.CEILING.MATH($E49,"0:30")&lt;=Z$43,AA$44&lt;=_xlfn.FLOOR.MATH($F49,"0:30"))=TRUE,IF(OR(D49="有資格者",D49="無資格者")=TRUE,1,0),"")</f>
        <v/>
      </c>
      <c r="AA49" s="89" t="str">
        <f>IF(AND($E49&lt;&gt;"",$F49&lt;&gt;"",_xlfn.CEILING.MATH($E49,"0:30")&lt;=AA$43,AB$44&lt;=_xlfn.FLOOR.MATH($F49,"0:30"))=TRUE,IF(OR(D49="有資格者",D49="無資格者")=TRUE,1,0),"")</f>
        <v/>
      </c>
      <c r="AB49" s="114" t="str">
        <f>IF(AND($E49&lt;&gt;"",$F49&lt;&gt;"",_xlfn.CEILING.MATH($E49,"0:30")&lt;=AB$43,AC$44&lt;=_xlfn.FLOOR.MATH($F49,"0:30"))=TRUE,IF(OR(D49="有資格者",D49="無資格者")=TRUE,1,0),"")</f>
        <v/>
      </c>
      <c r="AC49" s="137" t="str">
        <f>IF(AND($E49&lt;&gt;"",$F49&lt;&gt;"",_xlfn.CEILING.MATH($E49,"0:30")&lt;=AC$43,AD$44&lt;=_xlfn.FLOOR.MATH($F49,"0:30"))=TRUE,IF(OR(D49="有資格者",D49="無資格者")=TRUE,1,0),"")</f>
        <v/>
      </c>
      <c r="AD49" s="113" t="str">
        <f>IF(AND($E49&lt;&gt;"",$F49&lt;&gt;"",_xlfn.CEILING.MATH($E49,"0:30")&lt;=AD$43,AE$44&lt;=_xlfn.FLOOR.MATH($F49,"0:30"))=TRUE,IF(OR(D49="有資格者",D49="無資格者")=TRUE,1,0),"")</f>
        <v/>
      </c>
      <c r="AE49" s="89" t="str">
        <f>IF(AND($E49&lt;&gt;"",$F49&lt;&gt;"",_xlfn.CEILING.MATH($E49,"0:30")&lt;=AE$43,AF$44&lt;=_xlfn.FLOOR.MATH($F49,"0:30"))=TRUE,IF(OR(D49="有資格者",D49="無資格者")=TRUE,1,0),"")</f>
        <v/>
      </c>
      <c r="AF49" s="114" t="str">
        <f>IF(AND($E49&lt;&gt;"",$F49&lt;&gt;"",_xlfn.CEILING.MATH($E49,"0:30")&lt;=AF$43,AG$44&lt;=_xlfn.FLOOR.MATH($F49,"0:30"))=TRUE,IF(OR(D49="有資格者",D49="無資格者")=TRUE,1,0),"")</f>
        <v/>
      </c>
      <c r="AG49" s="137" t="str">
        <f>IF(AND($E49&lt;&gt;"",$F49&lt;&gt;"",_xlfn.CEILING.MATH($E49,"0:30")&lt;=AG$43,AH$44&lt;=_xlfn.FLOOR.MATH($F49,"0:30"))=TRUE,IF(OR(D49="有資格者",D49="無資格者")=TRUE,1,0),"")</f>
        <v/>
      </c>
      <c r="AH49" s="138" t="str">
        <f>IF(AND($E49&lt;&gt;"",$F49&lt;&gt;"",_xlfn.CEILING.MATH($E49,"0:30")&lt;=AH$43,AI$44&lt;=_xlfn.FLOOR.MATH($F49,"0:30"))=TRUE,IF(OR(D49="有資格者",D49="無資格者")=TRUE,1,0),"")</f>
        <v/>
      </c>
      <c r="AI49" s="67"/>
    </row>
    <row r="50" spans="1:35" ht="15.95" customHeight="1" x14ac:dyDescent="0.25">
      <c r="A50" s="308"/>
      <c r="B50" s="312"/>
      <c r="C50" s="289"/>
      <c r="D50" s="130"/>
      <c r="E50" s="135"/>
      <c r="F50" s="136"/>
      <c r="G50" s="89" t="str">
        <f t="shared" ref="G50:G64" si="18">IF(AND($E50&lt;&gt;"",$F50&lt;&gt;"",_xlfn.CEILING.MATH($E50,"0:30")&lt;=G$43,H$44&lt;=_xlfn.FLOOR.MATH($F50,"0:30"))=TRUE,IF(OR(D50="有資格者",D50="無資格者")=TRUE,1,0),"")</f>
        <v/>
      </c>
      <c r="H50" s="114" t="str">
        <f t="shared" ref="H50:H64" si="19">IF(AND($E50&lt;&gt;"",$F50&lt;&gt;"",_xlfn.CEILING.MATH($E50,"0:30")&lt;=H$43,I$44&lt;=_xlfn.FLOOR.MATH($F50,"0:30"))=TRUE,IF(OR(D50="有資格者",D50&lt;&gt;"無資格者")=TRUE,1,0),"")</f>
        <v/>
      </c>
      <c r="I50" s="137" t="str">
        <f t="shared" ref="I50:I64" si="20">IF(AND($E50&lt;&gt;"",$F50&lt;&gt;"",_xlfn.CEILING.MATH($E50,"0:30")&lt;=I$43,J$44&lt;=_xlfn.FLOOR.MATH($F50,"0:30"))=TRUE,IF(OR(D50="有資格者",D50="無資格者")=TRUE,1,0),"")</f>
        <v/>
      </c>
      <c r="J50" s="113" t="str">
        <f t="shared" ref="J50:J64" si="21">IF(AND($E50&lt;&gt;"",$F50&lt;&gt;"",_xlfn.CEILING.MATH($E50,"0:30")&lt;=J$43,K$44&lt;=_xlfn.FLOOR.MATH($F50,"0:30"))=TRUE,IF(OR(D50="有資格者",D50="無資格者")=TRUE,1,0),"")</f>
        <v/>
      </c>
      <c r="K50" s="89" t="str">
        <f t="shared" ref="K50:K64" si="22">IF(AND($E50&lt;&gt;"",$F50&lt;&gt;"",_xlfn.CEILING.MATH($E50,"0:30")&lt;=K$43,L$44&lt;=_xlfn.FLOOR.MATH($F50,"0:30"))=TRUE,IF(OR(D50="有資格者",D50="無資格者")=TRUE,1,0),"")</f>
        <v/>
      </c>
      <c r="L50" s="114" t="str">
        <f t="shared" ref="L50:L64" si="23">IF(AND($E50&lt;&gt;"",$F50&lt;&gt;"",_xlfn.CEILING.MATH($E50,"0:30")&lt;=L$43,M$44&lt;=_xlfn.FLOOR.MATH($F50,"0:30"))=TRUE,IF(OR(D50="有資格者",D50="無資格者")=TRUE,1,0),"")</f>
        <v/>
      </c>
      <c r="M50" s="137" t="str">
        <f t="shared" ref="M50:M64" si="24">IF(AND($E50&lt;&gt;"",$F50&lt;&gt;"",_xlfn.CEILING.MATH($E50,"0:30")&lt;=M$43,N$44&lt;=_xlfn.FLOOR.MATH($F50,"0:30"))=TRUE,IF(OR(D50="有資格者",D50="無資格者")=TRUE,1,0),"")</f>
        <v/>
      </c>
      <c r="N50" s="113" t="str">
        <f t="shared" ref="N50:N64" si="25">IF(AND($E50&lt;&gt;"",$F50&lt;&gt;"",_xlfn.CEILING.MATH($E50,"0:30")&lt;=N$43,O$44&lt;=_xlfn.FLOOR.MATH($F50,"0:30"))=TRUE,IF(OR(D50="有資格者",D50="無資格者")=TRUE,1,0),"")</f>
        <v/>
      </c>
      <c r="O50" s="89" t="str">
        <f t="shared" ref="O50:O64" si="26">IF(AND($E50&lt;&gt;"",$F50&lt;&gt;"",_xlfn.CEILING.MATH($E50,"0:30")&lt;=O$43,P$44&lt;=_xlfn.FLOOR.MATH($F50,"0:30"))=TRUE,IF(OR(D50="有資格者",D50="無資格者")=TRUE,1,0),"")</f>
        <v/>
      </c>
      <c r="P50" s="114" t="str">
        <f t="shared" ref="P50:P64" si="27">IF(AND($E50&lt;&gt;"",$F50&lt;&gt;"",_xlfn.CEILING.MATH($E50,"0:30")&lt;=P$43,Q$44&lt;=_xlfn.FLOOR.MATH($F50,"0:30"))=TRUE,IF(OR(D50="有資格者",D50="無資格者")=TRUE,1,0),"")</f>
        <v/>
      </c>
      <c r="Q50" s="137" t="str">
        <f t="shared" ref="Q50:Q64" si="28">IF(AND($E50&lt;&gt;"",$F50&lt;&gt;"",_xlfn.CEILING.MATH($E50,"0:30")&lt;=Q$43,R$44&lt;=_xlfn.FLOOR.MATH($F50,"0:30"))=TRUE,IF(OR(D50="有資格者",D50="無資格者")=TRUE,1,0),"")</f>
        <v/>
      </c>
      <c r="R50" s="113" t="str">
        <f t="shared" ref="R50:R64" si="29">IF(AND($E50&lt;&gt;"",$F50&lt;&gt;"",_xlfn.CEILING.MATH($E50,"0:30")&lt;=R$43,S$44&lt;=_xlfn.FLOOR.MATH($F50,"0:30"))=TRUE,IF(OR(D50="有資格者",D50="無資格者")=TRUE,1,0),"")</f>
        <v/>
      </c>
      <c r="S50" s="89" t="str">
        <f t="shared" ref="S50:S64" si="30">IF(AND($E50&lt;&gt;"",$F50&lt;&gt;"",_xlfn.CEILING.MATH($E50,"0:30")&lt;=S$43,T$44&lt;=_xlfn.FLOOR.MATH($F50,"0:30"))=TRUE,IF(OR(D50="有資格者",D50="無資格者")=TRUE,1,0),"")</f>
        <v/>
      </c>
      <c r="T50" s="114" t="str">
        <f t="shared" ref="T50:T64" si="31">IF(AND($E50&lt;&gt;"",$F50&lt;&gt;"",_xlfn.CEILING.MATH($E50,"0:30")&lt;=T$43,U$44&lt;=_xlfn.FLOOR.MATH($F50,"0:30"))=TRUE,IF(OR(D50="有資格者",D50="無資格者")=TRUE,1,0),"")</f>
        <v/>
      </c>
      <c r="U50" s="137" t="str">
        <f t="shared" ref="U50:U64" si="32">IF(AND($E50&lt;&gt;"",$F50&lt;&gt;"",_xlfn.CEILING.MATH($E50,"0:30")&lt;=U$43,V$44&lt;=_xlfn.FLOOR.MATH($F50,"0:30"))=TRUE,IF(OR(D50="有資格者",D50="無資格者")=TRUE,1,0),"")</f>
        <v/>
      </c>
      <c r="V50" s="113" t="str">
        <f t="shared" ref="V50:V64" si="33">IF(AND($E50&lt;&gt;"",$F50&lt;&gt;"",_xlfn.CEILING.MATH($E50,"0:30")&lt;=V$43,W$44&lt;=_xlfn.FLOOR.MATH($F50,"0:30"))=TRUE,IF(OR(D50="有資格者",D50="無資格者")=TRUE,1,0),"")</f>
        <v/>
      </c>
      <c r="W50" s="89" t="str">
        <f t="shared" ref="W50:W64" si="34">IF(AND($E50&lt;&gt;"",$F50&lt;&gt;"",_xlfn.CEILING.MATH($E50,"0:30")&lt;=W$43,X$44&lt;=_xlfn.FLOOR.MATH($F50,"0:30"))=TRUE,IF(OR(D50="有資格者",D50="無資格者")=TRUE,1,0),"")</f>
        <v/>
      </c>
      <c r="X50" s="114" t="str">
        <f t="shared" ref="X50:X64" si="35">IF(AND($E50&lt;&gt;"",$F50&lt;&gt;"",_xlfn.CEILING.MATH($E50,"0:30")&lt;=X$43,Y$44&lt;=_xlfn.FLOOR.MATH($F50,"0:30"))=TRUE,IF(OR(D50="有資格者",D50="無資格者")=TRUE,1,0),"")</f>
        <v/>
      </c>
      <c r="Y50" s="137" t="str">
        <f t="shared" ref="Y50:Y64" si="36">IF(AND($E50&lt;&gt;"",$F50&lt;&gt;"",_xlfn.CEILING.MATH($E50,"0:30")&lt;=Y$43,Z$44&lt;=_xlfn.FLOOR.MATH($F50,"0:30"))=TRUE,IF(OR(D50="有資格者",D50="無資格者")=TRUE,1,0),"")</f>
        <v/>
      </c>
      <c r="Z50" s="113" t="str">
        <f t="shared" ref="Z50:Z64" si="37">IF(AND($E50&lt;&gt;"",$F50&lt;&gt;"",_xlfn.CEILING.MATH($E50,"0:30")&lt;=Z$43,AA$44&lt;=_xlfn.FLOOR.MATH($F50,"0:30"))=TRUE,IF(OR(D50="有資格者",D50="無資格者")=TRUE,1,0),"")</f>
        <v/>
      </c>
      <c r="AA50" s="89" t="str">
        <f t="shared" ref="AA50:AA64" si="38">IF(AND($E50&lt;&gt;"",$F50&lt;&gt;"",_xlfn.CEILING.MATH($E50,"0:30")&lt;=AA$43,AB$44&lt;=_xlfn.FLOOR.MATH($F50,"0:30"))=TRUE,IF(OR(D50="有資格者",D50="無資格者")=TRUE,1,0),"")</f>
        <v/>
      </c>
      <c r="AB50" s="114" t="str">
        <f t="shared" ref="AB50:AB64" si="39">IF(AND($E50&lt;&gt;"",$F50&lt;&gt;"",_xlfn.CEILING.MATH($E50,"0:30")&lt;=AB$43,AC$44&lt;=_xlfn.FLOOR.MATH($F50,"0:30"))=TRUE,IF(OR(D50="有資格者",D50="無資格者")=TRUE,1,0),"")</f>
        <v/>
      </c>
      <c r="AC50" s="137" t="str">
        <f t="shared" ref="AC50:AC64" si="40">IF(AND($E50&lt;&gt;"",$F50&lt;&gt;"",_xlfn.CEILING.MATH($E50,"0:30")&lt;=AC$43,AD$44&lt;=_xlfn.FLOOR.MATH($F50,"0:30"))=TRUE,IF(OR(D50="有資格者",D50="無資格者")=TRUE,1,0),"")</f>
        <v/>
      </c>
      <c r="AD50" s="113" t="str">
        <f t="shared" ref="AD50:AD64" si="41">IF(AND($E50&lt;&gt;"",$F50&lt;&gt;"",_xlfn.CEILING.MATH($E50,"0:30")&lt;=AD$43,AE$44&lt;=_xlfn.FLOOR.MATH($F50,"0:30"))=TRUE,IF(OR(D50="有資格者",D50="無資格者")=TRUE,1,0),"")</f>
        <v/>
      </c>
      <c r="AE50" s="89" t="str">
        <f t="shared" ref="AE50:AE64" si="42">IF(AND($E50&lt;&gt;"",$F50&lt;&gt;"",_xlfn.CEILING.MATH($E50,"0:30")&lt;=AE$43,AF$44&lt;=_xlfn.FLOOR.MATH($F50,"0:30"))=TRUE,IF(OR(D50="有資格者",D50="無資格者")=TRUE,1,0),"")</f>
        <v/>
      </c>
      <c r="AF50" s="114" t="str">
        <f t="shared" ref="AF50:AF64" si="43">IF(AND($E50&lt;&gt;"",$F50&lt;&gt;"",_xlfn.CEILING.MATH($E50,"0:30")&lt;=AF$43,AG$44&lt;=_xlfn.FLOOR.MATH($F50,"0:30"))=TRUE,IF(OR(D50="有資格者",D50="無資格者")=TRUE,1,0),"")</f>
        <v/>
      </c>
      <c r="AG50" s="137" t="str">
        <f t="shared" ref="AG50:AG64" si="44">IF(AND($E50&lt;&gt;"",$F50&lt;&gt;"",_xlfn.CEILING.MATH($E50,"0:30")&lt;=AG$43,AH$44&lt;=_xlfn.FLOOR.MATH($F50,"0:30"))=TRUE,IF(OR(D50="有資格者",D50="無資格者")=TRUE,1,0),"")</f>
        <v/>
      </c>
      <c r="AH50" s="138" t="str">
        <f t="shared" ref="AH50:AH63" si="45">IF(AND($E50&lt;&gt;"",$F50&lt;&gt;"",_xlfn.CEILING.MATH($E50,"0:30")&lt;=AH$43,AI$44&lt;=_xlfn.FLOOR.MATH($F50,"0:30"))=TRUE,IF(OR(D50="有資格者",D50="無資格者")=TRUE,1,0),"")</f>
        <v/>
      </c>
      <c r="AI50" s="67"/>
    </row>
    <row r="51" spans="1:35" ht="15.95" customHeight="1" x14ac:dyDescent="0.25">
      <c r="A51" s="308"/>
      <c r="B51" s="312"/>
      <c r="C51" s="289"/>
      <c r="D51" s="130"/>
      <c r="E51" s="139"/>
      <c r="F51" s="140"/>
      <c r="G51" s="89" t="str">
        <f t="shared" si="18"/>
        <v/>
      </c>
      <c r="H51" s="114" t="str">
        <f t="shared" si="19"/>
        <v/>
      </c>
      <c r="I51" s="137" t="str">
        <f t="shared" si="20"/>
        <v/>
      </c>
      <c r="J51" s="113" t="str">
        <f t="shared" si="21"/>
        <v/>
      </c>
      <c r="K51" s="89" t="str">
        <f t="shared" si="22"/>
        <v/>
      </c>
      <c r="L51" s="114" t="str">
        <f t="shared" si="23"/>
        <v/>
      </c>
      <c r="M51" s="137" t="str">
        <f t="shared" si="24"/>
        <v/>
      </c>
      <c r="N51" s="113" t="str">
        <f t="shared" si="25"/>
        <v/>
      </c>
      <c r="O51" s="89" t="str">
        <f t="shared" si="26"/>
        <v/>
      </c>
      <c r="P51" s="114" t="str">
        <f t="shared" si="27"/>
        <v/>
      </c>
      <c r="Q51" s="137" t="str">
        <f t="shared" si="28"/>
        <v/>
      </c>
      <c r="R51" s="113" t="str">
        <f t="shared" si="29"/>
        <v/>
      </c>
      <c r="S51" s="89" t="str">
        <f t="shared" si="30"/>
        <v/>
      </c>
      <c r="T51" s="114" t="str">
        <f t="shared" si="31"/>
        <v/>
      </c>
      <c r="U51" s="137" t="str">
        <f t="shared" si="32"/>
        <v/>
      </c>
      <c r="V51" s="113" t="str">
        <f t="shared" si="33"/>
        <v/>
      </c>
      <c r="W51" s="89" t="str">
        <f t="shared" si="34"/>
        <v/>
      </c>
      <c r="X51" s="114" t="str">
        <f t="shared" si="35"/>
        <v/>
      </c>
      <c r="Y51" s="137" t="str">
        <f t="shared" si="36"/>
        <v/>
      </c>
      <c r="Z51" s="113" t="str">
        <f t="shared" si="37"/>
        <v/>
      </c>
      <c r="AA51" s="89" t="str">
        <f t="shared" si="38"/>
        <v/>
      </c>
      <c r="AB51" s="114" t="str">
        <f t="shared" si="39"/>
        <v/>
      </c>
      <c r="AC51" s="137" t="str">
        <f t="shared" si="40"/>
        <v/>
      </c>
      <c r="AD51" s="113" t="str">
        <f t="shared" si="41"/>
        <v/>
      </c>
      <c r="AE51" s="89" t="str">
        <f t="shared" si="42"/>
        <v/>
      </c>
      <c r="AF51" s="114" t="str">
        <f t="shared" si="43"/>
        <v/>
      </c>
      <c r="AG51" s="137" t="str">
        <f t="shared" si="44"/>
        <v/>
      </c>
      <c r="AH51" s="138" t="str">
        <f t="shared" si="45"/>
        <v/>
      </c>
      <c r="AI51" s="67"/>
    </row>
    <row r="52" spans="1:35" ht="15.95" customHeight="1" x14ac:dyDescent="0.25">
      <c r="A52" s="308"/>
      <c r="B52" s="312"/>
      <c r="C52" s="289"/>
      <c r="D52" s="130"/>
      <c r="E52" s="139"/>
      <c r="F52" s="140"/>
      <c r="G52" s="89" t="str">
        <f t="shared" si="18"/>
        <v/>
      </c>
      <c r="H52" s="114" t="str">
        <f t="shared" si="19"/>
        <v/>
      </c>
      <c r="I52" s="137" t="str">
        <f t="shared" si="20"/>
        <v/>
      </c>
      <c r="J52" s="113" t="str">
        <f t="shared" si="21"/>
        <v/>
      </c>
      <c r="K52" s="89" t="str">
        <f t="shared" si="22"/>
        <v/>
      </c>
      <c r="L52" s="114" t="str">
        <f t="shared" si="23"/>
        <v/>
      </c>
      <c r="M52" s="137" t="str">
        <f t="shared" si="24"/>
        <v/>
      </c>
      <c r="N52" s="113" t="str">
        <f t="shared" si="25"/>
        <v/>
      </c>
      <c r="O52" s="89" t="str">
        <f t="shared" si="26"/>
        <v/>
      </c>
      <c r="P52" s="114" t="str">
        <f t="shared" si="27"/>
        <v/>
      </c>
      <c r="Q52" s="137" t="str">
        <f t="shared" si="28"/>
        <v/>
      </c>
      <c r="R52" s="113" t="str">
        <f t="shared" si="29"/>
        <v/>
      </c>
      <c r="S52" s="89" t="str">
        <f t="shared" si="30"/>
        <v/>
      </c>
      <c r="T52" s="114" t="str">
        <f t="shared" si="31"/>
        <v/>
      </c>
      <c r="U52" s="137" t="str">
        <f t="shared" si="32"/>
        <v/>
      </c>
      <c r="V52" s="113" t="str">
        <f t="shared" si="33"/>
        <v/>
      </c>
      <c r="W52" s="89" t="str">
        <f t="shared" si="34"/>
        <v/>
      </c>
      <c r="X52" s="114" t="str">
        <f t="shared" si="35"/>
        <v/>
      </c>
      <c r="Y52" s="137" t="str">
        <f t="shared" si="36"/>
        <v/>
      </c>
      <c r="Z52" s="113" t="str">
        <f t="shared" si="37"/>
        <v/>
      </c>
      <c r="AA52" s="89" t="str">
        <f t="shared" si="38"/>
        <v/>
      </c>
      <c r="AB52" s="114" t="str">
        <f t="shared" si="39"/>
        <v/>
      </c>
      <c r="AC52" s="137" t="str">
        <f t="shared" si="40"/>
        <v/>
      </c>
      <c r="AD52" s="113" t="str">
        <f t="shared" si="41"/>
        <v/>
      </c>
      <c r="AE52" s="89" t="str">
        <f t="shared" si="42"/>
        <v/>
      </c>
      <c r="AF52" s="114" t="str">
        <f t="shared" si="43"/>
        <v/>
      </c>
      <c r="AG52" s="137" t="str">
        <f t="shared" si="44"/>
        <v/>
      </c>
      <c r="AH52" s="138" t="str">
        <f t="shared" si="45"/>
        <v/>
      </c>
      <c r="AI52" s="67"/>
    </row>
    <row r="53" spans="1:35" ht="15.95" customHeight="1" x14ac:dyDescent="0.25">
      <c r="A53" s="308"/>
      <c r="B53" s="312"/>
      <c r="C53" s="289"/>
      <c r="D53" s="130"/>
      <c r="E53" s="139"/>
      <c r="F53" s="140"/>
      <c r="G53" s="89" t="str">
        <f t="shared" si="18"/>
        <v/>
      </c>
      <c r="H53" s="114" t="str">
        <f t="shared" si="19"/>
        <v/>
      </c>
      <c r="I53" s="137" t="str">
        <f t="shared" si="20"/>
        <v/>
      </c>
      <c r="J53" s="113" t="str">
        <f t="shared" si="21"/>
        <v/>
      </c>
      <c r="K53" s="89" t="str">
        <f t="shared" si="22"/>
        <v/>
      </c>
      <c r="L53" s="114" t="str">
        <f t="shared" si="23"/>
        <v/>
      </c>
      <c r="M53" s="137" t="str">
        <f t="shared" si="24"/>
        <v/>
      </c>
      <c r="N53" s="113" t="str">
        <f t="shared" si="25"/>
        <v/>
      </c>
      <c r="O53" s="89" t="str">
        <f t="shared" si="26"/>
        <v/>
      </c>
      <c r="P53" s="114" t="str">
        <f t="shared" si="27"/>
        <v/>
      </c>
      <c r="Q53" s="137" t="str">
        <f t="shared" si="28"/>
        <v/>
      </c>
      <c r="R53" s="113" t="str">
        <f t="shared" si="29"/>
        <v/>
      </c>
      <c r="S53" s="89" t="str">
        <f t="shared" si="30"/>
        <v/>
      </c>
      <c r="T53" s="114" t="str">
        <f t="shared" si="31"/>
        <v/>
      </c>
      <c r="U53" s="137" t="str">
        <f t="shared" si="32"/>
        <v/>
      </c>
      <c r="V53" s="113" t="str">
        <f t="shared" si="33"/>
        <v/>
      </c>
      <c r="W53" s="89" t="str">
        <f t="shared" si="34"/>
        <v/>
      </c>
      <c r="X53" s="114" t="str">
        <f t="shared" si="35"/>
        <v/>
      </c>
      <c r="Y53" s="137" t="str">
        <f t="shared" si="36"/>
        <v/>
      </c>
      <c r="Z53" s="113" t="str">
        <f t="shared" si="37"/>
        <v/>
      </c>
      <c r="AA53" s="89" t="str">
        <f t="shared" si="38"/>
        <v/>
      </c>
      <c r="AB53" s="114" t="str">
        <f t="shared" si="39"/>
        <v/>
      </c>
      <c r="AC53" s="137" t="str">
        <f t="shared" si="40"/>
        <v/>
      </c>
      <c r="AD53" s="113" t="str">
        <f t="shared" si="41"/>
        <v/>
      </c>
      <c r="AE53" s="89" t="str">
        <f t="shared" si="42"/>
        <v/>
      </c>
      <c r="AF53" s="114" t="str">
        <f t="shared" si="43"/>
        <v/>
      </c>
      <c r="AG53" s="137" t="str">
        <f t="shared" si="44"/>
        <v/>
      </c>
      <c r="AH53" s="138" t="str">
        <f t="shared" si="45"/>
        <v/>
      </c>
      <c r="AI53" s="67"/>
    </row>
    <row r="54" spans="1:35" ht="15.95" customHeight="1" x14ac:dyDescent="0.25">
      <c r="A54" s="308"/>
      <c r="B54" s="312"/>
      <c r="C54" s="289"/>
      <c r="D54" s="130"/>
      <c r="E54" s="139"/>
      <c r="F54" s="140"/>
      <c r="G54" s="89" t="str">
        <f t="shared" si="18"/>
        <v/>
      </c>
      <c r="H54" s="114" t="str">
        <f t="shared" si="19"/>
        <v/>
      </c>
      <c r="I54" s="137" t="str">
        <f t="shared" si="20"/>
        <v/>
      </c>
      <c r="J54" s="113" t="str">
        <f t="shared" si="21"/>
        <v/>
      </c>
      <c r="K54" s="89" t="str">
        <f t="shared" si="22"/>
        <v/>
      </c>
      <c r="L54" s="114" t="str">
        <f t="shared" si="23"/>
        <v/>
      </c>
      <c r="M54" s="137" t="str">
        <f t="shared" si="24"/>
        <v/>
      </c>
      <c r="N54" s="113" t="str">
        <f t="shared" si="25"/>
        <v/>
      </c>
      <c r="O54" s="89" t="str">
        <f t="shared" si="26"/>
        <v/>
      </c>
      <c r="P54" s="114" t="str">
        <f t="shared" si="27"/>
        <v/>
      </c>
      <c r="Q54" s="137" t="str">
        <f t="shared" si="28"/>
        <v/>
      </c>
      <c r="R54" s="113" t="str">
        <f t="shared" si="29"/>
        <v/>
      </c>
      <c r="S54" s="89" t="str">
        <f t="shared" si="30"/>
        <v/>
      </c>
      <c r="T54" s="114" t="str">
        <f t="shared" si="31"/>
        <v/>
      </c>
      <c r="U54" s="137" t="str">
        <f t="shared" si="32"/>
        <v/>
      </c>
      <c r="V54" s="113" t="str">
        <f t="shared" si="33"/>
        <v/>
      </c>
      <c r="W54" s="89" t="str">
        <f t="shared" si="34"/>
        <v/>
      </c>
      <c r="X54" s="114" t="str">
        <f t="shared" si="35"/>
        <v/>
      </c>
      <c r="Y54" s="137" t="str">
        <f t="shared" si="36"/>
        <v/>
      </c>
      <c r="Z54" s="113" t="str">
        <f t="shared" si="37"/>
        <v/>
      </c>
      <c r="AA54" s="89" t="str">
        <f t="shared" si="38"/>
        <v/>
      </c>
      <c r="AB54" s="114" t="str">
        <f t="shared" si="39"/>
        <v/>
      </c>
      <c r="AC54" s="137" t="str">
        <f t="shared" si="40"/>
        <v/>
      </c>
      <c r="AD54" s="113" t="str">
        <f t="shared" si="41"/>
        <v/>
      </c>
      <c r="AE54" s="89" t="str">
        <f t="shared" si="42"/>
        <v/>
      </c>
      <c r="AF54" s="114" t="str">
        <f t="shared" si="43"/>
        <v/>
      </c>
      <c r="AG54" s="137" t="str">
        <f t="shared" si="44"/>
        <v/>
      </c>
      <c r="AH54" s="138" t="str">
        <f t="shared" si="45"/>
        <v/>
      </c>
      <c r="AI54" s="67"/>
    </row>
    <row r="55" spans="1:35" ht="15.95" customHeight="1" x14ac:dyDescent="0.25">
      <c r="A55" s="308"/>
      <c r="B55" s="312"/>
      <c r="C55" s="289"/>
      <c r="D55" s="130"/>
      <c r="E55" s="139"/>
      <c r="F55" s="140"/>
      <c r="G55" s="89" t="str">
        <f t="shared" si="18"/>
        <v/>
      </c>
      <c r="H55" s="114" t="str">
        <f t="shared" si="19"/>
        <v/>
      </c>
      <c r="I55" s="137" t="str">
        <f t="shared" si="20"/>
        <v/>
      </c>
      <c r="J55" s="113" t="str">
        <f t="shared" si="21"/>
        <v/>
      </c>
      <c r="K55" s="89" t="str">
        <f t="shared" si="22"/>
        <v/>
      </c>
      <c r="L55" s="114" t="str">
        <f t="shared" si="23"/>
        <v/>
      </c>
      <c r="M55" s="137" t="str">
        <f t="shared" si="24"/>
        <v/>
      </c>
      <c r="N55" s="113" t="str">
        <f t="shared" si="25"/>
        <v/>
      </c>
      <c r="O55" s="89" t="str">
        <f t="shared" si="26"/>
        <v/>
      </c>
      <c r="P55" s="114" t="str">
        <f t="shared" si="27"/>
        <v/>
      </c>
      <c r="Q55" s="137" t="str">
        <f t="shared" si="28"/>
        <v/>
      </c>
      <c r="R55" s="113" t="str">
        <f t="shared" si="29"/>
        <v/>
      </c>
      <c r="S55" s="89" t="str">
        <f t="shared" si="30"/>
        <v/>
      </c>
      <c r="T55" s="114" t="str">
        <f t="shared" si="31"/>
        <v/>
      </c>
      <c r="U55" s="137" t="str">
        <f t="shared" si="32"/>
        <v/>
      </c>
      <c r="V55" s="113" t="str">
        <f t="shared" si="33"/>
        <v/>
      </c>
      <c r="W55" s="89" t="str">
        <f t="shared" si="34"/>
        <v/>
      </c>
      <c r="X55" s="114" t="str">
        <f t="shared" si="35"/>
        <v/>
      </c>
      <c r="Y55" s="137" t="str">
        <f t="shared" si="36"/>
        <v/>
      </c>
      <c r="Z55" s="113" t="str">
        <f t="shared" si="37"/>
        <v/>
      </c>
      <c r="AA55" s="89" t="str">
        <f t="shared" si="38"/>
        <v/>
      </c>
      <c r="AB55" s="114" t="str">
        <f t="shared" si="39"/>
        <v/>
      </c>
      <c r="AC55" s="137" t="str">
        <f t="shared" si="40"/>
        <v/>
      </c>
      <c r="AD55" s="113" t="str">
        <f t="shared" si="41"/>
        <v/>
      </c>
      <c r="AE55" s="89" t="str">
        <f t="shared" si="42"/>
        <v/>
      </c>
      <c r="AF55" s="114" t="str">
        <f t="shared" si="43"/>
        <v/>
      </c>
      <c r="AG55" s="137" t="str">
        <f t="shared" si="44"/>
        <v/>
      </c>
      <c r="AH55" s="138" t="str">
        <f t="shared" si="45"/>
        <v/>
      </c>
      <c r="AI55" s="67"/>
    </row>
    <row r="56" spans="1:35" ht="15.95" customHeight="1" x14ac:dyDescent="0.25">
      <c r="A56" s="308"/>
      <c r="B56" s="312"/>
      <c r="C56" s="289"/>
      <c r="D56" s="130"/>
      <c r="E56" s="139"/>
      <c r="F56" s="140"/>
      <c r="G56" s="89" t="str">
        <f t="shared" si="18"/>
        <v/>
      </c>
      <c r="H56" s="114" t="str">
        <f t="shared" si="19"/>
        <v/>
      </c>
      <c r="I56" s="137" t="str">
        <f t="shared" si="20"/>
        <v/>
      </c>
      <c r="J56" s="113" t="str">
        <f t="shared" si="21"/>
        <v/>
      </c>
      <c r="K56" s="89" t="str">
        <f t="shared" si="22"/>
        <v/>
      </c>
      <c r="L56" s="114" t="str">
        <f t="shared" si="23"/>
        <v/>
      </c>
      <c r="M56" s="137" t="str">
        <f t="shared" si="24"/>
        <v/>
      </c>
      <c r="N56" s="113" t="str">
        <f t="shared" si="25"/>
        <v/>
      </c>
      <c r="O56" s="89" t="str">
        <f t="shared" si="26"/>
        <v/>
      </c>
      <c r="P56" s="114" t="str">
        <f t="shared" si="27"/>
        <v/>
      </c>
      <c r="Q56" s="137" t="str">
        <f t="shared" si="28"/>
        <v/>
      </c>
      <c r="R56" s="113" t="str">
        <f t="shared" si="29"/>
        <v/>
      </c>
      <c r="S56" s="89" t="str">
        <f t="shared" si="30"/>
        <v/>
      </c>
      <c r="T56" s="114" t="str">
        <f t="shared" si="31"/>
        <v/>
      </c>
      <c r="U56" s="137" t="str">
        <f t="shared" si="32"/>
        <v/>
      </c>
      <c r="V56" s="113" t="str">
        <f t="shared" si="33"/>
        <v/>
      </c>
      <c r="W56" s="89" t="str">
        <f t="shared" si="34"/>
        <v/>
      </c>
      <c r="X56" s="114" t="str">
        <f t="shared" si="35"/>
        <v/>
      </c>
      <c r="Y56" s="137" t="str">
        <f t="shared" si="36"/>
        <v/>
      </c>
      <c r="Z56" s="113" t="str">
        <f t="shared" si="37"/>
        <v/>
      </c>
      <c r="AA56" s="89" t="str">
        <f t="shared" si="38"/>
        <v/>
      </c>
      <c r="AB56" s="114" t="str">
        <f t="shared" si="39"/>
        <v/>
      </c>
      <c r="AC56" s="137" t="str">
        <f t="shared" si="40"/>
        <v/>
      </c>
      <c r="AD56" s="113" t="str">
        <f t="shared" si="41"/>
        <v/>
      </c>
      <c r="AE56" s="89" t="str">
        <f t="shared" si="42"/>
        <v/>
      </c>
      <c r="AF56" s="114" t="str">
        <f t="shared" si="43"/>
        <v/>
      </c>
      <c r="AG56" s="137" t="str">
        <f t="shared" si="44"/>
        <v/>
      </c>
      <c r="AH56" s="138" t="str">
        <f t="shared" si="45"/>
        <v/>
      </c>
      <c r="AI56" s="67"/>
    </row>
    <row r="57" spans="1:35" ht="15.95" customHeight="1" x14ac:dyDescent="0.25">
      <c r="A57" s="308"/>
      <c r="B57" s="312"/>
      <c r="C57" s="289"/>
      <c r="D57" s="130"/>
      <c r="E57" s="139"/>
      <c r="F57" s="140"/>
      <c r="G57" s="89" t="str">
        <f t="shared" si="18"/>
        <v/>
      </c>
      <c r="H57" s="114" t="str">
        <f t="shared" si="19"/>
        <v/>
      </c>
      <c r="I57" s="137" t="str">
        <f t="shared" si="20"/>
        <v/>
      </c>
      <c r="J57" s="113" t="str">
        <f t="shared" si="21"/>
        <v/>
      </c>
      <c r="K57" s="89" t="str">
        <f t="shared" si="22"/>
        <v/>
      </c>
      <c r="L57" s="114" t="str">
        <f t="shared" si="23"/>
        <v/>
      </c>
      <c r="M57" s="137" t="str">
        <f t="shared" si="24"/>
        <v/>
      </c>
      <c r="N57" s="113" t="str">
        <f t="shared" si="25"/>
        <v/>
      </c>
      <c r="O57" s="89" t="str">
        <f t="shared" si="26"/>
        <v/>
      </c>
      <c r="P57" s="114" t="str">
        <f t="shared" si="27"/>
        <v/>
      </c>
      <c r="Q57" s="137" t="str">
        <f t="shared" si="28"/>
        <v/>
      </c>
      <c r="R57" s="113" t="str">
        <f t="shared" si="29"/>
        <v/>
      </c>
      <c r="S57" s="89" t="str">
        <f t="shared" si="30"/>
        <v/>
      </c>
      <c r="T57" s="114" t="str">
        <f t="shared" si="31"/>
        <v/>
      </c>
      <c r="U57" s="137" t="str">
        <f t="shared" si="32"/>
        <v/>
      </c>
      <c r="V57" s="113" t="str">
        <f t="shared" si="33"/>
        <v/>
      </c>
      <c r="W57" s="89" t="str">
        <f t="shared" si="34"/>
        <v/>
      </c>
      <c r="X57" s="114" t="str">
        <f t="shared" si="35"/>
        <v/>
      </c>
      <c r="Y57" s="137" t="str">
        <f t="shared" si="36"/>
        <v/>
      </c>
      <c r="Z57" s="113" t="str">
        <f t="shared" si="37"/>
        <v/>
      </c>
      <c r="AA57" s="89" t="str">
        <f t="shared" si="38"/>
        <v/>
      </c>
      <c r="AB57" s="114" t="str">
        <f t="shared" si="39"/>
        <v/>
      </c>
      <c r="AC57" s="137" t="str">
        <f t="shared" si="40"/>
        <v/>
      </c>
      <c r="AD57" s="113" t="str">
        <f t="shared" si="41"/>
        <v/>
      </c>
      <c r="AE57" s="89" t="str">
        <f t="shared" si="42"/>
        <v/>
      </c>
      <c r="AF57" s="114" t="str">
        <f t="shared" si="43"/>
        <v/>
      </c>
      <c r="AG57" s="137" t="str">
        <f t="shared" si="44"/>
        <v/>
      </c>
      <c r="AH57" s="138" t="str">
        <f t="shared" si="45"/>
        <v/>
      </c>
      <c r="AI57" s="67"/>
    </row>
    <row r="58" spans="1:35" ht="15.95" customHeight="1" x14ac:dyDescent="0.25">
      <c r="A58" s="308"/>
      <c r="B58" s="312"/>
      <c r="C58" s="289"/>
      <c r="D58" s="130"/>
      <c r="E58" s="139"/>
      <c r="F58" s="140"/>
      <c r="G58" s="89" t="str">
        <f t="shared" si="18"/>
        <v/>
      </c>
      <c r="H58" s="114" t="str">
        <f t="shared" si="19"/>
        <v/>
      </c>
      <c r="I58" s="137" t="str">
        <f t="shared" si="20"/>
        <v/>
      </c>
      <c r="J58" s="113" t="str">
        <f t="shared" si="21"/>
        <v/>
      </c>
      <c r="K58" s="89" t="str">
        <f t="shared" si="22"/>
        <v/>
      </c>
      <c r="L58" s="114" t="str">
        <f t="shared" si="23"/>
        <v/>
      </c>
      <c r="M58" s="137" t="str">
        <f t="shared" si="24"/>
        <v/>
      </c>
      <c r="N58" s="113" t="str">
        <f t="shared" si="25"/>
        <v/>
      </c>
      <c r="O58" s="89" t="str">
        <f t="shared" si="26"/>
        <v/>
      </c>
      <c r="P58" s="114" t="str">
        <f t="shared" si="27"/>
        <v/>
      </c>
      <c r="Q58" s="137" t="str">
        <f t="shared" si="28"/>
        <v/>
      </c>
      <c r="R58" s="113" t="str">
        <f t="shared" si="29"/>
        <v/>
      </c>
      <c r="S58" s="89" t="str">
        <f t="shared" si="30"/>
        <v/>
      </c>
      <c r="T58" s="114" t="str">
        <f t="shared" si="31"/>
        <v/>
      </c>
      <c r="U58" s="137" t="str">
        <f t="shared" si="32"/>
        <v/>
      </c>
      <c r="V58" s="113" t="str">
        <f t="shared" si="33"/>
        <v/>
      </c>
      <c r="W58" s="89" t="str">
        <f t="shared" si="34"/>
        <v/>
      </c>
      <c r="X58" s="114" t="str">
        <f t="shared" si="35"/>
        <v/>
      </c>
      <c r="Y58" s="137" t="str">
        <f t="shared" si="36"/>
        <v/>
      </c>
      <c r="Z58" s="113" t="str">
        <f t="shared" si="37"/>
        <v/>
      </c>
      <c r="AA58" s="89" t="str">
        <f t="shared" si="38"/>
        <v/>
      </c>
      <c r="AB58" s="114" t="str">
        <f t="shared" si="39"/>
        <v/>
      </c>
      <c r="AC58" s="137" t="str">
        <f t="shared" si="40"/>
        <v/>
      </c>
      <c r="AD58" s="113" t="str">
        <f t="shared" si="41"/>
        <v/>
      </c>
      <c r="AE58" s="89" t="str">
        <f t="shared" si="42"/>
        <v/>
      </c>
      <c r="AF58" s="114" t="str">
        <f t="shared" si="43"/>
        <v/>
      </c>
      <c r="AG58" s="137" t="str">
        <f t="shared" si="44"/>
        <v/>
      </c>
      <c r="AH58" s="138" t="str">
        <f t="shared" si="45"/>
        <v/>
      </c>
      <c r="AI58" s="67"/>
    </row>
    <row r="59" spans="1:35" ht="15.95" customHeight="1" x14ac:dyDescent="0.25">
      <c r="A59" s="308"/>
      <c r="B59" s="312"/>
      <c r="C59" s="289"/>
      <c r="D59" s="130"/>
      <c r="E59" s="139"/>
      <c r="F59" s="140"/>
      <c r="G59" s="89" t="str">
        <f t="shared" si="18"/>
        <v/>
      </c>
      <c r="H59" s="114" t="str">
        <f t="shared" si="19"/>
        <v/>
      </c>
      <c r="I59" s="137" t="str">
        <f t="shared" si="20"/>
        <v/>
      </c>
      <c r="J59" s="113" t="str">
        <f t="shared" si="21"/>
        <v/>
      </c>
      <c r="K59" s="89" t="str">
        <f t="shared" si="22"/>
        <v/>
      </c>
      <c r="L59" s="114" t="str">
        <f t="shared" si="23"/>
        <v/>
      </c>
      <c r="M59" s="137" t="str">
        <f t="shared" si="24"/>
        <v/>
      </c>
      <c r="N59" s="113" t="str">
        <f t="shared" si="25"/>
        <v/>
      </c>
      <c r="O59" s="89" t="str">
        <f t="shared" si="26"/>
        <v/>
      </c>
      <c r="P59" s="114" t="str">
        <f t="shared" si="27"/>
        <v/>
      </c>
      <c r="Q59" s="137" t="str">
        <f t="shared" si="28"/>
        <v/>
      </c>
      <c r="R59" s="113" t="str">
        <f t="shared" si="29"/>
        <v/>
      </c>
      <c r="S59" s="89" t="str">
        <f t="shared" si="30"/>
        <v/>
      </c>
      <c r="T59" s="114" t="str">
        <f t="shared" si="31"/>
        <v/>
      </c>
      <c r="U59" s="137" t="str">
        <f t="shared" si="32"/>
        <v/>
      </c>
      <c r="V59" s="113" t="str">
        <f t="shared" si="33"/>
        <v/>
      </c>
      <c r="W59" s="89" t="str">
        <f t="shared" si="34"/>
        <v/>
      </c>
      <c r="X59" s="114" t="str">
        <f t="shared" si="35"/>
        <v/>
      </c>
      <c r="Y59" s="137" t="str">
        <f t="shared" si="36"/>
        <v/>
      </c>
      <c r="Z59" s="113" t="str">
        <f t="shared" si="37"/>
        <v/>
      </c>
      <c r="AA59" s="89" t="str">
        <f t="shared" si="38"/>
        <v/>
      </c>
      <c r="AB59" s="114" t="str">
        <f t="shared" si="39"/>
        <v/>
      </c>
      <c r="AC59" s="137" t="str">
        <f t="shared" si="40"/>
        <v/>
      </c>
      <c r="AD59" s="113" t="str">
        <f t="shared" si="41"/>
        <v/>
      </c>
      <c r="AE59" s="89" t="str">
        <f t="shared" si="42"/>
        <v/>
      </c>
      <c r="AF59" s="114" t="str">
        <f t="shared" si="43"/>
        <v/>
      </c>
      <c r="AG59" s="137" t="str">
        <f t="shared" si="44"/>
        <v/>
      </c>
      <c r="AH59" s="138" t="str">
        <f t="shared" si="45"/>
        <v/>
      </c>
      <c r="AI59" s="67"/>
    </row>
    <row r="60" spans="1:35" ht="15.95" customHeight="1" x14ac:dyDescent="0.25">
      <c r="A60" s="308"/>
      <c r="B60" s="312"/>
      <c r="C60" s="289"/>
      <c r="D60" s="130"/>
      <c r="E60" s="139"/>
      <c r="F60" s="140"/>
      <c r="G60" s="89" t="str">
        <f t="shared" si="18"/>
        <v/>
      </c>
      <c r="H60" s="114" t="str">
        <f t="shared" si="19"/>
        <v/>
      </c>
      <c r="I60" s="137" t="str">
        <f t="shared" si="20"/>
        <v/>
      </c>
      <c r="J60" s="113" t="str">
        <f t="shared" si="21"/>
        <v/>
      </c>
      <c r="K60" s="89" t="str">
        <f t="shared" si="22"/>
        <v/>
      </c>
      <c r="L60" s="114" t="str">
        <f t="shared" si="23"/>
        <v/>
      </c>
      <c r="M60" s="137" t="str">
        <f t="shared" si="24"/>
        <v/>
      </c>
      <c r="N60" s="113" t="str">
        <f t="shared" si="25"/>
        <v/>
      </c>
      <c r="O60" s="89" t="str">
        <f t="shared" si="26"/>
        <v/>
      </c>
      <c r="P60" s="114" t="str">
        <f t="shared" si="27"/>
        <v/>
      </c>
      <c r="Q60" s="137" t="str">
        <f t="shared" si="28"/>
        <v/>
      </c>
      <c r="R60" s="113" t="str">
        <f t="shared" si="29"/>
        <v/>
      </c>
      <c r="S60" s="89" t="str">
        <f t="shared" si="30"/>
        <v/>
      </c>
      <c r="T60" s="114" t="str">
        <f t="shared" si="31"/>
        <v/>
      </c>
      <c r="U60" s="137" t="str">
        <f t="shared" si="32"/>
        <v/>
      </c>
      <c r="V60" s="113" t="str">
        <f t="shared" si="33"/>
        <v/>
      </c>
      <c r="W60" s="89" t="str">
        <f t="shared" si="34"/>
        <v/>
      </c>
      <c r="X60" s="114" t="str">
        <f t="shared" si="35"/>
        <v/>
      </c>
      <c r="Y60" s="137" t="str">
        <f t="shared" si="36"/>
        <v/>
      </c>
      <c r="Z60" s="113" t="str">
        <f t="shared" si="37"/>
        <v/>
      </c>
      <c r="AA60" s="89" t="str">
        <f t="shared" si="38"/>
        <v/>
      </c>
      <c r="AB60" s="114" t="str">
        <f t="shared" si="39"/>
        <v/>
      </c>
      <c r="AC60" s="137" t="str">
        <f t="shared" si="40"/>
        <v/>
      </c>
      <c r="AD60" s="113" t="str">
        <f t="shared" si="41"/>
        <v/>
      </c>
      <c r="AE60" s="89" t="str">
        <f t="shared" si="42"/>
        <v/>
      </c>
      <c r="AF60" s="114" t="str">
        <f t="shared" si="43"/>
        <v/>
      </c>
      <c r="AG60" s="137" t="str">
        <f t="shared" si="44"/>
        <v/>
      </c>
      <c r="AH60" s="138" t="str">
        <f t="shared" si="45"/>
        <v/>
      </c>
      <c r="AI60" s="67"/>
    </row>
    <row r="61" spans="1:35" ht="15.95" customHeight="1" x14ac:dyDescent="0.25">
      <c r="A61" s="308"/>
      <c r="B61" s="312"/>
      <c r="C61" s="289"/>
      <c r="D61" s="130"/>
      <c r="E61" s="139"/>
      <c r="F61" s="140"/>
      <c r="G61" s="89" t="str">
        <f t="shared" si="18"/>
        <v/>
      </c>
      <c r="H61" s="114" t="str">
        <f t="shared" si="19"/>
        <v/>
      </c>
      <c r="I61" s="137" t="str">
        <f t="shared" si="20"/>
        <v/>
      </c>
      <c r="J61" s="113" t="str">
        <f t="shared" si="21"/>
        <v/>
      </c>
      <c r="K61" s="89" t="str">
        <f t="shared" si="22"/>
        <v/>
      </c>
      <c r="L61" s="114" t="str">
        <f t="shared" si="23"/>
        <v/>
      </c>
      <c r="M61" s="137" t="str">
        <f t="shared" si="24"/>
        <v/>
      </c>
      <c r="N61" s="113" t="str">
        <f t="shared" si="25"/>
        <v/>
      </c>
      <c r="O61" s="89" t="str">
        <f t="shared" si="26"/>
        <v/>
      </c>
      <c r="P61" s="114" t="str">
        <f t="shared" si="27"/>
        <v/>
      </c>
      <c r="Q61" s="137" t="str">
        <f t="shared" si="28"/>
        <v/>
      </c>
      <c r="R61" s="113" t="str">
        <f t="shared" si="29"/>
        <v/>
      </c>
      <c r="S61" s="89" t="str">
        <f t="shared" si="30"/>
        <v/>
      </c>
      <c r="T61" s="114" t="str">
        <f t="shared" si="31"/>
        <v/>
      </c>
      <c r="U61" s="137" t="str">
        <f t="shared" si="32"/>
        <v/>
      </c>
      <c r="V61" s="113" t="str">
        <f t="shared" si="33"/>
        <v/>
      </c>
      <c r="W61" s="89" t="str">
        <f t="shared" si="34"/>
        <v/>
      </c>
      <c r="X61" s="114" t="str">
        <f t="shared" si="35"/>
        <v/>
      </c>
      <c r="Y61" s="137" t="str">
        <f t="shared" si="36"/>
        <v/>
      </c>
      <c r="Z61" s="113" t="str">
        <f t="shared" si="37"/>
        <v/>
      </c>
      <c r="AA61" s="89" t="str">
        <f t="shared" si="38"/>
        <v/>
      </c>
      <c r="AB61" s="114" t="str">
        <f t="shared" si="39"/>
        <v/>
      </c>
      <c r="AC61" s="137" t="str">
        <f t="shared" si="40"/>
        <v/>
      </c>
      <c r="AD61" s="113" t="str">
        <f t="shared" si="41"/>
        <v/>
      </c>
      <c r="AE61" s="89" t="str">
        <f t="shared" si="42"/>
        <v/>
      </c>
      <c r="AF61" s="114" t="str">
        <f t="shared" si="43"/>
        <v/>
      </c>
      <c r="AG61" s="137" t="str">
        <f t="shared" si="44"/>
        <v/>
      </c>
      <c r="AH61" s="138" t="str">
        <f t="shared" si="45"/>
        <v/>
      </c>
      <c r="AI61" s="67"/>
    </row>
    <row r="62" spans="1:35" ht="15.95" customHeight="1" x14ac:dyDescent="0.25">
      <c r="A62" s="308"/>
      <c r="B62" s="312"/>
      <c r="C62" s="289"/>
      <c r="D62" s="130"/>
      <c r="E62" s="139"/>
      <c r="F62" s="140"/>
      <c r="G62" s="89" t="str">
        <f t="shared" si="18"/>
        <v/>
      </c>
      <c r="H62" s="114" t="str">
        <f t="shared" si="19"/>
        <v/>
      </c>
      <c r="I62" s="137" t="str">
        <f t="shared" si="20"/>
        <v/>
      </c>
      <c r="J62" s="113" t="str">
        <f t="shared" si="21"/>
        <v/>
      </c>
      <c r="K62" s="89" t="str">
        <f t="shared" si="22"/>
        <v/>
      </c>
      <c r="L62" s="114" t="str">
        <f t="shared" si="23"/>
        <v/>
      </c>
      <c r="M62" s="137" t="str">
        <f t="shared" si="24"/>
        <v/>
      </c>
      <c r="N62" s="113" t="str">
        <f t="shared" si="25"/>
        <v/>
      </c>
      <c r="O62" s="89" t="str">
        <f t="shared" si="26"/>
        <v/>
      </c>
      <c r="P62" s="114" t="str">
        <f t="shared" si="27"/>
        <v/>
      </c>
      <c r="Q62" s="137" t="str">
        <f t="shared" si="28"/>
        <v/>
      </c>
      <c r="R62" s="113" t="str">
        <f t="shared" si="29"/>
        <v/>
      </c>
      <c r="S62" s="89" t="str">
        <f t="shared" si="30"/>
        <v/>
      </c>
      <c r="T62" s="114" t="str">
        <f t="shared" si="31"/>
        <v/>
      </c>
      <c r="U62" s="137" t="str">
        <f t="shared" si="32"/>
        <v/>
      </c>
      <c r="V62" s="113" t="str">
        <f t="shared" si="33"/>
        <v/>
      </c>
      <c r="W62" s="89" t="str">
        <f t="shared" si="34"/>
        <v/>
      </c>
      <c r="X62" s="114" t="str">
        <f t="shared" si="35"/>
        <v/>
      </c>
      <c r="Y62" s="137" t="str">
        <f t="shared" si="36"/>
        <v/>
      </c>
      <c r="Z62" s="113" t="str">
        <f t="shared" si="37"/>
        <v/>
      </c>
      <c r="AA62" s="89" t="str">
        <f t="shared" si="38"/>
        <v/>
      </c>
      <c r="AB62" s="114" t="str">
        <f t="shared" si="39"/>
        <v/>
      </c>
      <c r="AC62" s="137" t="str">
        <f t="shared" si="40"/>
        <v/>
      </c>
      <c r="AD62" s="113" t="str">
        <f t="shared" si="41"/>
        <v/>
      </c>
      <c r="AE62" s="89" t="str">
        <f t="shared" si="42"/>
        <v/>
      </c>
      <c r="AF62" s="114" t="str">
        <f t="shared" si="43"/>
        <v/>
      </c>
      <c r="AG62" s="137" t="str">
        <f t="shared" si="44"/>
        <v/>
      </c>
      <c r="AH62" s="138" t="str">
        <f t="shared" si="45"/>
        <v/>
      </c>
      <c r="AI62" s="67"/>
    </row>
    <row r="63" spans="1:35" ht="15.95" customHeight="1" x14ac:dyDescent="0.25">
      <c r="A63" s="308"/>
      <c r="B63" s="312"/>
      <c r="C63" s="289"/>
      <c r="D63" s="130"/>
      <c r="E63" s="141"/>
      <c r="F63" s="140"/>
      <c r="G63" s="89" t="str">
        <f t="shared" si="18"/>
        <v/>
      </c>
      <c r="H63" s="114" t="str">
        <f t="shared" si="19"/>
        <v/>
      </c>
      <c r="I63" s="137" t="str">
        <f t="shared" si="20"/>
        <v/>
      </c>
      <c r="J63" s="113" t="str">
        <f t="shared" si="21"/>
        <v/>
      </c>
      <c r="K63" s="89" t="str">
        <f t="shared" si="22"/>
        <v/>
      </c>
      <c r="L63" s="114" t="str">
        <f t="shared" si="23"/>
        <v/>
      </c>
      <c r="M63" s="137" t="str">
        <f t="shared" si="24"/>
        <v/>
      </c>
      <c r="N63" s="113" t="str">
        <f t="shared" si="25"/>
        <v/>
      </c>
      <c r="O63" s="89" t="str">
        <f t="shared" si="26"/>
        <v/>
      </c>
      <c r="P63" s="114" t="str">
        <f t="shared" si="27"/>
        <v/>
      </c>
      <c r="Q63" s="137" t="str">
        <f t="shared" si="28"/>
        <v/>
      </c>
      <c r="R63" s="113" t="str">
        <f t="shared" si="29"/>
        <v/>
      </c>
      <c r="S63" s="89" t="str">
        <f t="shared" si="30"/>
        <v/>
      </c>
      <c r="T63" s="114" t="str">
        <f t="shared" si="31"/>
        <v/>
      </c>
      <c r="U63" s="137" t="str">
        <f t="shared" si="32"/>
        <v/>
      </c>
      <c r="V63" s="113" t="str">
        <f t="shared" si="33"/>
        <v/>
      </c>
      <c r="W63" s="89" t="str">
        <f t="shared" si="34"/>
        <v/>
      </c>
      <c r="X63" s="114" t="str">
        <f t="shared" si="35"/>
        <v/>
      </c>
      <c r="Y63" s="137" t="str">
        <f t="shared" si="36"/>
        <v/>
      </c>
      <c r="Z63" s="113" t="str">
        <f t="shared" si="37"/>
        <v/>
      </c>
      <c r="AA63" s="89" t="str">
        <f t="shared" si="38"/>
        <v/>
      </c>
      <c r="AB63" s="114" t="str">
        <f t="shared" si="39"/>
        <v/>
      </c>
      <c r="AC63" s="137" t="str">
        <f t="shared" si="40"/>
        <v/>
      </c>
      <c r="AD63" s="113" t="str">
        <f t="shared" si="41"/>
        <v/>
      </c>
      <c r="AE63" s="89" t="str">
        <f t="shared" si="42"/>
        <v/>
      </c>
      <c r="AF63" s="114" t="str">
        <f t="shared" si="43"/>
        <v/>
      </c>
      <c r="AG63" s="137" t="str">
        <f t="shared" si="44"/>
        <v/>
      </c>
      <c r="AH63" s="138" t="str">
        <f t="shared" si="45"/>
        <v/>
      </c>
      <c r="AI63" s="67"/>
    </row>
    <row r="64" spans="1:35" ht="15.95" customHeight="1" x14ac:dyDescent="0.25">
      <c r="A64" s="308"/>
      <c r="B64" s="312"/>
      <c r="C64" s="289"/>
      <c r="D64" s="130"/>
      <c r="E64" s="139"/>
      <c r="F64" s="140"/>
      <c r="G64" s="89" t="str">
        <f t="shared" si="18"/>
        <v/>
      </c>
      <c r="H64" s="114" t="str">
        <f t="shared" si="19"/>
        <v/>
      </c>
      <c r="I64" s="137" t="str">
        <f t="shared" si="20"/>
        <v/>
      </c>
      <c r="J64" s="113" t="str">
        <f t="shared" si="21"/>
        <v/>
      </c>
      <c r="K64" s="89" t="str">
        <f t="shared" si="22"/>
        <v/>
      </c>
      <c r="L64" s="114" t="str">
        <f t="shared" si="23"/>
        <v/>
      </c>
      <c r="M64" s="137" t="str">
        <f t="shared" si="24"/>
        <v/>
      </c>
      <c r="N64" s="113" t="str">
        <f t="shared" si="25"/>
        <v/>
      </c>
      <c r="O64" s="89" t="str">
        <f t="shared" si="26"/>
        <v/>
      </c>
      <c r="P64" s="114" t="str">
        <f t="shared" si="27"/>
        <v/>
      </c>
      <c r="Q64" s="137" t="str">
        <f t="shared" si="28"/>
        <v/>
      </c>
      <c r="R64" s="113" t="str">
        <f t="shared" si="29"/>
        <v/>
      </c>
      <c r="S64" s="89" t="str">
        <f t="shared" si="30"/>
        <v/>
      </c>
      <c r="T64" s="114" t="str">
        <f t="shared" si="31"/>
        <v/>
      </c>
      <c r="U64" s="137" t="str">
        <f t="shared" si="32"/>
        <v/>
      </c>
      <c r="V64" s="113" t="str">
        <f t="shared" si="33"/>
        <v/>
      </c>
      <c r="W64" s="89" t="str">
        <f t="shared" si="34"/>
        <v/>
      </c>
      <c r="X64" s="114" t="str">
        <f t="shared" si="35"/>
        <v/>
      </c>
      <c r="Y64" s="137" t="str">
        <f t="shared" si="36"/>
        <v/>
      </c>
      <c r="Z64" s="113" t="str">
        <f t="shared" si="37"/>
        <v/>
      </c>
      <c r="AA64" s="89" t="str">
        <f t="shared" si="38"/>
        <v/>
      </c>
      <c r="AB64" s="114" t="str">
        <f t="shared" si="39"/>
        <v/>
      </c>
      <c r="AC64" s="137" t="str">
        <f t="shared" si="40"/>
        <v/>
      </c>
      <c r="AD64" s="113" t="str">
        <f t="shared" si="41"/>
        <v/>
      </c>
      <c r="AE64" s="89" t="str">
        <f t="shared" si="42"/>
        <v/>
      </c>
      <c r="AF64" s="114" t="str">
        <f t="shared" si="43"/>
        <v/>
      </c>
      <c r="AG64" s="137" t="str">
        <f t="shared" si="44"/>
        <v/>
      </c>
      <c r="AH64" s="138" t="str">
        <f>IF(AND($E64&lt;&gt;"",$F64&lt;&gt;"",_xlfn.CEILING.MATH($E64,"0:30")&lt;=AH$43,AI$44&lt;=_xlfn.FLOOR.MATH($F64,"0:30"))=TRUE,IF(OR(D64="有資格者",D64="無資格者")=TRUE,1,0),"")</f>
        <v/>
      </c>
      <c r="AI64" s="67"/>
    </row>
    <row r="65" spans="1:35" ht="15.95" customHeight="1" thickBot="1" x14ac:dyDescent="0.3">
      <c r="A65" s="308"/>
      <c r="B65" s="317"/>
      <c r="C65" s="318"/>
      <c r="D65" s="130"/>
      <c r="E65" s="142"/>
      <c r="F65" s="143"/>
      <c r="G65" s="89" t="str">
        <f>IF(AND($E65&lt;&gt;"",$F65&lt;&gt;"",_xlfn.CEILING.MATH($E65,"0:30")&lt;=G$43,H$44&lt;=_xlfn.FLOOR.MATH($F65,"0:30"))=TRUE,IF(OR(D65="有資格者",D65="無資格者")=TRUE,1,0),"")</f>
        <v/>
      </c>
      <c r="H65" s="144" t="str">
        <f>IF(AND($E65&lt;&gt;"",$F65&lt;&gt;"",_xlfn.CEILING.MATH($E65,"0:30")&lt;=H$43,I$44&lt;=_xlfn.FLOOR.MATH($F65,"0:30"))=TRUE,IF(OR(D65="有資格者",D65&lt;&gt;"無資格者")=TRUE,1,0),"")</f>
        <v/>
      </c>
      <c r="I65" s="145" t="str">
        <f>IF(AND($E65&lt;&gt;"",$F65&lt;&gt;"",_xlfn.CEILING.MATH($E65,"0:30")&lt;=I$43,J$44&lt;=_xlfn.FLOOR.MATH($F65,"0:30"))=TRUE,IF(OR(D65="有資格者",D65="無資格者")=TRUE,1,0),"")</f>
        <v/>
      </c>
      <c r="J65" s="113" t="str">
        <f>IF(AND($E65&lt;&gt;"",$F65&lt;&gt;"",_xlfn.CEILING.MATH($E65,"0:30")&lt;=J$43,K$44&lt;=_xlfn.FLOOR.MATH($F65,"0:30"))=TRUE,IF(OR(D65="有資格者",D65="無資格者")=TRUE,1,0),"")</f>
        <v/>
      </c>
      <c r="K65" s="89" t="str">
        <f>IF(AND($E65&lt;&gt;"",$F65&lt;&gt;"",_xlfn.CEILING.MATH($E65,"0:30")&lt;=K$43,L$44&lt;=_xlfn.FLOOR.MATH($F65,"0:30"))=TRUE,IF(OR(D65="有資格者",D65="無資格者")=TRUE,1,0),"")</f>
        <v/>
      </c>
      <c r="L65" s="144" t="str">
        <f>IF(AND($E65&lt;&gt;"",$F65&lt;&gt;"",_xlfn.CEILING.MATH($E65,"0:30")&lt;=L$43,M$44&lt;=_xlfn.FLOOR.MATH($F65,"0:30"))=TRUE,IF(OR(D65="有資格者",D65="無資格者")=TRUE,1,0),"")</f>
        <v/>
      </c>
      <c r="M65" s="145" t="str">
        <f>IF(AND($E65&lt;&gt;"",$F65&lt;&gt;"",_xlfn.CEILING.MATH($E65,"0:30")&lt;=M$43,N$44&lt;=_xlfn.FLOOR.MATH($F65,"0:30"))=TRUE,IF(OR(D65="有資格者",D65="無資格者")=TRUE,1,0),"")</f>
        <v/>
      </c>
      <c r="N65" s="113" t="str">
        <f>IF(AND($E65&lt;&gt;"",$F65&lt;&gt;"",_xlfn.CEILING.MATH($E65,"0:30")&lt;=N$43,O$44&lt;=_xlfn.FLOOR.MATH($F65,"0:30"))=TRUE,IF(OR(D65="有資格者",D65="無資格者")=TRUE,1,0),"")</f>
        <v/>
      </c>
      <c r="O65" s="89" t="str">
        <f>IF(AND($E65&lt;&gt;"",$F65&lt;&gt;"",_xlfn.CEILING.MATH($E65,"0:30")&lt;=O$43,P$44&lt;=_xlfn.FLOOR.MATH($F65,"0:30"))=TRUE,IF(OR(D65="有資格者",D65="無資格者")=TRUE,1,0),"")</f>
        <v/>
      </c>
      <c r="P65" s="144" t="str">
        <f>IF(AND($E65&lt;&gt;"",$F65&lt;&gt;"",_xlfn.CEILING.MATH($E65,"0:30")&lt;=P$43,Q$44&lt;=_xlfn.FLOOR.MATH($F65,"0:30"))=TRUE,IF(OR(D65="有資格者",D65="無資格者")=TRUE,1,0),"")</f>
        <v/>
      </c>
      <c r="Q65" s="145" t="str">
        <f>IF(AND($E65&lt;&gt;"",$F65&lt;&gt;"",_xlfn.CEILING.MATH($E65,"0:30")&lt;=Q$43,R$44&lt;=_xlfn.FLOOR.MATH($F65,"0:30"))=TRUE,IF(OR(D65="有資格者",D65="無資格者")=TRUE,1,0),"")</f>
        <v/>
      </c>
      <c r="R65" s="113" t="str">
        <f>IF(AND($E65&lt;&gt;"",$F65&lt;&gt;"",_xlfn.CEILING.MATH($E65,"0:30")&lt;=R$43,S$44&lt;=_xlfn.FLOOR.MATH($F65,"0:30"))=TRUE,IF(OR(D65="有資格者",D65="無資格者")=TRUE,1,0),"")</f>
        <v/>
      </c>
      <c r="S65" s="89" t="str">
        <f>IF(AND($E65&lt;&gt;"",$F65&lt;&gt;"",_xlfn.CEILING.MATH($E65,"0:30")&lt;=S$43,T$44&lt;=_xlfn.FLOOR.MATH($F65,"0:30"))=TRUE,IF(OR(D65="有資格者",D65="無資格者")=TRUE,1,0),"")</f>
        <v/>
      </c>
      <c r="T65" s="144" t="str">
        <f>IF(AND($E65&lt;&gt;"",$F65&lt;&gt;"",_xlfn.CEILING.MATH($E65,"0:30")&lt;=T$43,U$44&lt;=_xlfn.FLOOR.MATH($F65,"0:30"))=TRUE,IF(OR(D65="有資格者",D65="無資格者")=TRUE,1,0),"")</f>
        <v/>
      </c>
      <c r="U65" s="145" t="str">
        <f>IF(AND($E65&lt;&gt;"",$F65&lt;&gt;"",_xlfn.CEILING.MATH($E65,"0:30")&lt;=U$43,V$44&lt;=_xlfn.FLOOR.MATH($F65,"0:30"))=TRUE,IF(OR(D65="有資格者",D65="無資格者")=TRUE,1,0),"")</f>
        <v/>
      </c>
      <c r="V65" s="113" t="str">
        <f>IF(AND($E65&lt;&gt;"",$F65&lt;&gt;"",_xlfn.CEILING.MATH($E65,"0:30")&lt;=V$43,W$44&lt;=_xlfn.FLOOR.MATH($F65,"0:30"))=TRUE,IF(OR(D65="有資格者",D65="無資格者")=TRUE,1,0),"")</f>
        <v/>
      </c>
      <c r="W65" s="89" t="str">
        <f>IF(AND($E65&lt;&gt;"",$F65&lt;&gt;"",_xlfn.CEILING.MATH($E65,"0:30")&lt;=W$43,X$44&lt;=_xlfn.FLOOR.MATH($F65,"0:30"))=TRUE,IF(OR(D65="有資格者",D65="無資格者")=TRUE,1,0),"")</f>
        <v/>
      </c>
      <c r="X65" s="144" t="str">
        <f>IF(AND($E65&lt;&gt;"",$F65&lt;&gt;"",_xlfn.CEILING.MATH($E65,"0:30")&lt;=X$43,Y$44&lt;=_xlfn.FLOOR.MATH($F65,"0:30"))=TRUE,IF(OR(D65="有資格者",D65="無資格者")=TRUE,1,0),"")</f>
        <v/>
      </c>
      <c r="Y65" s="145" t="str">
        <f>IF(AND($E65&lt;&gt;"",$F65&lt;&gt;"",_xlfn.CEILING.MATH($E65,"0:30")&lt;=Y$43,Z$44&lt;=_xlfn.FLOOR.MATH($F65,"0:30"))=TRUE,IF(OR(D65="有資格者",D65="無資格者")=TRUE,1,0),"")</f>
        <v/>
      </c>
      <c r="Z65" s="113" t="str">
        <f>IF(AND($E65&lt;&gt;"",$F65&lt;&gt;"",_xlfn.CEILING.MATH($E65,"0:30")&lt;=Z$43,AA$44&lt;=_xlfn.FLOOR.MATH($F65,"0:30"))=TRUE,IF(OR(D65="有資格者",D65="無資格者")=TRUE,1,0),"")</f>
        <v/>
      </c>
      <c r="AA65" s="89" t="str">
        <f>IF(AND($E65&lt;&gt;"",$F65&lt;&gt;"",_xlfn.CEILING.MATH($E65,"0:30")&lt;=AA$43,AB$44&lt;=_xlfn.FLOOR.MATH($F65,"0:30"))=TRUE,IF(OR(D65="有資格者",D65="無資格者")=TRUE,1,0),"")</f>
        <v/>
      </c>
      <c r="AB65" s="144" t="str">
        <f>IF(AND($E65&lt;&gt;"",$F65&lt;&gt;"",_xlfn.CEILING.MATH($E65,"0:30")&lt;=AB$43,AC$44&lt;=_xlfn.FLOOR.MATH($F65,"0:30"))=TRUE,IF(OR(D65="有資格者",D65="無資格者")=TRUE,1,0),"")</f>
        <v/>
      </c>
      <c r="AC65" s="145" t="str">
        <f>IF(AND($E65&lt;&gt;"",$F65&lt;&gt;"",_xlfn.CEILING.MATH($E65,"0:30")&lt;=AC$43,AD$44&lt;=_xlfn.FLOOR.MATH($F65,"0:30"))=TRUE,IF(OR(D65="有資格者",D65="無資格者")=TRUE,1,0),"")</f>
        <v/>
      </c>
      <c r="AD65" s="113" t="str">
        <f>IF(AND($E65&lt;&gt;"",$F65&lt;&gt;"",_xlfn.CEILING.MATH($E65,"0:30")&lt;=AD$43,AE$44&lt;=_xlfn.FLOOR.MATH($F65,"0:30"))=TRUE,IF(OR(D65="有資格者",D65="無資格者")=TRUE,1,0),"")</f>
        <v/>
      </c>
      <c r="AE65" s="89" t="str">
        <f>IF(AND($E65&lt;&gt;"",$F65&lt;&gt;"",_xlfn.CEILING.MATH($E65,"0:30")&lt;=AE$43,AF$44&lt;=_xlfn.FLOOR.MATH($F65,"0:30"))=TRUE,IF(OR(D65="有資格者",D65="無資格者")=TRUE,1,0),"")</f>
        <v/>
      </c>
      <c r="AF65" s="144" t="str">
        <f>IF(AND($E65&lt;&gt;"",$F65&lt;&gt;"",_xlfn.CEILING.MATH($E65,"0:30")&lt;=AF$43,AG$44&lt;=_xlfn.FLOOR.MATH($F65,"0:30"))=TRUE,IF(OR(D65="有資格者",D65="無資格者")=TRUE,1,0),"")</f>
        <v/>
      </c>
      <c r="AG65" s="145" t="str">
        <f>IF(AND($E65&lt;&gt;"",$F65&lt;&gt;"",_xlfn.CEILING.MATH($E65,"0:30")&lt;=AG$43,AH$44&lt;=_xlfn.FLOOR.MATH($F65,"0:30"))=TRUE,IF(OR(D65="有資格者",D65="無資格者")=TRUE,1,0),"")</f>
        <v/>
      </c>
      <c r="AH65" s="146" t="str">
        <f>IF(AND($E65&lt;&gt;"",$F65&lt;&gt;"",_xlfn.CEILING.MATH($E65,"0:30")&lt;=AH$43,AI$44&lt;=_xlfn.FLOOR.MATH($F65,"0:30"))=TRUE,IF(OR(D65="有資格者",D65="無資格者")=TRUE,1,0),"")</f>
        <v/>
      </c>
      <c r="AI65" s="67"/>
    </row>
    <row r="66" spans="1:35" ht="24" customHeight="1" thickTop="1" thickBot="1" x14ac:dyDescent="0.3">
      <c r="A66" s="309"/>
      <c r="B66" s="316" t="s">
        <v>177</v>
      </c>
      <c r="C66" s="304"/>
      <c r="D66" s="304"/>
      <c r="E66" s="304"/>
      <c r="F66" s="305"/>
      <c r="G66" s="147">
        <f>IF(SUM(G46:G65)=0,0,SUM(G46:G65))</f>
        <v>0</v>
      </c>
      <c r="H66" s="147">
        <f t="shared" ref="H66:AH66" si="46">IF(SUM(H46:H65)=0,0,SUM(H46:H65))</f>
        <v>0</v>
      </c>
      <c r="I66" s="148">
        <f>IF(SUM(I46:I65)=0,0,SUM(I46:I65))</f>
        <v>0</v>
      </c>
      <c r="J66" s="147">
        <f>IF(SUM(J46:J65)=0,0,SUM(J46:J65))</f>
        <v>0</v>
      </c>
      <c r="K66" s="148">
        <f>IF(SUM(K46:K65)=0,0,SUM(K46:K65))</f>
        <v>0</v>
      </c>
      <c r="L66" s="147">
        <f t="shared" si="46"/>
        <v>0</v>
      </c>
      <c r="M66" s="148">
        <f t="shared" si="46"/>
        <v>0</v>
      </c>
      <c r="N66" s="147">
        <f t="shared" si="46"/>
        <v>0</v>
      </c>
      <c r="O66" s="148">
        <f>IF(SUM(O46:O65)=0,0,SUM(O46:O65))</f>
        <v>0</v>
      </c>
      <c r="P66" s="147">
        <f t="shared" si="46"/>
        <v>0</v>
      </c>
      <c r="Q66" s="149">
        <f t="shared" si="46"/>
        <v>0</v>
      </c>
      <c r="R66" s="150">
        <f>IF(SUM(R46:R65)=0,0,SUM(R46:R65))</f>
        <v>0</v>
      </c>
      <c r="S66" s="148">
        <f t="shared" si="46"/>
        <v>0</v>
      </c>
      <c r="T66" s="147">
        <f t="shared" si="46"/>
        <v>0</v>
      </c>
      <c r="U66" s="148">
        <f t="shared" si="46"/>
        <v>0</v>
      </c>
      <c r="V66" s="147">
        <f t="shared" si="46"/>
        <v>0</v>
      </c>
      <c r="W66" s="148">
        <f t="shared" si="46"/>
        <v>0</v>
      </c>
      <c r="X66" s="147">
        <f t="shared" si="46"/>
        <v>0</v>
      </c>
      <c r="Y66" s="149">
        <f t="shared" si="46"/>
        <v>0</v>
      </c>
      <c r="Z66" s="147">
        <f t="shared" si="46"/>
        <v>0</v>
      </c>
      <c r="AA66" s="148">
        <f t="shared" si="46"/>
        <v>0</v>
      </c>
      <c r="AB66" s="147">
        <f t="shared" si="46"/>
        <v>0</v>
      </c>
      <c r="AC66" s="148">
        <f t="shared" si="46"/>
        <v>0</v>
      </c>
      <c r="AD66" s="147">
        <f t="shared" si="46"/>
        <v>0</v>
      </c>
      <c r="AE66" s="148">
        <f t="shared" si="46"/>
        <v>0</v>
      </c>
      <c r="AF66" s="147">
        <f t="shared" si="46"/>
        <v>0</v>
      </c>
      <c r="AG66" s="148">
        <f t="shared" si="46"/>
        <v>0</v>
      </c>
      <c r="AH66" s="151">
        <f t="shared" si="46"/>
        <v>0</v>
      </c>
    </row>
    <row r="67" spans="1:35" ht="14.25" customHeight="1" thickTop="1" thickBot="1" x14ac:dyDescent="0.3">
      <c r="A67" s="125"/>
      <c r="B67" s="110"/>
      <c r="C67" s="110"/>
      <c r="D67" s="110"/>
      <c r="E67" s="110"/>
      <c r="F67" s="110"/>
      <c r="G67" s="327">
        <v>0.29166666666666669</v>
      </c>
      <c r="H67" s="319"/>
      <c r="I67" s="319">
        <v>0.33333333333333298</v>
      </c>
      <c r="J67" s="319"/>
      <c r="K67" s="319">
        <v>0.375</v>
      </c>
      <c r="L67" s="319"/>
      <c r="M67" s="319">
        <v>0.41666666666666702</v>
      </c>
      <c r="N67" s="319"/>
      <c r="O67" s="319">
        <v>0.45833333333333298</v>
      </c>
      <c r="P67" s="319"/>
      <c r="Q67" s="319">
        <v>0.5</v>
      </c>
      <c r="R67" s="319"/>
      <c r="S67" s="319">
        <v>0.54166666666666663</v>
      </c>
      <c r="T67" s="319"/>
      <c r="U67" s="319">
        <v>0.58333333333333304</v>
      </c>
      <c r="V67" s="319"/>
      <c r="W67" s="319">
        <v>0.625</v>
      </c>
      <c r="X67" s="319"/>
      <c r="Y67" s="319">
        <v>0.66666666666666696</v>
      </c>
      <c r="Z67" s="319"/>
      <c r="AA67" s="319">
        <v>0.70833333333333304</v>
      </c>
      <c r="AB67" s="319"/>
      <c r="AC67" s="319">
        <v>0.75</v>
      </c>
      <c r="AD67" s="319"/>
      <c r="AE67" s="319">
        <v>0.79166666666666696</v>
      </c>
      <c r="AF67" s="319"/>
      <c r="AG67" s="319">
        <v>0.83333333333333337</v>
      </c>
      <c r="AH67" s="320"/>
    </row>
    <row r="68" spans="1:35" ht="24" customHeight="1" thickTop="1" x14ac:dyDescent="0.25">
      <c r="A68" s="125"/>
      <c r="B68" s="321" t="s">
        <v>275</v>
      </c>
      <c r="C68" s="322"/>
      <c r="D68" s="322"/>
      <c r="E68" s="322"/>
      <c r="F68" s="323"/>
      <c r="G68" s="152">
        <f>ROUND(G41/3,0)</f>
        <v>0</v>
      </c>
      <c r="H68" s="153">
        <f t="shared" ref="H68:AH68" si="47">ROUND(H41/3,0)</f>
        <v>0</v>
      </c>
      <c r="I68" s="153">
        <f>ROUND(I41/3,0)</f>
        <v>0</v>
      </c>
      <c r="J68" s="153">
        <f t="shared" si="47"/>
        <v>0</v>
      </c>
      <c r="K68" s="153">
        <f t="shared" si="47"/>
        <v>0</v>
      </c>
      <c r="L68" s="153">
        <f t="shared" si="47"/>
        <v>0</v>
      </c>
      <c r="M68" s="153">
        <f t="shared" si="47"/>
        <v>0</v>
      </c>
      <c r="N68" s="153">
        <f t="shared" si="47"/>
        <v>0</v>
      </c>
      <c r="O68" s="153">
        <f t="shared" si="47"/>
        <v>0</v>
      </c>
      <c r="P68" s="153">
        <f t="shared" si="47"/>
        <v>0</v>
      </c>
      <c r="Q68" s="153">
        <f t="shared" si="47"/>
        <v>0</v>
      </c>
      <c r="R68" s="153">
        <f t="shared" si="47"/>
        <v>0</v>
      </c>
      <c r="S68" s="153">
        <f t="shared" si="47"/>
        <v>0</v>
      </c>
      <c r="T68" s="153">
        <f t="shared" si="47"/>
        <v>0</v>
      </c>
      <c r="U68" s="153">
        <f t="shared" si="47"/>
        <v>0</v>
      </c>
      <c r="V68" s="153">
        <f t="shared" si="47"/>
        <v>0</v>
      </c>
      <c r="W68" s="153">
        <f t="shared" si="47"/>
        <v>0</v>
      </c>
      <c r="X68" s="153">
        <f t="shared" si="47"/>
        <v>0</v>
      </c>
      <c r="Y68" s="153">
        <f t="shared" si="47"/>
        <v>0</v>
      </c>
      <c r="Z68" s="153">
        <f t="shared" si="47"/>
        <v>0</v>
      </c>
      <c r="AA68" s="153">
        <f t="shared" si="47"/>
        <v>0</v>
      </c>
      <c r="AB68" s="153">
        <f t="shared" si="47"/>
        <v>0</v>
      </c>
      <c r="AC68" s="153">
        <f t="shared" si="47"/>
        <v>0</v>
      </c>
      <c r="AD68" s="153">
        <f t="shared" si="47"/>
        <v>0</v>
      </c>
      <c r="AE68" s="153">
        <f t="shared" si="47"/>
        <v>0</v>
      </c>
      <c r="AF68" s="153">
        <f t="shared" si="47"/>
        <v>0</v>
      </c>
      <c r="AG68" s="153">
        <f t="shared" si="47"/>
        <v>0</v>
      </c>
      <c r="AH68" s="154">
        <f t="shared" si="47"/>
        <v>0</v>
      </c>
    </row>
    <row r="69" spans="1:35" ht="24" customHeight="1" thickBot="1" x14ac:dyDescent="0.3">
      <c r="A69" s="125"/>
      <c r="B69" s="324" t="s">
        <v>276</v>
      </c>
      <c r="C69" s="325"/>
      <c r="D69" s="325"/>
      <c r="E69" s="325"/>
      <c r="F69" s="326"/>
      <c r="G69" s="155">
        <f>SUMIF(D46:D65,"有資格者",G46:G65)</f>
        <v>0</v>
      </c>
      <c r="H69" s="156">
        <f>SUMIF(D46:D65,"有資格者",H46:H65)</f>
        <v>0</v>
      </c>
      <c r="I69" s="156">
        <f>SUMIF(D46:D65,"有資格者",I46:I65)</f>
        <v>0</v>
      </c>
      <c r="J69" s="156">
        <f>SUMIF(D46:D65,"有資格者",J46:J65)</f>
        <v>0</v>
      </c>
      <c r="K69" s="156">
        <f>SUMIF(D46:D65,"有資格者",K46:K65)</f>
        <v>0</v>
      </c>
      <c r="L69" s="156">
        <f>SUMIF(D46:D65,"有資格者",L46:L65)</f>
        <v>0</v>
      </c>
      <c r="M69" s="156">
        <f>SUMIF(D46:D65,"有資格者",M46:M65)</f>
        <v>0</v>
      </c>
      <c r="N69" s="156">
        <f>SUMIF(D46:D65,"有資格者",N46:N65)</f>
        <v>0</v>
      </c>
      <c r="O69" s="156">
        <f>SUMIF(D46:D65,"有資格者",O46:O65)</f>
        <v>0</v>
      </c>
      <c r="P69" s="156">
        <f>SUMIF(D46:D65,"有資格者",P46:P65)</f>
        <v>0</v>
      </c>
      <c r="Q69" s="156">
        <f>SUMIF(D46:D65,"有資格者",Q46:Q65)</f>
        <v>0</v>
      </c>
      <c r="R69" s="156">
        <f>SUMIF(D46:D65,"有資格者",R46:R65)</f>
        <v>0</v>
      </c>
      <c r="S69" s="156">
        <f>SUMIF(D46:D65,"有資格者",S46:S65)</f>
        <v>0</v>
      </c>
      <c r="T69" s="156">
        <f>SUMIF(D46:D65,"有資格者",T46:T65)</f>
        <v>0</v>
      </c>
      <c r="U69" s="156">
        <f>SUMIF(D46:D65,"有資格者",U46:U65)</f>
        <v>0</v>
      </c>
      <c r="V69" s="156">
        <f>SUMIF(D46:D65,"有資格者",V46:V65)</f>
        <v>0</v>
      </c>
      <c r="W69" s="156">
        <f>SUMIF(D46:D65,"有資格者",W46:W65)</f>
        <v>0</v>
      </c>
      <c r="X69" s="156">
        <f>SUMIF(D46:D65,"有資格者",X46:X65)</f>
        <v>0</v>
      </c>
      <c r="Y69" s="156">
        <f>SUMIF(D46:D65,"有資格者",Y46:Y65)</f>
        <v>0</v>
      </c>
      <c r="Z69" s="156">
        <f>SUMIF(D46:D65,"有資格者",Z46:Z65)</f>
        <v>0</v>
      </c>
      <c r="AA69" s="156">
        <f>SUMIF(D46:D65,"有資格者",AA46:AA65)</f>
        <v>0</v>
      </c>
      <c r="AB69" s="156">
        <f>SUMIF(D46:D65,"有資格者",AB46:AB65)</f>
        <v>0</v>
      </c>
      <c r="AC69" s="156">
        <f>SUMIF(D46:D65,"有資格者",AC46:AC65)</f>
        <v>0</v>
      </c>
      <c r="AD69" s="156">
        <f>SUMIF(D46:D65,"有資格者",AD46:AD65)</f>
        <v>0</v>
      </c>
      <c r="AE69" s="156">
        <f>SUMIF(D46:D65,"有資格者",AE46:AE65)</f>
        <v>0</v>
      </c>
      <c r="AF69" s="156">
        <f>SUMIF(D46:D65,"有資格者",AF46:AF65)</f>
        <v>0</v>
      </c>
      <c r="AG69" s="156">
        <f>SUMIF(D46:D65,"有資格者",AG46:AG65)</f>
        <v>0</v>
      </c>
      <c r="AH69" s="157">
        <f>SUMIF(D46:D65,"有資格者",AH46:AH65)</f>
        <v>0</v>
      </c>
    </row>
    <row r="70" spans="1:35" s="160" customFormat="1" ht="12.75" customHeight="1" thickTop="1" x14ac:dyDescent="0.25">
      <c r="A70" s="158" t="s">
        <v>277</v>
      </c>
      <c r="B70" s="159" t="s">
        <v>278</v>
      </c>
    </row>
    <row r="71" spans="1:35" s="160" customFormat="1" ht="12.75" customHeight="1" x14ac:dyDescent="0.25">
      <c r="A71" s="160">
        <v>2</v>
      </c>
      <c r="B71" s="160" t="s">
        <v>279</v>
      </c>
    </row>
    <row r="72" spans="1:35" s="160" customFormat="1" ht="12.75" customHeight="1" x14ac:dyDescent="0.25">
      <c r="A72" s="160">
        <v>3</v>
      </c>
      <c r="B72" s="160" t="s">
        <v>280</v>
      </c>
    </row>
    <row r="73" spans="1:35" s="160" customFormat="1" ht="12.75" customHeight="1" x14ac:dyDescent="0.25">
      <c r="A73" s="160">
        <v>4</v>
      </c>
      <c r="B73" s="160" t="s">
        <v>281</v>
      </c>
    </row>
    <row r="74" spans="1:35" s="160" customFormat="1" ht="12.75" customHeight="1" x14ac:dyDescent="0.25"/>
    <row r="75" spans="1:35" s="160" customFormat="1" ht="12.75" customHeight="1" x14ac:dyDescent="0.25"/>
    <row r="76" spans="1:35" s="160" customFormat="1" ht="12.75" customHeight="1" x14ac:dyDescent="0.25"/>
    <row r="77" spans="1:35" s="160" customFormat="1" ht="12.75" customHeight="1" x14ac:dyDescent="0.25"/>
    <row r="78" spans="1:35" s="160" customFormat="1" ht="12.75" customHeight="1" x14ac:dyDescent="0.25"/>
  </sheetData>
  <mergeCells count="100">
    <mergeCell ref="AE67:AF67"/>
    <mergeCell ref="AG67:AH67"/>
    <mergeCell ref="B68:F68"/>
    <mergeCell ref="B69:F69"/>
    <mergeCell ref="S67:T67"/>
    <mergeCell ref="U67:V67"/>
    <mergeCell ref="W67:X67"/>
    <mergeCell ref="Y67:Z67"/>
    <mergeCell ref="AA67:AB67"/>
    <mergeCell ref="AC67:AD67"/>
    <mergeCell ref="G67:H67"/>
    <mergeCell ref="I67:J67"/>
    <mergeCell ref="K67:L67"/>
    <mergeCell ref="M67:N67"/>
    <mergeCell ref="O67:P67"/>
    <mergeCell ref="Q67:R67"/>
    <mergeCell ref="B66:F66"/>
    <mergeCell ref="B55:C55"/>
    <mergeCell ref="B56:C56"/>
    <mergeCell ref="B57:C57"/>
    <mergeCell ref="B58:C58"/>
    <mergeCell ref="B59:C59"/>
    <mergeCell ref="B60:C60"/>
    <mergeCell ref="B61:C61"/>
    <mergeCell ref="B62:C62"/>
    <mergeCell ref="B63:C63"/>
    <mergeCell ref="B64:C64"/>
    <mergeCell ref="B65:C65"/>
    <mergeCell ref="B49:C49"/>
    <mergeCell ref="B50:C50"/>
    <mergeCell ref="B51:C51"/>
    <mergeCell ref="B52:C52"/>
    <mergeCell ref="B53:C53"/>
    <mergeCell ref="B48:C48"/>
    <mergeCell ref="Q45:R45"/>
    <mergeCell ref="S45:T45"/>
    <mergeCell ref="U45:V45"/>
    <mergeCell ref="W45:X45"/>
    <mergeCell ref="AC45:AD45"/>
    <mergeCell ref="AE45:AF45"/>
    <mergeCell ref="AG45:AH45"/>
    <mergeCell ref="B46:C46"/>
    <mergeCell ref="B47:C47"/>
    <mergeCell ref="Y45:Z45"/>
    <mergeCell ref="AA45:AB45"/>
    <mergeCell ref="AE42:AF42"/>
    <mergeCell ref="AG42:AH42"/>
    <mergeCell ref="A45:A66"/>
    <mergeCell ref="B45:C45"/>
    <mergeCell ref="G45:H45"/>
    <mergeCell ref="I45:J45"/>
    <mergeCell ref="K45:L45"/>
    <mergeCell ref="M45:N45"/>
    <mergeCell ref="O45:P45"/>
    <mergeCell ref="Q42:R42"/>
    <mergeCell ref="S42:T42"/>
    <mergeCell ref="U42:V42"/>
    <mergeCell ref="W42:X42"/>
    <mergeCell ref="Y42:Z42"/>
    <mergeCell ref="AA42:AB42"/>
    <mergeCell ref="B54:C54"/>
    <mergeCell ref="AA5:AB5"/>
    <mergeCell ref="AC5:AD5"/>
    <mergeCell ref="O42:P42"/>
    <mergeCell ref="D35:F35"/>
    <mergeCell ref="D36:F36"/>
    <mergeCell ref="D37:F37"/>
    <mergeCell ref="D38:F38"/>
    <mergeCell ref="D39:F39"/>
    <mergeCell ref="C40:F40"/>
    <mergeCell ref="C41:F41"/>
    <mergeCell ref="G42:H42"/>
    <mergeCell ref="I42:J42"/>
    <mergeCell ref="K42:L42"/>
    <mergeCell ref="M42:N42"/>
    <mergeCell ref="AC42:AD42"/>
    <mergeCell ref="A28:B40"/>
    <mergeCell ref="D28:F28"/>
    <mergeCell ref="D29:F29"/>
    <mergeCell ref="D30:F30"/>
    <mergeCell ref="D31:F31"/>
    <mergeCell ref="D32:F32"/>
    <mergeCell ref="D33:F33"/>
    <mergeCell ref="D34:F34"/>
    <mergeCell ref="A1:AI1"/>
    <mergeCell ref="A4:F4"/>
    <mergeCell ref="A5:A27"/>
    <mergeCell ref="B5:B27"/>
    <mergeCell ref="G5:H5"/>
    <mergeCell ref="I5:J5"/>
    <mergeCell ref="K5:L5"/>
    <mergeCell ref="M5:N5"/>
    <mergeCell ref="O5:P5"/>
    <mergeCell ref="Q5:R5"/>
    <mergeCell ref="AE5:AF5"/>
    <mergeCell ref="AG5:AH5"/>
    <mergeCell ref="S5:T5"/>
    <mergeCell ref="U5:V5"/>
    <mergeCell ref="W5:X5"/>
    <mergeCell ref="Y5:Z5"/>
  </mergeCells>
  <phoneticPr fontId="6"/>
  <conditionalFormatting sqref="G6:AH27">
    <cfRule type="cellIs" dxfId="30" priority="30" stopIfTrue="1" operator="between">
      <formula>0</formula>
      <formula>5</formula>
    </cfRule>
  </conditionalFormatting>
  <conditionalFormatting sqref="G46:AH65">
    <cfRule type="cellIs" dxfId="29" priority="29" stopIfTrue="1" operator="equal">
      <formula>1</formula>
    </cfRule>
  </conditionalFormatting>
  <conditionalFormatting sqref="G66:AH66">
    <cfRule type="expression" dxfId="28" priority="31" stopIfTrue="1">
      <formula>G66&lt;G41</formula>
    </cfRule>
  </conditionalFormatting>
  <conditionalFormatting sqref="G69">
    <cfRule type="cellIs" dxfId="27" priority="28" stopIfTrue="1" operator="lessThan">
      <formula>$G$68</formula>
    </cfRule>
  </conditionalFormatting>
  <conditionalFormatting sqref="H69">
    <cfRule type="cellIs" dxfId="26" priority="27" stopIfTrue="1" operator="lessThan">
      <formula>$H$68</formula>
    </cfRule>
  </conditionalFormatting>
  <conditionalFormatting sqref="I69">
    <cfRule type="cellIs" dxfId="25" priority="26" stopIfTrue="1" operator="lessThan">
      <formula>$I$68</formula>
    </cfRule>
  </conditionalFormatting>
  <conditionalFormatting sqref="J69">
    <cfRule type="cellIs" dxfId="24" priority="25" stopIfTrue="1" operator="lessThan">
      <formula>$J$68</formula>
    </cfRule>
  </conditionalFormatting>
  <conditionalFormatting sqref="K69">
    <cfRule type="cellIs" dxfId="23" priority="24" stopIfTrue="1" operator="lessThan">
      <formula>$K$68</formula>
    </cfRule>
  </conditionalFormatting>
  <conditionalFormatting sqref="L69">
    <cfRule type="cellIs" dxfId="22" priority="23" stopIfTrue="1" operator="lessThan">
      <formula>$L$68</formula>
    </cfRule>
  </conditionalFormatting>
  <conditionalFormatting sqref="M69">
    <cfRule type="cellIs" dxfId="21" priority="22" stopIfTrue="1" operator="lessThan">
      <formula>$M$68</formula>
    </cfRule>
  </conditionalFormatting>
  <conditionalFormatting sqref="N69">
    <cfRule type="cellIs" dxfId="20" priority="21" stopIfTrue="1" operator="lessThan">
      <formula>$N$68</formula>
    </cfRule>
  </conditionalFormatting>
  <conditionalFormatting sqref="O69">
    <cfRule type="cellIs" dxfId="19" priority="20" stopIfTrue="1" operator="lessThan">
      <formula>$O$68</formula>
    </cfRule>
  </conditionalFormatting>
  <conditionalFormatting sqref="P69">
    <cfRule type="cellIs" dxfId="18" priority="19" stopIfTrue="1" operator="lessThan">
      <formula>$P$68</formula>
    </cfRule>
  </conditionalFormatting>
  <conditionalFormatting sqref="Q69">
    <cfRule type="cellIs" dxfId="17" priority="18" stopIfTrue="1" operator="lessThan">
      <formula>$Q$68</formula>
    </cfRule>
  </conditionalFormatting>
  <conditionalFormatting sqref="R69">
    <cfRule type="cellIs" dxfId="16" priority="17" stopIfTrue="1" operator="lessThan">
      <formula>$R$68</formula>
    </cfRule>
  </conditionalFormatting>
  <conditionalFormatting sqref="S69">
    <cfRule type="cellIs" dxfId="15" priority="16" stopIfTrue="1" operator="lessThan">
      <formula>$S$68</formula>
    </cfRule>
  </conditionalFormatting>
  <conditionalFormatting sqref="T69">
    <cfRule type="cellIs" dxfId="14" priority="15" stopIfTrue="1" operator="lessThan">
      <formula>$T$68</formula>
    </cfRule>
  </conditionalFormatting>
  <conditionalFormatting sqref="U69">
    <cfRule type="cellIs" dxfId="13" priority="14" stopIfTrue="1" operator="lessThan">
      <formula>$U$68</formula>
    </cfRule>
  </conditionalFormatting>
  <conditionalFormatting sqref="V69">
    <cfRule type="cellIs" dxfId="12" priority="13" stopIfTrue="1" operator="lessThan">
      <formula>$V$68</formula>
    </cfRule>
  </conditionalFormatting>
  <conditionalFormatting sqref="W69">
    <cfRule type="cellIs" dxfId="11" priority="12" stopIfTrue="1" operator="lessThan">
      <formula>$W$68</formula>
    </cfRule>
  </conditionalFormatting>
  <conditionalFormatting sqref="X69">
    <cfRule type="cellIs" dxfId="10" priority="11" stopIfTrue="1" operator="lessThan">
      <formula>$X$68</formula>
    </cfRule>
  </conditionalFormatting>
  <conditionalFormatting sqref="Y69">
    <cfRule type="cellIs" dxfId="9" priority="10" stopIfTrue="1" operator="lessThan">
      <formula>$Y$68</formula>
    </cfRule>
  </conditionalFormatting>
  <conditionalFormatting sqref="Z69">
    <cfRule type="cellIs" dxfId="8" priority="9" stopIfTrue="1" operator="lessThan">
      <formula>$Z$68</formula>
    </cfRule>
  </conditionalFormatting>
  <conditionalFormatting sqref="AA69">
    <cfRule type="cellIs" dxfId="7" priority="8" stopIfTrue="1" operator="lessThan">
      <formula>$AA$68</formula>
    </cfRule>
  </conditionalFormatting>
  <conditionalFormatting sqref="AB69">
    <cfRule type="cellIs" dxfId="6" priority="7" stopIfTrue="1" operator="lessThan">
      <formula>$AB$68</formula>
    </cfRule>
  </conditionalFormatting>
  <conditionalFormatting sqref="AC69">
    <cfRule type="cellIs" dxfId="5" priority="6" stopIfTrue="1" operator="lessThan">
      <formula>$AC$68</formula>
    </cfRule>
  </conditionalFormatting>
  <conditionalFormatting sqref="AD69">
    <cfRule type="cellIs" dxfId="4" priority="5" stopIfTrue="1" operator="lessThan">
      <formula>$AD$68</formula>
    </cfRule>
  </conditionalFormatting>
  <conditionalFormatting sqref="AE69">
    <cfRule type="cellIs" dxfId="3" priority="4" stopIfTrue="1" operator="lessThan">
      <formula>$AE$68</formula>
    </cfRule>
  </conditionalFormatting>
  <conditionalFormatting sqref="AF69">
    <cfRule type="cellIs" dxfId="2" priority="3" stopIfTrue="1" operator="lessThan">
      <formula>$AF$68</formula>
    </cfRule>
  </conditionalFormatting>
  <conditionalFormatting sqref="AG69">
    <cfRule type="cellIs" dxfId="1" priority="2" stopIfTrue="1" operator="lessThan">
      <formula>$AG$68</formula>
    </cfRule>
  </conditionalFormatting>
  <conditionalFormatting sqref="AH69">
    <cfRule type="cellIs" dxfId="0" priority="1" stopIfTrue="1" operator="lessThan">
      <formula>$AH$68</formula>
    </cfRule>
  </conditionalFormatting>
  <dataValidations count="2">
    <dataValidation type="whole" showInputMessage="1" showErrorMessage="1" sqref="C6:C27 IY6:IY27 SU6:SU27 ACQ6:ACQ27 AMM6:AMM27 AWI6:AWI27 BGE6:BGE27 BQA6:BQA27 BZW6:BZW27 CJS6:CJS27 CTO6:CTO27 DDK6:DDK27 DNG6:DNG27 DXC6:DXC27 EGY6:EGY27 EQU6:EQU27 FAQ6:FAQ27 FKM6:FKM27 FUI6:FUI27 GEE6:GEE27 GOA6:GOA27 GXW6:GXW27 HHS6:HHS27 HRO6:HRO27 IBK6:IBK27 ILG6:ILG27 IVC6:IVC27 JEY6:JEY27 JOU6:JOU27 JYQ6:JYQ27 KIM6:KIM27 KSI6:KSI27 LCE6:LCE27 LMA6:LMA27 LVW6:LVW27 MFS6:MFS27 MPO6:MPO27 MZK6:MZK27 NJG6:NJG27 NTC6:NTC27 OCY6:OCY27 OMU6:OMU27 OWQ6:OWQ27 PGM6:PGM27 PQI6:PQI27 QAE6:QAE27 QKA6:QKA27 QTW6:QTW27 RDS6:RDS27 RNO6:RNO27 RXK6:RXK27 SHG6:SHG27 SRC6:SRC27 TAY6:TAY27 TKU6:TKU27 TUQ6:TUQ27 UEM6:UEM27 UOI6:UOI27 UYE6:UYE27 VIA6:VIA27 VRW6:VRW27 WBS6:WBS27 WLO6:WLO27 WVK6:WVK27 C65542:C65563 IY65542:IY65563 SU65542:SU65563 ACQ65542:ACQ65563 AMM65542:AMM65563 AWI65542:AWI65563 BGE65542:BGE65563 BQA65542:BQA65563 BZW65542:BZW65563 CJS65542:CJS65563 CTO65542:CTO65563 DDK65542:DDK65563 DNG65542:DNG65563 DXC65542:DXC65563 EGY65542:EGY65563 EQU65542:EQU65563 FAQ65542:FAQ65563 FKM65542:FKM65563 FUI65542:FUI65563 GEE65542:GEE65563 GOA65542:GOA65563 GXW65542:GXW65563 HHS65542:HHS65563 HRO65542:HRO65563 IBK65542:IBK65563 ILG65542:ILG65563 IVC65542:IVC65563 JEY65542:JEY65563 JOU65542:JOU65563 JYQ65542:JYQ65563 KIM65542:KIM65563 KSI65542:KSI65563 LCE65542:LCE65563 LMA65542:LMA65563 LVW65542:LVW65563 MFS65542:MFS65563 MPO65542:MPO65563 MZK65542:MZK65563 NJG65542:NJG65563 NTC65542:NTC65563 OCY65542:OCY65563 OMU65542:OMU65563 OWQ65542:OWQ65563 PGM65542:PGM65563 PQI65542:PQI65563 QAE65542:QAE65563 QKA65542:QKA65563 QTW65542:QTW65563 RDS65542:RDS65563 RNO65542:RNO65563 RXK65542:RXK65563 SHG65542:SHG65563 SRC65542:SRC65563 TAY65542:TAY65563 TKU65542:TKU65563 TUQ65542:TUQ65563 UEM65542:UEM65563 UOI65542:UOI65563 UYE65542:UYE65563 VIA65542:VIA65563 VRW65542:VRW65563 WBS65542:WBS65563 WLO65542:WLO65563 WVK65542:WVK65563 C131078:C131099 IY131078:IY131099 SU131078:SU131099 ACQ131078:ACQ131099 AMM131078:AMM131099 AWI131078:AWI131099 BGE131078:BGE131099 BQA131078:BQA131099 BZW131078:BZW131099 CJS131078:CJS131099 CTO131078:CTO131099 DDK131078:DDK131099 DNG131078:DNG131099 DXC131078:DXC131099 EGY131078:EGY131099 EQU131078:EQU131099 FAQ131078:FAQ131099 FKM131078:FKM131099 FUI131078:FUI131099 GEE131078:GEE131099 GOA131078:GOA131099 GXW131078:GXW131099 HHS131078:HHS131099 HRO131078:HRO131099 IBK131078:IBK131099 ILG131078:ILG131099 IVC131078:IVC131099 JEY131078:JEY131099 JOU131078:JOU131099 JYQ131078:JYQ131099 KIM131078:KIM131099 KSI131078:KSI131099 LCE131078:LCE131099 LMA131078:LMA131099 LVW131078:LVW131099 MFS131078:MFS131099 MPO131078:MPO131099 MZK131078:MZK131099 NJG131078:NJG131099 NTC131078:NTC131099 OCY131078:OCY131099 OMU131078:OMU131099 OWQ131078:OWQ131099 PGM131078:PGM131099 PQI131078:PQI131099 QAE131078:QAE131099 QKA131078:QKA131099 QTW131078:QTW131099 RDS131078:RDS131099 RNO131078:RNO131099 RXK131078:RXK131099 SHG131078:SHG131099 SRC131078:SRC131099 TAY131078:TAY131099 TKU131078:TKU131099 TUQ131078:TUQ131099 UEM131078:UEM131099 UOI131078:UOI131099 UYE131078:UYE131099 VIA131078:VIA131099 VRW131078:VRW131099 WBS131078:WBS131099 WLO131078:WLO131099 WVK131078:WVK131099 C196614:C196635 IY196614:IY196635 SU196614:SU196635 ACQ196614:ACQ196635 AMM196614:AMM196635 AWI196614:AWI196635 BGE196614:BGE196635 BQA196614:BQA196635 BZW196614:BZW196635 CJS196614:CJS196635 CTO196614:CTO196635 DDK196614:DDK196635 DNG196614:DNG196635 DXC196614:DXC196635 EGY196614:EGY196635 EQU196614:EQU196635 FAQ196614:FAQ196635 FKM196614:FKM196635 FUI196614:FUI196635 GEE196614:GEE196635 GOA196614:GOA196635 GXW196614:GXW196635 HHS196614:HHS196635 HRO196614:HRO196635 IBK196614:IBK196635 ILG196614:ILG196635 IVC196614:IVC196635 JEY196614:JEY196635 JOU196614:JOU196635 JYQ196614:JYQ196635 KIM196614:KIM196635 KSI196614:KSI196635 LCE196614:LCE196635 LMA196614:LMA196635 LVW196614:LVW196635 MFS196614:MFS196635 MPO196614:MPO196635 MZK196614:MZK196635 NJG196614:NJG196635 NTC196614:NTC196635 OCY196614:OCY196635 OMU196614:OMU196635 OWQ196614:OWQ196635 PGM196614:PGM196635 PQI196614:PQI196635 QAE196614:QAE196635 QKA196614:QKA196635 QTW196614:QTW196635 RDS196614:RDS196635 RNO196614:RNO196635 RXK196614:RXK196635 SHG196614:SHG196635 SRC196614:SRC196635 TAY196614:TAY196635 TKU196614:TKU196635 TUQ196614:TUQ196635 UEM196614:UEM196635 UOI196614:UOI196635 UYE196614:UYE196635 VIA196614:VIA196635 VRW196614:VRW196635 WBS196614:WBS196635 WLO196614:WLO196635 WVK196614:WVK196635 C262150:C262171 IY262150:IY262171 SU262150:SU262171 ACQ262150:ACQ262171 AMM262150:AMM262171 AWI262150:AWI262171 BGE262150:BGE262171 BQA262150:BQA262171 BZW262150:BZW262171 CJS262150:CJS262171 CTO262150:CTO262171 DDK262150:DDK262171 DNG262150:DNG262171 DXC262150:DXC262171 EGY262150:EGY262171 EQU262150:EQU262171 FAQ262150:FAQ262171 FKM262150:FKM262171 FUI262150:FUI262171 GEE262150:GEE262171 GOA262150:GOA262171 GXW262150:GXW262171 HHS262150:HHS262171 HRO262150:HRO262171 IBK262150:IBK262171 ILG262150:ILG262171 IVC262150:IVC262171 JEY262150:JEY262171 JOU262150:JOU262171 JYQ262150:JYQ262171 KIM262150:KIM262171 KSI262150:KSI262171 LCE262150:LCE262171 LMA262150:LMA262171 LVW262150:LVW262171 MFS262150:MFS262171 MPO262150:MPO262171 MZK262150:MZK262171 NJG262150:NJG262171 NTC262150:NTC262171 OCY262150:OCY262171 OMU262150:OMU262171 OWQ262150:OWQ262171 PGM262150:PGM262171 PQI262150:PQI262171 QAE262150:QAE262171 QKA262150:QKA262171 QTW262150:QTW262171 RDS262150:RDS262171 RNO262150:RNO262171 RXK262150:RXK262171 SHG262150:SHG262171 SRC262150:SRC262171 TAY262150:TAY262171 TKU262150:TKU262171 TUQ262150:TUQ262171 UEM262150:UEM262171 UOI262150:UOI262171 UYE262150:UYE262171 VIA262150:VIA262171 VRW262150:VRW262171 WBS262150:WBS262171 WLO262150:WLO262171 WVK262150:WVK262171 C327686:C327707 IY327686:IY327707 SU327686:SU327707 ACQ327686:ACQ327707 AMM327686:AMM327707 AWI327686:AWI327707 BGE327686:BGE327707 BQA327686:BQA327707 BZW327686:BZW327707 CJS327686:CJS327707 CTO327686:CTO327707 DDK327686:DDK327707 DNG327686:DNG327707 DXC327686:DXC327707 EGY327686:EGY327707 EQU327686:EQU327707 FAQ327686:FAQ327707 FKM327686:FKM327707 FUI327686:FUI327707 GEE327686:GEE327707 GOA327686:GOA327707 GXW327686:GXW327707 HHS327686:HHS327707 HRO327686:HRO327707 IBK327686:IBK327707 ILG327686:ILG327707 IVC327686:IVC327707 JEY327686:JEY327707 JOU327686:JOU327707 JYQ327686:JYQ327707 KIM327686:KIM327707 KSI327686:KSI327707 LCE327686:LCE327707 LMA327686:LMA327707 LVW327686:LVW327707 MFS327686:MFS327707 MPO327686:MPO327707 MZK327686:MZK327707 NJG327686:NJG327707 NTC327686:NTC327707 OCY327686:OCY327707 OMU327686:OMU327707 OWQ327686:OWQ327707 PGM327686:PGM327707 PQI327686:PQI327707 QAE327686:QAE327707 QKA327686:QKA327707 QTW327686:QTW327707 RDS327686:RDS327707 RNO327686:RNO327707 RXK327686:RXK327707 SHG327686:SHG327707 SRC327686:SRC327707 TAY327686:TAY327707 TKU327686:TKU327707 TUQ327686:TUQ327707 UEM327686:UEM327707 UOI327686:UOI327707 UYE327686:UYE327707 VIA327686:VIA327707 VRW327686:VRW327707 WBS327686:WBS327707 WLO327686:WLO327707 WVK327686:WVK327707 C393222:C393243 IY393222:IY393243 SU393222:SU393243 ACQ393222:ACQ393243 AMM393222:AMM393243 AWI393222:AWI393243 BGE393222:BGE393243 BQA393222:BQA393243 BZW393222:BZW393243 CJS393222:CJS393243 CTO393222:CTO393243 DDK393222:DDK393243 DNG393222:DNG393243 DXC393222:DXC393243 EGY393222:EGY393243 EQU393222:EQU393243 FAQ393222:FAQ393243 FKM393222:FKM393243 FUI393222:FUI393243 GEE393222:GEE393243 GOA393222:GOA393243 GXW393222:GXW393243 HHS393222:HHS393243 HRO393222:HRO393243 IBK393222:IBK393243 ILG393222:ILG393243 IVC393222:IVC393243 JEY393222:JEY393243 JOU393222:JOU393243 JYQ393222:JYQ393243 KIM393222:KIM393243 KSI393222:KSI393243 LCE393222:LCE393243 LMA393222:LMA393243 LVW393222:LVW393243 MFS393222:MFS393243 MPO393222:MPO393243 MZK393222:MZK393243 NJG393222:NJG393243 NTC393222:NTC393243 OCY393222:OCY393243 OMU393222:OMU393243 OWQ393222:OWQ393243 PGM393222:PGM393243 PQI393222:PQI393243 QAE393222:QAE393243 QKA393222:QKA393243 QTW393222:QTW393243 RDS393222:RDS393243 RNO393222:RNO393243 RXK393222:RXK393243 SHG393222:SHG393243 SRC393222:SRC393243 TAY393222:TAY393243 TKU393222:TKU393243 TUQ393222:TUQ393243 UEM393222:UEM393243 UOI393222:UOI393243 UYE393222:UYE393243 VIA393222:VIA393243 VRW393222:VRW393243 WBS393222:WBS393243 WLO393222:WLO393243 WVK393222:WVK393243 C458758:C458779 IY458758:IY458779 SU458758:SU458779 ACQ458758:ACQ458779 AMM458758:AMM458779 AWI458758:AWI458779 BGE458758:BGE458779 BQA458758:BQA458779 BZW458758:BZW458779 CJS458758:CJS458779 CTO458758:CTO458779 DDK458758:DDK458779 DNG458758:DNG458779 DXC458758:DXC458779 EGY458758:EGY458779 EQU458758:EQU458779 FAQ458758:FAQ458779 FKM458758:FKM458779 FUI458758:FUI458779 GEE458758:GEE458779 GOA458758:GOA458779 GXW458758:GXW458779 HHS458758:HHS458779 HRO458758:HRO458779 IBK458758:IBK458779 ILG458758:ILG458779 IVC458758:IVC458779 JEY458758:JEY458779 JOU458758:JOU458779 JYQ458758:JYQ458779 KIM458758:KIM458779 KSI458758:KSI458779 LCE458758:LCE458779 LMA458758:LMA458779 LVW458758:LVW458779 MFS458758:MFS458779 MPO458758:MPO458779 MZK458758:MZK458779 NJG458758:NJG458779 NTC458758:NTC458779 OCY458758:OCY458779 OMU458758:OMU458779 OWQ458758:OWQ458779 PGM458758:PGM458779 PQI458758:PQI458779 QAE458758:QAE458779 QKA458758:QKA458779 QTW458758:QTW458779 RDS458758:RDS458779 RNO458758:RNO458779 RXK458758:RXK458779 SHG458758:SHG458779 SRC458758:SRC458779 TAY458758:TAY458779 TKU458758:TKU458779 TUQ458758:TUQ458779 UEM458758:UEM458779 UOI458758:UOI458779 UYE458758:UYE458779 VIA458758:VIA458779 VRW458758:VRW458779 WBS458758:WBS458779 WLO458758:WLO458779 WVK458758:WVK458779 C524294:C524315 IY524294:IY524315 SU524294:SU524315 ACQ524294:ACQ524315 AMM524294:AMM524315 AWI524294:AWI524315 BGE524294:BGE524315 BQA524294:BQA524315 BZW524294:BZW524315 CJS524294:CJS524315 CTO524294:CTO524315 DDK524294:DDK524315 DNG524294:DNG524315 DXC524294:DXC524315 EGY524294:EGY524315 EQU524294:EQU524315 FAQ524294:FAQ524315 FKM524294:FKM524315 FUI524294:FUI524315 GEE524294:GEE524315 GOA524294:GOA524315 GXW524294:GXW524315 HHS524294:HHS524315 HRO524294:HRO524315 IBK524294:IBK524315 ILG524294:ILG524315 IVC524294:IVC524315 JEY524294:JEY524315 JOU524294:JOU524315 JYQ524294:JYQ524315 KIM524294:KIM524315 KSI524294:KSI524315 LCE524294:LCE524315 LMA524294:LMA524315 LVW524294:LVW524315 MFS524294:MFS524315 MPO524294:MPO524315 MZK524294:MZK524315 NJG524294:NJG524315 NTC524294:NTC524315 OCY524294:OCY524315 OMU524294:OMU524315 OWQ524294:OWQ524315 PGM524294:PGM524315 PQI524294:PQI524315 QAE524294:QAE524315 QKA524294:QKA524315 QTW524294:QTW524315 RDS524294:RDS524315 RNO524294:RNO524315 RXK524294:RXK524315 SHG524294:SHG524315 SRC524294:SRC524315 TAY524294:TAY524315 TKU524294:TKU524315 TUQ524294:TUQ524315 UEM524294:UEM524315 UOI524294:UOI524315 UYE524294:UYE524315 VIA524294:VIA524315 VRW524294:VRW524315 WBS524294:WBS524315 WLO524294:WLO524315 WVK524294:WVK524315 C589830:C589851 IY589830:IY589851 SU589830:SU589851 ACQ589830:ACQ589851 AMM589830:AMM589851 AWI589830:AWI589851 BGE589830:BGE589851 BQA589830:BQA589851 BZW589830:BZW589851 CJS589830:CJS589851 CTO589830:CTO589851 DDK589830:DDK589851 DNG589830:DNG589851 DXC589830:DXC589851 EGY589830:EGY589851 EQU589830:EQU589851 FAQ589830:FAQ589851 FKM589830:FKM589851 FUI589830:FUI589851 GEE589830:GEE589851 GOA589830:GOA589851 GXW589830:GXW589851 HHS589830:HHS589851 HRO589830:HRO589851 IBK589830:IBK589851 ILG589830:ILG589851 IVC589830:IVC589851 JEY589830:JEY589851 JOU589830:JOU589851 JYQ589830:JYQ589851 KIM589830:KIM589851 KSI589830:KSI589851 LCE589830:LCE589851 LMA589830:LMA589851 LVW589830:LVW589851 MFS589830:MFS589851 MPO589830:MPO589851 MZK589830:MZK589851 NJG589830:NJG589851 NTC589830:NTC589851 OCY589830:OCY589851 OMU589830:OMU589851 OWQ589830:OWQ589851 PGM589830:PGM589851 PQI589830:PQI589851 QAE589830:QAE589851 QKA589830:QKA589851 QTW589830:QTW589851 RDS589830:RDS589851 RNO589830:RNO589851 RXK589830:RXK589851 SHG589830:SHG589851 SRC589830:SRC589851 TAY589830:TAY589851 TKU589830:TKU589851 TUQ589830:TUQ589851 UEM589830:UEM589851 UOI589830:UOI589851 UYE589830:UYE589851 VIA589830:VIA589851 VRW589830:VRW589851 WBS589830:WBS589851 WLO589830:WLO589851 WVK589830:WVK589851 C655366:C655387 IY655366:IY655387 SU655366:SU655387 ACQ655366:ACQ655387 AMM655366:AMM655387 AWI655366:AWI655387 BGE655366:BGE655387 BQA655366:BQA655387 BZW655366:BZW655387 CJS655366:CJS655387 CTO655366:CTO655387 DDK655366:DDK655387 DNG655366:DNG655387 DXC655366:DXC655387 EGY655366:EGY655387 EQU655366:EQU655387 FAQ655366:FAQ655387 FKM655366:FKM655387 FUI655366:FUI655387 GEE655366:GEE655387 GOA655366:GOA655387 GXW655366:GXW655387 HHS655366:HHS655387 HRO655366:HRO655387 IBK655366:IBK655387 ILG655366:ILG655387 IVC655366:IVC655387 JEY655366:JEY655387 JOU655366:JOU655387 JYQ655366:JYQ655387 KIM655366:KIM655387 KSI655366:KSI655387 LCE655366:LCE655387 LMA655366:LMA655387 LVW655366:LVW655387 MFS655366:MFS655387 MPO655366:MPO655387 MZK655366:MZK655387 NJG655366:NJG655387 NTC655366:NTC655387 OCY655366:OCY655387 OMU655366:OMU655387 OWQ655366:OWQ655387 PGM655366:PGM655387 PQI655366:PQI655387 QAE655366:QAE655387 QKA655366:QKA655387 QTW655366:QTW655387 RDS655366:RDS655387 RNO655366:RNO655387 RXK655366:RXK655387 SHG655366:SHG655387 SRC655366:SRC655387 TAY655366:TAY655387 TKU655366:TKU655387 TUQ655366:TUQ655387 UEM655366:UEM655387 UOI655366:UOI655387 UYE655366:UYE655387 VIA655366:VIA655387 VRW655366:VRW655387 WBS655366:WBS655387 WLO655366:WLO655387 WVK655366:WVK655387 C720902:C720923 IY720902:IY720923 SU720902:SU720923 ACQ720902:ACQ720923 AMM720902:AMM720923 AWI720902:AWI720923 BGE720902:BGE720923 BQA720902:BQA720923 BZW720902:BZW720923 CJS720902:CJS720923 CTO720902:CTO720923 DDK720902:DDK720923 DNG720902:DNG720923 DXC720902:DXC720923 EGY720902:EGY720923 EQU720902:EQU720923 FAQ720902:FAQ720923 FKM720902:FKM720923 FUI720902:FUI720923 GEE720902:GEE720923 GOA720902:GOA720923 GXW720902:GXW720923 HHS720902:HHS720923 HRO720902:HRO720923 IBK720902:IBK720923 ILG720902:ILG720923 IVC720902:IVC720923 JEY720902:JEY720923 JOU720902:JOU720923 JYQ720902:JYQ720923 KIM720902:KIM720923 KSI720902:KSI720923 LCE720902:LCE720923 LMA720902:LMA720923 LVW720902:LVW720923 MFS720902:MFS720923 MPO720902:MPO720923 MZK720902:MZK720923 NJG720902:NJG720923 NTC720902:NTC720923 OCY720902:OCY720923 OMU720902:OMU720923 OWQ720902:OWQ720923 PGM720902:PGM720923 PQI720902:PQI720923 QAE720902:QAE720923 QKA720902:QKA720923 QTW720902:QTW720923 RDS720902:RDS720923 RNO720902:RNO720923 RXK720902:RXK720923 SHG720902:SHG720923 SRC720902:SRC720923 TAY720902:TAY720923 TKU720902:TKU720923 TUQ720902:TUQ720923 UEM720902:UEM720923 UOI720902:UOI720923 UYE720902:UYE720923 VIA720902:VIA720923 VRW720902:VRW720923 WBS720902:WBS720923 WLO720902:WLO720923 WVK720902:WVK720923 C786438:C786459 IY786438:IY786459 SU786438:SU786459 ACQ786438:ACQ786459 AMM786438:AMM786459 AWI786438:AWI786459 BGE786438:BGE786459 BQA786438:BQA786459 BZW786438:BZW786459 CJS786438:CJS786459 CTO786438:CTO786459 DDK786438:DDK786459 DNG786438:DNG786459 DXC786438:DXC786459 EGY786438:EGY786459 EQU786438:EQU786459 FAQ786438:FAQ786459 FKM786438:FKM786459 FUI786438:FUI786459 GEE786438:GEE786459 GOA786438:GOA786459 GXW786438:GXW786459 HHS786438:HHS786459 HRO786438:HRO786459 IBK786438:IBK786459 ILG786438:ILG786459 IVC786438:IVC786459 JEY786438:JEY786459 JOU786438:JOU786459 JYQ786438:JYQ786459 KIM786438:KIM786459 KSI786438:KSI786459 LCE786438:LCE786459 LMA786438:LMA786459 LVW786438:LVW786459 MFS786438:MFS786459 MPO786438:MPO786459 MZK786438:MZK786459 NJG786438:NJG786459 NTC786438:NTC786459 OCY786438:OCY786459 OMU786438:OMU786459 OWQ786438:OWQ786459 PGM786438:PGM786459 PQI786438:PQI786459 QAE786438:QAE786459 QKA786438:QKA786459 QTW786438:QTW786459 RDS786438:RDS786459 RNO786438:RNO786459 RXK786438:RXK786459 SHG786438:SHG786459 SRC786438:SRC786459 TAY786438:TAY786459 TKU786438:TKU786459 TUQ786438:TUQ786459 UEM786438:UEM786459 UOI786438:UOI786459 UYE786438:UYE786459 VIA786438:VIA786459 VRW786438:VRW786459 WBS786438:WBS786459 WLO786438:WLO786459 WVK786438:WVK786459 C851974:C851995 IY851974:IY851995 SU851974:SU851995 ACQ851974:ACQ851995 AMM851974:AMM851995 AWI851974:AWI851995 BGE851974:BGE851995 BQA851974:BQA851995 BZW851974:BZW851995 CJS851974:CJS851995 CTO851974:CTO851995 DDK851974:DDK851995 DNG851974:DNG851995 DXC851974:DXC851995 EGY851974:EGY851995 EQU851974:EQU851995 FAQ851974:FAQ851995 FKM851974:FKM851995 FUI851974:FUI851995 GEE851974:GEE851995 GOA851974:GOA851995 GXW851974:GXW851995 HHS851974:HHS851995 HRO851974:HRO851995 IBK851974:IBK851995 ILG851974:ILG851995 IVC851974:IVC851995 JEY851974:JEY851995 JOU851974:JOU851995 JYQ851974:JYQ851995 KIM851974:KIM851995 KSI851974:KSI851995 LCE851974:LCE851995 LMA851974:LMA851995 LVW851974:LVW851995 MFS851974:MFS851995 MPO851974:MPO851995 MZK851974:MZK851995 NJG851974:NJG851995 NTC851974:NTC851995 OCY851974:OCY851995 OMU851974:OMU851995 OWQ851974:OWQ851995 PGM851974:PGM851995 PQI851974:PQI851995 QAE851974:QAE851995 QKA851974:QKA851995 QTW851974:QTW851995 RDS851974:RDS851995 RNO851974:RNO851995 RXK851974:RXK851995 SHG851974:SHG851995 SRC851974:SRC851995 TAY851974:TAY851995 TKU851974:TKU851995 TUQ851974:TUQ851995 UEM851974:UEM851995 UOI851974:UOI851995 UYE851974:UYE851995 VIA851974:VIA851995 VRW851974:VRW851995 WBS851974:WBS851995 WLO851974:WLO851995 WVK851974:WVK851995 C917510:C917531 IY917510:IY917531 SU917510:SU917531 ACQ917510:ACQ917531 AMM917510:AMM917531 AWI917510:AWI917531 BGE917510:BGE917531 BQA917510:BQA917531 BZW917510:BZW917531 CJS917510:CJS917531 CTO917510:CTO917531 DDK917510:DDK917531 DNG917510:DNG917531 DXC917510:DXC917531 EGY917510:EGY917531 EQU917510:EQU917531 FAQ917510:FAQ917531 FKM917510:FKM917531 FUI917510:FUI917531 GEE917510:GEE917531 GOA917510:GOA917531 GXW917510:GXW917531 HHS917510:HHS917531 HRO917510:HRO917531 IBK917510:IBK917531 ILG917510:ILG917531 IVC917510:IVC917531 JEY917510:JEY917531 JOU917510:JOU917531 JYQ917510:JYQ917531 KIM917510:KIM917531 KSI917510:KSI917531 LCE917510:LCE917531 LMA917510:LMA917531 LVW917510:LVW917531 MFS917510:MFS917531 MPO917510:MPO917531 MZK917510:MZK917531 NJG917510:NJG917531 NTC917510:NTC917531 OCY917510:OCY917531 OMU917510:OMU917531 OWQ917510:OWQ917531 PGM917510:PGM917531 PQI917510:PQI917531 QAE917510:QAE917531 QKA917510:QKA917531 QTW917510:QTW917531 RDS917510:RDS917531 RNO917510:RNO917531 RXK917510:RXK917531 SHG917510:SHG917531 SRC917510:SRC917531 TAY917510:TAY917531 TKU917510:TKU917531 TUQ917510:TUQ917531 UEM917510:UEM917531 UOI917510:UOI917531 UYE917510:UYE917531 VIA917510:VIA917531 VRW917510:VRW917531 WBS917510:WBS917531 WLO917510:WLO917531 WVK917510:WVK917531 C983046:C983067 IY983046:IY983067 SU983046:SU983067 ACQ983046:ACQ983067 AMM983046:AMM983067 AWI983046:AWI983067 BGE983046:BGE983067 BQA983046:BQA983067 BZW983046:BZW983067 CJS983046:CJS983067 CTO983046:CTO983067 DDK983046:DDK983067 DNG983046:DNG983067 DXC983046:DXC983067 EGY983046:EGY983067 EQU983046:EQU983067 FAQ983046:FAQ983067 FKM983046:FKM983067 FUI983046:FUI983067 GEE983046:GEE983067 GOA983046:GOA983067 GXW983046:GXW983067 HHS983046:HHS983067 HRO983046:HRO983067 IBK983046:IBK983067 ILG983046:ILG983067 IVC983046:IVC983067 JEY983046:JEY983067 JOU983046:JOU983067 JYQ983046:JYQ983067 KIM983046:KIM983067 KSI983046:KSI983067 LCE983046:LCE983067 LMA983046:LMA983067 LVW983046:LVW983067 MFS983046:MFS983067 MPO983046:MPO983067 MZK983046:MZK983067 NJG983046:NJG983067 NTC983046:NTC983067 OCY983046:OCY983067 OMU983046:OMU983067 OWQ983046:OWQ983067 PGM983046:PGM983067 PQI983046:PQI983067 QAE983046:QAE983067 QKA983046:QKA983067 QTW983046:QTW983067 RDS983046:RDS983067 RNO983046:RNO983067 RXK983046:RXK983067 SHG983046:SHG983067 SRC983046:SRC983067 TAY983046:TAY983067 TKU983046:TKU983067 TUQ983046:TUQ983067 UEM983046:UEM983067 UOI983046:UOI983067 UYE983046:UYE983067 VIA983046:VIA983067 VRW983046:VRW983067 WBS983046:WBS983067 WLO983046:WLO983067 WVK983046:WVK983067" xr:uid="{56CBCB11-3285-491D-A79B-111467F73A9A}">
      <formula1>0</formula1>
      <formula2>5</formula2>
    </dataValidation>
    <dataValidation type="list" showInputMessage="1" sqref="D46:D65 IZ46:IZ65 SV46:SV65 ACR46:ACR65 AMN46:AMN65 AWJ46:AWJ65 BGF46:BGF65 BQB46:BQB65 BZX46:BZX65 CJT46:CJT65 CTP46:CTP65 DDL46:DDL65 DNH46:DNH65 DXD46:DXD65 EGZ46:EGZ65 EQV46:EQV65 FAR46:FAR65 FKN46:FKN65 FUJ46:FUJ65 GEF46:GEF65 GOB46:GOB65 GXX46:GXX65 HHT46:HHT65 HRP46:HRP65 IBL46:IBL65 ILH46:ILH65 IVD46:IVD65 JEZ46:JEZ65 JOV46:JOV65 JYR46:JYR65 KIN46:KIN65 KSJ46:KSJ65 LCF46:LCF65 LMB46:LMB65 LVX46:LVX65 MFT46:MFT65 MPP46:MPP65 MZL46:MZL65 NJH46:NJH65 NTD46:NTD65 OCZ46:OCZ65 OMV46:OMV65 OWR46:OWR65 PGN46:PGN65 PQJ46:PQJ65 QAF46:QAF65 QKB46:QKB65 QTX46:QTX65 RDT46:RDT65 RNP46:RNP65 RXL46:RXL65 SHH46:SHH65 SRD46:SRD65 TAZ46:TAZ65 TKV46:TKV65 TUR46:TUR65 UEN46:UEN65 UOJ46:UOJ65 UYF46:UYF65 VIB46:VIB65 VRX46:VRX65 WBT46:WBT65 WLP46:WLP65 WVL46:WVL65 D65582:D65601 IZ65582:IZ65601 SV65582:SV65601 ACR65582:ACR65601 AMN65582:AMN65601 AWJ65582:AWJ65601 BGF65582:BGF65601 BQB65582:BQB65601 BZX65582:BZX65601 CJT65582:CJT65601 CTP65582:CTP65601 DDL65582:DDL65601 DNH65582:DNH65601 DXD65582:DXD65601 EGZ65582:EGZ65601 EQV65582:EQV65601 FAR65582:FAR65601 FKN65582:FKN65601 FUJ65582:FUJ65601 GEF65582:GEF65601 GOB65582:GOB65601 GXX65582:GXX65601 HHT65582:HHT65601 HRP65582:HRP65601 IBL65582:IBL65601 ILH65582:ILH65601 IVD65582:IVD65601 JEZ65582:JEZ65601 JOV65582:JOV65601 JYR65582:JYR65601 KIN65582:KIN65601 KSJ65582:KSJ65601 LCF65582:LCF65601 LMB65582:LMB65601 LVX65582:LVX65601 MFT65582:MFT65601 MPP65582:MPP65601 MZL65582:MZL65601 NJH65582:NJH65601 NTD65582:NTD65601 OCZ65582:OCZ65601 OMV65582:OMV65601 OWR65582:OWR65601 PGN65582:PGN65601 PQJ65582:PQJ65601 QAF65582:QAF65601 QKB65582:QKB65601 QTX65582:QTX65601 RDT65582:RDT65601 RNP65582:RNP65601 RXL65582:RXL65601 SHH65582:SHH65601 SRD65582:SRD65601 TAZ65582:TAZ65601 TKV65582:TKV65601 TUR65582:TUR65601 UEN65582:UEN65601 UOJ65582:UOJ65601 UYF65582:UYF65601 VIB65582:VIB65601 VRX65582:VRX65601 WBT65582:WBT65601 WLP65582:WLP65601 WVL65582:WVL65601 D131118:D131137 IZ131118:IZ131137 SV131118:SV131137 ACR131118:ACR131137 AMN131118:AMN131137 AWJ131118:AWJ131137 BGF131118:BGF131137 BQB131118:BQB131137 BZX131118:BZX131137 CJT131118:CJT131137 CTP131118:CTP131137 DDL131118:DDL131137 DNH131118:DNH131137 DXD131118:DXD131137 EGZ131118:EGZ131137 EQV131118:EQV131137 FAR131118:FAR131137 FKN131118:FKN131137 FUJ131118:FUJ131137 GEF131118:GEF131137 GOB131118:GOB131137 GXX131118:GXX131137 HHT131118:HHT131137 HRP131118:HRP131137 IBL131118:IBL131137 ILH131118:ILH131137 IVD131118:IVD131137 JEZ131118:JEZ131137 JOV131118:JOV131137 JYR131118:JYR131137 KIN131118:KIN131137 KSJ131118:KSJ131137 LCF131118:LCF131137 LMB131118:LMB131137 LVX131118:LVX131137 MFT131118:MFT131137 MPP131118:MPP131137 MZL131118:MZL131137 NJH131118:NJH131137 NTD131118:NTD131137 OCZ131118:OCZ131137 OMV131118:OMV131137 OWR131118:OWR131137 PGN131118:PGN131137 PQJ131118:PQJ131137 QAF131118:QAF131137 QKB131118:QKB131137 QTX131118:QTX131137 RDT131118:RDT131137 RNP131118:RNP131137 RXL131118:RXL131137 SHH131118:SHH131137 SRD131118:SRD131137 TAZ131118:TAZ131137 TKV131118:TKV131137 TUR131118:TUR131137 UEN131118:UEN131137 UOJ131118:UOJ131137 UYF131118:UYF131137 VIB131118:VIB131137 VRX131118:VRX131137 WBT131118:WBT131137 WLP131118:WLP131137 WVL131118:WVL131137 D196654:D196673 IZ196654:IZ196673 SV196654:SV196673 ACR196654:ACR196673 AMN196654:AMN196673 AWJ196654:AWJ196673 BGF196654:BGF196673 BQB196654:BQB196673 BZX196654:BZX196673 CJT196654:CJT196673 CTP196654:CTP196673 DDL196654:DDL196673 DNH196654:DNH196673 DXD196654:DXD196673 EGZ196654:EGZ196673 EQV196654:EQV196673 FAR196654:FAR196673 FKN196654:FKN196673 FUJ196654:FUJ196673 GEF196654:GEF196673 GOB196654:GOB196673 GXX196654:GXX196673 HHT196654:HHT196673 HRP196654:HRP196673 IBL196654:IBL196673 ILH196654:ILH196673 IVD196654:IVD196673 JEZ196654:JEZ196673 JOV196654:JOV196673 JYR196654:JYR196673 KIN196654:KIN196673 KSJ196654:KSJ196673 LCF196654:LCF196673 LMB196654:LMB196673 LVX196654:LVX196673 MFT196654:MFT196673 MPP196654:MPP196673 MZL196654:MZL196673 NJH196654:NJH196673 NTD196654:NTD196673 OCZ196654:OCZ196673 OMV196654:OMV196673 OWR196654:OWR196673 PGN196654:PGN196673 PQJ196654:PQJ196673 QAF196654:QAF196673 QKB196654:QKB196673 QTX196654:QTX196673 RDT196654:RDT196673 RNP196654:RNP196673 RXL196654:RXL196673 SHH196654:SHH196673 SRD196654:SRD196673 TAZ196654:TAZ196673 TKV196654:TKV196673 TUR196654:TUR196673 UEN196654:UEN196673 UOJ196654:UOJ196673 UYF196654:UYF196673 VIB196654:VIB196673 VRX196654:VRX196673 WBT196654:WBT196673 WLP196654:WLP196673 WVL196654:WVL196673 D262190:D262209 IZ262190:IZ262209 SV262190:SV262209 ACR262190:ACR262209 AMN262190:AMN262209 AWJ262190:AWJ262209 BGF262190:BGF262209 BQB262190:BQB262209 BZX262190:BZX262209 CJT262190:CJT262209 CTP262190:CTP262209 DDL262190:DDL262209 DNH262190:DNH262209 DXD262190:DXD262209 EGZ262190:EGZ262209 EQV262190:EQV262209 FAR262190:FAR262209 FKN262190:FKN262209 FUJ262190:FUJ262209 GEF262190:GEF262209 GOB262190:GOB262209 GXX262190:GXX262209 HHT262190:HHT262209 HRP262190:HRP262209 IBL262190:IBL262209 ILH262190:ILH262209 IVD262190:IVD262209 JEZ262190:JEZ262209 JOV262190:JOV262209 JYR262190:JYR262209 KIN262190:KIN262209 KSJ262190:KSJ262209 LCF262190:LCF262209 LMB262190:LMB262209 LVX262190:LVX262209 MFT262190:MFT262209 MPP262190:MPP262209 MZL262190:MZL262209 NJH262190:NJH262209 NTD262190:NTD262209 OCZ262190:OCZ262209 OMV262190:OMV262209 OWR262190:OWR262209 PGN262190:PGN262209 PQJ262190:PQJ262209 QAF262190:QAF262209 QKB262190:QKB262209 QTX262190:QTX262209 RDT262190:RDT262209 RNP262190:RNP262209 RXL262190:RXL262209 SHH262190:SHH262209 SRD262190:SRD262209 TAZ262190:TAZ262209 TKV262190:TKV262209 TUR262190:TUR262209 UEN262190:UEN262209 UOJ262190:UOJ262209 UYF262190:UYF262209 VIB262190:VIB262209 VRX262190:VRX262209 WBT262190:WBT262209 WLP262190:WLP262209 WVL262190:WVL262209 D327726:D327745 IZ327726:IZ327745 SV327726:SV327745 ACR327726:ACR327745 AMN327726:AMN327745 AWJ327726:AWJ327745 BGF327726:BGF327745 BQB327726:BQB327745 BZX327726:BZX327745 CJT327726:CJT327745 CTP327726:CTP327745 DDL327726:DDL327745 DNH327726:DNH327745 DXD327726:DXD327745 EGZ327726:EGZ327745 EQV327726:EQV327745 FAR327726:FAR327745 FKN327726:FKN327745 FUJ327726:FUJ327745 GEF327726:GEF327745 GOB327726:GOB327745 GXX327726:GXX327745 HHT327726:HHT327745 HRP327726:HRP327745 IBL327726:IBL327745 ILH327726:ILH327745 IVD327726:IVD327745 JEZ327726:JEZ327745 JOV327726:JOV327745 JYR327726:JYR327745 KIN327726:KIN327745 KSJ327726:KSJ327745 LCF327726:LCF327745 LMB327726:LMB327745 LVX327726:LVX327745 MFT327726:MFT327745 MPP327726:MPP327745 MZL327726:MZL327745 NJH327726:NJH327745 NTD327726:NTD327745 OCZ327726:OCZ327745 OMV327726:OMV327745 OWR327726:OWR327745 PGN327726:PGN327745 PQJ327726:PQJ327745 QAF327726:QAF327745 QKB327726:QKB327745 QTX327726:QTX327745 RDT327726:RDT327745 RNP327726:RNP327745 RXL327726:RXL327745 SHH327726:SHH327745 SRD327726:SRD327745 TAZ327726:TAZ327745 TKV327726:TKV327745 TUR327726:TUR327745 UEN327726:UEN327745 UOJ327726:UOJ327745 UYF327726:UYF327745 VIB327726:VIB327745 VRX327726:VRX327745 WBT327726:WBT327745 WLP327726:WLP327745 WVL327726:WVL327745 D393262:D393281 IZ393262:IZ393281 SV393262:SV393281 ACR393262:ACR393281 AMN393262:AMN393281 AWJ393262:AWJ393281 BGF393262:BGF393281 BQB393262:BQB393281 BZX393262:BZX393281 CJT393262:CJT393281 CTP393262:CTP393281 DDL393262:DDL393281 DNH393262:DNH393281 DXD393262:DXD393281 EGZ393262:EGZ393281 EQV393262:EQV393281 FAR393262:FAR393281 FKN393262:FKN393281 FUJ393262:FUJ393281 GEF393262:GEF393281 GOB393262:GOB393281 GXX393262:GXX393281 HHT393262:HHT393281 HRP393262:HRP393281 IBL393262:IBL393281 ILH393262:ILH393281 IVD393262:IVD393281 JEZ393262:JEZ393281 JOV393262:JOV393281 JYR393262:JYR393281 KIN393262:KIN393281 KSJ393262:KSJ393281 LCF393262:LCF393281 LMB393262:LMB393281 LVX393262:LVX393281 MFT393262:MFT393281 MPP393262:MPP393281 MZL393262:MZL393281 NJH393262:NJH393281 NTD393262:NTD393281 OCZ393262:OCZ393281 OMV393262:OMV393281 OWR393262:OWR393281 PGN393262:PGN393281 PQJ393262:PQJ393281 QAF393262:QAF393281 QKB393262:QKB393281 QTX393262:QTX393281 RDT393262:RDT393281 RNP393262:RNP393281 RXL393262:RXL393281 SHH393262:SHH393281 SRD393262:SRD393281 TAZ393262:TAZ393281 TKV393262:TKV393281 TUR393262:TUR393281 UEN393262:UEN393281 UOJ393262:UOJ393281 UYF393262:UYF393281 VIB393262:VIB393281 VRX393262:VRX393281 WBT393262:WBT393281 WLP393262:WLP393281 WVL393262:WVL393281 D458798:D458817 IZ458798:IZ458817 SV458798:SV458817 ACR458798:ACR458817 AMN458798:AMN458817 AWJ458798:AWJ458817 BGF458798:BGF458817 BQB458798:BQB458817 BZX458798:BZX458817 CJT458798:CJT458817 CTP458798:CTP458817 DDL458798:DDL458817 DNH458798:DNH458817 DXD458798:DXD458817 EGZ458798:EGZ458817 EQV458798:EQV458817 FAR458798:FAR458817 FKN458798:FKN458817 FUJ458798:FUJ458817 GEF458798:GEF458817 GOB458798:GOB458817 GXX458798:GXX458817 HHT458798:HHT458817 HRP458798:HRP458817 IBL458798:IBL458817 ILH458798:ILH458817 IVD458798:IVD458817 JEZ458798:JEZ458817 JOV458798:JOV458817 JYR458798:JYR458817 KIN458798:KIN458817 KSJ458798:KSJ458817 LCF458798:LCF458817 LMB458798:LMB458817 LVX458798:LVX458817 MFT458798:MFT458817 MPP458798:MPP458817 MZL458798:MZL458817 NJH458798:NJH458817 NTD458798:NTD458817 OCZ458798:OCZ458817 OMV458798:OMV458817 OWR458798:OWR458817 PGN458798:PGN458817 PQJ458798:PQJ458817 QAF458798:QAF458817 QKB458798:QKB458817 QTX458798:QTX458817 RDT458798:RDT458817 RNP458798:RNP458817 RXL458798:RXL458817 SHH458798:SHH458817 SRD458798:SRD458817 TAZ458798:TAZ458817 TKV458798:TKV458817 TUR458798:TUR458817 UEN458798:UEN458817 UOJ458798:UOJ458817 UYF458798:UYF458817 VIB458798:VIB458817 VRX458798:VRX458817 WBT458798:WBT458817 WLP458798:WLP458817 WVL458798:WVL458817 D524334:D524353 IZ524334:IZ524353 SV524334:SV524353 ACR524334:ACR524353 AMN524334:AMN524353 AWJ524334:AWJ524353 BGF524334:BGF524353 BQB524334:BQB524353 BZX524334:BZX524353 CJT524334:CJT524353 CTP524334:CTP524353 DDL524334:DDL524353 DNH524334:DNH524353 DXD524334:DXD524353 EGZ524334:EGZ524353 EQV524334:EQV524353 FAR524334:FAR524353 FKN524334:FKN524353 FUJ524334:FUJ524353 GEF524334:GEF524353 GOB524334:GOB524353 GXX524334:GXX524353 HHT524334:HHT524353 HRP524334:HRP524353 IBL524334:IBL524353 ILH524334:ILH524353 IVD524334:IVD524353 JEZ524334:JEZ524353 JOV524334:JOV524353 JYR524334:JYR524353 KIN524334:KIN524353 KSJ524334:KSJ524353 LCF524334:LCF524353 LMB524334:LMB524353 LVX524334:LVX524353 MFT524334:MFT524353 MPP524334:MPP524353 MZL524334:MZL524353 NJH524334:NJH524353 NTD524334:NTD524353 OCZ524334:OCZ524353 OMV524334:OMV524353 OWR524334:OWR524353 PGN524334:PGN524353 PQJ524334:PQJ524353 QAF524334:QAF524353 QKB524334:QKB524353 QTX524334:QTX524353 RDT524334:RDT524353 RNP524334:RNP524353 RXL524334:RXL524353 SHH524334:SHH524353 SRD524334:SRD524353 TAZ524334:TAZ524353 TKV524334:TKV524353 TUR524334:TUR524353 UEN524334:UEN524353 UOJ524334:UOJ524353 UYF524334:UYF524353 VIB524334:VIB524353 VRX524334:VRX524353 WBT524334:WBT524353 WLP524334:WLP524353 WVL524334:WVL524353 D589870:D589889 IZ589870:IZ589889 SV589870:SV589889 ACR589870:ACR589889 AMN589870:AMN589889 AWJ589870:AWJ589889 BGF589870:BGF589889 BQB589870:BQB589889 BZX589870:BZX589889 CJT589870:CJT589889 CTP589870:CTP589889 DDL589870:DDL589889 DNH589870:DNH589889 DXD589870:DXD589889 EGZ589870:EGZ589889 EQV589870:EQV589889 FAR589870:FAR589889 FKN589870:FKN589889 FUJ589870:FUJ589889 GEF589870:GEF589889 GOB589870:GOB589889 GXX589870:GXX589889 HHT589870:HHT589889 HRP589870:HRP589889 IBL589870:IBL589889 ILH589870:ILH589889 IVD589870:IVD589889 JEZ589870:JEZ589889 JOV589870:JOV589889 JYR589870:JYR589889 KIN589870:KIN589889 KSJ589870:KSJ589889 LCF589870:LCF589889 LMB589870:LMB589889 LVX589870:LVX589889 MFT589870:MFT589889 MPP589870:MPP589889 MZL589870:MZL589889 NJH589870:NJH589889 NTD589870:NTD589889 OCZ589870:OCZ589889 OMV589870:OMV589889 OWR589870:OWR589889 PGN589870:PGN589889 PQJ589870:PQJ589889 QAF589870:QAF589889 QKB589870:QKB589889 QTX589870:QTX589889 RDT589870:RDT589889 RNP589870:RNP589889 RXL589870:RXL589889 SHH589870:SHH589889 SRD589870:SRD589889 TAZ589870:TAZ589889 TKV589870:TKV589889 TUR589870:TUR589889 UEN589870:UEN589889 UOJ589870:UOJ589889 UYF589870:UYF589889 VIB589870:VIB589889 VRX589870:VRX589889 WBT589870:WBT589889 WLP589870:WLP589889 WVL589870:WVL589889 D655406:D655425 IZ655406:IZ655425 SV655406:SV655425 ACR655406:ACR655425 AMN655406:AMN655425 AWJ655406:AWJ655425 BGF655406:BGF655425 BQB655406:BQB655425 BZX655406:BZX655425 CJT655406:CJT655425 CTP655406:CTP655425 DDL655406:DDL655425 DNH655406:DNH655425 DXD655406:DXD655425 EGZ655406:EGZ655425 EQV655406:EQV655425 FAR655406:FAR655425 FKN655406:FKN655425 FUJ655406:FUJ655425 GEF655406:GEF655425 GOB655406:GOB655425 GXX655406:GXX655425 HHT655406:HHT655425 HRP655406:HRP655425 IBL655406:IBL655425 ILH655406:ILH655425 IVD655406:IVD655425 JEZ655406:JEZ655425 JOV655406:JOV655425 JYR655406:JYR655425 KIN655406:KIN655425 KSJ655406:KSJ655425 LCF655406:LCF655425 LMB655406:LMB655425 LVX655406:LVX655425 MFT655406:MFT655425 MPP655406:MPP655425 MZL655406:MZL655425 NJH655406:NJH655425 NTD655406:NTD655425 OCZ655406:OCZ655425 OMV655406:OMV655425 OWR655406:OWR655425 PGN655406:PGN655425 PQJ655406:PQJ655425 QAF655406:QAF655425 QKB655406:QKB655425 QTX655406:QTX655425 RDT655406:RDT655425 RNP655406:RNP655425 RXL655406:RXL655425 SHH655406:SHH655425 SRD655406:SRD655425 TAZ655406:TAZ655425 TKV655406:TKV655425 TUR655406:TUR655425 UEN655406:UEN655425 UOJ655406:UOJ655425 UYF655406:UYF655425 VIB655406:VIB655425 VRX655406:VRX655425 WBT655406:WBT655425 WLP655406:WLP655425 WVL655406:WVL655425 D720942:D720961 IZ720942:IZ720961 SV720942:SV720961 ACR720942:ACR720961 AMN720942:AMN720961 AWJ720942:AWJ720961 BGF720942:BGF720961 BQB720942:BQB720961 BZX720942:BZX720961 CJT720942:CJT720961 CTP720942:CTP720961 DDL720942:DDL720961 DNH720942:DNH720961 DXD720942:DXD720961 EGZ720942:EGZ720961 EQV720942:EQV720961 FAR720942:FAR720961 FKN720942:FKN720961 FUJ720942:FUJ720961 GEF720942:GEF720961 GOB720942:GOB720961 GXX720942:GXX720961 HHT720942:HHT720961 HRP720942:HRP720961 IBL720942:IBL720961 ILH720942:ILH720961 IVD720942:IVD720961 JEZ720942:JEZ720961 JOV720942:JOV720961 JYR720942:JYR720961 KIN720942:KIN720961 KSJ720942:KSJ720961 LCF720942:LCF720961 LMB720942:LMB720961 LVX720942:LVX720961 MFT720942:MFT720961 MPP720942:MPP720961 MZL720942:MZL720961 NJH720942:NJH720961 NTD720942:NTD720961 OCZ720942:OCZ720961 OMV720942:OMV720961 OWR720942:OWR720961 PGN720942:PGN720961 PQJ720942:PQJ720961 QAF720942:QAF720961 QKB720942:QKB720961 QTX720942:QTX720961 RDT720942:RDT720961 RNP720942:RNP720961 RXL720942:RXL720961 SHH720942:SHH720961 SRD720942:SRD720961 TAZ720942:TAZ720961 TKV720942:TKV720961 TUR720942:TUR720961 UEN720942:UEN720961 UOJ720942:UOJ720961 UYF720942:UYF720961 VIB720942:VIB720961 VRX720942:VRX720961 WBT720942:WBT720961 WLP720942:WLP720961 WVL720942:WVL720961 D786478:D786497 IZ786478:IZ786497 SV786478:SV786497 ACR786478:ACR786497 AMN786478:AMN786497 AWJ786478:AWJ786497 BGF786478:BGF786497 BQB786478:BQB786497 BZX786478:BZX786497 CJT786478:CJT786497 CTP786478:CTP786497 DDL786478:DDL786497 DNH786478:DNH786497 DXD786478:DXD786497 EGZ786478:EGZ786497 EQV786478:EQV786497 FAR786478:FAR786497 FKN786478:FKN786497 FUJ786478:FUJ786497 GEF786478:GEF786497 GOB786478:GOB786497 GXX786478:GXX786497 HHT786478:HHT786497 HRP786478:HRP786497 IBL786478:IBL786497 ILH786478:ILH786497 IVD786478:IVD786497 JEZ786478:JEZ786497 JOV786478:JOV786497 JYR786478:JYR786497 KIN786478:KIN786497 KSJ786478:KSJ786497 LCF786478:LCF786497 LMB786478:LMB786497 LVX786478:LVX786497 MFT786478:MFT786497 MPP786478:MPP786497 MZL786478:MZL786497 NJH786478:NJH786497 NTD786478:NTD786497 OCZ786478:OCZ786497 OMV786478:OMV786497 OWR786478:OWR786497 PGN786478:PGN786497 PQJ786478:PQJ786497 QAF786478:QAF786497 QKB786478:QKB786497 QTX786478:QTX786497 RDT786478:RDT786497 RNP786478:RNP786497 RXL786478:RXL786497 SHH786478:SHH786497 SRD786478:SRD786497 TAZ786478:TAZ786497 TKV786478:TKV786497 TUR786478:TUR786497 UEN786478:UEN786497 UOJ786478:UOJ786497 UYF786478:UYF786497 VIB786478:VIB786497 VRX786478:VRX786497 WBT786478:WBT786497 WLP786478:WLP786497 WVL786478:WVL786497 D852014:D852033 IZ852014:IZ852033 SV852014:SV852033 ACR852014:ACR852033 AMN852014:AMN852033 AWJ852014:AWJ852033 BGF852014:BGF852033 BQB852014:BQB852033 BZX852014:BZX852033 CJT852014:CJT852033 CTP852014:CTP852033 DDL852014:DDL852033 DNH852014:DNH852033 DXD852014:DXD852033 EGZ852014:EGZ852033 EQV852014:EQV852033 FAR852014:FAR852033 FKN852014:FKN852033 FUJ852014:FUJ852033 GEF852014:GEF852033 GOB852014:GOB852033 GXX852014:GXX852033 HHT852014:HHT852033 HRP852014:HRP852033 IBL852014:IBL852033 ILH852014:ILH852033 IVD852014:IVD852033 JEZ852014:JEZ852033 JOV852014:JOV852033 JYR852014:JYR852033 KIN852014:KIN852033 KSJ852014:KSJ852033 LCF852014:LCF852033 LMB852014:LMB852033 LVX852014:LVX852033 MFT852014:MFT852033 MPP852014:MPP852033 MZL852014:MZL852033 NJH852014:NJH852033 NTD852014:NTD852033 OCZ852014:OCZ852033 OMV852014:OMV852033 OWR852014:OWR852033 PGN852014:PGN852033 PQJ852014:PQJ852033 QAF852014:QAF852033 QKB852014:QKB852033 QTX852014:QTX852033 RDT852014:RDT852033 RNP852014:RNP852033 RXL852014:RXL852033 SHH852014:SHH852033 SRD852014:SRD852033 TAZ852014:TAZ852033 TKV852014:TKV852033 TUR852014:TUR852033 UEN852014:UEN852033 UOJ852014:UOJ852033 UYF852014:UYF852033 VIB852014:VIB852033 VRX852014:VRX852033 WBT852014:WBT852033 WLP852014:WLP852033 WVL852014:WVL852033 D917550:D917569 IZ917550:IZ917569 SV917550:SV917569 ACR917550:ACR917569 AMN917550:AMN917569 AWJ917550:AWJ917569 BGF917550:BGF917569 BQB917550:BQB917569 BZX917550:BZX917569 CJT917550:CJT917569 CTP917550:CTP917569 DDL917550:DDL917569 DNH917550:DNH917569 DXD917550:DXD917569 EGZ917550:EGZ917569 EQV917550:EQV917569 FAR917550:FAR917569 FKN917550:FKN917569 FUJ917550:FUJ917569 GEF917550:GEF917569 GOB917550:GOB917569 GXX917550:GXX917569 HHT917550:HHT917569 HRP917550:HRP917569 IBL917550:IBL917569 ILH917550:ILH917569 IVD917550:IVD917569 JEZ917550:JEZ917569 JOV917550:JOV917569 JYR917550:JYR917569 KIN917550:KIN917569 KSJ917550:KSJ917569 LCF917550:LCF917569 LMB917550:LMB917569 LVX917550:LVX917569 MFT917550:MFT917569 MPP917550:MPP917569 MZL917550:MZL917569 NJH917550:NJH917569 NTD917550:NTD917569 OCZ917550:OCZ917569 OMV917550:OMV917569 OWR917550:OWR917569 PGN917550:PGN917569 PQJ917550:PQJ917569 QAF917550:QAF917569 QKB917550:QKB917569 QTX917550:QTX917569 RDT917550:RDT917569 RNP917550:RNP917569 RXL917550:RXL917569 SHH917550:SHH917569 SRD917550:SRD917569 TAZ917550:TAZ917569 TKV917550:TKV917569 TUR917550:TUR917569 UEN917550:UEN917569 UOJ917550:UOJ917569 UYF917550:UYF917569 VIB917550:VIB917569 VRX917550:VRX917569 WBT917550:WBT917569 WLP917550:WLP917569 WVL917550:WVL917569 D983086:D983105 IZ983086:IZ983105 SV983086:SV983105 ACR983086:ACR983105 AMN983086:AMN983105 AWJ983086:AWJ983105 BGF983086:BGF983105 BQB983086:BQB983105 BZX983086:BZX983105 CJT983086:CJT983105 CTP983086:CTP983105 DDL983086:DDL983105 DNH983086:DNH983105 DXD983086:DXD983105 EGZ983086:EGZ983105 EQV983086:EQV983105 FAR983086:FAR983105 FKN983086:FKN983105 FUJ983086:FUJ983105 GEF983086:GEF983105 GOB983086:GOB983105 GXX983086:GXX983105 HHT983086:HHT983105 HRP983086:HRP983105 IBL983086:IBL983105 ILH983086:ILH983105 IVD983086:IVD983105 JEZ983086:JEZ983105 JOV983086:JOV983105 JYR983086:JYR983105 KIN983086:KIN983105 KSJ983086:KSJ983105 LCF983086:LCF983105 LMB983086:LMB983105 LVX983086:LVX983105 MFT983086:MFT983105 MPP983086:MPP983105 MZL983086:MZL983105 NJH983086:NJH983105 NTD983086:NTD983105 OCZ983086:OCZ983105 OMV983086:OMV983105 OWR983086:OWR983105 PGN983086:PGN983105 PQJ983086:PQJ983105 QAF983086:QAF983105 QKB983086:QKB983105 QTX983086:QTX983105 RDT983086:RDT983105 RNP983086:RNP983105 RXL983086:RXL983105 SHH983086:SHH983105 SRD983086:SRD983105 TAZ983086:TAZ983105 TKV983086:TKV983105 TUR983086:TUR983105 UEN983086:UEN983105 UOJ983086:UOJ983105 UYF983086:UYF983105 VIB983086:VIB983105 VRX983086:VRX983105 WBT983086:WBT983105 WLP983086:WLP983105 WVL983086:WVL983105" xr:uid="{023EBCFA-E024-4D6A-A519-AE26D4FE8E18}">
      <formula1>"有資格者,無資格者"</formula1>
    </dataValidation>
  </dataValidations>
  <printOptions horizontalCentered="1" verticalCentered="1"/>
  <pageMargins left="0.39370078740157483" right="0.39370078740157483" top="0.59055118110236227" bottom="0.19685039370078741" header="0.19685039370078741" footer="0.19685039370078741"/>
  <pageSetup paperSize="9" scale="64" orientation="portrait" r:id="rId1"/>
  <headerFooter alignWithMargins="0"/>
  <rowBreaks count="1" manualBreakCount="1">
    <brk id="43" max="3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5E4BCCC817BE4693D64A88252B84B0" ma:contentTypeVersion="12" ma:contentTypeDescription="Create a new document." ma:contentTypeScope="" ma:versionID="da016f67fd3c782b85c0f401b15ebe8c">
  <xsd:schema xmlns:xsd="http://www.w3.org/2001/XMLSchema" xmlns:xs="http://www.w3.org/2001/XMLSchema" xmlns:p="http://schemas.microsoft.com/office/2006/metadata/properties" xmlns:ns2="3a80e66e-f996-48e0-bdb8-a61d5e7f812a" xmlns:ns3="241e8b13-00eb-4619-840f-0d02022a5815" targetNamespace="http://schemas.microsoft.com/office/2006/metadata/properties" ma:root="true" ma:fieldsID="a5185f4457bfbd3489ee41d11844bfec" ns2:_="" ns3:_="">
    <xsd:import namespace="3a80e66e-f996-48e0-bdb8-a61d5e7f812a"/>
    <xsd:import namespace="241e8b13-00eb-4619-840f-0d02022a58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80e66e-f996-48e0-bdb8-a61d5e7f81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883d318-f35c-4577-94aa-4c8e836d27a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1e8b13-00eb-4619-840f-0d02022a58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da912cd-e903-44f4-bac4-257af8f071e5}" ma:internalName="TaxCatchAll" ma:showField="CatchAllData" ma:web="241e8b13-00eb-4619-840f-0d02022a58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41e8b13-00eb-4619-840f-0d02022a5815" xsi:nil="true"/>
    <lcf76f155ced4ddcb4097134ff3c332f xmlns="3a80e66e-f996-48e0-bdb8-a61d5e7f812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DD9C15-3F40-4D1E-85CE-9E3B5E08E3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80e66e-f996-48e0-bdb8-a61d5e7f812a"/>
    <ds:schemaRef ds:uri="241e8b13-00eb-4619-840f-0d02022a58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743986-6330-4335-A51D-7EBF7C6A6116}">
  <ds:schemaRefs>
    <ds:schemaRef ds:uri="http://schemas.microsoft.com/sharepoint/v3/contenttype/forms"/>
  </ds:schemaRefs>
</ds:datastoreItem>
</file>

<file path=customXml/itemProps3.xml><?xml version="1.0" encoding="utf-8"?>
<ds:datastoreItem xmlns:ds="http://schemas.openxmlformats.org/officeDocument/2006/customXml" ds:itemID="{1DF3D798-84BA-4993-958D-B96E4D639415}">
  <ds:schemaRefs>
    <ds:schemaRef ds:uri="http://purl.org/dc/elements/1.1/"/>
    <ds:schemaRef ds:uri="http://purl.org/dc/dcmitype/"/>
    <ds:schemaRef ds:uri="http://purl.org/dc/terms/"/>
    <ds:schemaRef ds:uri="http://schemas.openxmlformats.org/package/2006/metadata/core-properties"/>
    <ds:schemaRef ds:uri="http://schemas.microsoft.com/office/2006/metadata/properties"/>
    <ds:schemaRef ds:uri="241e8b13-00eb-4619-840f-0d02022a5815"/>
    <ds:schemaRef ds:uri="http://schemas.microsoft.com/office/2006/documentManagement/types"/>
    <ds:schemaRef ds:uri="http://schemas.microsoft.com/office/infopath/2007/PartnerControls"/>
    <ds:schemaRef ds:uri="3a80e66e-f996-48e0-bdb8-a61d5e7f812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5人以下 </vt:lpstr>
      <vt:lpstr>別紙 (5人以下)</vt:lpstr>
      <vt:lpstr>職員（保育士）配置計画表 (2)</vt:lpstr>
      <vt:lpstr>'5人以下 '!Print_Area</vt:lpstr>
      <vt:lpstr>'職員（保育士）配置計画表 (2)'!Print_Area</vt:lpstr>
      <vt:lpstr>'5人以下 '!Print_Titles</vt:lpstr>
      <vt:lpstr>'職員（保育士）配置計画表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黒瀬　恵太</dc:creator>
  <cp:lastModifiedBy>黒瀬　恵太</cp:lastModifiedBy>
  <cp:lastPrinted>2025-05-28T05:00:41Z</cp:lastPrinted>
  <dcterms:created xsi:type="dcterms:W3CDTF">2023-01-19T06:25:19Z</dcterms:created>
  <dcterms:modified xsi:type="dcterms:W3CDTF">2025-05-28T05:00:45Z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0x010100E25E4BCCC817BE4693D64A88252B84B0</vt:lpwstr>
  </property>
  <property fmtid="{D5CDD505-2E9C-101B-9397-08002B2CF9AE}" pid="3" name="MediaServiceImageTags">
    <vt:lpwstr/>
  </property>
</Properties>
</file>