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B9A7DF67-B7AD-4168-8347-54F7E09B8F8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U37" i="10" s="1"/>
</calcChain>
</file>

<file path=xl/sharedStrings.xml><?xml version="1.0" encoding="utf-8"?>
<sst xmlns="http://schemas.openxmlformats.org/spreadsheetml/2006/main" count="1093" uniqueCount="566">
  <si>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</si>
  <si>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</si>
  <si>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</si>
  <si>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</si>
  <si>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</si>
  <si>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</si>
  <si>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</si>
  <si>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</si>
  <si>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</si>
  <si>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</si>
  <si>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</si>
  <si>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</si>
  <si>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</si>
  <si>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</si>
  <si>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</si>
  <si>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</si>
  <si>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</si>
  <si>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</si>
  <si>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</si>
  <si>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</si>
  <si>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</si>
  <si>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</si>
  <si>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</si>
  <si>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</si>
  <si>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</si>
  <si>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</si>
  <si>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</si>
  <si>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</si>
  <si>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</si>
  <si>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</si>
  <si>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</si>
  <si>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</si>
  <si>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</si>
  <si>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</si>
  <si>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</si>
  <si>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</si>
  <si>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</si>
  <si>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</si>
  <si>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</si>
  <si>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</si>
  <si>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</si>
  <si>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</si>
  <si>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</si>
  <si>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</si>
  <si>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</si>
  <si>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</si>
  <si>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</si>
  <si>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</si>
  <si>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</si>
  <si>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</si>
  <si>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</si>
  <si>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</si>
  <si>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</si>
  <si>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</si>
  <si>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</si>
  <si>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</si>
  <si>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</si>
  <si>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</si>
  <si>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</si>
  <si>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</si>
  <si>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</si>
  <si>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</si>
  <si>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</si>
  <si>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</si>
  <si>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</si>
  <si>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</si>
  <si>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</si>
  <si>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</si>
  <si>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</si>
  <si>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</si>
  <si>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</si>
  <si>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</si>
  <si>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</si>
  <si>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</si>
  <si>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</si>
  <si>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</si>
  <si>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</si>
  <si>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</si>
  <si>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</si>
  <si>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</si>
  <si>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</si>
  <si>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</si>
  <si>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</si>
  <si>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</si>
  <si>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</si>
  <si>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</si>
  <si>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</si>
  <si>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</si>
  <si>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</si>
  <si>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</si>
  <si>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</si>
  <si>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</si>
  <si>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</si>
  <si>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</si>
  <si>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</si>
  <si>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</si>
  <si>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</si>
  <si>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</si>
  <si>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</si>
  <si>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</si>
  <si>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</si>
  <si>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</si>
  <si>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</si>
  <si>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</si>
  <si>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</si>
  <si>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</si>
  <si>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</si>
  <si>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</si>
  <si>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</si>
  <si>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</si>
  <si>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</si>
  <si>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</si>
  <si>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</si>
  <si>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</si>
  <si>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</si>
  <si>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</si>
  <si>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</si>
  <si>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</si>
  <si>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</si>
  <si>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</si>
  <si>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</si>
  <si>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</si>
  <si>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</si>
  <si>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</si>
  <si>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</si>
  <si>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</si>
  <si>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</si>
  <si>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</si>
  <si>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</si>
  <si>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</si>
  <si>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</si>
  <si>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</si>
  <si>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</si>
  <si>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</si>
  <si>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</si>
  <si>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</si>
  <si>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</si>
  <si>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</si>
  <si>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</si>
  <si>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</si>
  <si>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</si>
  <si>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</si>
  <si>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</si>
  <si>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</si>
  <si>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</si>
  <si>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</si>
  <si>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</si>
  <si>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</si>
  <si>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</si>
  <si>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</si>
  <si>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</si>
  <si>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</si>
  <si>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</si>
  <si>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</si>
  <si>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</si>
  <si>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</si>
  <si>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</si>
  <si>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</si>
  <si>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</si>
  <si>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</si>
  <si>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</si>
  <si>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</si>
  <si>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</si>
  <si>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</si>
  <si>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</si>
  <si>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</si>
  <si>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</si>
  <si>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</si>
  <si>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</si>
  <si>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</si>
  <si>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</si>
  <si>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</si>
  <si>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</si>
  <si>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</si>
  <si>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</si>
  <si>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</si>
  <si>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</si>
  <si>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</si>
  <si>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</si>
  <si>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</si>
  <si>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</si>
  <si>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</si>
  <si>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</si>
  <si>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</si>
  <si>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</si>
  <si>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</si>
  <si>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</si>
  <si>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</si>
  <si>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</si>
  <si>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</si>
  <si>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</si>
  <si>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</si>
  <si>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</si>
  <si>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</si>
  <si>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</si>
  <si>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</si>
  <si>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</si>
  <si>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</si>
  <si>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</si>
  <si>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</si>
  <si>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</si>
  <si>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</si>
  <si>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</si>
  <si>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</si>
  <si>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滋賀県竜王町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</si>
  <si>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</si>
  <si>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</si>
  <si>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</si>
  <si>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</si>
  <si>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</si>
  <si>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</si>
  <si>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</si>
  <si>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</si>
  <si>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</si>
  <si>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</si>
  <si>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</si>
  <si>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</si>
  <si>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</si>
  <si>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</si>
  <si>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</si>
  <si>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</si>
  <si>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</si>
  <si>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</si>
  <si>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</si>
  <si>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</si>
  <si>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</si>
  <si>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</si>
  <si>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</si>
  <si>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</si>
  <si>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</si>
  <si>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</si>
  <si>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</si>
  <si>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</si>
  <si>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</si>
  <si>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</si>
  <si>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</si>
  <si>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</si>
  <si>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</si>
  <si>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</si>
  <si>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</si>
  <si>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</si>
  <si>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</si>
  <si>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</si>
  <si>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</si>
  <si>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</si>
  <si>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</si>
  <si>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</si>
  <si>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</si>
  <si>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</si>
  <si>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</si>
  <si>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</si>
  <si>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</si>
  <si>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</si>
  <si>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</si>
  <si>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</si>
  <si>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</si>
  <si>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</si>
  <si>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</si>
  <si>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</si>
  <si>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</si>
  <si>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</si>
  <si>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</si>
  <si>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</si>
  <si>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</si>
  <si>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</si>
  <si>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</si>
  <si>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</si>
  <si>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</si>
  <si>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</si>
  <si>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</si>
  <si>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</si>
  <si>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</si>
  <si>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</si>
  <si>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</si>
  <si>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</si>
  <si>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</si>
  <si>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</si>
  <si>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</si>
  <si>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</si>
  <si>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</si>
  <si>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</si>
  <si>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</si>
  <si>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</si>
  <si>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</si>
  <si>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</si>
  <si>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</si>
  <si>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</si>
  <si>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</si>
  <si>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</si>
  <si>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</si>
  <si>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</si>
  <si>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</si>
  <si>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</si>
  <si>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</si>
  <si>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</si>
  <si>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</si>
  <si>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</si>
  <si>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</si>
  <si>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</si>
  <si>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</si>
  <si>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</si>
  <si>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</si>
  <si>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</si>
  <si>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</si>
  <si>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</si>
  <si>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</si>
  <si>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</si>
  <si>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</si>
  <si>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</si>
  <si>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</si>
  <si>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</si>
  <si>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</si>
  <si>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</si>
  <si>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</si>
  <si>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</si>
  <si>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</si>
  <si>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</si>
  <si>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</si>
  <si>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</si>
  <si>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</si>
  <si>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</si>
  <si>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</si>
  <si>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</si>
  <si>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</si>
  <si>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</si>
  <si>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</si>
  <si>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</si>
  <si>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</si>
  <si>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</si>
  <si>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</si>
  <si>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</si>
  <si>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</si>
  <si>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</si>
  <si>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</si>
  <si>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</si>
  <si>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</si>
  <si>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</si>
  <si>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</si>
  <si>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</si>
  <si>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</si>
  <si>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</si>
  <si>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</si>
  <si>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</si>
  <si>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</si>
  <si>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</si>
  <si>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</si>
  <si>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</si>
  <si>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</si>
  <si>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</si>
  <si>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</si>
  <si>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</si>
  <si>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</si>
  <si>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</si>
  <si>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</si>
  <si>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</si>
  <si>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滋賀県竜王町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</si>
  <si>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</si>
  <si>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</si>
  <si>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</si>
  <si>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</si>
  <si>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</si>
  <si>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</si>
  <si>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</si>
  <si>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</si>
  <si>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</si>
  <si>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</si>
  <si>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</si>
  <si>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</si>
  <si>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</si>
  <si>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</si>
  <si>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</si>
  <si>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</si>
  <si>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</si>
  <si>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</si>
  <si>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</si>
  <si>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</si>
  <si>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</si>
  <si>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</si>
  <si>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</si>
  <si>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</si>
  <si>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</si>
  <si>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</si>
  <si>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</si>
  <si>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</si>
  <si>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</si>
  <si>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</si>
  <si>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</si>
  <si>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</si>
  <si>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</si>
  <si>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</si>
  <si>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</si>
  <si>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</si>
  <si>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</si>
  <si>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</si>
  <si>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</si>
  <si>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</si>
  <si>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</si>
  <si>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</si>
  <si>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</si>
  <si>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</si>
  <si>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</si>
  <si>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</si>
  <si>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</si>
  <si>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</si>
  <si>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</si>
  <si>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</si>
  <si>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</si>
  <si>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</si>
  <si>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</si>
  <si>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</si>
  <si>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</si>
  <si>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</si>
  <si>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</si>
  <si>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</si>
  <si>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</si>
  <si>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</si>
  <si>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</si>
  <si>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</si>
  <si>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</si>
  <si>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</si>
  <si>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</si>
  <si>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</si>
  <si>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</si>
  <si>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</si>
  <si>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</si>
  <si>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</si>
  <si>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</si>
  <si>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</si>
  <si>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</si>
  <si>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</si>
  <si>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</si>
  <si>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</si>
  <si>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</si>
  <si>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</si>
  <si>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</si>
  <si>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</si>
  <si>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</si>
  <si>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</si>
  <si>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</si>
  <si>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</si>
  <si>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</si>
  <si>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</si>
  <si>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</si>
  <si>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</si>
  <si>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</si>
  <si>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</si>
  <si>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</si>
  <si>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</si>
  <si>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</si>
  <si>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</si>
  <si>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</si>
  <si>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</si>
  <si>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</si>
  <si>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</si>
  <si>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</si>
  <si>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</si>
  <si>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</si>
  <si>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</si>
  <si>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</si>
  <si>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</si>
  <si>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</si>
  <si>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</si>
  <si>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</si>
  <si>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</si>
  <si>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</si>
  <si>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</si>
  <si>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</si>
  <si>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</si>
  <si>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</si>
  <si>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</si>
  <si>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</si>
  <si>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</si>
  <si>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</si>
  <si>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</si>
  <si>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</si>
  <si>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</si>
  <si>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</si>
  <si>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</si>
  <si>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</si>
  <si>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</si>
  <si>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</si>
  <si>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</si>
  <si>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</si>
  <si>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</si>
  <si>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</si>
  <si>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</si>
  <si>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</si>
  <si>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</si>
  <si>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</si>
  <si>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</si>
  <si>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</si>
  <si>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</si>
  <si>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</si>
  <si>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</si>
  <si>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</si>
  <si>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</si>
  <si>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</si>
  <si>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</si>
  <si>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</si>
  <si>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</si>
  <si>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</si>
  <si>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</si>
  <si>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</si>
  <si>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</si>
  <si>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</si>
  <si>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</si>
  <si>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</si>
  <si>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</si>
  <si>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</si>
  <si>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</si>
  <si>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</si>
  <si>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</si>
  <si>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</si>
  <si>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</si>
  <si>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</si>
  <si>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</si>
  <si>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</si>
  <si>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</si>
  <si>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</si>
  <si>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</si>
  <si>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</si>
  <si>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</si>
  <si>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</si>
  <si>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</si>
  <si>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</si>
  <si>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</si>
  <si>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</si>
  <si>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</si>
  <si>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</si>
  <si>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</si>
  <si>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</si>
  <si>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3.71</t>
  </si>
  <si>
    <t>▲ 7.72</t>
  </si>
  <si>
    <t>水道事業会計</t>
  </si>
  <si>
    <t>下水道事業会計</t>
  </si>
  <si>
    <t>一般会計</t>
  </si>
  <si>
    <t>介護保険特別会計</t>
  </si>
  <si>
    <t>国民健康保険事業特別会計（事業勘定）</t>
  </si>
  <si>
    <t>国民健康保険事業特別会計（施設勘定）</t>
  </si>
  <si>
    <t>後期高齢者医療特別会計</t>
  </si>
  <si>
    <t>学校給食事業特別会計</t>
  </si>
  <si>
    <t>その他会計（赤字）</t>
  </si>
  <si>
    <t>その他会計（黒字）</t>
  </si>
  <si>
    <t>R01</t>
    <phoneticPr fontId="5"/>
  </si>
  <si>
    <t>R02</t>
    <phoneticPr fontId="5"/>
  </si>
  <si>
    <t>R03</t>
    <phoneticPr fontId="5"/>
  </si>
  <si>
    <t>R04</t>
    <phoneticPr fontId="5"/>
  </si>
  <si>
    <t>R05</t>
    <phoneticPr fontId="5"/>
  </si>
  <si>
    <t>‐</t>
  </si>
  <si>
    <t>法適用企業</t>
  </si>
  <si>
    <t>滋賀県市町村職員退職手当組合</t>
    <rPh sb="0" eb="6">
      <t>シガケンシチョウソン</t>
    </rPh>
    <rPh sb="6" eb="8">
      <t>ショクイン</t>
    </rPh>
    <rPh sb="8" eb="12">
      <t>タイショクテアテ</t>
    </rPh>
    <rPh sb="12" eb="14">
      <t>クミアイ</t>
    </rPh>
    <phoneticPr fontId="10"/>
  </si>
  <si>
    <t>八日市布引ライフ組合</t>
    <rPh sb="0" eb="3">
      <t>ヨウカイチ</t>
    </rPh>
    <rPh sb="3" eb="5">
      <t>ヌノビキ</t>
    </rPh>
    <rPh sb="8" eb="10">
      <t>クミアイ</t>
    </rPh>
    <phoneticPr fontId="10"/>
  </si>
  <si>
    <t>滋賀県市町村議会議員公務災害補償等組合</t>
    <rPh sb="0" eb="3">
      <t>シガケン</t>
    </rPh>
    <rPh sb="3" eb="6">
      <t>シチョウソン</t>
    </rPh>
    <rPh sb="6" eb="8">
      <t>ギカイ</t>
    </rPh>
    <rPh sb="8" eb="10">
      <t>ギイン</t>
    </rPh>
    <rPh sb="10" eb="14">
      <t>コウムサイガイ</t>
    </rPh>
    <rPh sb="14" eb="17">
      <t>ホショウトウ</t>
    </rPh>
    <rPh sb="17" eb="19">
      <t>クミアイ</t>
    </rPh>
    <phoneticPr fontId="10"/>
  </si>
  <si>
    <t>中部清掃組合</t>
    <rPh sb="0" eb="6">
      <t>チュウブセイソウクミアイ</t>
    </rPh>
    <phoneticPr fontId="10"/>
  </si>
  <si>
    <t>東近江行政組合（一般会計）</t>
    <rPh sb="0" eb="5">
      <t>ヒガシオウミギョウセイ</t>
    </rPh>
    <rPh sb="5" eb="7">
      <t>クミアイ</t>
    </rPh>
    <rPh sb="8" eb="12">
      <t>イッパンカイケイ</t>
    </rPh>
    <phoneticPr fontId="10"/>
  </si>
  <si>
    <t>東近江行政組合（救急医療特別会計）</t>
    <rPh sb="0" eb="3">
      <t>ヒガシオウミ</t>
    </rPh>
    <rPh sb="3" eb="7">
      <t>ギョウセイクミアイ</t>
    </rPh>
    <rPh sb="8" eb="12">
      <t>キュウキュウイリョウ</t>
    </rPh>
    <rPh sb="12" eb="16">
      <t>トクベツカイケイ</t>
    </rPh>
    <phoneticPr fontId="10"/>
  </si>
  <si>
    <t>滋賀県市町村職員研修センター</t>
    <rPh sb="0" eb="3">
      <t>シガケン</t>
    </rPh>
    <rPh sb="3" eb="6">
      <t>シチョウソン</t>
    </rPh>
    <rPh sb="6" eb="8">
      <t>ショクイン</t>
    </rPh>
    <rPh sb="8" eb="10">
      <t>ケンシュウ</t>
    </rPh>
    <phoneticPr fontId="10"/>
  </si>
  <si>
    <t>滋賀県後期高齢者医療広域連合（一般会計）</t>
    <rPh sb="0" eb="3">
      <t>シガケン</t>
    </rPh>
    <rPh sb="3" eb="8">
      <t>コウキコウレイシャ</t>
    </rPh>
    <rPh sb="8" eb="10">
      <t>イリョウ</t>
    </rPh>
    <rPh sb="10" eb="14">
      <t>コウイキレンゴウ</t>
    </rPh>
    <rPh sb="15" eb="19">
      <t>イッパンカイケイ</t>
    </rPh>
    <phoneticPr fontId="10"/>
  </si>
  <si>
    <t>滋賀県後期高齢者医療広域連合（後期高齢者医療特別会計）</t>
    <rPh sb="0" eb="3">
      <t>シガケン</t>
    </rPh>
    <rPh sb="3" eb="8">
      <t>コウキコウレイシャ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10"/>
  </si>
  <si>
    <t>竜王町地域振興事業団</t>
    <rPh sb="0" eb="3">
      <t>リュウオウマチ</t>
    </rPh>
    <rPh sb="3" eb="5">
      <t>チイキ</t>
    </rPh>
    <rPh sb="5" eb="7">
      <t>シンコウ</t>
    </rPh>
    <rPh sb="7" eb="10">
      <t>ジギョウダン</t>
    </rPh>
    <phoneticPr fontId="2"/>
  </si>
  <si>
    <t>みらいパーク竜王</t>
    <rPh sb="6" eb="8">
      <t>リュウオウ</t>
    </rPh>
    <phoneticPr fontId="2"/>
  </si>
  <si>
    <t>教育厚生施設等整備基金</t>
    <rPh sb="0" eb="4">
      <t>キョウイクコウセイ</t>
    </rPh>
    <rPh sb="4" eb="7">
      <t>シセツトウ</t>
    </rPh>
    <rPh sb="7" eb="11">
      <t>セイビキキン</t>
    </rPh>
    <phoneticPr fontId="5"/>
  </si>
  <si>
    <t>未来につなぐふるさと交竜基金</t>
    <rPh sb="0" eb="2">
      <t>ミライ</t>
    </rPh>
    <rPh sb="10" eb="11">
      <t>コウ</t>
    </rPh>
    <rPh sb="11" eb="12">
      <t>リュウ</t>
    </rPh>
    <rPh sb="12" eb="14">
      <t>キキン</t>
    </rPh>
    <phoneticPr fontId="10"/>
  </si>
  <si>
    <t>竜王町立竜王小学校改築基金</t>
    <rPh sb="0" eb="4">
      <t>リュウオウチョウリツ</t>
    </rPh>
    <rPh sb="4" eb="9">
      <t>リュウオウショウガッコウ</t>
    </rPh>
    <rPh sb="9" eb="13">
      <t>カイチクキキン</t>
    </rPh>
    <phoneticPr fontId="10"/>
  </si>
  <si>
    <t>滋賀竜王工業団地維持管理基金</t>
    <rPh sb="0" eb="2">
      <t>シガ</t>
    </rPh>
    <rPh sb="2" eb="4">
      <t>リュウオウ</t>
    </rPh>
    <rPh sb="4" eb="8">
      <t>コウギョウダンチ</t>
    </rPh>
    <rPh sb="8" eb="12">
      <t>イジカンリ</t>
    </rPh>
    <rPh sb="12" eb="14">
      <t>キキン</t>
    </rPh>
    <phoneticPr fontId="10"/>
  </si>
  <si>
    <t>地域福祉基金</t>
    <rPh sb="0" eb="4">
      <t>チイキフクシ</t>
    </rPh>
    <rPh sb="4" eb="6">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</si>
</sst>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6" xfId="15" applyFont="1" applyBorder="1" applyAlignment="1" applyProtection="1">
      <alignment horizontal="center" vertical="center" shrinkToFit="1"/>
      <protection locked="0"/>
    </xf>
    <xf numFmtId="0" fontId="35" fillId="0" borderId="108" xfId="12" applyFont="1" applyBorder="1" applyAlignment="1" applyProtection="1">
      <alignment horizontal="center" vertical="center" shrinkToFit="1"/>
      <protection locked="0"/>
    </xf>
    <xf numFmtId="0" fontId="35" fillId="0" borderId="119"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2" xfId="12" applyFont="1" applyBorder="1" applyAlignment="1" applyProtection="1">
      <alignment horizontal="center" vertical="center" shrinkToFit="1"/>
      <protection locked="0"/>
    </xf>
    <xf numFmtId="0" fontId="35" fillId="6" borderId="119" xfId="12" applyFont="1" applyFill="1" applyBorder="1" applyAlignment="1" applyProtection="1">
      <alignment horizontal="center" vertical="center" shrinkToFit="1"/>
      <protection locked="0"/>
    </xf>
    <xf numFmtId="0" fontId="35" fillId="0" borderId="141"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85" xfId="14" applyNumberFormat="1" applyFont="1" applyBorder="1" applyAlignment="1" applyProtection="1">
      <alignment horizontal="right" vertical="center" shrinkToFit="1"/>
      <protection locked="0"/>
    </xf>
    <xf numFmtId="177" fontId="35" fillId="0" borderId="185" xfId="15" applyNumberFormat="1" applyFont="1" applyBorder="1" applyAlignment="1" applyProtection="1">
      <alignment horizontal="right" vertical="center" shrinkToFit="1"/>
      <protection locked="0"/>
    </xf>
    <xf numFmtId="177" fontId="35" fillId="0" borderId="104"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5"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7"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3"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0" borderId="10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1" xfId="15" applyFont="1" applyBorder="1" applyAlignment="1" applyProtection="1">
      <alignment horizontal="left" vertical="center" shrinkToFit="1"/>
      <protection locked="0"/>
    </xf>
    <xf numFmtId="177" fontId="35" fillId="0" borderId="109" xfId="15" applyNumberFormat="1" applyFont="1" applyBorder="1" applyAlignment="1" applyProtection="1">
      <alignment horizontal="right" vertical="center" shrinkToFit="1"/>
      <protection locked="0"/>
    </xf>
    <xf numFmtId="177" fontId="35" fillId="0" borderId="110" xfId="15"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09" xfId="14" applyFont="1" applyBorder="1" applyAlignment="1" applyProtection="1">
      <alignment horizontal="left" vertical="center" shrinkToFit="1"/>
      <protection locked="0"/>
    </xf>
    <xf numFmtId="0" fontId="35" fillId="0" borderId="110" xfId="14"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0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5" xfId="15" applyNumberFormat="1" applyFont="1" applyFill="1" applyBorder="1" applyAlignment="1" applyProtection="1">
      <alignment horizontal="right" vertical="center" shrinkToFit="1"/>
      <protection locked="0"/>
    </xf>
    <xf numFmtId="177" fontId="35" fillId="8" borderId="126"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21" xfId="14" applyNumberFormat="1" applyFont="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177" fontId="35" fillId="0" borderId="121" xfId="15" applyNumberFormat="1" applyFont="1" applyBorder="1" applyAlignment="1" applyProtection="1">
      <alignment horizontal="right" vertical="center" shrinkToFit="1"/>
      <protection locked="0"/>
    </xf>
    <xf numFmtId="0" fontId="35" fillId="0" borderId="121" xfId="15" applyFont="1" applyBorder="1" applyAlignment="1" applyProtection="1">
      <alignment horizontal="left" vertical="center" shrinkToFit="1"/>
      <protection locked="0"/>
    </xf>
    <xf numFmtId="0" fontId="35" fillId="0" borderId="124"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6" xfId="15" applyFont="1" applyFill="1" applyBorder="1" applyAlignment="1" applyProtection="1">
      <alignment horizontal="left" vertical="center" shrinkToFit="1"/>
      <protection locked="0"/>
    </xf>
    <xf numFmtId="0" fontId="35" fillId="8" borderId="129"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4"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177" fontId="35" fillId="0" borderId="133" xfId="14" applyNumberFormat="1" applyFont="1" applyBorder="1" applyAlignment="1" applyProtection="1">
      <alignment horizontal="right" vertical="center" shrinkToFit="1"/>
      <protection locked="0"/>
    </xf>
    <xf numFmtId="177" fontId="35" fillId="0" borderId="134" xfId="14" applyNumberFormat="1" applyFont="1" applyBorder="1" applyAlignment="1" applyProtection="1">
      <alignment horizontal="righ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2" applyNumberFormat="1" applyFont="1" applyBorder="1" applyAlignment="1" applyProtection="1">
      <alignment horizontal="right" vertical="center" shrinkToFit="1"/>
      <protection locked="0"/>
    </xf>
    <xf numFmtId="177" fontId="35" fillId="0" borderId="134" xfId="12" applyNumberFormat="1" applyFont="1" applyBorder="1" applyAlignment="1" applyProtection="1">
      <alignment horizontal="right" vertical="center" shrinkToFit="1"/>
      <protection locked="0"/>
    </xf>
    <xf numFmtId="187" fontId="35" fillId="0" borderId="134"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8"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6" borderId="112" xfId="13" applyNumberFormat="1" applyFont="1" applyFill="1" applyBorder="1" applyAlignment="1" applyProtection="1">
      <alignment horizontal="right" vertical="center" shrinkToFit="1"/>
      <protection locked="0"/>
    </xf>
    <xf numFmtId="177" fontId="35" fillId="6" borderId="113" xfId="13" applyNumberFormat="1" applyFont="1" applyFill="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87" fontId="35" fillId="6" borderId="113"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8" borderId="139"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26"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1" xfId="12" applyNumberFormat="1" applyFont="1" applyFill="1" applyBorder="1" applyAlignment="1" applyProtection="1">
      <alignment horizontal="right" vertical="center" shrinkToFit="1"/>
      <protection locked="0"/>
    </xf>
    <xf numFmtId="0" fontId="35" fillId="8" borderId="126"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09" xfId="12" applyFont="1" applyFill="1" applyBorder="1" applyAlignment="1" applyProtection="1">
      <alignment horizontal="left" vertical="center" shrinkToFit="1"/>
      <protection locked="0"/>
    </xf>
    <xf numFmtId="0" fontId="35" fillId="6" borderId="110" xfId="12" applyFont="1" applyFill="1" applyBorder="1" applyAlignment="1" applyProtection="1">
      <alignment horizontal="left" vertical="center" shrinkToFit="1"/>
      <protection locked="0"/>
    </xf>
    <xf numFmtId="0" fontId="35" fillId="6" borderId="116" xfId="12" applyFont="1" applyFill="1" applyBorder="1" applyAlignment="1" applyProtection="1">
      <alignment horizontal="left" vertical="center" shrinkToFit="1"/>
      <protection locked="0"/>
    </xf>
    <xf numFmtId="177" fontId="35" fillId="6" borderId="109" xfId="12" applyNumberFormat="1" applyFont="1" applyFill="1" applyBorder="1" applyAlignment="1" applyProtection="1">
      <alignment horizontal="right" vertical="center" shrinkToFit="1"/>
      <protection locked="0"/>
    </xf>
    <xf numFmtId="177" fontId="35" fillId="6" borderId="110" xfId="12" applyNumberFormat="1" applyFont="1" applyFill="1" applyBorder="1" applyAlignment="1" applyProtection="1">
      <alignment horizontal="right" vertical="center" shrinkToFit="1"/>
      <protection locked="0"/>
    </xf>
    <xf numFmtId="177" fontId="35" fillId="6" borderId="111" xfId="12" applyNumberFormat="1" applyFont="1" applyFill="1" applyBorder="1" applyAlignment="1" applyProtection="1">
      <alignment horizontal="right" vertical="center" shrinkToFit="1"/>
      <protection locked="0"/>
    </xf>
    <xf numFmtId="0" fontId="35" fillId="6" borderId="111"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5"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0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9" xfId="12" applyNumberFormat="1" applyFont="1" applyBorder="1" applyAlignment="1" applyProtection="1">
      <alignment horizontal="right" vertical="center" shrinkToFit="1"/>
      <protection locked="0"/>
    </xf>
    <xf numFmtId="177" fontId="35" fillId="0" borderId="110" xfId="12" applyNumberFormat="1" applyFont="1" applyBorder="1" applyAlignment="1" applyProtection="1">
      <alignment horizontal="right" vertical="center" shrinkToFit="1"/>
      <protection locked="0"/>
    </xf>
    <xf numFmtId="177" fontId="35" fillId="0" borderId="114" xfId="12" applyNumberFormat="1" applyFont="1" applyBorder="1" applyAlignment="1" applyProtection="1">
      <alignment horizontal="right" vertical="center" shrinkToFit="1"/>
      <protection locked="0"/>
    </xf>
    <xf numFmtId="0" fontId="35" fillId="6" borderId="142" xfId="12" applyFont="1" applyFill="1" applyBorder="1" applyAlignment="1" applyProtection="1">
      <alignment horizontal="lef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177" fontId="35" fillId="6" borderId="120" xfId="12" applyNumberFormat="1" applyFont="1" applyFill="1" applyBorder="1" applyAlignment="1" applyProtection="1">
      <alignment horizontal="right" vertical="center" shrinkToFit="1"/>
      <protection locked="0"/>
    </xf>
    <xf numFmtId="177" fontId="35" fillId="6" borderId="121" xfId="12" applyNumberFormat="1" applyFont="1" applyFill="1" applyBorder="1" applyAlignment="1" applyProtection="1">
      <alignment horizontal="right" vertical="center" shrinkToFit="1"/>
      <protection locked="0"/>
    </xf>
    <xf numFmtId="0" fontId="35" fillId="6" borderId="121" xfId="12" applyFont="1" applyFill="1" applyBorder="1" applyAlignment="1" applyProtection="1">
      <alignment horizontal="left" vertical="center" shrinkToFit="1"/>
      <protection locked="0"/>
    </xf>
    <xf numFmtId="0" fontId="35" fillId="6" borderId="124" xfId="12" applyFont="1" applyFill="1" applyBorder="1" applyAlignment="1" applyProtection="1">
      <alignment horizontal="left" vertical="center" shrinkToFit="1"/>
      <protection locked="0"/>
    </xf>
    <xf numFmtId="177" fontId="35" fillId="8" borderId="145" xfId="12" applyNumberFormat="1" applyFont="1" applyFill="1" applyBorder="1" applyAlignment="1" applyProtection="1">
      <alignment horizontal="righ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8"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49"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8"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0"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6"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69" xfId="14" applyNumberFormat="1" applyFont="1" applyFill="1" applyBorder="1" applyAlignment="1">
      <alignment horizontal="right" vertical="center" shrinkToFit="1"/>
    </xf>
    <xf numFmtId="177" fontId="35" fillId="6" borderId="170"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5" xfId="14" applyNumberFormat="1" applyFont="1" applyFill="1" applyBorder="1" applyAlignment="1">
      <alignment horizontal="right" vertical="center" shrinkToFit="1"/>
    </xf>
    <xf numFmtId="177" fontId="35" fillId="6" borderId="161"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7"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1"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8"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021-4B22-B910-17371A4655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23069</c:v>
                </c:pt>
                <c:pt idx="1">
                  <c:v>102540</c:v>
                </c:pt>
                <c:pt idx="2">
                  <c:v>34708</c:v>
                </c:pt>
                <c:pt idx="3">
                  <c:v>77955</c:v>
                </c:pt>
                <c:pt idx="4">
                  <c:v>131941</c:v>
                </c:pt>
              </c:numCache>
            </c:numRef>
          </c:val>
          <c:smooth val="0"/>
          <c:extLst>
            <c:ext xmlns:c16="http://schemas.microsoft.com/office/drawing/2014/chart" uri="{C3380CC4-5D6E-409C-BE32-E72D297353CC}">
              <c16:uniqueId val="{00000001-9021-4B22-B910-17371A4655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3.91</c:v>
                </c:pt>
                <c:pt idx="2">
                  <c:v>9.7799999999999994</c:v>
                </c:pt>
                <c:pt idx="3">
                  <c:v>5.09</c:v>
                </c:pt>
                <c:pt idx="4">
                  <c:v>3.47</c:v>
                </c:pt>
              </c:numCache>
            </c:numRef>
          </c:val>
          <c:extLst>
            <c:ext xmlns:c16="http://schemas.microsoft.com/office/drawing/2014/chart" uri="{C3380CC4-5D6E-409C-BE32-E72D297353CC}">
              <c16:uniqueId val="{00000000-1EC8-4A2A-908A-BE6DD9742D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31.39</c:v>
                </c:pt>
                <c:pt idx="1">
                  <c:v>30.08</c:v>
                </c:pt>
                <c:pt idx="2">
                  <c:v>39.840000000000003</c:v>
                </c:pt>
                <c:pt idx="3">
                  <c:v>39.17</c:v>
                </c:pt>
                <c:pt idx="4">
                  <c:v>34.119999999999997</c:v>
                </c:pt>
              </c:numCache>
            </c:numRef>
          </c:val>
          <c:extLst>
            <c:ext xmlns:c16="http://schemas.microsoft.com/office/drawing/2014/chart" uri="{C3380CC4-5D6E-409C-BE32-E72D297353CC}">
              <c16:uniqueId val="{00000001-1EC8-4A2A-908A-BE6DD9742D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9.61</c:v>
                </c:pt>
                <c:pt idx="1">
                  <c:v>2.46</c:v>
                </c:pt>
                <c:pt idx="2">
                  <c:v>10.82</c:v>
                </c:pt>
                <c:pt idx="3">
                  <c:v>-3.71</c:v>
                </c:pt>
                <c:pt idx="4">
                  <c:v>-7.72</c:v>
                </c:pt>
              </c:numCache>
            </c:numRef>
          </c:val>
          <c:smooth val="0"/>
          <c:extLst>
            <c:ext xmlns:c16="http://schemas.microsoft.com/office/drawing/2014/chart" uri="{C3380CC4-5D6E-409C-BE32-E72D297353CC}">
              <c16:uniqueId val="{00000002-1EC8-4A2A-908A-BE6DD9742D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D9-4DA1-A3DA-7A2536FB20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D9-4DA1-A3DA-7A2536FB20AE}"/>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0.04</c:v>
                </c:pt>
                <c:pt idx="6">
                  <c:v>#N/A</c:v>
                </c:pt>
                <c:pt idx="7">
                  <c:v>0.08</c:v>
                </c:pt>
                <c:pt idx="8">
                  <c:v>#N/A</c:v>
                </c:pt>
                <c:pt idx="9">
                  <c:v>0</c:v>
                </c:pt>
              </c:numCache>
            </c:numRef>
          </c:val>
          <c:extLst>
            <c:ext xmlns:c16="http://schemas.microsoft.com/office/drawing/2014/chart" uri="{C3380CC4-5D6E-409C-BE32-E72D297353CC}">
              <c16:uniqueId val="{00000002-19D9-4DA1-A3DA-7A2536FB20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9D9-4DA1-A3DA-7A2536FB20AE}"/>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0.11</c:v>
                </c:pt>
                <c:pt idx="4">
                  <c:v>#N/A</c:v>
                </c:pt>
                <c:pt idx="5">
                  <c:v>0.21</c:v>
                </c:pt>
                <c:pt idx="6">
                  <c:v>#N/A</c:v>
                </c:pt>
                <c:pt idx="7">
                  <c:v>0.16</c:v>
                </c:pt>
                <c:pt idx="8">
                  <c:v>#N/A</c:v>
                </c:pt>
                <c:pt idx="9">
                  <c:v>0.09</c:v>
                </c:pt>
              </c:numCache>
            </c:numRef>
          </c:val>
          <c:extLst>
            <c:ext xmlns:c16="http://schemas.microsoft.com/office/drawing/2014/chart" uri="{C3380CC4-5D6E-409C-BE32-E72D297353CC}">
              <c16:uniqueId val="{00000004-19D9-4DA1-A3DA-7A2536FB20A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0.16</c:v>
                </c:pt>
                <c:pt idx="4">
                  <c:v>#N/A</c:v>
                </c:pt>
                <c:pt idx="5">
                  <c:v>0.31</c:v>
                </c:pt>
                <c:pt idx="6">
                  <c:v>#N/A</c:v>
                </c:pt>
                <c:pt idx="7">
                  <c:v>0.37</c:v>
                </c:pt>
                <c:pt idx="8">
                  <c:v>#N/A</c:v>
                </c:pt>
                <c:pt idx="9">
                  <c:v>0.16</c:v>
                </c:pt>
              </c:numCache>
            </c:numRef>
          </c:val>
          <c:extLst>
            <c:ext xmlns:c16="http://schemas.microsoft.com/office/drawing/2014/chart" uri="{C3380CC4-5D6E-409C-BE32-E72D297353CC}">
              <c16:uniqueId val="{00000005-19D9-4DA1-A3DA-7A2536FB20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0.81</c:v>
                </c:pt>
                <c:pt idx="4">
                  <c:v>#N/A</c:v>
                </c:pt>
                <c:pt idx="5">
                  <c:v>1.25</c:v>
                </c:pt>
                <c:pt idx="6">
                  <c:v>#N/A</c:v>
                </c:pt>
                <c:pt idx="7">
                  <c:v>1.54</c:v>
                </c:pt>
                <c:pt idx="8">
                  <c:v>#N/A</c:v>
                </c:pt>
                <c:pt idx="9">
                  <c:v>0.65</c:v>
                </c:pt>
              </c:numCache>
            </c:numRef>
          </c:val>
          <c:extLst>
            <c:ext xmlns:c16="http://schemas.microsoft.com/office/drawing/2014/chart" uri="{C3380CC4-5D6E-409C-BE32-E72D297353CC}">
              <c16:uniqueId val="{00000006-19D9-4DA1-A3DA-7A2536FB20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4.42</c:v>
                </c:pt>
                <c:pt idx="2">
                  <c:v>#N/A</c:v>
                </c:pt>
                <c:pt idx="3">
                  <c:v>3.9</c:v>
                </c:pt>
                <c:pt idx="4">
                  <c:v>#N/A</c:v>
                </c:pt>
                <c:pt idx="5">
                  <c:v>9.73</c:v>
                </c:pt>
                <c:pt idx="6">
                  <c:v>#N/A</c:v>
                </c:pt>
                <c:pt idx="7">
                  <c:v>5</c:v>
                </c:pt>
                <c:pt idx="8">
                  <c:v>#N/A</c:v>
                </c:pt>
                <c:pt idx="9">
                  <c:v>3.47</c:v>
                </c:pt>
              </c:numCache>
            </c:numRef>
          </c:val>
          <c:extLst>
            <c:ext xmlns:c16="http://schemas.microsoft.com/office/drawing/2014/chart" uri="{C3380CC4-5D6E-409C-BE32-E72D297353CC}">
              <c16:uniqueId val="{00000007-19D9-4DA1-A3DA-7A2536FB20A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c:v>
                </c:pt>
                <c:pt idx="2">
                  <c:v>#N/A</c:v>
                </c:pt>
                <c:pt idx="3">
                  <c:v>2.62</c:v>
                </c:pt>
                <c:pt idx="4">
                  <c:v>#N/A</c:v>
                </c:pt>
                <c:pt idx="5">
                  <c:v>3.53</c:v>
                </c:pt>
                <c:pt idx="6">
                  <c:v>#N/A</c:v>
                </c:pt>
                <c:pt idx="7">
                  <c:v>3.58</c:v>
                </c:pt>
                <c:pt idx="8">
                  <c:v>#N/A</c:v>
                </c:pt>
                <c:pt idx="9">
                  <c:v>3.66</c:v>
                </c:pt>
              </c:numCache>
            </c:numRef>
          </c:val>
          <c:extLst>
            <c:ext xmlns:c16="http://schemas.microsoft.com/office/drawing/2014/chart" uri="{C3380CC4-5D6E-409C-BE32-E72D297353CC}">
              <c16:uniqueId val="{00000008-19D9-4DA1-A3DA-7A2536FB20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7.63</c:v>
                </c:pt>
                <c:pt idx="2">
                  <c:v>#N/A</c:v>
                </c:pt>
                <c:pt idx="3">
                  <c:v>7.83</c:v>
                </c:pt>
                <c:pt idx="4">
                  <c:v>#N/A</c:v>
                </c:pt>
                <c:pt idx="5">
                  <c:v>9.8800000000000008</c:v>
                </c:pt>
                <c:pt idx="6">
                  <c:v>#N/A</c:v>
                </c:pt>
                <c:pt idx="7">
                  <c:v>10.02</c:v>
                </c:pt>
                <c:pt idx="8">
                  <c:v>#N/A</c:v>
                </c:pt>
                <c:pt idx="9">
                  <c:v>9.6300000000000008</c:v>
                </c:pt>
              </c:numCache>
            </c:numRef>
          </c:val>
          <c:extLst>
            <c:ext xmlns:c16="http://schemas.microsoft.com/office/drawing/2014/chart" uri="{C3380CC4-5D6E-409C-BE32-E72D297353CC}">
              <c16:uniqueId val="{00000009-19D9-4DA1-A3DA-7A2536FB20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413</c:v>
                </c:pt>
                <c:pt idx="5">
                  <c:v>421</c:v>
                </c:pt>
                <c:pt idx="8">
                  <c:v>413</c:v>
                </c:pt>
                <c:pt idx="11">
                  <c:v>403</c:v>
                </c:pt>
                <c:pt idx="14">
                  <c:v>407</c:v>
                </c:pt>
              </c:numCache>
            </c:numRef>
          </c:val>
          <c:extLst>
            <c:ext xmlns:c16="http://schemas.microsoft.com/office/drawing/2014/chart" uri="{C3380CC4-5D6E-409C-BE32-E72D297353CC}">
              <c16:uniqueId val="{00000000-A243-427C-89CA-6C796B9520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43-427C-89CA-6C796B9520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22</c:v>
                </c:pt>
                <c:pt idx="6">
                  <c:v>14</c:v>
                </c:pt>
                <c:pt idx="9">
                  <c:v>11</c:v>
                </c:pt>
                <c:pt idx="12">
                  <c:v>1</c:v>
                </c:pt>
              </c:numCache>
            </c:numRef>
          </c:val>
          <c:extLst>
            <c:ext xmlns:c16="http://schemas.microsoft.com/office/drawing/2014/chart" uri="{C3380CC4-5D6E-409C-BE32-E72D297353CC}">
              <c16:uniqueId val="{00000002-A243-427C-89CA-6C796B9520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63</c:v>
                </c:pt>
                <c:pt idx="6">
                  <c:v>43</c:v>
                </c:pt>
                <c:pt idx="9">
                  <c:v>14</c:v>
                </c:pt>
                <c:pt idx="12">
                  <c:v>14</c:v>
                </c:pt>
              </c:numCache>
            </c:numRef>
          </c:val>
          <c:extLst>
            <c:ext xmlns:c16="http://schemas.microsoft.com/office/drawing/2014/chart" uri="{C3380CC4-5D6E-409C-BE32-E72D297353CC}">
              <c16:uniqueId val="{00000003-A243-427C-89CA-6C796B9520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c:v>
                </c:pt>
                <c:pt idx="3">
                  <c:v>166</c:v>
                </c:pt>
                <c:pt idx="6">
                  <c:v>160</c:v>
                </c:pt>
                <c:pt idx="9">
                  <c:v>165</c:v>
                </c:pt>
                <c:pt idx="12">
                  <c:v>160</c:v>
                </c:pt>
              </c:numCache>
            </c:numRef>
          </c:val>
          <c:extLst>
            <c:ext xmlns:c16="http://schemas.microsoft.com/office/drawing/2014/chart" uri="{C3380CC4-5D6E-409C-BE32-E72D297353CC}">
              <c16:uniqueId val="{00000004-A243-427C-89CA-6C796B9520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43-427C-89CA-6C796B9520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43-427C-89CA-6C796B9520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433</c:v>
                </c:pt>
                <c:pt idx="3">
                  <c:v>427</c:v>
                </c:pt>
                <c:pt idx="6">
                  <c:v>398</c:v>
                </c:pt>
                <c:pt idx="9">
                  <c:v>373</c:v>
                </c:pt>
                <c:pt idx="12">
                  <c:v>365</c:v>
                </c:pt>
              </c:numCache>
            </c:numRef>
          </c:val>
          <c:extLst>
            <c:ext xmlns:c16="http://schemas.microsoft.com/office/drawing/2014/chart" uri="{C3380CC4-5D6E-409C-BE32-E72D297353CC}">
              <c16:uniqueId val="{00000007-A243-427C-89CA-6C796B9520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257</c:v>
                </c:pt>
                <c:pt idx="5">
                  <c:v>#N/A</c:v>
                </c:pt>
                <c:pt idx="6">
                  <c:v>#N/A</c:v>
                </c:pt>
                <c:pt idx="7">
                  <c:v>202</c:v>
                </c:pt>
                <c:pt idx="8">
                  <c:v>#N/A</c:v>
                </c:pt>
                <c:pt idx="9">
                  <c:v>#N/A</c:v>
                </c:pt>
                <c:pt idx="10">
                  <c:v>160</c:v>
                </c:pt>
                <c:pt idx="11">
                  <c:v>#N/A</c:v>
                </c:pt>
                <c:pt idx="12">
                  <c:v>#N/A</c:v>
                </c:pt>
                <c:pt idx="13">
                  <c:v>133</c:v>
                </c:pt>
                <c:pt idx="14">
                  <c:v>#N/A</c:v>
                </c:pt>
              </c:numCache>
            </c:numRef>
          </c:val>
          <c:smooth val="0"/>
          <c:extLst>
            <c:ext xmlns:c16="http://schemas.microsoft.com/office/drawing/2014/chart" uri="{C3380CC4-5D6E-409C-BE32-E72D297353CC}">
              <c16:uniqueId val="{00000008-A243-427C-89CA-6C796B9520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5037</c:v>
                </c:pt>
                <c:pt idx="5">
                  <c:v>4943</c:v>
                </c:pt>
                <c:pt idx="8">
                  <c:v>4847</c:v>
                </c:pt>
                <c:pt idx="11">
                  <c:v>4645</c:v>
                </c:pt>
                <c:pt idx="14">
                  <c:v>4383</c:v>
                </c:pt>
              </c:numCache>
            </c:numRef>
          </c:val>
          <c:extLst>
            <c:ext xmlns:c16="http://schemas.microsoft.com/office/drawing/2014/chart" uri="{C3380CC4-5D6E-409C-BE32-E72D297353CC}">
              <c16:uniqueId val="{00000000-7DD7-4D5B-A0D6-55C08727BE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DD7-4D5B-A0D6-55C08727BE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3683</c:v>
                </c:pt>
                <c:pt idx="5">
                  <c:v>3659</c:v>
                </c:pt>
                <c:pt idx="8">
                  <c:v>3941</c:v>
                </c:pt>
                <c:pt idx="11">
                  <c:v>4048</c:v>
                </c:pt>
                <c:pt idx="14">
                  <c:v>4137</c:v>
                </c:pt>
              </c:numCache>
            </c:numRef>
          </c:val>
          <c:extLst>
            <c:ext xmlns:c16="http://schemas.microsoft.com/office/drawing/2014/chart" uri="{C3380CC4-5D6E-409C-BE32-E72D297353CC}">
              <c16:uniqueId val="{00000002-7DD7-4D5B-A0D6-55C08727BE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7-4D5B-A0D6-55C08727BE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7-4D5B-A0D6-55C08727BE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7-4D5B-A0D6-55C08727BE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854</c:v>
                </c:pt>
                <c:pt idx="3">
                  <c:v>820</c:v>
                </c:pt>
                <c:pt idx="6">
                  <c:v>811</c:v>
                </c:pt>
                <c:pt idx="9">
                  <c:v>780</c:v>
                </c:pt>
                <c:pt idx="12">
                  <c:v>652</c:v>
                </c:pt>
              </c:numCache>
            </c:numRef>
          </c:val>
          <c:extLst>
            <c:ext xmlns:c16="http://schemas.microsoft.com/office/drawing/2014/chart" uri="{C3380CC4-5D6E-409C-BE32-E72D297353CC}">
              <c16:uniqueId val="{00000006-7DD7-4D5B-A0D6-55C08727BE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c:v>
                </c:pt>
                <c:pt idx="3">
                  <c:v>118</c:v>
                </c:pt>
                <c:pt idx="6">
                  <c:v>86</c:v>
                </c:pt>
                <c:pt idx="9">
                  <c:v>77</c:v>
                </c:pt>
                <c:pt idx="12">
                  <c:v>79</c:v>
                </c:pt>
              </c:numCache>
            </c:numRef>
          </c:val>
          <c:extLst>
            <c:ext xmlns:c16="http://schemas.microsoft.com/office/drawing/2014/chart" uri="{C3380CC4-5D6E-409C-BE32-E72D297353CC}">
              <c16:uniqueId val="{00000007-7DD7-4D5B-A0D6-55C08727BE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2931</c:v>
                </c:pt>
                <c:pt idx="3">
                  <c:v>2497</c:v>
                </c:pt>
                <c:pt idx="6">
                  <c:v>2032</c:v>
                </c:pt>
                <c:pt idx="9">
                  <c:v>1816</c:v>
                </c:pt>
                <c:pt idx="12">
                  <c:v>1714</c:v>
                </c:pt>
              </c:numCache>
            </c:numRef>
          </c:val>
          <c:extLst>
            <c:ext xmlns:c16="http://schemas.microsoft.com/office/drawing/2014/chart" uri="{C3380CC4-5D6E-409C-BE32-E72D297353CC}">
              <c16:uniqueId val="{00000008-7DD7-4D5B-A0D6-55C08727BE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116</c:v>
                </c:pt>
                <c:pt idx="3">
                  <c:v>93</c:v>
                </c:pt>
                <c:pt idx="6">
                  <c:v>80</c:v>
                </c:pt>
                <c:pt idx="9">
                  <c:v>71</c:v>
                </c:pt>
                <c:pt idx="12">
                  <c:v>1</c:v>
                </c:pt>
              </c:numCache>
            </c:numRef>
          </c:val>
          <c:extLst>
            <c:ext xmlns:c16="http://schemas.microsoft.com/office/drawing/2014/chart" uri="{C3380CC4-5D6E-409C-BE32-E72D297353CC}">
              <c16:uniqueId val="{00000009-7DD7-4D5B-A0D6-55C08727BE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4224</c:v>
                </c:pt>
                <c:pt idx="3">
                  <c:v>4619</c:v>
                </c:pt>
                <c:pt idx="6">
                  <c:v>4629</c:v>
                </c:pt>
                <c:pt idx="9">
                  <c:v>4605</c:v>
                </c:pt>
                <c:pt idx="12">
                  <c:v>5161</c:v>
                </c:pt>
              </c:numCache>
            </c:numRef>
          </c:val>
          <c:extLst>
            <c:ext xmlns:c16="http://schemas.microsoft.com/office/drawing/2014/chart" uri="{C3380CC4-5D6E-409C-BE32-E72D297353CC}">
              <c16:uniqueId val="{0000000A-7DD7-4D5B-A0D6-55C08727BE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D7-4D5B-A0D6-55C08727BE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1598</c:v>
                </c:pt>
                <c:pt idx="1">
                  <c:v>1625</c:v>
                </c:pt>
                <c:pt idx="2">
                  <c:v>1383</c:v>
                </c:pt>
              </c:numCache>
            </c:numRef>
          </c:val>
          <c:extLst>
            <c:ext xmlns:c16="http://schemas.microsoft.com/office/drawing/2014/chart" uri="{C3380CC4-5D6E-409C-BE32-E72D297353CC}">
              <c16:uniqueId val="{00000000-97F3-4EBE-8E09-041FD5515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c:v>
                </c:pt>
                <c:pt idx="1">
                  <c:v>308</c:v>
                </c:pt>
                <c:pt idx="2">
                  <c:v>322</c:v>
                </c:pt>
              </c:numCache>
            </c:numRef>
          </c:val>
          <c:extLst>
            <c:ext xmlns:c16="http://schemas.microsoft.com/office/drawing/2014/chart" uri="{C3380CC4-5D6E-409C-BE32-E72D297353CC}">
              <c16:uniqueId val="{00000001-97F3-4EBE-8E09-041FD5515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1555</c:v>
                </c:pt>
                <c:pt idx="1">
                  <c:v>1620</c:v>
                </c:pt>
                <c:pt idx="2">
                  <c:v>1921</c:v>
                </c:pt>
              </c:numCache>
            </c:numRef>
          </c:val>
          <c:extLst>
            <c:ext xmlns:c16="http://schemas.microsoft.com/office/drawing/2014/chart" uri="{C3380CC4-5D6E-409C-BE32-E72D297353CC}">
              <c16:uniqueId val="{00000002-97F3-4EBE-8E09-041FD5515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財政力指数については、前年度と比較して０．０７ポイント減少し、類似団体平均を０．５２ポイント、全国平均を０．５０ポイント、滋賀県平均を０．３２ポイント上回っている。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147638</xdr:rowOff>
    </xdr:from>
    <xdr:to>
      <xdr:col>23</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83418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87313</xdr:rowOff>
    </xdr:from>
    <xdr:to>
      <xdr:col>19</xdr:col>
      <xdr:colOff>133350</xdr:colOff>
      <xdr:row>39</xdr:row>
      <xdr:rowOff>147638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7738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47096</xdr:rowOff>
    </xdr:from>
    <xdr:to>
      <xdr:col>15</xdr:col>
      <xdr:colOff>82550</xdr:colOff>
      <xdr:row>39</xdr:row>
      <xdr:rowOff>87313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733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47096</xdr:rowOff>
    </xdr:from>
    <xdr:to>
      <xdr:col>11</xdr:col>
      <xdr:colOff>31750</xdr:colOff>
      <xdr:row>39</xdr:row>
      <xdr:rowOff>137583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73364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96838</xdr:rowOff>
    </xdr:from>
    <xdr:to>
      <xdr:col>19</xdr:col>
      <xdr:colOff>184150</xdr:colOff>
      <xdr:row>40</xdr:row>
      <xdr:rowOff>26988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37165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36513</xdr:rowOff>
    </xdr:from>
    <xdr:to>
      <xdr:col>15</xdr:col>
      <xdr:colOff>133350</xdr:colOff>
      <xdr:row>39</xdr:row>
      <xdr:rowOff>138113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148290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167746</xdr:rowOff>
    </xdr:from>
    <xdr:to>
      <xdr:col>11</xdr:col>
      <xdr:colOff>82550</xdr:colOff>
      <xdr:row>39</xdr:row>
      <xdr:rowOff>97896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108073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収支比率は、８８．０％となり、前年度と比較して４．５ポイント悪化した。これは、分母においては、普通交付税が皆増したものの、法人町民税および固定資産税が減少し、分子においては、公債費が減少したものの、給与引上げにより人件費が増加したことが要因である。しかしながら、類似団体平均を０．３ポイント、全国平均を５．１ポイント、滋賀県平均を３．８ポイント下回っており、一定の弾力性はあるものと判断でき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においても、経常的経費の抑制が求められており、加えて公共施設の老朽化による改修等に係る町債の発行が見込まれるため、引き続き町債残高の適切な管理に努めつつ、安定的な財政運営の実現に向けて歳出経費の見直し等に取り組む。</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2721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156633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99906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999066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62</xdr:row>
      <xdr:rowOff>20320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2158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近年の物価上昇の影響により人件費及び、物件費について増加した。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この結果、類似団体平均、全国平均および滋賀県平均に対してはいずれも引き続き上回ることとなった。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104732</xdr:rowOff>
    </xdr:from>
    <xdr:to>
      <xdr:col>23</xdr:col>
      <xdr:colOff>133350</xdr:colOff>
      <xdr:row>83</xdr:row>
      <xdr:rowOff>43607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63632"/>
          <a:ext cx="8382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100643</xdr:rowOff>
    </xdr:from>
    <xdr:to>
      <xdr:col>19</xdr:col>
      <xdr:colOff>133350</xdr:colOff>
      <xdr:row>82</xdr:row>
      <xdr:rowOff>104732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59543"/>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68847</xdr:rowOff>
    </xdr:from>
    <xdr:to>
      <xdr:col>15</xdr:col>
      <xdr:colOff>82550</xdr:colOff>
      <xdr:row>82</xdr:row>
      <xdr:rowOff>100643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27747"/>
          <a:ext cx="8890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21651</xdr:rowOff>
    </xdr:from>
    <xdr:to>
      <xdr:col>11</xdr:col>
      <xdr:colOff>31750</xdr:colOff>
      <xdr:row>82</xdr:row>
      <xdr:rowOff>68847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80551"/>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164257</xdr:rowOff>
    </xdr:from>
    <xdr:to>
      <xdr:col>23</xdr:col>
      <xdr:colOff>184150</xdr:colOff>
      <xdr:row>83</xdr:row>
      <xdr:rowOff>94407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136334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9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53932</xdr:rowOff>
    </xdr:from>
    <xdr:to>
      <xdr:col>19</xdr:col>
      <xdr:colOff>184150</xdr:colOff>
      <xdr:row>82</xdr:row>
      <xdr:rowOff>155532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140309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9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49843</xdr:rowOff>
    </xdr:from>
    <xdr:to>
      <xdr:col>15</xdr:col>
      <xdr:colOff>133350</xdr:colOff>
      <xdr:row>82</xdr:row>
      <xdr:rowOff>151443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136220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18047</xdr:rowOff>
    </xdr:from>
    <xdr:to>
      <xdr:col>11</xdr:col>
      <xdr:colOff>82550</xdr:colOff>
      <xdr:row>82</xdr:row>
      <xdr:rowOff>119647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104424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142301</xdr:rowOff>
    </xdr:from>
    <xdr:to>
      <xdr:col>7</xdr:col>
      <xdr:colOff>31750</xdr:colOff>
      <xdr:row>82</xdr:row>
      <xdr:rowOff>72451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前年度と比較して０．６ポイント改善、また、類似団体平均および全国町村平均と比較すると依然と高い値である。今後において、職務職責に応じた構造を徹底し、類似団体平均に近づけるよう努める。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68943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0876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68943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9956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159959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956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159959</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9497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定員管理計画の実施に努める一方で、本町における行政需要の増加等を受けて類似団体平均を０．９９ポイント、全国平均を３．４９ポイント、滋賀県平均を４．３８ポイント上回る結果となり、前年度と比較して０．１１ポイント悪化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ついては、この結果を参酌し、今後新たな行政需要も含めた中で、民間業務委託等の活用も視野に入れつつ、積極的に各業務の効率化および見直し等を図る。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142361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58817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88356</xdr:rowOff>
    </xdr:from>
    <xdr:to>
      <xdr:col>77</xdr:col>
      <xdr:colOff>44450</xdr:colOff>
      <xdr:row>61</xdr:row>
      <xdr:rowOff>129722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5468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75716</xdr:rowOff>
    </xdr:from>
    <xdr:to>
      <xdr:col>72</xdr:col>
      <xdr:colOff>203200</xdr:colOff>
      <xdr:row>61</xdr:row>
      <xdr:rowOff>88356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3416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75716</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52152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91561</xdr:rowOff>
    </xdr:from>
    <xdr:to>
      <xdr:col>81</xdr:col>
      <xdr:colOff>95250</xdr:colOff>
      <xdr:row>62</xdr:row>
      <xdr:rowOff>21711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63638</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37556</xdr:rowOff>
    </xdr:from>
    <xdr:to>
      <xdr:col>73</xdr:col>
      <xdr:colOff>44450</xdr:colOff>
      <xdr:row>61</xdr:row>
      <xdr:rowOff>139156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123933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24916</xdr:rowOff>
    </xdr:from>
    <xdr:to>
      <xdr:col>68</xdr:col>
      <xdr:colOff>203200</xdr:colOff>
      <xdr:row>61</xdr:row>
      <xdr:rowOff>126516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３か年平均値で４．５％となり、前年度と比較して０．８ポイント改善した。改善の主な要因は、償還の進行による元利償還金の減少および債務負担行為に基づく支出額（公債費に準ずるもの）の減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類似団体平均を４．０ポイント、全国平均を１．１ポイント下回っているものの、滋賀県平均を０．４ポイント上回っていることから、今後も引き続き投資的な事業の計画的な実施および町債残高の適正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97896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5325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97896</xdr:rowOff>
    </xdr:from>
    <xdr:to>
      <xdr:col>77</xdr:col>
      <xdr:colOff>44450</xdr:colOff>
      <xdr:row>39</xdr:row>
      <xdr:rowOff>26988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6129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26988</xdr:rowOff>
    </xdr:from>
    <xdr:to>
      <xdr:col>72</xdr:col>
      <xdr:colOff>203200</xdr:colOff>
      <xdr:row>39</xdr:row>
      <xdr:rowOff>167746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71353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167746</xdr:rowOff>
    </xdr:from>
    <xdr:to>
      <xdr:col>68</xdr:col>
      <xdr:colOff>152400</xdr:colOff>
      <xdr:row>41</xdr:row>
      <xdr:rowOff>25929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85429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47096</xdr:rowOff>
    </xdr:from>
    <xdr:to>
      <xdr:col>77</xdr:col>
      <xdr:colOff>95250</xdr:colOff>
      <xdr:row>38</xdr:row>
      <xdr:rowOff>148696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158873</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3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116946</xdr:rowOff>
    </xdr:from>
    <xdr:to>
      <xdr:col>68</xdr:col>
      <xdr:colOff>203200</xdr:colOff>
      <xdr:row>40</xdr:row>
      <xdr:rowOff>47096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57273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146579</xdr:rowOff>
    </xdr:from>
    <xdr:to>
      <xdr:col>64</xdr:col>
      <xdr:colOff>152400</xdr:colOff>
      <xdr:row>41</xdr:row>
      <xdr:rowOff>76729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61506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将来負担比率については、退職手当負担見込額の減少および下水道事業会計の元金残高の減少による公営企業等繰入見込額の減少により引き続き算定されなかった。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老朽化する公共施設等の維持修繕による需要が見込まれることを踏まえて、公共施設等の総合的な管理を行うことと併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前年度と比較して１．８ポイント増加し、類似団体平均を７．８ポイント、全国平均を６．２ポイント、滋賀県平均を５．９ポイントそれぞれ上回った。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64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運動公園指定管理料の増等により１．０ポイント増加、類似団体平均及び全国平均、滋賀県平均を上回る結果となった。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64135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358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90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01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644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xdr:rowOff>
    </xdr:from>
    <xdr:to>
      <xdr:col>78</xdr:col>
      <xdr:colOff>120650</xdr:colOff>
      <xdr:row>15</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87630</xdr:rowOff>
    </xdr:from>
    <xdr:to>
      <xdr:col>65</xdr:col>
      <xdr:colOff>53975</xdr:colOff>
      <xdr:row>17</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４ポイント増加し、全国平均および滋賀県平均を下回る結果となったものの、類似団体平均を上回る結果となった。自立支援給付費等は、年々増加傾向であることから資格審査等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前年度と比較して、数値は０．８ポイント増加し、類似団体平均を４．５ポイント、全国平均を４．４ポイント、滋賀県平均を３．８ポイントそれぞれ下回る結果となった。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54</xdr:row>
      <xdr:rowOff>7257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178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18143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156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54</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138793</xdr:rowOff>
    </xdr:from>
    <xdr:to>
      <xdr:col>69</xdr:col>
      <xdr:colOff>142875</xdr:colOff>
      <xdr:row>54</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79120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の増等により前年度から０．６ポイント増加した。類似団体平均、全国平均および滋賀県平均を上回っていることから、今後、補助金を交付するのが適当な事業を行っているのかなどについて明確な基準を設けて、必要性の低い補助金は見直しや廃止を行う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117475</xdr:rowOff>
    </xdr:from>
    <xdr:to>
      <xdr:col>82</xdr:col>
      <xdr:colOff>107950</xdr:colOff>
      <xdr:row>38</xdr:row>
      <xdr:rowOff>3175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61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117475</xdr:rowOff>
    </xdr:from>
    <xdr:to>
      <xdr:col>78</xdr:col>
      <xdr:colOff>69850</xdr:colOff>
      <xdr:row>37</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896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117475</xdr:rowOff>
    </xdr:from>
    <xdr:to>
      <xdr:col>73</xdr:col>
      <xdr:colOff>180975</xdr:colOff>
      <xdr:row>37</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89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123825</xdr:rowOff>
    </xdr:from>
    <xdr:to>
      <xdr:col>82</xdr:col>
      <xdr:colOff>158750</xdr:colOff>
      <xdr:row>38</xdr:row>
      <xdr:rowOff>53975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95902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66675</xdr:rowOff>
    </xdr:from>
    <xdr:to>
      <xdr:col>78</xdr:col>
      <xdr:colOff>120650</xdr:colOff>
      <xdr:row>37</xdr:row>
      <xdr:rowOff>168275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153052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66675</xdr:rowOff>
    </xdr:from>
    <xdr:to>
      <xdr:col>74</xdr:col>
      <xdr:colOff>31750</xdr:colOff>
      <xdr:row>36</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153052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前年度と比較して０．１ポイント減少し類似団体平均、全国平均および滋賀県平均を下回る結果となった。平成１４年度債（臨時財政対策債）等の償還が終了したことにより減少した。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129286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83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76</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26415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４．６ポイント増加し、類似団体平均を６．０ポイント上回り、全国平均を２．１ポイント、滋賀県平均を２．０ポイント上回る結果となった。主な要因は、町税の減等を受けた経常一般財源の減少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31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93192"/>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49522</xdr:rowOff>
    </xdr:from>
    <xdr:to>
      <xdr:col>29</xdr:col>
      <xdr:colOff>127000</xdr:colOff>
      <xdr:row>17</xdr:row>
      <xdr:rowOff>104079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1797"/>
          <a:ext cx="647700" cy="5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93675</xdr:rowOff>
    </xdr:from>
    <xdr:to>
      <xdr:col>26</xdr:col>
      <xdr:colOff>50800</xdr:colOff>
      <xdr:row>17</xdr:row>
      <xdr:rowOff>104079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5950"/>
          <a:ext cx="6985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93675</xdr:rowOff>
    </xdr:from>
    <xdr:to>
      <xdr:col>22</xdr:col>
      <xdr:colOff>114300</xdr:colOff>
      <xdr:row>17</xdr:row>
      <xdr:rowOff>121649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5950"/>
          <a:ext cx="698500" cy="2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121649</xdr:rowOff>
    </xdr:from>
    <xdr:to>
      <xdr:col>18</xdr:col>
      <xdr:colOff>177800</xdr:colOff>
      <xdr:row>18</xdr:row>
      <xdr:rowOff>44343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3924"/>
          <a:ext cx="698500" cy="9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170172</xdr:rowOff>
    </xdr:from>
    <xdr:to>
      <xdr:col>29</xdr:col>
      <xdr:colOff>177800</xdr:colOff>
      <xdr:row>17</xdr:row>
      <xdr:rowOff>100322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53279</xdr:rowOff>
    </xdr:from>
    <xdr:to>
      <xdr:col>26</xdr:col>
      <xdr:colOff>101600</xdr:colOff>
      <xdr:row>17</xdr:row>
      <xdr:rowOff>154879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165056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42875</xdr:rowOff>
    </xdr:from>
    <xdr:to>
      <xdr:col>22</xdr:col>
      <xdr:colOff>165100</xdr:colOff>
      <xdr:row>17</xdr:row>
      <xdr:rowOff>144475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154652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70849</xdr:rowOff>
    </xdr:from>
    <xdr:to>
      <xdr:col>19</xdr:col>
      <xdr:colOff>38100</xdr:colOff>
      <xdr:row>18</xdr:row>
      <xdr:rowOff>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164993</xdr:rowOff>
    </xdr:from>
    <xdr:to>
      <xdr:col>15</xdr:col>
      <xdr:colOff>101600</xdr:colOff>
      <xdr:row>18</xdr:row>
      <xdr:rowOff>95143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105320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39355</xdr:rowOff>
    </xdr:from>
    <xdr:to>
      <xdr:col>29</xdr:col>
      <xdr:colOff>127000</xdr:colOff>
      <xdr:row>37</xdr:row>
      <xdr:rowOff>88778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4055"/>
          <a:ext cx="6477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133127</xdr:rowOff>
    </xdr:from>
    <xdr:to>
      <xdr:col>26</xdr:col>
      <xdr:colOff>50800</xdr:colOff>
      <xdr:row>37</xdr:row>
      <xdr:rowOff>39355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86377"/>
          <a:ext cx="6985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30256</xdr:rowOff>
    </xdr:from>
    <xdr:to>
      <xdr:col>22</xdr:col>
      <xdr:colOff>114300</xdr:colOff>
      <xdr:row>36</xdr:row>
      <xdr:rowOff>133127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83506"/>
          <a:ext cx="698500" cy="10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321264</xdr:rowOff>
    </xdr:from>
    <xdr:to>
      <xdr:col>18</xdr:col>
      <xdr:colOff>177800</xdr:colOff>
      <xdr:row>36</xdr:row>
      <xdr:rowOff>30256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1614"/>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37978</xdr:rowOff>
    </xdr:from>
    <xdr:to>
      <xdr:col>29</xdr:col>
      <xdr:colOff>177800</xdr:colOff>
      <xdr:row>37</xdr:row>
      <xdr:rowOff>139578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160005</xdr:rowOff>
    </xdr:from>
    <xdr:to>
      <xdr:col>26</xdr:col>
      <xdr:colOff>101600</xdr:colOff>
      <xdr:row>37</xdr:row>
      <xdr:rowOff>90155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74932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82327</xdr:rowOff>
    </xdr:from>
    <xdr:to>
      <xdr:col>22</xdr:col>
      <xdr:colOff>165100</xdr:colOff>
      <xdr:row>37</xdr:row>
      <xdr:rowOff>12477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168704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322356</xdr:rowOff>
    </xdr:from>
    <xdr:to>
      <xdr:col>19</xdr:col>
      <xdr:colOff>38100</xdr:colOff>
      <xdr:row>36</xdr:row>
      <xdr:rowOff>81056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65833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270464</xdr:rowOff>
    </xdr:from>
    <xdr:to>
      <xdr:col>15</xdr:col>
      <xdr:colOff>101600</xdr:colOff>
      <xdr:row>36</xdr:row>
      <xdr:rowOff>29164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171171</xdr:rowOff>
    </xdr:from>
    <xdr:to>
      <xdr:col>24</xdr:col>
      <xdr:colOff>63500</xdr:colOff>
      <xdr:row>34</xdr:row>
      <xdr:rowOff>87287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29021"/>
          <a:ext cx="8382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78194</xdr:rowOff>
    </xdr:from>
    <xdr:to>
      <xdr:col>19</xdr:col>
      <xdr:colOff>177800</xdr:colOff>
      <xdr:row>34</xdr:row>
      <xdr:rowOff>87287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749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78194</xdr:rowOff>
    </xdr:from>
    <xdr:to>
      <xdr:col>15</xdr:col>
      <xdr:colOff>50800</xdr:colOff>
      <xdr:row>34</xdr:row>
      <xdr:rowOff>109322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7494"/>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109322</xdr:rowOff>
    </xdr:from>
    <xdr:to>
      <xdr:col>10</xdr:col>
      <xdr:colOff>114300</xdr:colOff>
      <xdr:row>36</xdr:row>
      <xdr:rowOff>73787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8622"/>
          <a:ext cx="8890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120371</xdr:rowOff>
    </xdr:from>
    <xdr:to>
      <xdr:col>24</xdr:col>
      <xdr:colOff>114300</xdr:colOff>
      <xdr:row>34</xdr:row>
      <xdr:rowOff>50521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143248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2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36487</xdr:rowOff>
    </xdr:from>
    <xdr:to>
      <xdr:col>20</xdr:col>
      <xdr:colOff>38100</xdr:colOff>
      <xdr:row>34</xdr:row>
      <xdr:rowOff>138087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154614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27394</xdr:rowOff>
    </xdr:from>
    <xdr:to>
      <xdr:col>15</xdr:col>
      <xdr:colOff>101600</xdr:colOff>
      <xdr:row>34</xdr:row>
      <xdr:rowOff>128994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145521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58522</xdr:rowOff>
    </xdr:from>
    <xdr:to>
      <xdr:col>10</xdr:col>
      <xdr:colOff>165100</xdr:colOff>
      <xdr:row>34</xdr:row>
      <xdr:rowOff>160122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22987</xdr:rowOff>
    </xdr:from>
    <xdr:to>
      <xdr:col>6</xdr:col>
      <xdr:colOff>38100</xdr:colOff>
      <xdr:row>36</xdr:row>
      <xdr:rowOff>124587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69360</xdr:rowOff>
    </xdr:from>
    <xdr:to>
      <xdr:col>24</xdr:col>
      <xdr:colOff>63500</xdr:colOff>
      <xdr:row>56</xdr:row>
      <xdr:rowOff>161352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0560"/>
          <a:ext cx="8382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161352</xdr:rowOff>
    </xdr:from>
    <xdr:to>
      <xdr:col>19</xdr:col>
      <xdr:colOff>177800</xdr:colOff>
      <xdr:row>57</xdr:row>
      <xdr:rowOff>3732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255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3732</xdr:rowOff>
    </xdr:from>
    <xdr:to>
      <xdr:col>15</xdr:col>
      <xdr:colOff>50800</xdr:colOff>
      <xdr:row>57</xdr:row>
      <xdr:rowOff>30334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638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164438</xdr:rowOff>
    </xdr:from>
    <xdr:to>
      <xdr:col>10</xdr:col>
      <xdr:colOff>114300</xdr:colOff>
      <xdr:row>57</xdr:row>
      <xdr:rowOff>30334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65638"/>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18560</xdr:rowOff>
    </xdr:from>
    <xdr:to>
      <xdr:col>24</xdr:col>
      <xdr:colOff>114300</xdr:colOff>
      <xdr:row>56</xdr:row>
      <xdr:rowOff>120160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110552</xdr:rowOff>
    </xdr:from>
    <xdr:to>
      <xdr:col>20</xdr:col>
      <xdr:colOff>38100</xdr:colOff>
      <xdr:row>57</xdr:row>
      <xdr:rowOff>40702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31829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124382</xdr:rowOff>
    </xdr:from>
    <xdr:to>
      <xdr:col>15</xdr:col>
      <xdr:colOff>101600</xdr:colOff>
      <xdr:row>57</xdr:row>
      <xdr:rowOff>54532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71059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150984</xdr:rowOff>
    </xdr:from>
    <xdr:to>
      <xdr:col>10</xdr:col>
      <xdr:colOff>165100</xdr:colOff>
      <xdr:row>57</xdr:row>
      <xdr:rowOff>81134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113638</xdr:rowOff>
    </xdr:from>
    <xdr:to>
      <xdr:col>6</xdr:col>
      <xdr:colOff>38100</xdr:colOff>
      <xdr:row>57</xdr:row>
      <xdr:rowOff>43788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60315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120955</xdr:rowOff>
    </xdr:from>
    <xdr:to>
      <xdr:col>24</xdr:col>
      <xdr:colOff>63500</xdr:colOff>
      <xdr:row>78</xdr:row>
      <xdr:rowOff>140348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405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140348</xdr:rowOff>
    </xdr:from>
    <xdr:to>
      <xdr:col>19</xdr:col>
      <xdr:colOff>177800</xdr:colOff>
      <xdr:row>78</xdr:row>
      <xdr:rowOff>167666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3448"/>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121031</xdr:rowOff>
    </xdr:from>
    <xdr:to>
      <xdr:col>15</xdr:col>
      <xdr:colOff>50800</xdr:colOff>
      <xdr:row>78</xdr:row>
      <xdr:rowOff>167666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4131"/>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118517</xdr:rowOff>
    </xdr:from>
    <xdr:to>
      <xdr:col>10</xdr:col>
      <xdr:colOff>114300</xdr:colOff>
      <xdr:row>78</xdr:row>
      <xdr:rowOff>121031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161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70155</xdr:rowOff>
    </xdr:from>
    <xdr:to>
      <xdr:col>24</xdr:col>
      <xdr:colOff>114300</xdr:colOff>
      <xdr:row>79</xdr:row>
      <xdr:rowOff>305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156532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89548</xdr:rowOff>
    </xdr:from>
    <xdr:to>
      <xdr:col>20</xdr:col>
      <xdr:colOff>38100</xdr:colOff>
      <xdr:row>79</xdr:row>
      <xdr:rowOff>19698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116866</xdr:rowOff>
    </xdr:from>
    <xdr:to>
      <xdr:col>15</xdr:col>
      <xdr:colOff>101600</xdr:colOff>
      <xdr:row>79</xdr:row>
      <xdr:rowOff>47016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38143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70231</xdr:rowOff>
    </xdr:from>
    <xdr:to>
      <xdr:col>10</xdr:col>
      <xdr:colOff>165100</xdr:colOff>
      <xdr:row>79</xdr:row>
      <xdr:rowOff>381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162958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67717</xdr:rowOff>
    </xdr:from>
    <xdr:to>
      <xdr:col>6</xdr:col>
      <xdr:colOff>38100</xdr:colOff>
      <xdr:row>78</xdr:row>
      <xdr:rowOff>169317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161074</xdr:rowOff>
    </xdr:from>
    <xdr:to>
      <xdr:col>24</xdr:col>
      <xdr:colOff>63500</xdr:colOff>
      <xdr:row>95</xdr:row>
      <xdr:rowOff>117771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77374"/>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64066</xdr:rowOff>
    </xdr:from>
    <xdr:to>
      <xdr:col>19</xdr:col>
      <xdr:colOff>177800</xdr:colOff>
      <xdr:row>95</xdr:row>
      <xdr:rowOff>117771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80366"/>
          <a:ext cx="889000" cy="2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64066</xdr:rowOff>
    </xdr:from>
    <xdr:to>
      <xdr:col>15</xdr:col>
      <xdr:colOff>50800</xdr:colOff>
      <xdr:row>96</xdr:row>
      <xdr:rowOff>43297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0366"/>
          <a:ext cx="889000" cy="3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43297</xdr:rowOff>
    </xdr:from>
    <xdr:to>
      <xdr:col>10</xdr:col>
      <xdr:colOff>114300</xdr:colOff>
      <xdr:row>96</xdr:row>
      <xdr:rowOff>80133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249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110274</xdr:rowOff>
    </xdr:from>
    <xdr:to>
      <xdr:col>24</xdr:col>
      <xdr:colOff>114300</xdr:colOff>
      <xdr:row>95</xdr:row>
      <xdr:rowOff>40424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133151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66971</xdr:rowOff>
    </xdr:from>
    <xdr:to>
      <xdr:col>20</xdr:col>
      <xdr:colOff>38100</xdr:colOff>
      <xdr:row>95</xdr:row>
      <xdr:rowOff>168571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13266</xdr:rowOff>
    </xdr:from>
    <xdr:to>
      <xdr:col>15</xdr:col>
      <xdr:colOff>101600</xdr:colOff>
      <xdr:row>94</xdr:row>
      <xdr:rowOff>114866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131393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163947</xdr:rowOff>
    </xdr:from>
    <xdr:to>
      <xdr:col>10</xdr:col>
      <xdr:colOff>165100</xdr:colOff>
      <xdr:row>96</xdr:row>
      <xdr:rowOff>94097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29333</xdr:rowOff>
    </xdr:from>
    <xdr:to>
      <xdr:col>6</xdr:col>
      <xdr:colOff>38100</xdr:colOff>
      <xdr:row>96</xdr:row>
      <xdr:rowOff>130933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123302</xdr:rowOff>
    </xdr:from>
    <xdr:to>
      <xdr:col>55</xdr:col>
      <xdr:colOff>0</xdr:colOff>
      <xdr:row>36</xdr:row>
      <xdr:rowOff>158350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5502"/>
          <a:ext cx="838200" cy="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149896</xdr:rowOff>
    </xdr:from>
    <xdr:to>
      <xdr:col>50</xdr:col>
      <xdr:colOff>114300</xdr:colOff>
      <xdr:row>36</xdr:row>
      <xdr:rowOff>158350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2209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118063</xdr:rowOff>
    </xdr:from>
    <xdr:to>
      <xdr:col>45</xdr:col>
      <xdr:colOff>177800</xdr:colOff>
      <xdr:row>36</xdr:row>
      <xdr:rowOff>149896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7363"/>
          <a:ext cx="889000" cy="3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118063</xdr:rowOff>
    </xdr:from>
    <xdr:to>
      <xdr:col>41</xdr:col>
      <xdr:colOff>50800</xdr:colOff>
      <xdr:row>37</xdr:row>
      <xdr:rowOff>8190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7363"/>
          <a:ext cx="889000" cy="4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72502</xdr:rowOff>
    </xdr:from>
    <xdr:to>
      <xdr:col>55</xdr:col>
      <xdr:colOff>50800</xdr:colOff>
      <xdr:row>37</xdr:row>
      <xdr:rowOff>2652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50929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107550</xdr:rowOff>
    </xdr:from>
    <xdr:to>
      <xdr:col>50</xdr:col>
      <xdr:colOff>165100</xdr:colOff>
      <xdr:row>37</xdr:row>
      <xdr:rowOff>37700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28827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99096</xdr:rowOff>
    </xdr:from>
    <xdr:to>
      <xdr:col>46</xdr:col>
      <xdr:colOff>38100</xdr:colOff>
      <xdr:row>37</xdr:row>
      <xdr:rowOff>29246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20373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67263</xdr:rowOff>
    </xdr:from>
    <xdr:to>
      <xdr:col>41</xdr:col>
      <xdr:colOff>101600</xdr:colOff>
      <xdr:row>34</xdr:row>
      <xdr:rowOff>168863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159990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128840</xdr:rowOff>
    </xdr:from>
    <xdr:to>
      <xdr:col>36</xdr:col>
      <xdr:colOff>165100</xdr:colOff>
      <xdr:row>37</xdr:row>
      <xdr:rowOff>58990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75517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56105</xdr:rowOff>
    </xdr:from>
    <xdr:to>
      <xdr:col>55</xdr:col>
      <xdr:colOff>0</xdr:colOff>
      <xdr:row>57</xdr:row>
      <xdr:rowOff>90342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7305"/>
          <a:ext cx="838200" cy="20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90342</xdr:rowOff>
    </xdr:from>
    <xdr:to>
      <xdr:col>50</xdr:col>
      <xdr:colOff>114300</xdr:colOff>
      <xdr:row>58</xdr:row>
      <xdr:rowOff>83662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2992"/>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168122</xdr:rowOff>
    </xdr:from>
    <xdr:to>
      <xdr:col>45</xdr:col>
      <xdr:colOff>177800</xdr:colOff>
      <xdr:row>58</xdr:row>
      <xdr:rowOff>83662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9322"/>
          <a:ext cx="889000" cy="2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168122</xdr:rowOff>
    </xdr:from>
    <xdr:to>
      <xdr:col>41</xdr:col>
      <xdr:colOff>50800</xdr:colOff>
      <xdr:row>58</xdr:row>
      <xdr:rowOff>128007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69322"/>
          <a:ext cx="889000" cy="3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5305</xdr:rowOff>
    </xdr:from>
    <xdr:to>
      <xdr:col>55</xdr:col>
      <xdr:colOff>50800</xdr:colOff>
      <xdr:row>56</xdr:row>
      <xdr:rowOff>106905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28182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39542</xdr:rowOff>
    </xdr:from>
    <xdr:to>
      <xdr:col>50</xdr:col>
      <xdr:colOff>165100</xdr:colOff>
      <xdr:row>57</xdr:row>
      <xdr:rowOff>141142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32862</xdr:rowOff>
    </xdr:from>
    <xdr:to>
      <xdr:col>46</xdr:col>
      <xdr:colOff>38100</xdr:colOff>
      <xdr:row>58</xdr:row>
      <xdr:rowOff>134462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125589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117322</xdr:rowOff>
    </xdr:from>
    <xdr:to>
      <xdr:col>41</xdr:col>
      <xdr:colOff>101600</xdr:colOff>
      <xdr:row>57</xdr:row>
      <xdr:rowOff>47472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63999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77207</xdr:rowOff>
    </xdr:from>
    <xdr:to>
      <xdr:col>36</xdr:col>
      <xdr:colOff>165100</xdr:colOff>
      <xdr:row>59</xdr:row>
      <xdr:rowOff>7357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2797</xdr:rowOff>
    </xdr:from>
    <xdr:to>
      <xdr:col>55</xdr:col>
      <xdr:colOff>0</xdr:colOff>
      <xdr:row>77</xdr:row>
      <xdr:rowOff>108502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04447"/>
          <a:ext cx="8382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108502</xdr:rowOff>
    </xdr:from>
    <xdr:to>
      <xdr:col>50</xdr:col>
      <xdr:colOff>114300</xdr:colOff>
      <xdr:row>77</xdr:row>
      <xdr:rowOff>139819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0152"/>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125481</xdr:rowOff>
    </xdr:from>
    <xdr:to>
      <xdr:col>45</xdr:col>
      <xdr:colOff>177800</xdr:colOff>
      <xdr:row>77</xdr:row>
      <xdr:rowOff>139819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55681"/>
          <a:ext cx="889000" cy="1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125481</xdr:rowOff>
    </xdr:from>
    <xdr:to>
      <xdr:col>41</xdr:col>
      <xdr:colOff>50800</xdr:colOff>
      <xdr:row>78</xdr:row>
      <xdr:rowOff>23320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55681"/>
          <a:ext cx="889000" cy="2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123447</xdr:rowOff>
    </xdr:from>
    <xdr:to>
      <xdr:col>55</xdr:col>
      <xdr:colOff>50800</xdr:colOff>
      <xdr:row>77</xdr:row>
      <xdr:rowOff>53597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146324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57702</xdr:rowOff>
    </xdr:from>
    <xdr:to>
      <xdr:col>50</xdr:col>
      <xdr:colOff>165100</xdr:colOff>
      <xdr:row>77</xdr:row>
      <xdr:rowOff>159302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150429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89019</xdr:rowOff>
    </xdr:from>
    <xdr:to>
      <xdr:col>46</xdr:col>
      <xdr:colOff>38100</xdr:colOff>
      <xdr:row>78</xdr:row>
      <xdr:rowOff>19169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3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74681</xdr:rowOff>
    </xdr:from>
    <xdr:to>
      <xdr:col>41</xdr:col>
      <xdr:colOff>101600</xdr:colOff>
      <xdr:row>77</xdr:row>
      <xdr:rowOff>4831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21358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143970</xdr:rowOff>
    </xdr:from>
    <xdr:to>
      <xdr:col>36</xdr:col>
      <xdr:colOff>165100</xdr:colOff>
      <xdr:row>78</xdr:row>
      <xdr:rowOff>74120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65247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77132</xdr:rowOff>
    </xdr:from>
    <xdr:to>
      <xdr:col>55</xdr:col>
      <xdr:colOff>0</xdr:colOff>
      <xdr:row>97</xdr:row>
      <xdr:rowOff>101394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7782"/>
          <a:ext cx="8382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77132</xdr:rowOff>
    </xdr:from>
    <xdr:to>
      <xdr:col>50</xdr:col>
      <xdr:colOff>114300</xdr:colOff>
      <xdr:row>98</xdr:row>
      <xdr:rowOff>47482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7782"/>
          <a:ext cx="8890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2327</xdr:rowOff>
    </xdr:from>
    <xdr:to>
      <xdr:col>45</xdr:col>
      <xdr:colOff>177800</xdr:colOff>
      <xdr:row>98</xdr:row>
      <xdr:rowOff>47482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32977"/>
          <a:ext cx="889000" cy="2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2327</xdr:rowOff>
    </xdr:from>
    <xdr:to>
      <xdr:col>41</xdr:col>
      <xdr:colOff>50800</xdr:colOff>
      <xdr:row>98</xdr:row>
      <xdr:rowOff>60330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32977"/>
          <a:ext cx="889000" cy="2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50594</xdr:rowOff>
    </xdr:from>
    <xdr:to>
      <xdr:col>55</xdr:col>
      <xdr:colOff>50800</xdr:colOff>
      <xdr:row>97</xdr:row>
      <xdr:rowOff>152194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29021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26332</xdr:rowOff>
    </xdr:from>
    <xdr:to>
      <xdr:col>50</xdr:col>
      <xdr:colOff>165100</xdr:colOff>
      <xdr:row>97</xdr:row>
      <xdr:rowOff>127932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119059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168132</xdr:rowOff>
    </xdr:from>
    <xdr:to>
      <xdr:col>46</xdr:col>
      <xdr:colOff>38100</xdr:colOff>
      <xdr:row>98</xdr:row>
      <xdr:rowOff>98282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122977</xdr:rowOff>
    </xdr:from>
    <xdr:to>
      <xdr:col>41</xdr:col>
      <xdr:colOff>101600</xdr:colOff>
      <xdr:row>97</xdr:row>
      <xdr:rowOff>53127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44254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9530</xdr:rowOff>
    </xdr:from>
    <xdr:to>
      <xdr:col>36</xdr:col>
      <xdr:colOff>165100</xdr:colOff>
      <xdr:row>98</xdr:row>
      <xdr:rowOff>111130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137034</xdr:rowOff>
    </xdr:from>
    <xdr:to>
      <xdr:col>85</xdr:col>
      <xdr:colOff>127000</xdr:colOff>
      <xdr:row>38</xdr:row>
      <xdr:rowOff>139613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2134"/>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137034</xdr:rowOff>
    </xdr:from>
    <xdr:to>
      <xdr:col>81</xdr:col>
      <xdr:colOff>50800</xdr:colOff>
      <xdr:row>38</xdr:row>
      <xdr:rowOff>138749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1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138749</xdr:rowOff>
    </xdr:from>
    <xdr:to>
      <xdr:col>76</xdr:col>
      <xdr:colOff>114300</xdr:colOff>
      <xdr:row>38</xdr:row>
      <xdr:rowOff>139567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3849"/>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139498</xdr:rowOff>
    </xdr:from>
    <xdr:to>
      <xdr:col>71</xdr:col>
      <xdr:colOff>177800</xdr:colOff>
      <xdr:row>38</xdr:row>
      <xdr:rowOff>139567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59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88813</xdr:rowOff>
    </xdr:from>
    <xdr:to>
      <xdr:col>85</xdr:col>
      <xdr:colOff>177800</xdr:colOff>
      <xdr:row>39</xdr:row>
      <xdr:rowOff>18963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86234</xdr:rowOff>
    </xdr:from>
    <xdr:to>
      <xdr:col>81</xdr:col>
      <xdr:colOff>101600</xdr:colOff>
      <xdr:row>39</xdr:row>
      <xdr:rowOff>16384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7511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87949</xdr:rowOff>
    </xdr:from>
    <xdr:to>
      <xdr:col>76</xdr:col>
      <xdr:colOff>165100</xdr:colOff>
      <xdr:row>39</xdr:row>
      <xdr:rowOff>18099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9226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88767</xdr:rowOff>
    </xdr:from>
    <xdr:to>
      <xdr:col>72</xdr:col>
      <xdr:colOff>38100</xdr:colOff>
      <xdr:row>39</xdr:row>
      <xdr:rowOff>18917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88698</xdr:rowOff>
    </xdr:from>
    <xdr:to>
      <xdr:col>67</xdr:col>
      <xdr:colOff>101600</xdr:colOff>
      <xdr:row>39</xdr:row>
      <xdr:rowOff>18848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9975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163342</xdr:rowOff>
    </xdr:from>
    <xdr:to>
      <xdr:col>85</xdr:col>
      <xdr:colOff>127000</xdr:colOff>
      <xdr:row>77</xdr:row>
      <xdr:rowOff>164988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64992"/>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155853</xdr:rowOff>
    </xdr:from>
    <xdr:to>
      <xdr:col>81</xdr:col>
      <xdr:colOff>50800</xdr:colOff>
      <xdr:row>77</xdr:row>
      <xdr:rowOff>163342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57503"/>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96664</xdr:rowOff>
    </xdr:from>
    <xdr:to>
      <xdr:col>76</xdr:col>
      <xdr:colOff>114300</xdr:colOff>
      <xdr:row>77</xdr:row>
      <xdr:rowOff>155853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8314"/>
          <a:ext cx="8890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89033</xdr:rowOff>
    </xdr:from>
    <xdr:to>
      <xdr:col>71</xdr:col>
      <xdr:colOff>177800</xdr:colOff>
      <xdr:row>77</xdr:row>
      <xdr:rowOff>96664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9068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114188</xdr:rowOff>
    </xdr:from>
    <xdr:to>
      <xdr:col>85</xdr:col>
      <xdr:colOff>177800</xdr:colOff>
      <xdr:row>78</xdr:row>
      <xdr:rowOff>44338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29115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112542</xdr:rowOff>
    </xdr:from>
    <xdr:to>
      <xdr:col>81</xdr:col>
      <xdr:colOff>101600</xdr:colOff>
      <xdr:row>78</xdr:row>
      <xdr:rowOff>42692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33819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105053</xdr:rowOff>
    </xdr:from>
    <xdr:to>
      <xdr:col>76</xdr:col>
      <xdr:colOff>165100</xdr:colOff>
      <xdr:row>78</xdr:row>
      <xdr:rowOff>35203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26330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45864</xdr:rowOff>
    </xdr:from>
    <xdr:to>
      <xdr:col>72</xdr:col>
      <xdr:colOff>38100</xdr:colOff>
      <xdr:row>77</xdr:row>
      <xdr:rowOff>147464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138591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38233</xdr:rowOff>
    </xdr:from>
    <xdr:to>
      <xdr:col>67</xdr:col>
      <xdr:colOff>101600</xdr:colOff>
      <xdr:row>77</xdr:row>
      <xdr:rowOff>139833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130960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85820</xdr:rowOff>
    </xdr:from>
    <xdr:to>
      <xdr:col>85</xdr:col>
      <xdr:colOff>127000</xdr:colOff>
      <xdr:row>98</xdr:row>
      <xdr:rowOff>21769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16470"/>
          <a:ext cx="838200" cy="10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107527</xdr:rowOff>
    </xdr:from>
    <xdr:to>
      <xdr:col>81</xdr:col>
      <xdr:colOff>50800</xdr:colOff>
      <xdr:row>98</xdr:row>
      <xdr:rowOff>21769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8177"/>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107527</xdr:rowOff>
    </xdr:from>
    <xdr:to>
      <xdr:col>76</xdr:col>
      <xdr:colOff>114300</xdr:colOff>
      <xdr:row>98</xdr:row>
      <xdr:rowOff>46290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8177"/>
          <a:ext cx="889000" cy="1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130451</xdr:rowOff>
    </xdr:from>
    <xdr:to>
      <xdr:col>71</xdr:col>
      <xdr:colOff>177800</xdr:colOff>
      <xdr:row>98</xdr:row>
      <xdr:rowOff>46290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61101"/>
          <a:ext cx="889000" cy="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35020</xdr:rowOff>
    </xdr:from>
    <xdr:to>
      <xdr:col>85</xdr:col>
      <xdr:colOff>177800</xdr:colOff>
      <xdr:row>97</xdr:row>
      <xdr:rowOff>136620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57897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142419</xdr:rowOff>
    </xdr:from>
    <xdr:to>
      <xdr:col>81</xdr:col>
      <xdr:colOff>101600</xdr:colOff>
      <xdr:row>98</xdr:row>
      <xdr:rowOff>72569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63696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56727</xdr:rowOff>
    </xdr:from>
    <xdr:to>
      <xdr:col>76</xdr:col>
      <xdr:colOff>165100</xdr:colOff>
      <xdr:row>97</xdr:row>
      <xdr:rowOff>158327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149454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166940</xdr:rowOff>
    </xdr:from>
    <xdr:to>
      <xdr:col>72</xdr:col>
      <xdr:colOff>38100</xdr:colOff>
      <xdr:row>98</xdr:row>
      <xdr:rowOff>97090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88217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79651</xdr:rowOff>
    </xdr:from>
    <xdr:to>
      <xdr:col>67</xdr:col>
      <xdr:colOff>101600</xdr:colOff>
      <xdr:row>98</xdr:row>
      <xdr:rowOff>9801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96038</xdr:rowOff>
    </xdr:from>
    <xdr:to>
      <xdr:col>116</xdr:col>
      <xdr:colOff>63500</xdr:colOff>
      <xdr:row>59</xdr:row>
      <xdr:rowOff>96038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1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96038</xdr:rowOff>
    </xdr:from>
    <xdr:to>
      <xdr:col>111</xdr:col>
      <xdr:colOff>177800</xdr:colOff>
      <xdr:row>59</xdr:row>
      <xdr:rowOff>96103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21158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96103</xdr:rowOff>
    </xdr:from>
    <xdr:to>
      <xdr:col>107</xdr:col>
      <xdr:colOff>50800</xdr:colOff>
      <xdr:row>59</xdr:row>
      <xdr:rowOff>96135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165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96135</xdr:rowOff>
    </xdr:from>
    <xdr:to>
      <xdr:col>102</xdr:col>
      <xdr:colOff>114300</xdr:colOff>
      <xdr:row>59</xdr:row>
      <xdr:rowOff>96135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45238</xdr:rowOff>
    </xdr:from>
    <xdr:to>
      <xdr:col>116</xdr:col>
      <xdr:colOff>114300</xdr:colOff>
      <xdr:row>59</xdr:row>
      <xdr:rowOff>146838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131615</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5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45238</xdr:rowOff>
    </xdr:from>
    <xdr:to>
      <xdr:col>112</xdr:col>
      <xdr:colOff>38100</xdr:colOff>
      <xdr:row>59</xdr:row>
      <xdr:rowOff>146838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137965</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45303</xdr:rowOff>
    </xdr:from>
    <xdr:to>
      <xdr:col>107</xdr:col>
      <xdr:colOff>101600</xdr:colOff>
      <xdr:row>59</xdr:row>
      <xdr:rowOff>146903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138030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3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45335</xdr:rowOff>
    </xdr:from>
    <xdr:to>
      <xdr:col>102</xdr:col>
      <xdr:colOff>165100</xdr:colOff>
      <xdr:row>59</xdr:row>
      <xdr:rowOff>146935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138062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45335</xdr:rowOff>
    </xdr:from>
    <xdr:to>
      <xdr:col>98</xdr:col>
      <xdr:colOff>38100</xdr:colOff>
      <xdr:row>59</xdr:row>
      <xdr:rowOff>146935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138062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42698</xdr:rowOff>
    </xdr:from>
    <xdr:to>
      <xdr:col>116</xdr:col>
      <xdr:colOff>63500</xdr:colOff>
      <xdr:row>79</xdr:row>
      <xdr:rowOff>72906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58724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71436</xdr:rowOff>
    </xdr:from>
    <xdr:to>
      <xdr:col>111</xdr:col>
      <xdr:colOff>177800</xdr:colOff>
      <xdr:row>79</xdr:row>
      <xdr:rowOff>72906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61598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59722</xdr:rowOff>
    </xdr:from>
    <xdr:to>
      <xdr:col>107</xdr:col>
      <xdr:colOff>50800</xdr:colOff>
      <xdr:row>79</xdr:row>
      <xdr:rowOff>71436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604272"/>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59722</xdr:rowOff>
    </xdr:from>
    <xdr:to>
      <xdr:col>102</xdr:col>
      <xdr:colOff>114300</xdr:colOff>
      <xdr:row>79</xdr:row>
      <xdr:rowOff>66537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604272"/>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163348</xdr:rowOff>
    </xdr:from>
    <xdr:to>
      <xdr:col>116</xdr:col>
      <xdr:colOff>114300</xdr:colOff>
      <xdr:row>79</xdr:row>
      <xdr:rowOff>93498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78275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22106</xdr:rowOff>
    </xdr:from>
    <xdr:to>
      <xdr:col>112</xdr:col>
      <xdr:colOff>38100</xdr:colOff>
      <xdr:row>79</xdr:row>
      <xdr:rowOff>123706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114833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6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20636</xdr:rowOff>
    </xdr:from>
    <xdr:to>
      <xdr:col>107</xdr:col>
      <xdr:colOff>101600</xdr:colOff>
      <xdr:row>79</xdr:row>
      <xdr:rowOff>122236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113363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6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8922</xdr:rowOff>
    </xdr:from>
    <xdr:to>
      <xdr:col>102</xdr:col>
      <xdr:colOff>165100</xdr:colOff>
      <xdr:row>79</xdr:row>
      <xdr:rowOff>110522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101649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15737</xdr:rowOff>
    </xdr:from>
    <xdr:to>
      <xdr:col>98</xdr:col>
      <xdr:colOff>38100</xdr:colOff>
      <xdr:row>79</xdr:row>
      <xdr:rowOff>117337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108464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6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性質別歳出総額は、住民一人当たりコストが７１３，４３２円となっており、この総額を各費目ごとに分類し、類似団体と比較すると、人件費および扶助費は上回っており、特に人件費については大きく上回っており、平成３０年度から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平均のみならず、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25591</xdr:rowOff>
    </xdr:from>
    <xdr:to>
      <xdr:col>24</xdr:col>
      <xdr:colOff>63500</xdr:colOff>
      <xdr:row>36</xdr:row>
      <xdr:rowOff>121603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791"/>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121603</xdr:rowOff>
    </xdr:from>
    <xdr:to>
      <xdr:col>19</xdr:col>
      <xdr:colOff>177800</xdr:colOff>
      <xdr:row>36</xdr:row>
      <xdr:rowOff>137985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380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131699</xdr:rowOff>
    </xdr:from>
    <xdr:to>
      <xdr:col>15</xdr:col>
      <xdr:colOff>50800</xdr:colOff>
      <xdr:row>36</xdr:row>
      <xdr:rowOff>137985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389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131699</xdr:rowOff>
    </xdr:from>
    <xdr:to>
      <xdr:col>10</xdr:col>
      <xdr:colOff>114300</xdr:colOff>
      <xdr:row>36</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389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146241</xdr:rowOff>
    </xdr:from>
    <xdr:to>
      <xdr:col>24</xdr:col>
      <xdr:colOff>114300</xdr:colOff>
      <xdr:row>36</xdr:row>
      <xdr:rowOff>76391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70803</xdr:rowOff>
    </xdr:from>
    <xdr:to>
      <xdr:col>20</xdr:col>
      <xdr:colOff>38100</xdr:colOff>
      <xdr:row>37</xdr:row>
      <xdr:rowOff>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87185</xdr:rowOff>
    </xdr:from>
    <xdr:to>
      <xdr:col>15</xdr:col>
      <xdr:colOff>101600</xdr:colOff>
      <xdr:row>37</xdr:row>
      <xdr:rowOff>17335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80899</xdr:rowOff>
    </xdr:from>
    <xdr:to>
      <xdr:col>10</xdr:col>
      <xdr:colOff>165100</xdr:colOff>
      <xdr:row>37</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94234</xdr:rowOff>
    </xdr:from>
    <xdr:to>
      <xdr:col>6</xdr:col>
      <xdr:colOff>38100</xdr:colOff>
      <xdr:row>37</xdr:row>
      <xdr:rowOff>24384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43372</xdr:rowOff>
    </xdr:from>
    <xdr:to>
      <xdr:col>24</xdr:col>
      <xdr:colOff>63500</xdr:colOff>
      <xdr:row>56</xdr:row>
      <xdr:rowOff>98785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01672"/>
          <a:ext cx="838200" cy="39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72446</xdr:rowOff>
    </xdr:from>
    <xdr:to>
      <xdr:col>19</xdr:col>
      <xdr:colOff>177800</xdr:colOff>
      <xdr:row>56</xdr:row>
      <xdr:rowOff>98785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73646"/>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149561</xdr:rowOff>
    </xdr:from>
    <xdr:to>
      <xdr:col>15</xdr:col>
      <xdr:colOff>50800</xdr:colOff>
      <xdr:row>56</xdr:row>
      <xdr:rowOff>72446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7861"/>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149561</xdr:rowOff>
    </xdr:from>
    <xdr:to>
      <xdr:col>10</xdr:col>
      <xdr:colOff>114300</xdr:colOff>
      <xdr:row>56</xdr:row>
      <xdr:rowOff>145270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7861"/>
          <a:ext cx="889000" cy="3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164022</xdr:rowOff>
    </xdr:from>
    <xdr:to>
      <xdr:col>24</xdr:col>
      <xdr:colOff>114300</xdr:colOff>
      <xdr:row>54</xdr:row>
      <xdr:rowOff>94172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47985</xdr:rowOff>
    </xdr:from>
    <xdr:to>
      <xdr:col>20</xdr:col>
      <xdr:colOff>38100</xdr:colOff>
      <xdr:row>56</xdr:row>
      <xdr:rowOff>149585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140712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21646</xdr:rowOff>
    </xdr:from>
    <xdr:to>
      <xdr:col>15</xdr:col>
      <xdr:colOff>101600</xdr:colOff>
      <xdr:row>56</xdr:row>
      <xdr:rowOff>123246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114373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98761</xdr:rowOff>
    </xdr:from>
    <xdr:to>
      <xdr:col>10</xdr:col>
      <xdr:colOff>165100</xdr:colOff>
      <xdr:row>55</xdr:row>
      <xdr:rowOff>28911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20038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94470</xdr:rowOff>
    </xdr:from>
    <xdr:to>
      <xdr:col>6</xdr:col>
      <xdr:colOff>38100</xdr:colOff>
      <xdr:row>57</xdr:row>
      <xdr:rowOff>24620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161069</xdr:rowOff>
    </xdr:from>
    <xdr:to>
      <xdr:col>24</xdr:col>
      <xdr:colOff>63500</xdr:colOff>
      <xdr:row>77</xdr:row>
      <xdr:rowOff>69520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1269"/>
          <a:ext cx="8382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48261</xdr:rowOff>
    </xdr:from>
    <xdr:to>
      <xdr:col>19</xdr:col>
      <xdr:colOff>177800</xdr:colOff>
      <xdr:row>77</xdr:row>
      <xdr:rowOff>69520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991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48261</xdr:rowOff>
    </xdr:from>
    <xdr:to>
      <xdr:col>15</xdr:col>
      <xdr:colOff>50800</xdr:colOff>
      <xdr:row>78</xdr:row>
      <xdr:rowOff>16484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9911"/>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16484</xdr:rowOff>
    </xdr:from>
    <xdr:to>
      <xdr:col>10</xdr:col>
      <xdr:colOff>114300</xdr:colOff>
      <xdr:row>78</xdr:row>
      <xdr:rowOff>97475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9584"/>
          <a:ext cx="8890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110269</xdr:rowOff>
    </xdr:from>
    <xdr:to>
      <xdr:col>24</xdr:col>
      <xdr:colOff>114300</xdr:colOff>
      <xdr:row>77</xdr:row>
      <xdr:rowOff>40419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18720</xdr:rowOff>
    </xdr:from>
    <xdr:to>
      <xdr:col>20</xdr:col>
      <xdr:colOff>38100</xdr:colOff>
      <xdr:row>77</xdr:row>
      <xdr:rowOff>120320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168911</xdr:rowOff>
    </xdr:from>
    <xdr:to>
      <xdr:col>15</xdr:col>
      <xdr:colOff>101600</xdr:colOff>
      <xdr:row>77</xdr:row>
      <xdr:rowOff>99061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90188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137134</xdr:rowOff>
    </xdr:from>
    <xdr:to>
      <xdr:col>10</xdr:col>
      <xdr:colOff>165100</xdr:colOff>
      <xdr:row>78</xdr:row>
      <xdr:rowOff>67284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58411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46675</xdr:rowOff>
    </xdr:from>
    <xdr:to>
      <xdr:col>6</xdr:col>
      <xdr:colOff>38100</xdr:colOff>
      <xdr:row>78</xdr:row>
      <xdr:rowOff>148275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139402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88243</xdr:rowOff>
    </xdr:from>
    <xdr:to>
      <xdr:col>24</xdr:col>
      <xdr:colOff>63500</xdr:colOff>
      <xdr:row>98</xdr:row>
      <xdr:rowOff>114260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0343"/>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88243</xdr:rowOff>
    </xdr:from>
    <xdr:to>
      <xdr:col>19</xdr:col>
      <xdr:colOff>177800</xdr:colOff>
      <xdr:row>98</xdr:row>
      <xdr:rowOff>132820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9034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132820</xdr:rowOff>
    </xdr:from>
    <xdr:to>
      <xdr:col>15</xdr:col>
      <xdr:colOff>50800</xdr:colOff>
      <xdr:row>99</xdr:row>
      <xdr:rowOff>19337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34920"/>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3367</xdr:rowOff>
    </xdr:from>
    <xdr:to>
      <xdr:col>10</xdr:col>
      <xdr:colOff>114300</xdr:colOff>
      <xdr:row>99</xdr:row>
      <xdr:rowOff>19337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7691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63460</xdr:rowOff>
    </xdr:from>
    <xdr:to>
      <xdr:col>24</xdr:col>
      <xdr:colOff>114300</xdr:colOff>
      <xdr:row>98</xdr:row>
      <xdr:rowOff>165060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41887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37443</xdr:rowOff>
    </xdr:from>
    <xdr:to>
      <xdr:col>20</xdr:col>
      <xdr:colOff>38100</xdr:colOff>
      <xdr:row>98</xdr:row>
      <xdr:rowOff>139043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130170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82020</xdr:rowOff>
    </xdr:from>
    <xdr:to>
      <xdr:col>15</xdr:col>
      <xdr:colOff>101600</xdr:colOff>
      <xdr:row>99</xdr:row>
      <xdr:rowOff>12170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7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139987</xdr:rowOff>
    </xdr:from>
    <xdr:to>
      <xdr:col>10</xdr:col>
      <xdr:colOff>165100</xdr:colOff>
      <xdr:row>99</xdr:row>
      <xdr:rowOff>70137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61264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124017</xdr:rowOff>
    </xdr:from>
    <xdr:to>
      <xdr:col>6</xdr:col>
      <xdr:colOff>38100</xdr:colOff>
      <xdr:row>99</xdr:row>
      <xdr:rowOff>54167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45294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170332</xdr:rowOff>
    </xdr:from>
    <xdr:to>
      <xdr:col>55</xdr:col>
      <xdr:colOff>0</xdr:colOff>
      <xdr:row>36</xdr:row>
      <xdr:rowOff>14427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7108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14427</xdr:rowOff>
    </xdr:from>
    <xdr:to>
      <xdr:col>50</xdr:col>
      <xdr:colOff>114300</xdr:colOff>
      <xdr:row>36</xdr:row>
      <xdr:rowOff>24943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8662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159817</xdr:rowOff>
    </xdr:from>
    <xdr:to>
      <xdr:col>45</xdr:col>
      <xdr:colOff>177800</xdr:colOff>
      <xdr:row>36</xdr:row>
      <xdr:rowOff>24943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6056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159817</xdr:rowOff>
    </xdr:from>
    <xdr:to>
      <xdr:col>41</xdr:col>
      <xdr:colOff>50800</xdr:colOff>
      <xdr:row>36</xdr:row>
      <xdr:rowOff>14427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056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119532</xdr:rowOff>
    </xdr:from>
    <xdr:to>
      <xdr:col>55</xdr:col>
      <xdr:colOff>50800</xdr:colOff>
      <xdr:row>36</xdr:row>
      <xdr:rowOff>49682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142409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135077</xdr:rowOff>
    </xdr:from>
    <xdr:to>
      <xdr:col>50</xdr:col>
      <xdr:colOff>165100</xdr:colOff>
      <xdr:row>36</xdr:row>
      <xdr:rowOff>65227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81754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145593</xdr:rowOff>
    </xdr:from>
    <xdr:to>
      <xdr:col>46</xdr:col>
      <xdr:colOff>38100</xdr:colOff>
      <xdr:row>36</xdr:row>
      <xdr:rowOff>75743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109017</xdr:rowOff>
    </xdr:from>
    <xdr:to>
      <xdr:col>41</xdr:col>
      <xdr:colOff>101600</xdr:colOff>
      <xdr:row>36</xdr:row>
      <xdr:rowOff>39167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55694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135077</xdr:rowOff>
    </xdr:from>
    <xdr:to>
      <xdr:col>36</xdr:col>
      <xdr:colOff>165100</xdr:colOff>
      <xdr:row>36</xdr:row>
      <xdr:rowOff>65227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81754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93930</xdr:rowOff>
    </xdr:from>
    <xdr:to>
      <xdr:col>55</xdr:col>
      <xdr:colOff>0</xdr:colOff>
      <xdr:row>57</xdr:row>
      <xdr:rowOff>103293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66580"/>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93930</xdr:rowOff>
    </xdr:from>
    <xdr:to>
      <xdr:col>50</xdr:col>
      <xdr:colOff>114300</xdr:colOff>
      <xdr:row>58</xdr:row>
      <xdr:rowOff>15236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6580"/>
          <a:ext cx="889000" cy="9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15236</xdr:rowOff>
    </xdr:from>
    <xdr:to>
      <xdr:col>45</xdr:col>
      <xdr:colOff>177800</xdr:colOff>
      <xdr:row>58</xdr:row>
      <xdr:rowOff>20096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9336"/>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3637</xdr:rowOff>
    </xdr:from>
    <xdr:to>
      <xdr:col>41</xdr:col>
      <xdr:colOff>50800</xdr:colOff>
      <xdr:row>58</xdr:row>
      <xdr:rowOff>20096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77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52493</xdr:rowOff>
    </xdr:from>
    <xdr:to>
      <xdr:col>55</xdr:col>
      <xdr:colOff>50800</xdr:colOff>
      <xdr:row>57</xdr:row>
      <xdr:rowOff>154093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75370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43130</xdr:rowOff>
    </xdr:from>
    <xdr:to>
      <xdr:col>50</xdr:col>
      <xdr:colOff>165100</xdr:colOff>
      <xdr:row>57</xdr:row>
      <xdr:rowOff>144730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161257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135886</xdr:rowOff>
    </xdr:from>
    <xdr:to>
      <xdr:col>46</xdr:col>
      <xdr:colOff>38100</xdr:colOff>
      <xdr:row>58</xdr:row>
      <xdr:rowOff>66036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57163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140746</xdr:rowOff>
    </xdr:from>
    <xdr:to>
      <xdr:col>41</xdr:col>
      <xdr:colOff>101600</xdr:colOff>
      <xdr:row>58</xdr:row>
      <xdr:rowOff>70896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124287</xdr:rowOff>
    </xdr:from>
    <xdr:to>
      <xdr:col>36</xdr:col>
      <xdr:colOff>165100</xdr:colOff>
      <xdr:row>58</xdr:row>
      <xdr:rowOff>54437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45564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104659</xdr:rowOff>
    </xdr:from>
    <xdr:to>
      <xdr:col>55</xdr:col>
      <xdr:colOff>0</xdr:colOff>
      <xdr:row>78</xdr:row>
      <xdr:rowOff>160209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77759"/>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76008</xdr:rowOff>
    </xdr:from>
    <xdr:to>
      <xdr:col>50</xdr:col>
      <xdr:colOff>114300</xdr:colOff>
      <xdr:row>78</xdr:row>
      <xdr:rowOff>160209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491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76008</xdr:rowOff>
    </xdr:from>
    <xdr:to>
      <xdr:col>45</xdr:col>
      <xdr:colOff>177800</xdr:colOff>
      <xdr:row>78</xdr:row>
      <xdr:rowOff>115740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9108"/>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115740</xdr:rowOff>
    </xdr:from>
    <xdr:to>
      <xdr:col>41</xdr:col>
      <xdr:colOff>50800</xdr:colOff>
      <xdr:row>79</xdr:row>
      <xdr:rowOff>14754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8840"/>
          <a:ext cx="8890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53859</xdr:rowOff>
    </xdr:from>
    <xdr:to>
      <xdr:col>55</xdr:col>
      <xdr:colOff>50800</xdr:colOff>
      <xdr:row>78</xdr:row>
      <xdr:rowOff>155459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140236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109409</xdr:rowOff>
    </xdr:from>
    <xdr:to>
      <xdr:col>50</xdr:col>
      <xdr:colOff>165100</xdr:colOff>
      <xdr:row>79</xdr:row>
      <xdr:rowOff>39559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25208</xdr:rowOff>
    </xdr:from>
    <xdr:to>
      <xdr:col>46</xdr:col>
      <xdr:colOff>38100</xdr:colOff>
      <xdr:row>78</xdr:row>
      <xdr:rowOff>126808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64940</xdr:rowOff>
    </xdr:from>
    <xdr:to>
      <xdr:col>41</xdr:col>
      <xdr:colOff>101600</xdr:colOff>
      <xdr:row>78</xdr:row>
      <xdr:rowOff>166540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135404</xdr:rowOff>
    </xdr:from>
    <xdr:to>
      <xdr:col>36</xdr:col>
      <xdr:colOff>165100</xdr:colOff>
      <xdr:row>79</xdr:row>
      <xdr:rowOff>65554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118993</xdr:rowOff>
    </xdr:from>
    <xdr:to>
      <xdr:col>55</xdr:col>
      <xdr:colOff>0</xdr:colOff>
      <xdr:row>97</xdr:row>
      <xdr:rowOff>145145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49643"/>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118993</xdr:rowOff>
    </xdr:from>
    <xdr:to>
      <xdr:col>50</xdr:col>
      <xdr:colOff>114300</xdr:colOff>
      <xdr:row>97</xdr:row>
      <xdr:rowOff>120684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964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53857</xdr:rowOff>
    </xdr:from>
    <xdr:to>
      <xdr:col>45</xdr:col>
      <xdr:colOff>177800</xdr:colOff>
      <xdr:row>97</xdr:row>
      <xdr:rowOff>120684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84507"/>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53857</xdr:rowOff>
    </xdr:from>
    <xdr:to>
      <xdr:col>41</xdr:col>
      <xdr:colOff>50800</xdr:colOff>
      <xdr:row>98</xdr:row>
      <xdr:rowOff>3741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4507"/>
          <a:ext cx="889000" cy="1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94345</xdr:rowOff>
    </xdr:from>
    <xdr:to>
      <xdr:col>55</xdr:col>
      <xdr:colOff>50800</xdr:colOff>
      <xdr:row>98</xdr:row>
      <xdr:rowOff>24495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68193</xdr:rowOff>
    </xdr:from>
    <xdr:to>
      <xdr:col>50</xdr:col>
      <xdr:colOff>165100</xdr:colOff>
      <xdr:row>97</xdr:row>
      <xdr:rowOff>169793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69884</xdr:rowOff>
    </xdr:from>
    <xdr:to>
      <xdr:col>46</xdr:col>
      <xdr:colOff>38100</xdr:colOff>
      <xdr:row>98</xdr:row>
      <xdr:rowOff>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162611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3057</xdr:rowOff>
    </xdr:from>
    <xdr:to>
      <xdr:col>41</xdr:col>
      <xdr:colOff>101600</xdr:colOff>
      <xdr:row>97</xdr:row>
      <xdr:rowOff>104657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121184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124391</xdr:rowOff>
    </xdr:from>
    <xdr:to>
      <xdr:col>36</xdr:col>
      <xdr:colOff>165100</xdr:colOff>
      <xdr:row>98</xdr:row>
      <xdr:rowOff>54541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107108</xdr:rowOff>
    </xdr:from>
    <xdr:to>
      <xdr:col>85</xdr:col>
      <xdr:colOff>127000</xdr:colOff>
      <xdr:row>39</xdr:row>
      <xdr:rowOff>24910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2208"/>
          <a:ext cx="8382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24910</xdr:rowOff>
    </xdr:from>
    <xdr:to>
      <xdr:col>81</xdr:col>
      <xdr:colOff>50800</xdr:colOff>
      <xdr:row>39</xdr:row>
      <xdr:rowOff>72557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11460"/>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102928</xdr:rowOff>
    </xdr:from>
    <xdr:to>
      <xdr:col>76</xdr:col>
      <xdr:colOff>114300</xdr:colOff>
      <xdr:row>39</xdr:row>
      <xdr:rowOff>72557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03678"/>
          <a:ext cx="889000" cy="6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102928</xdr:rowOff>
    </xdr:from>
    <xdr:to>
      <xdr:col>71</xdr:col>
      <xdr:colOff>177800</xdr:colOff>
      <xdr:row>39</xdr:row>
      <xdr:rowOff>69520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03678"/>
          <a:ext cx="889000" cy="6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56308</xdr:rowOff>
    </xdr:from>
    <xdr:to>
      <xdr:col>85</xdr:col>
      <xdr:colOff>177800</xdr:colOff>
      <xdr:row>38</xdr:row>
      <xdr:rowOff>157908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79185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145560</xdr:rowOff>
    </xdr:from>
    <xdr:to>
      <xdr:col>81</xdr:col>
      <xdr:colOff>101600</xdr:colOff>
      <xdr:row>39</xdr:row>
      <xdr:rowOff>75710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66837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21757</xdr:rowOff>
    </xdr:from>
    <xdr:to>
      <xdr:col>76</xdr:col>
      <xdr:colOff>165100</xdr:colOff>
      <xdr:row>39</xdr:row>
      <xdr:rowOff>123357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114484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52128</xdr:rowOff>
    </xdr:from>
    <xdr:to>
      <xdr:col>72</xdr:col>
      <xdr:colOff>38100</xdr:colOff>
      <xdr:row>35</xdr:row>
      <xdr:rowOff>153728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170255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18720</xdr:rowOff>
    </xdr:from>
    <xdr:to>
      <xdr:col>67</xdr:col>
      <xdr:colOff>101600</xdr:colOff>
      <xdr:row>39</xdr:row>
      <xdr:rowOff>120320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111447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79446</xdr:rowOff>
    </xdr:from>
    <xdr:to>
      <xdr:col>85</xdr:col>
      <xdr:colOff>127000</xdr:colOff>
      <xdr:row>56</xdr:row>
      <xdr:rowOff>157874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0646"/>
          <a:ext cx="8382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157874</xdr:rowOff>
    </xdr:from>
    <xdr:to>
      <xdr:col>81</xdr:col>
      <xdr:colOff>50800</xdr:colOff>
      <xdr:row>56</xdr:row>
      <xdr:rowOff>161271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5907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113109</xdr:rowOff>
    </xdr:from>
    <xdr:to>
      <xdr:col>76</xdr:col>
      <xdr:colOff>114300</xdr:colOff>
      <xdr:row>56</xdr:row>
      <xdr:rowOff>161271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4309"/>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113109</xdr:rowOff>
    </xdr:from>
    <xdr:to>
      <xdr:col>71</xdr:col>
      <xdr:colOff>177800</xdr:colOff>
      <xdr:row>57</xdr:row>
      <xdr:rowOff>6166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4309"/>
          <a:ext cx="889000" cy="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28646</xdr:rowOff>
    </xdr:from>
    <xdr:to>
      <xdr:col>85</xdr:col>
      <xdr:colOff>177800</xdr:colOff>
      <xdr:row>56</xdr:row>
      <xdr:rowOff>130246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51523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107074</xdr:rowOff>
    </xdr:from>
    <xdr:to>
      <xdr:col>81</xdr:col>
      <xdr:colOff>101600</xdr:colOff>
      <xdr:row>57</xdr:row>
      <xdr:rowOff>37224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110471</xdr:rowOff>
    </xdr:from>
    <xdr:to>
      <xdr:col>76</xdr:col>
      <xdr:colOff>165100</xdr:colOff>
      <xdr:row>57</xdr:row>
      <xdr:rowOff>40621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57148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62309</xdr:rowOff>
    </xdr:from>
    <xdr:to>
      <xdr:col>72</xdr:col>
      <xdr:colOff>38100</xdr:colOff>
      <xdr:row>56</xdr:row>
      <xdr:rowOff>163909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126816</xdr:rowOff>
    </xdr:from>
    <xdr:to>
      <xdr:col>67</xdr:col>
      <xdr:colOff>101600</xdr:colOff>
      <xdr:row>57</xdr:row>
      <xdr:rowOff>56966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73493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137035</xdr:rowOff>
    </xdr:from>
    <xdr:to>
      <xdr:col>85</xdr:col>
      <xdr:colOff>127000</xdr:colOff>
      <xdr:row>78</xdr:row>
      <xdr:rowOff>139613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0135"/>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137035</xdr:rowOff>
    </xdr:from>
    <xdr:to>
      <xdr:col>81</xdr:col>
      <xdr:colOff>50800</xdr:colOff>
      <xdr:row>78</xdr:row>
      <xdr:rowOff>138750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013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138750</xdr:rowOff>
    </xdr:from>
    <xdr:to>
      <xdr:col>76</xdr:col>
      <xdr:colOff>114300</xdr:colOff>
      <xdr:row>78</xdr:row>
      <xdr:rowOff>139567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85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139498</xdr:rowOff>
    </xdr:from>
    <xdr:to>
      <xdr:col>71</xdr:col>
      <xdr:colOff>177800</xdr:colOff>
      <xdr:row>78</xdr:row>
      <xdr:rowOff>139567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59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88813</xdr:rowOff>
    </xdr:from>
    <xdr:to>
      <xdr:col>85</xdr:col>
      <xdr:colOff>177800</xdr:colOff>
      <xdr:row>79</xdr:row>
      <xdr:rowOff>18963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86235</xdr:rowOff>
    </xdr:from>
    <xdr:to>
      <xdr:col>81</xdr:col>
      <xdr:colOff>101600</xdr:colOff>
      <xdr:row>79</xdr:row>
      <xdr:rowOff>16385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7512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87950</xdr:rowOff>
    </xdr:from>
    <xdr:to>
      <xdr:col>76</xdr:col>
      <xdr:colOff>165100</xdr:colOff>
      <xdr:row>79</xdr:row>
      <xdr:rowOff>18100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9227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88767</xdr:rowOff>
    </xdr:from>
    <xdr:to>
      <xdr:col>72</xdr:col>
      <xdr:colOff>38100</xdr:colOff>
      <xdr:row>79</xdr:row>
      <xdr:rowOff>18917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88698</xdr:rowOff>
    </xdr:from>
    <xdr:to>
      <xdr:col>67</xdr:col>
      <xdr:colOff>101600</xdr:colOff>
      <xdr:row>79</xdr:row>
      <xdr:rowOff>18848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9975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163342</xdr:rowOff>
    </xdr:from>
    <xdr:to>
      <xdr:col>85</xdr:col>
      <xdr:colOff>127000</xdr:colOff>
      <xdr:row>97</xdr:row>
      <xdr:rowOff>164988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93992"/>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155853</xdr:rowOff>
    </xdr:from>
    <xdr:to>
      <xdr:col>81</xdr:col>
      <xdr:colOff>50800</xdr:colOff>
      <xdr:row>97</xdr:row>
      <xdr:rowOff>163342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86503"/>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96664</xdr:rowOff>
    </xdr:from>
    <xdr:to>
      <xdr:col>76</xdr:col>
      <xdr:colOff>114300</xdr:colOff>
      <xdr:row>97</xdr:row>
      <xdr:rowOff>155853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7314"/>
          <a:ext cx="8890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89033</xdr:rowOff>
    </xdr:from>
    <xdr:to>
      <xdr:col>71</xdr:col>
      <xdr:colOff>177800</xdr:colOff>
      <xdr:row>97</xdr:row>
      <xdr:rowOff>96664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1968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114188</xdr:rowOff>
    </xdr:from>
    <xdr:to>
      <xdr:col>85</xdr:col>
      <xdr:colOff>177800</xdr:colOff>
      <xdr:row>98</xdr:row>
      <xdr:rowOff>44338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29115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112542</xdr:rowOff>
    </xdr:from>
    <xdr:to>
      <xdr:col>81</xdr:col>
      <xdr:colOff>101600</xdr:colOff>
      <xdr:row>98</xdr:row>
      <xdr:rowOff>42692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33819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105053</xdr:rowOff>
    </xdr:from>
    <xdr:to>
      <xdr:col>76</xdr:col>
      <xdr:colOff>165100</xdr:colOff>
      <xdr:row>98</xdr:row>
      <xdr:rowOff>35203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26330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45864</xdr:rowOff>
    </xdr:from>
    <xdr:to>
      <xdr:col>72</xdr:col>
      <xdr:colOff>38100</xdr:colOff>
      <xdr:row>97</xdr:row>
      <xdr:rowOff>147464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138591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38233</xdr:rowOff>
    </xdr:from>
    <xdr:to>
      <xdr:col>67</xdr:col>
      <xdr:colOff>101600</xdr:colOff>
      <xdr:row>97</xdr:row>
      <xdr:rowOff>139833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130960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目的別歳出総額は、住民一人当たりコストが７１３，４３２円となっており、この総額を各費目ごとに分類し、これを類似団体と比較すると全体的には低い状況となっているものが多い。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前年度と比較して増加が大きいものは、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主に総務費、教育費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コストが２２５，２８３円となっており、前年度と比較すると、１０４，５４４円の増加となっている。教育費は住民一人当たりコストが８８，１７９円となっており、前年度と比較すると、１７，１５４円の増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コストが４４，３３７円となっており、前年度と比較すると２，３９０円の減少となっている。農林水産業費は住民一人当たりコストが４５，４６３円となっており、前年度と比較すると２，０４８円の減少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実質単年度収支は、町税の増加等により財政調整基金の取崩しを行ったことから、令和４年度の同基金積立額を下回ったことにより前年度を下回った。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連結実質赤字比率については全会計において黒字であるため、いずれも算定されていない。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健全化判断比率の実質公債費比率については、３か年平均で４．５％となり、前年度同比率の５．３％から改善した結果となった。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改善の要因としては、償還の進行による元利償還金の減少および債務負担行為に基づく支出額（公債費に準ずるもの）の減少である。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対象なし。</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について、公営企業債等繰入見込額が減少し、充当可能財源等について、基準財政需要額算入見込額は減少したものの、充当可能基金が増加したことにより、将来負担額に対して充当可能財源が上回ったことにより、前年度に引続き将来負担比率は算定さ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今後についても、町税等の大きな収入の増減を踏まえて、財政調整基金および各特定目的基金の充実・活用等を図りつつ、経常的経費の抑制および投資的経費の計画的な実施等適切な財政運営に努める。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町税の減少により２４２百万円を取り崩したことによって減少したものの、普通交付税の交付によって減債基金に１４百万円を積み立てたことや、ふるさと納税の寄附額の増加により未来につなぐふるさと交竜基金に４８０百万円を積み立てたことなどによって、基金全体とし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財政調整基金については、今後の本町における公共施設等の老朽改修等普通建設事業、中心核整備事業に係る経費等を考慮し、目標金額まで積み立てるため増加させていく予定である。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特定目的基金については、各基金の設置目的を達成するために増加させていく予定である。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・教育厚生施設等基金　：　中心核整備等に伴う教育施設の整備のため、６８百万円を積み立てたことにより増加した。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令和５年度事業に充当するため２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百万円を取り崩したものの、ふるさと納税の寄附額が増加したことにより、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４８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竜王小学校の改築のため、３４百万円を取り崩したことにより減少した。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令和６年度および令和７年度に全て処分する予定である。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・竜王町立竜王小学校改築基金以外の基金　：　処分額について、翌々年度から１０年を目途として積み立てる予定である。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町税の減少等により、令和５年度の財源不足分として２４２百万円の取崩しを行ったため減少した。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財政構造は法人町民税による変動が大きいことから、この変動に備えるため財政調整基金の残高は１５億円程度を平時の目安として積み立てることとしている。今後、中心核整備に係る財政需要が見込まれることから２０億円程度を目安に積立て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普通交付税の交付により臨時財政対策償還基金費分として１４百万円の積立てを行ったため増加した。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今後、老朽改修等普通建設事業、中心核整備事業等に係る地方債の高額発行（今後１０年で約６０億円）を想定し、その１割程度を備えておき、健全化判断比率の悪化を軽減する予定である。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8476965</v>
      </c>
      <c r="BO4" s="371"/>
      <c r="BP4" s="371"/>
      <c r="BQ4" s="371"/>
      <c r="BR4" s="371"/>
      <c r="BS4" s="371"/>
      <c r="BT4" s="371"/>
      <c r="BU4" s="372"/>
      <c r="BV4" s="370">
        <v>7367338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5.0999999999999996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8156664</v>
      </c>
      <c r="BO5" s="408"/>
      <c r="BP5" s="408"/>
      <c r="BQ5" s="408"/>
      <c r="BR5" s="408"/>
      <c r="BS5" s="408"/>
      <c r="BT5" s="408"/>
      <c r="BU5" s="409"/>
      <c r="BV5" s="407">
        <v>6758537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83.5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320301</v>
      </c>
      <c r="BO6" s="408"/>
      <c r="BP6" s="408"/>
      <c r="BQ6" s="408"/>
      <c r="BR6" s="408"/>
      <c r="BS6" s="408"/>
      <c r="BT6" s="408"/>
      <c r="BU6" s="409"/>
      <c r="BV6" s="407">
        <v>608801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88.3</v>
      </c>
      <c r="CU6" s="445"/>
      <c r="CV6" s="445"/>
      <c r="CW6" s="445"/>
      <c r="CX6" s="445"/>
      <c r="CY6" s="445"/>
      <c r="CZ6" s="445"/>
      <c r="DA6" s="446"/>
      <c r="DB6" s="444">
        <v>83.5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179555</v>
      </c>
      <c r="BO7" s="408"/>
      <c r="BP7" s="408"/>
      <c r="BQ7" s="408"/>
      <c r="BR7" s="408"/>
      <c r="BS7" s="408"/>
      <c r="BT7" s="408"/>
      <c r="BU7" s="409"/>
      <c r="BV7" s="407">
        <v>397693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4052647</v>
      </c>
      <c r="CU7" s="408"/>
      <c r="CV7" s="408"/>
      <c r="CW7" s="408"/>
      <c r="CX7" s="408"/>
      <c r="CY7" s="408"/>
      <c r="CZ7" s="408"/>
      <c r="DA7" s="409"/>
      <c r="DB7" s="407">
        <v>4149551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140746</v>
      </c>
      <c r="BO8" s="408"/>
      <c r="BP8" s="408"/>
      <c r="BQ8" s="408"/>
      <c r="BR8" s="408"/>
      <c r="BS8" s="408"/>
      <c r="BT8" s="408"/>
      <c r="BU8" s="409"/>
      <c r="BV8" s="407">
        <v>211108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0.98</v>
      </c>
      <c r="CU8" s="448"/>
      <c r="CV8" s="448"/>
      <c r="CW8" s="448"/>
      <c r="CX8" s="448"/>
      <c r="CY8" s="448"/>
      <c r="CZ8" s="448"/>
      <c r="DA8" s="449"/>
      <c r="DB8" s="447">
        <v>1.05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11789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-70362</v>
      </c>
      <c r="BO9" s="408"/>
      <c r="BP9" s="408"/>
      <c r="BQ9" s="408"/>
      <c r="BR9" s="408"/>
      <c r="BS9" s="408"/>
      <c r="BT9" s="408"/>
      <c r="BU9" s="409"/>
      <c r="BV9" s="407">
        <v>-181402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6.8</v>
      </c>
      <c r="CU9" s="405"/>
      <c r="CV9" s="405"/>
      <c r="CW9" s="405"/>
      <c r="CX9" s="405"/>
      <c r="CY9" s="405"/>
      <c r="CZ9" s="405"/>
      <c r="DA9" s="406"/>
      <c r="DB9" s="404">
        <v>7.6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12434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380</v>
      </c>
      <c r="BO10" s="408"/>
      <c r="BP10" s="408"/>
      <c r="BQ10" s="408"/>
      <c r="BR10" s="408"/>
      <c r="BS10" s="408"/>
      <c r="BT10" s="408"/>
      <c r="BU10" s="409"/>
      <c r="BV10" s="407">
        <v>27306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11433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243036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11214</v>
      </c>
      <c r="S13" s="492"/>
      <c r="T13" s="492"/>
      <c r="U13" s="492"/>
      <c r="V13" s="493"/>
      <c r="W13" s="423" t="s">
        <v>131</v>
      </c>
      <c r="X13" s="424"/>
      <c r="Y13" s="424"/>
      <c r="Z13" s="424"/>
      <c r="AA13" s="424"/>
      <c r="AB13" s="414"/>
      <c r="AC13" s="458">
        <v>406</v>
      </c>
      <c r="AD13" s="459"/>
      <c r="AE13" s="459"/>
      <c r="AF13" s="459"/>
      <c r="AG13" s="501"/>
      <c r="AH13" s="458">
        <v>459</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-313018</v>
      </c>
      <c r="BO13" s="408"/>
      <c r="BP13" s="408"/>
      <c r="BQ13" s="408"/>
      <c r="BR13" s="408"/>
      <c r="BS13" s="408"/>
      <c r="BT13" s="408"/>
      <c r="BU13" s="409"/>
      <c r="BV13" s="407">
        <v>-154096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11543</v>
      </c>
      <c r="S14" s="492"/>
      <c r="T14" s="492"/>
      <c r="U14" s="492"/>
      <c r="V14" s="493"/>
      <c r="W14" s="397"/>
      <c r="X14" s="398"/>
      <c r="Y14" s="398"/>
      <c r="Z14" s="398"/>
      <c r="AA14" s="398"/>
      <c r="AB14" s="387"/>
      <c r="AC14" s="494">
        <v>6.3</v>
      </c>
      <c r="AD14" s="495"/>
      <c r="AE14" s="495"/>
      <c r="AF14" s="495"/>
      <c r="AG14" s="496"/>
      <c r="AH14" s="494">
        <v>6.6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11379</v>
      </c>
      <c r="S15" s="492"/>
      <c r="T15" s="492"/>
      <c r="U15" s="492"/>
      <c r="V15" s="493"/>
      <c r="W15" s="423" t="s">
        <v>137</v>
      </c>
      <c r="X15" s="424"/>
      <c r="Y15" s="424"/>
      <c r="Z15" s="424"/>
      <c r="AA15" s="424"/>
      <c r="AB15" s="414"/>
      <c r="AC15" s="458">
        <v>2790</v>
      </c>
      <c r="AD15" s="459"/>
      <c r="AE15" s="459"/>
      <c r="AF15" s="459"/>
      <c r="AG15" s="501"/>
      <c r="AH15" s="458">
        <v>3141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3019729</v>
      </c>
      <c r="BO15" s="371"/>
      <c r="BP15" s="371"/>
      <c r="BQ15" s="371"/>
      <c r="BR15" s="371"/>
      <c r="BS15" s="371"/>
      <c r="BT15" s="371"/>
      <c r="BU15" s="372"/>
      <c r="BV15" s="370">
        <v>3197433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v>
      </c>
      <c r="AD16" s="495"/>
      <c r="AE16" s="495"/>
      <c r="AF16" s="495"/>
      <c r="AG16" s="496"/>
      <c r="AH16" s="494">
        <v>45.4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3147632</v>
      </c>
      <c r="BO16" s="408"/>
      <c r="BP16" s="408"/>
      <c r="BQ16" s="408"/>
      <c r="BR16" s="408"/>
      <c r="BS16" s="408"/>
      <c r="BT16" s="408"/>
      <c r="BU16" s="409"/>
      <c r="BV16" s="407">
        <v>3115609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3293</v>
      </c>
      <c r="AD17" s="459"/>
      <c r="AE17" s="459"/>
      <c r="AF17" s="459"/>
      <c r="AG17" s="501"/>
      <c r="AH17" s="458">
        <v>3321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3910931</v>
      </c>
      <c r="BO17" s="408"/>
      <c r="BP17" s="408"/>
      <c r="BQ17" s="408"/>
      <c r="BR17" s="408"/>
      <c r="BS17" s="408"/>
      <c r="BT17" s="408"/>
      <c r="BU17" s="409"/>
      <c r="BV17" s="407">
        <v>4149551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44.55</v>
      </c>
      <c r="M18" s="531"/>
      <c r="N18" s="531"/>
      <c r="O18" s="531"/>
      <c r="P18" s="531"/>
      <c r="Q18" s="531"/>
      <c r="R18" s="532"/>
      <c r="S18" s="532"/>
      <c r="T18" s="532"/>
      <c r="U18" s="532"/>
      <c r="V18" s="533"/>
      <c r="W18" s="425"/>
      <c r="X18" s="426"/>
      <c r="Y18" s="426"/>
      <c r="Z18" s="426"/>
      <c r="AA18" s="426"/>
      <c r="AB18" s="417"/>
      <c r="AC18" s="534">
        <v>50.7</v>
      </c>
      <c r="AD18" s="535"/>
      <c r="AE18" s="535"/>
      <c r="AF18" s="535"/>
      <c r="AG18" s="536"/>
      <c r="AH18" s="534">
        <v>48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3706590</v>
      </c>
      <c r="BO18" s="408"/>
      <c r="BP18" s="408"/>
      <c r="BQ18" s="408"/>
      <c r="BR18" s="408"/>
      <c r="BS18" s="408"/>
      <c r="BT18" s="408"/>
      <c r="BU18" s="409"/>
      <c r="BV18" s="407">
        <v>3558772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5352788</v>
      </c>
      <c r="BO19" s="408"/>
      <c r="BP19" s="408"/>
      <c r="BQ19" s="408"/>
      <c r="BR19" s="408"/>
      <c r="BS19" s="408"/>
      <c r="BT19" s="408"/>
      <c r="BU19" s="409"/>
      <c r="BV19" s="407">
        <v>4907774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4435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5160610</v>
      </c>
      <c r="BO22" s="371"/>
      <c r="BP22" s="371"/>
      <c r="BQ22" s="371"/>
      <c r="BR22" s="371"/>
      <c r="BS22" s="371"/>
      <c r="BT22" s="371"/>
      <c r="BU22" s="372"/>
      <c r="BV22" s="370">
        <v>4605409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2765211</v>
      </c>
      <c r="BO23" s="408"/>
      <c r="BP23" s="408"/>
      <c r="BQ23" s="408"/>
      <c r="BR23" s="408"/>
      <c r="BS23" s="408"/>
      <c r="BT23" s="408"/>
      <c r="BU23" s="409"/>
      <c r="BV23" s="407">
        <v>2477595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118</v>
      </c>
      <c r="AI24" s="459"/>
      <c r="AJ24" s="459"/>
      <c r="AK24" s="459"/>
      <c r="AL24" s="501"/>
      <c r="AM24" s="458">
        <v>357540</v>
      </c>
      <c r="AN24" s="459"/>
      <c r="AO24" s="459"/>
      <c r="AP24" s="459"/>
      <c r="AQ24" s="459"/>
      <c r="AR24" s="501"/>
      <c r="AS24" s="458">
        <v>3030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3509790</v>
      </c>
      <c r="BO24" s="408"/>
      <c r="BP24" s="408"/>
      <c r="BQ24" s="408"/>
      <c r="BR24" s="408"/>
      <c r="BS24" s="408"/>
      <c r="BT24" s="408"/>
      <c r="BU24" s="409"/>
      <c r="BV24" s="407">
        <v>2756191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4483784</v>
      </c>
      <c r="BO25" s="371"/>
      <c r="BP25" s="371"/>
      <c r="BQ25" s="371"/>
      <c r="BR25" s="371"/>
      <c r="BS25" s="371"/>
      <c r="BT25" s="371"/>
      <c r="BU25" s="372"/>
      <c r="BV25" s="370">
        <v>1027216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3010</v>
      </c>
      <c r="R27" s="459"/>
      <c r="S27" s="459"/>
      <c r="T27" s="459"/>
      <c r="U27" s="459"/>
      <c r="V27" s="501"/>
      <c r="W27" s="553"/>
      <c r="X27" s="554"/>
      <c r="Y27" s="555"/>
      <c r="Z27" s="457" t="s">
        <v>172</v>
      </c>
      <c r="AA27" s="437"/>
      <c r="AB27" s="437"/>
      <c r="AC27" s="437"/>
      <c r="AD27" s="437"/>
      <c r="AE27" s="437"/>
      <c r="AF27" s="437"/>
      <c r="AG27" s="438"/>
      <c r="AH27" s="458">
        <v>17</v>
      </c>
      <c r="AI27" s="459"/>
      <c r="AJ27" s="459"/>
      <c r="AK27" s="459"/>
      <c r="AL27" s="501"/>
      <c r="AM27" s="458">
        <v>58122</v>
      </c>
      <c r="AN27" s="459"/>
      <c r="AO27" s="459"/>
      <c r="AP27" s="459"/>
      <c r="AQ27" s="459"/>
      <c r="AR27" s="501"/>
      <c r="AS27" s="458">
        <v>3419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249615</v>
      </c>
      <c r="BO27" s="527"/>
      <c r="BP27" s="527"/>
      <c r="BQ27" s="527"/>
      <c r="BR27" s="527"/>
      <c r="BS27" s="527"/>
      <c r="BT27" s="527"/>
      <c r="BU27" s="528"/>
      <c r="BV27" s="526">
        <v>249591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1382804</v>
      </c>
      <c r="BO28" s="371"/>
      <c r="BP28" s="371"/>
      <c r="BQ28" s="371"/>
      <c r="BR28" s="371"/>
      <c r="BS28" s="371"/>
      <c r="BT28" s="371"/>
      <c r="BU28" s="372"/>
      <c r="BV28" s="370">
        <v>1625460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2010</v>
      </c>
      <c r="R29" s="459"/>
      <c r="S29" s="459"/>
      <c r="T29" s="459"/>
      <c r="U29" s="459"/>
      <c r="V29" s="501"/>
      <c r="W29" s="556"/>
      <c r="X29" s="557"/>
      <c r="Y29" s="558"/>
      <c r="Z29" s="457" t="s">
        <v>178</v>
      </c>
      <c r="AA29" s="437"/>
      <c r="AB29" s="437"/>
      <c r="AC29" s="437"/>
      <c r="AD29" s="437"/>
      <c r="AE29" s="437"/>
      <c r="AF29" s="437"/>
      <c r="AG29" s="438"/>
      <c r="AH29" s="458">
        <v>135</v>
      </c>
      <c r="AI29" s="459"/>
      <c r="AJ29" s="459"/>
      <c r="AK29" s="459"/>
      <c r="AL29" s="501"/>
      <c r="AM29" s="458">
        <v>415662</v>
      </c>
      <c r="AN29" s="459"/>
      <c r="AO29" s="459"/>
      <c r="AP29" s="459"/>
      <c r="AQ29" s="459"/>
      <c r="AR29" s="501"/>
      <c r="AS29" s="458">
        <v>3079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322191</v>
      </c>
      <c r="BO29" s="408"/>
      <c r="BP29" s="408"/>
      <c r="BQ29" s="408"/>
      <c r="BR29" s="408"/>
      <c r="BS29" s="408"/>
      <c r="BT29" s="408"/>
      <c r="BU29" s="409"/>
      <c r="BV29" s="407">
        <v>308209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1921262</v>
      </c>
      <c r="BO30" s="527"/>
      <c r="BP30" s="527"/>
      <c r="BQ30" s="527"/>
      <c r="BR30" s="527"/>
      <c r="BS30" s="527"/>
      <c r="BT30" s="527"/>
      <c r="BU30" s="528"/>
      <c r="BV30" s="526">
        <v>1620400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竜王町地域振興事業団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国民健康保険事業特別会計（施設勘定）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八日市布引ライフ組合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みらいパーク竜王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滋賀県市町村議会議員公務災害補償等組合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中部清掃組合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東近江行政組合（一般会計）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東近江行政組合（救急医療特別会計）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滋賀県市町村職員研修センター</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滋賀県後期高齢者医療広域連合（一般会計）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滋賀県後期高齢者医療広域連合（後期高齢者医療特別会計）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nB1D+NJsGDQIw0RcwblpWRGSFYc/JzPeRW2mMU4O6SImNVzwHyPOOHAsDq/bSCo6o3Mxe6wig/GAnFAFqKv6g==" saltValue="HKqe9tTqxETZyHX4s13q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3518077</v>
      </c>
      <c r="S5" s="613"/>
      <c r="T5" s="613"/>
      <c r="U5" s="613"/>
      <c r="V5" s="613"/>
      <c r="W5" s="613"/>
      <c r="X5" s="613"/>
      <c r="Y5" s="614"/>
      <c r="Z5" s="615">
        <v>41.5</v>
      </c>
      <c r="AA5" s="615"/>
      <c r="AB5" s="615"/>
      <c r="AC5" s="615"/>
      <c r="AD5" s="616">
        <v>3518077</v>
      </c>
      <c r="AE5" s="616"/>
      <c r="AF5" s="616"/>
      <c r="AG5" s="616"/>
      <c r="AH5" s="616"/>
      <c r="AI5" s="616"/>
      <c r="AJ5" s="616"/>
      <c r="AK5" s="616"/>
      <c r="AL5" s="617">
        <v>83.8</v>
      </c>
      <c r="AM5" s="618"/>
      <c r="AN5" s="618"/>
      <c r="AO5" s="619"/>
      <c r="AP5" s="609" t="s">
        <v>217</v>
      </c>
      <c r="AQ5" s="610"/>
      <c r="AR5" s="610"/>
      <c r="AS5" s="610"/>
      <c r="AT5" s="610"/>
      <c r="AU5" s="610"/>
      <c r="AV5" s="610"/>
      <c r="AW5" s="610"/>
      <c r="AX5" s="610"/>
      <c r="AY5" s="610"/>
      <c r="AZ5" s="610"/>
      <c r="BA5" s="610"/>
      <c r="BB5" s="610"/>
      <c r="BC5" s="610"/>
      <c r="BD5" s="610"/>
      <c r="BE5" s="610"/>
      <c r="BF5" s="611"/>
      <c r="BG5" s="623">
        <v>3518077</v>
      </c>
      <c r="BH5" s="624"/>
      <c r="BI5" s="624"/>
      <c r="BJ5" s="624"/>
      <c r="BK5" s="624"/>
      <c r="BL5" s="624"/>
      <c r="BM5" s="624"/>
      <c r="BN5" s="625"/>
      <c r="BO5" s="626">
        <v>100</v>
      </c>
      <c r="BP5" s="626"/>
      <c r="BQ5" s="626"/>
      <c r="BR5" s="626"/>
      <c r="BS5" s="627">
        <v>97180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47935</v>
      </c>
      <c r="S6" s="624"/>
      <c r="T6" s="624"/>
      <c r="U6" s="624"/>
      <c r="V6" s="624"/>
      <c r="W6" s="624"/>
      <c r="X6" s="624"/>
      <c r="Y6" s="625"/>
      <c r="Z6" s="626">
        <v>0.6</v>
      </c>
      <c r="AA6" s="626"/>
      <c r="AB6" s="626"/>
      <c r="AC6" s="626"/>
      <c r="AD6" s="627">
        <v>47935</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3518077</v>
      </c>
      <c r="BH6" s="624"/>
      <c r="BI6" s="624"/>
      <c r="BJ6" s="624"/>
      <c r="BK6" s="624"/>
      <c r="BL6" s="624"/>
      <c r="BM6" s="624"/>
      <c r="BN6" s="625"/>
      <c r="BO6" s="626">
        <v>100</v>
      </c>
      <c r="BP6" s="626"/>
      <c r="BQ6" s="626"/>
      <c r="BR6" s="626"/>
      <c r="BS6" s="627">
        <v>97180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77736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77736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781</v>
      </c>
      <c r="S7" s="624"/>
      <c r="T7" s="624"/>
      <c r="U7" s="624"/>
      <c r="V7" s="624"/>
      <c r="W7" s="624"/>
      <c r="X7" s="624"/>
      <c r="Y7" s="625"/>
      <c r="Z7" s="626">
        <v>0</v>
      </c>
      <c r="AA7" s="626"/>
      <c r="AB7" s="626"/>
      <c r="AC7" s="626"/>
      <c r="AD7" s="627">
        <v>781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1215156</v>
      </c>
      <c r="BH7" s="624"/>
      <c r="BI7" s="624"/>
      <c r="BJ7" s="624"/>
      <c r="BK7" s="624"/>
      <c r="BL7" s="624"/>
      <c r="BM7" s="624"/>
      <c r="BN7" s="625"/>
      <c r="BO7" s="626">
        <v>34.5</v>
      </c>
      <c r="BP7" s="626"/>
      <c r="BQ7" s="626"/>
      <c r="BR7" s="626"/>
      <c r="BS7" s="627">
        <v>97180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2575666</v>
      </c>
      <c r="CS7" s="624"/>
      <c r="CT7" s="624"/>
      <c r="CU7" s="624"/>
      <c r="CV7" s="624"/>
      <c r="CW7" s="624"/>
      <c r="CX7" s="624"/>
      <c r="CY7" s="625"/>
      <c r="CZ7" s="626">
        <v>31.6</v>
      </c>
      <c r="DA7" s="626"/>
      <c r="DB7" s="626"/>
      <c r="DC7" s="626"/>
      <c r="DD7" s="632">
        <v>985990</v>
      </c>
      <c r="DE7" s="624"/>
      <c r="DF7" s="624"/>
      <c r="DG7" s="624"/>
      <c r="DH7" s="624"/>
      <c r="DI7" s="624"/>
      <c r="DJ7" s="624"/>
      <c r="DK7" s="624"/>
      <c r="DL7" s="624"/>
      <c r="DM7" s="624"/>
      <c r="DN7" s="624"/>
      <c r="DO7" s="624"/>
      <c r="DP7" s="625"/>
      <c r="DQ7" s="632">
        <v>1277587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11186</v>
      </c>
      <c r="S8" s="624"/>
      <c r="T8" s="624"/>
      <c r="U8" s="624"/>
      <c r="V8" s="624"/>
      <c r="W8" s="624"/>
      <c r="X8" s="624"/>
      <c r="Y8" s="625"/>
      <c r="Z8" s="626">
        <v>0.1</v>
      </c>
      <c r="AA8" s="626"/>
      <c r="AB8" s="626"/>
      <c r="AC8" s="626"/>
      <c r="AD8" s="627">
        <v>11186</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21908</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1846857</v>
      </c>
      <c r="CS8" s="624"/>
      <c r="CT8" s="624"/>
      <c r="CU8" s="624"/>
      <c r="CV8" s="624"/>
      <c r="CW8" s="624"/>
      <c r="CX8" s="624"/>
      <c r="CY8" s="625"/>
      <c r="CZ8" s="626">
        <v>22.6</v>
      </c>
      <c r="DA8" s="626"/>
      <c r="DB8" s="626"/>
      <c r="DC8" s="626"/>
      <c r="DD8" s="632">
        <v>3515</v>
      </c>
      <c r="DE8" s="624"/>
      <c r="DF8" s="624"/>
      <c r="DG8" s="624"/>
      <c r="DH8" s="624"/>
      <c r="DI8" s="624"/>
      <c r="DJ8" s="624"/>
      <c r="DK8" s="624"/>
      <c r="DL8" s="624"/>
      <c r="DM8" s="624"/>
      <c r="DN8" s="624"/>
      <c r="DO8" s="624"/>
      <c r="DP8" s="625"/>
      <c r="DQ8" s="632">
        <v>943165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12274</v>
      </c>
      <c r="S9" s="624"/>
      <c r="T9" s="624"/>
      <c r="U9" s="624"/>
      <c r="V9" s="624"/>
      <c r="W9" s="624"/>
      <c r="X9" s="624"/>
      <c r="Y9" s="625"/>
      <c r="Z9" s="626">
        <v>0.1</v>
      </c>
      <c r="AA9" s="626"/>
      <c r="AB9" s="626"/>
      <c r="AC9" s="626"/>
      <c r="AD9" s="627">
        <v>12274</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586665</v>
      </c>
      <c r="BH9" s="624"/>
      <c r="BI9" s="624"/>
      <c r="BJ9" s="624"/>
      <c r="BK9" s="624"/>
      <c r="BL9" s="624"/>
      <c r="BM9" s="624"/>
      <c r="BN9" s="625"/>
      <c r="BO9" s="626">
        <v>16.7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506908</v>
      </c>
      <c r="CS9" s="624"/>
      <c r="CT9" s="624"/>
      <c r="CU9" s="624"/>
      <c r="CV9" s="624"/>
      <c r="CW9" s="624"/>
      <c r="CX9" s="624"/>
      <c r="CY9" s="625"/>
      <c r="CZ9" s="626">
        <v>6.2</v>
      </c>
      <c r="DA9" s="626"/>
      <c r="DB9" s="626"/>
      <c r="DC9" s="626"/>
      <c r="DD9" s="632">
        <v>12053</v>
      </c>
      <c r="DE9" s="624"/>
      <c r="DF9" s="624"/>
      <c r="DG9" s="624"/>
      <c r="DH9" s="624"/>
      <c r="DI9" s="624"/>
      <c r="DJ9" s="624"/>
      <c r="DK9" s="624"/>
      <c r="DL9" s="624"/>
      <c r="DM9" s="624"/>
      <c r="DN9" s="624"/>
      <c r="DO9" s="624"/>
      <c r="DP9" s="625"/>
      <c r="DQ9" s="632">
        <v>431765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92904</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12093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11222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355824</v>
      </c>
      <c r="S11" s="624"/>
      <c r="T11" s="624"/>
      <c r="U11" s="624"/>
      <c r="V11" s="624"/>
      <c r="W11" s="624"/>
      <c r="X11" s="624"/>
      <c r="Y11" s="625"/>
      <c r="Z11" s="628">
        <v>4.2</v>
      </c>
      <c r="AA11" s="629"/>
      <c r="AB11" s="629"/>
      <c r="AC11" s="635"/>
      <c r="AD11" s="632">
        <v>355824</v>
      </c>
      <c r="AE11" s="624"/>
      <c r="AF11" s="624"/>
      <c r="AG11" s="624"/>
      <c r="AH11" s="624"/>
      <c r="AI11" s="624"/>
      <c r="AJ11" s="624"/>
      <c r="AK11" s="625"/>
      <c r="AL11" s="628">
        <v>8.5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513679</v>
      </c>
      <c r="BH11" s="624"/>
      <c r="BI11" s="624"/>
      <c r="BJ11" s="624"/>
      <c r="BK11" s="624"/>
      <c r="BL11" s="624"/>
      <c r="BM11" s="624"/>
      <c r="BN11" s="625"/>
      <c r="BO11" s="626">
        <v>14.6</v>
      </c>
      <c r="BP11" s="626"/>
      <c r="BQ11" s="626"/>
      <c r="BR11" s="626"/>
      <c r="BS11" s="627">
        <v>97180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519779</v>
      </c>
      <c r="CS11" s="624"/>
      <c r="CT11" s="624"/>
      <c r="CU11" s="624"/>
      <c r="CV11" s="624"/>
      <c r="CW11" s="624"/>
      <c r="CX11" s="624"/>
      <c r="CY11" s="625"/>
      <c r="CZ11" s="626">
        <v>6.4</v>
      </c>
      <c r="DA11" s="626"/>
      <c r="DB11" s="626"/>
      <c r="DC11" s="626"/>
      <c r="DD11" s="632">
        <v>98887</v>
      </c>
      <c r="DE11" s="624"/>
      <c r="DF11" s="624"/>
      <c r="DG11" s="624"/>
      <c r="DH11" s="624"/>
      <c r="DI11" s="624"/>
      <c r="DJ11" s="624"/>
      <c r="DK11" s="624"/>
      <c r="DL11" s="624"/>
      <c r="DM11" s="624"/>
      <c r="DN11" s="624"/>
      <c r="DO11" s="624"/>
      <c r="DP11" s="625"/>
      <c r="DQ11" s="632">
        <v>225615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16261</v>
      </c>
      <c r="S12" s="624"/>
      <c r="T12" s="624"/>
      <c r="U12" s="624"/>
      <c r="V12" s="624"/>
      <c r="W12" s="624"/>
      <c r="X12" s="624"/>
      <c r="Y12" s="625"/>
      <c r="Z12" s="626">
        <v>0.2</v>
      </c>
      <c r="AA12" s="626"/>
      <c r="AB12" s="626"/>
      <c r="AC12" s="626"/>
      <c r="AD12" s="627">
        <v>16261</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2117021</v>
      </c>
      <c r="BH12" s="624"/>
      <c r="BI12" s="624"/>
      <c r="BJ12" s="624"/>
      <c r="BK12" s="624"/>
      <c r="BL12" s="624"/>
      <c r="BM12" s="624"/>
      <c r="BN12" s="625"/>
      <c r="BO12" s="626">
        <v>60.2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174000</v>
      </c>
      <c r="CS12" s="624"/>
      <c r="CT12" s="624"/>
      <c r="CU12" s="624"/>
      <c r="CV12" s="624"/>
      <c r="CW12" s="624"/>
      <c r="CX12" s="624"/>
      <c r="CY12" s="625"/>
      <c r="CZ12" s="626">
        <v>2.1</v>
      </c>
      <c r="DA12" s="626"/>
      <c r="DB12" s="626"/>
      <c r="DC12" s="626"/>
      <c r="DD12" s="632">
        <v>55000</v>
      </c>
      <c r="DE12" s="624"/>
      <c r="DF12" s="624"/>
      <c r="DG12" s="624"/>
      <c r="DH12" s="624"/>
      <c r="DI12" s="624"/>
      <c r="DJ12" s="624"/>
      <c r="DK12" s="624"/>
      <c r="DL12" s="624"/>
      <c r="DM12" s="624"/>
      <c r="DN12" s="624"/>
      <c r="DO12" s="624"/>
      <c r="DP12" s="625"/>
      <c r="DQ12" s="632">
        <v>167625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2116818</v>
      </c>
      <c r="BH13" s="624"/>
      <c r="BI13" s="624"/>
      <c r="BJ13" s="624"/>
      <c r="BK13" s="624"/>
      <c r="BL13" s="624"/>
      <c r="BM13" s="624"/>
      <c r="BN13" s="625"/>
      <c r="BO13" s="626">
        <v>60.2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726810</v>
      </c>
      <c r="CS13" s="624"/>
      <c r="CT13" s="624"/>
      <c r="CU13" s="624"/>
      <c r="CV13" s="624"/>
      <c r="CW13" s="624"/>
      <c r="CX13" s="624"/>
      <c r="CY13" s="625"/>
      <c r="CZ13" s="626">
        <v>8.9</v>
      </c>
      <c r="DA13" s="626"/>
      <c r="DB13" s="626"/>
      <c r="DC13" s="626"/>
      <c r="DD13" s="632">
        <v>235987</v>
      </c>
      <c r="DE13" s="624"/>
      <c r="DF13" s="624"/>
      <c r="DG13" s="624"/>
      <c r="DH13" s="624"/>
      <c r="DI13" s="624"/>
      <c r="DJ13" s="624"/>
      <c r="DK13" s="624"/>
      <c r="DL13" s="624"/>
      <c r="DM13" s="624"/>
      <c r="DN13" s="624"/>
      <c r="DO13" s="624"/>
      <c r="DP13" s="625"/>
      <c r="DQ13" s="632">
        <v>482459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727</v>
      </c>
      <c r="S14" s="624"/>
      <c r="T14" s="624"/>
      <c r="U14" s="624"/>
      <c r="V14" s="624"/>
      <c r="W14" s="624"/>
      <c r="X14" s="624"/>
      <c r="Y14" s="625"/>
      <c r="Z14" s="626">
        <v>0</v>
      </c>
      <c r="AA14" s="626"/>
      <c r="AB14" s="626"/>
      <c r="AC14" s="626"/>
      <c r="AD14" s="627">
        <v>727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56406</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342942</v>
      </c>
      <c r="CS14" s="624"/>
      <c r="CT14" s="624"/>
      <c r="CU14" s="624"/>
      <c r="CV14" s="624"/>
      <c r="CW14" s="624"/>
      <c r="CX14" s="624"/>
      <c r="CY14" s="625"/>
      <c r="CZ14" s="626">
        <v>4.2</v>
      </c>
      <c r="DA14" s="626"/>
      <c r="DB14" s="626"/>
      <c r="DC14" s="626"/>
      <c r="DD14" s="632">
        <v>13912</v>
      </c>
      <c r="DE14" s="624"/>
      <c r="DF14" s="624"/>
      <c r="DG14" s="624"/>
      <c r="DH14" s="624"/>
      <c r="DI14" s="624"/>
      <c r="DJ14" s="624"/>
      <c r="DK14" s="624"/>
      <c r="DL14" s="624"/>
      <c r="DM14" s="624"/>
      <c r="DN14" s="624"/>
      <c r="DO14" s="624"/>
      <c r="DP14" s="625"/>
      <c r="DQ14" s="632">
        <v>284428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129494</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1008152</v>
      </c>
      <c r="CS15" s="624"/>
      <c r="CT15" s="624"/>
      <c r="CU15" s="624"/>
      <c r="CV15" s="624"/>
      <c r="CW15" s="624"/>
      <c r="CX15" s="624"/>
      <c r="CY15" s="625"/>
      <c r="CZ15" s="626">
        <v>12.4</v>
      </c>
      <c r="DA15" s="626"/>
      <c r="DB15" s="626"/>
      <c r="DC15" s="626"/>
      <c r="DD15" s="632">
        <v>103133</v>
      </c>
      <c r="DE15" s="624"/>
      <c r="DF15" s="624"/>
      <c r="DG15" s="624"/>
      <c r="DH15" s="624"/>
      <c r="DI15" s="624"/>
      <c r="DJ15" s="624"/>
      <c r="DK15" s="624"/>
      <c r="DL15" s="624"/>
      <c r="DM15" s="624"/>
      <c r="DN15" s="624"/>
      <c r="DO15" s="624"/>
      <c r="DP15" s="625"/>
      <c r="DQ15" s="632">
        <v>765164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8681</v>
      </c>
      <c r="S16" s="624"/>
      <c r="T16" s="624"/>
      <c r="U16" s="624"/>
      <c r="V16" s="624"/>
      <c r="W16" s="624"/>
      <c r="X16" s="624"/>
      <c r="Y16" s="625"/>
      <c r="Z16" s="626">
        <v>0.1</v>
      </c>
      <c r="AA16" s="626"/>
      <c r="AB16" s="626"/>
      <c r="AC16" s="626"/>
      <c r="AD16" s="627">
        <v>8681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218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218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73770</v>
      </c>
      <c r="S17" s="624"/>
      <c r="T17" s="624"/>
      <c r="U17" s="624"/>
      <c r="V17" s="624"/>
      <c r="W17" s="624"/>
      <c r="X17" s="624"/>
      <c r="Y17" s="625"/>
      <c r="Z17" s="626">
        <v>0.9</v>
      </c>
      <c r="AA17" s="626"/>
      <c r="AB17" s="626"/>
      <c r="AC17" s="626"/>
      <c r="AD17" s="627">
        <v>73770</v>
      </c>
      <c r="AE17" s="627"/>
      <c r="AF17" s="627"/>
      <c r="AG17" s="627"/>
      <c r="AH17" s="627"/>
      <c r="AI17" s="627"/>
      <c r="AJ17" s="627"/>
      <c r="AK17" s="627"/>
      <c r="AL17" s="628">
        <v>1.8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365503</v>
      </c>
      <c r="CS17" s="624"/>
      <c r="CT17" s="624"/>
      <c r="CU17" s="624"/>
      <c r="CV17" s="624"/>
      <c r="CW17" s="624"/>
      <c r="CX17" s="624"/>
      <c r="CY17" s="625"/>
      <c r="CZ17" s="626">
        <v>4.5</v>
      </c>
      <c r="DA17" s="626"/>
      <c r="DB17" s="626"/>
      <c r="DC17" s="626"/>
      <c r="DD17" s="632" t="s">
        <v>122</v>
      </c>
      <c r="DE17" s="624"/>
      <c r="DF17" s="624"/>
      <c r="DG17" s="624"/>
      <c r="DH17" s="624"/>
      <c r="DI17" s="624"/>
      <c r="DJ17" s="624"/>
      <c r="DK17" s="624"/>
      <c r="DL17" s="624"/>
      <c r="DM17" s="624"/>
      <c r="DN17" s="624"/>
      <c r="DO17" s="624"/>
      <c r="DP17" s="625"/>
      <c r="DQ17" s="632">
        <v>365503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9754</v>
      </c>
      <c r="S18" s="624"/>
      <c r="T18" s="624"/>
      <c r="U18" s="624"/>
      <c r="V18" s="624"/>
      <c r="W18" s="624"/>
      <c r="X18" s="624"/>
      <c r="Y18" s="625"/>
      <c r="Z18" s="626">
        <v>0.1</v>
      </c>
      <c r="AA18" s="626"/>
      <c r="AB18" s="626"/>
      <c r="AC18" s="626"/>
      <c r="AD18" s="627">
        <v>9754</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9261</v>
      </c>
      <c r="S19" s="624"/>
      <c r="T19" s="624"/>
      <c r="U19" s="624"/>
      <c r="V19" s="624"/>
      <c r="W19" s="624"/>
      <c r="X19" s="624"/>
      <c r="Y19" s="625"/>
      <c r="Z19" s="626">
        <v>0.1</v>
      </c>
      <c r="AA19" s="626"/>
      <c r="AB19" s="626"/>
      <c r="AC19" s="626"/>
      <c r="AD19" s="627">
        <v>9261</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493</v>
      </c>
      <c r="S20" s="624"/>
      <c r="T20" s="624"/>
      <c r="U20" s="624"/>
      <c r="V20" s="624"/>
      <c r="W20" s="624"/>
      <c r="X20" s="624"/>
      <c r="Y20" s="625"/>
      <c r="Z20" s="626">
        <v>0</v>
      </c>
      <c r="AA20" s="626"/>
      <c r="AB20" s="626"/>
      <c r="AC20" s="626"/>
      <c r="AD20" s="627">
        <v>493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8156664</v>
      </c>
      <c r="CS20" s="624"/>
      <c r="CT20" s="624"/>
      <c r="CU20" s="624"/>
      <c r="CV20" s="624"/>
      <c r="CW20" s="624"/>
      <c r="CX20" s="624"/>
      <c r="CY20" s="625"/>
      <c r="CZ20" s="626">
        <v>100</v>
      </c>
      <c r="DA20" s="626"/>
      <c r="DB20" s="626"/>
      <c r="DC20" s="626"/>
      <c r="DD20" s="632">
        <v>1508477</v>
      </c>
      <c r="DE20" s="624"/>
      <c r="DF20" s="624"/>
      <c r="DG20" s="624"/>
      <c r="DH20" s="624"/>
      <c r="DI20" s="624"/>
      <c r="DJ20" s="624"/>
      <c r="DK20" s="624"/>
      <c r="DL20" s="624"/>
      <c r="DM20" s="624"/>
      <c r="DN20" s="624"/>
      <c r="DO20" s="624"/>
      <c r="DP20" s="625"/>
      <c r="DQ20" s="632">
        <v>5032487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235155</v>
      </c>
      <c r="S21" s="624"/>
      <c r="T21" s="624"/>
      <c r="U21" s="624"/>
      <c r="V21" s="624"/>
      <c r="W21" s="624"/>
      <c r="X21" s="624"/>
      <c r="Y21" s="625"/>
      <c r="Z21" s="626">
        <v>2.8</v>
      </c>
      <c r="AA21" s="626"/>
      <c r="AB21" s="626"/>
      <c r="AC21" s="626"/>
      <c r="AD21" s="627">
        <v>127903</v>
      </c>
      <c r="AE21" s="627"/>
      <c r="AF21" s="627"/>
      <c r="AG21" s="627"/>
      <c r="AH21" s="627"/>
      <c r="AI21" s="627"/>
      <c r="AJ21" s="627"/>
      <c r="AK21" s="627"/>
      <c r="AL21" s="628">
        <v>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127903</v>
      </c>
      <c r="S22" s="624"/>
      <c r="T22" s="624"/>
      <c r="U22" s="624"/>
      <c r="V22" s="624"/>
      <c r="W22" s="624"/>
      <c r="X22" s="624"/>
      <c r="Y22" s="625"/>
      <c r="Z22" s="626">
        <v>1.5</v>
      </c>
      <c r="AA22" s="626"/>
      <c r="AB22" s="626"/>
      <c r="AC22" s="626"/>
      <c r="AD22" s="627">
        <v>127903</v>
      </c>
      <c r="AE22" s="627"/>
      <c r="AF22" s="627"/>
      <c r="AG22" s="627"/>
      <c r="AH22" s="627"/>
      <c r="AI22" s="627"/>
      <c r="AJ22" s="627"/>
      <c r="AK22" s="627"/>
      <c r="AL22" s="628">
        <v>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107252</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2877472</v>
      </c>
      <c r="CS24" s="613"/>
      <c r="CT24" s="613"/>
      <c r="CU24" s="613"/>
      <c r="CV24" s="613"/>
      <c r="CW24" s="613"/>
      <c r="CX24" s="613"/>
      <c r="CY24" s="614"/>
      <c r="CZ24" s="617">
        <v>35.299999999999997</v>
      </c>
      <c r="DA24" s="618"/>
      <c r="DB24" s="618"/>
      <c r="DC24" s="634"/>
      <c r="DD24" s="655">
        <v>2030787</v>
      </c>
      <c r="DE24" s="613"/>
      <c r="DF24" s="613"/>
      <c r="DG24" s="613"/>
      <c r="DH24" s="613"/>
      <c r="DI24" s="613"/>
      <c r="DJ24" s="613"/>
      <c r="DK24" s="614"/>
      <c r="DL24" s="655">
        <v>1930624</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4290425</v>
      </c>
      <c r="S25" s="624"/>
      <c r="T25" s="624"/>
      <c r="U25" s="624"/>
      <c r="V25" s="624"/>
      <c r="W25" s="624"/>
      <c r="X25" s="624"/>
      <c r="Y25" s="625"/>
      <c r="Z25" s="626">
        <v>50.6</v>
      </c>
      <c r="AA25" s="626"/>
      <c r="AB25" s="626"/>
      <c r="AC25" s="626"/>
      <c r="AD25" s="627">
        <v>4183173</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1497969</v>
      </c>
      <c r="CS25" s="656"/>
      <c r="CT25" s="656"/>
      <c r="CU25" s="656"/>
      <c r="CV25" s="656"/>
      <c r="CW25" s="656"/>
      <c r="CX25" s="656"/>
      <c r="CY25" s="657"/>
      <c r="CZ25" s="628">
        <v>18.399999999999999</v>
      </c>
      <c r="DA25" s="653"/>
      <c r="DB25" s="653"/>
      <c r="DC25" s="658"/>
      <c r="DD25" s="632">
        <v>1382187</v>
      </c>
      <c r="DE25" s="656"/>
      <c r="DF25" s="656"/>
      <c r="DG25" s="656"/>
      <c r="DH25" s="656"/>
      <c r="DI25" s="656"/>
      <c r="DJ25" s="656"/>
      <c r="DK25" s="657"/>
      <c r="DL25" s="632">
        <v>1336187</v>
      </c>
      <c r="DM25" s="656"/>
      <c r="DN25" s="656"/>
      <c r="DO25" s="656"/>
      <c r="DP25" s="656"/>
      <c r="DQ25" s="656"/>
      <c r="DR25" s="656"/>
      <c r="DS25" s="656"/>
      <c r="DT25" s="656"/>
      <c r="DU25" s="656"/>
      <c r="DV25" s="657"/>
      <c r="DW25" s="628">
        <v>31.7</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1166</v>
      </c>
      <c r="S26" s="624"/>
      <c r="T26" s="624"/>
      <c r="U26" s="624"/>
      <c r="V26" s="624"/>
      <c r="W26" s="624"/>
      <c r="X26" s="624"/>
      <c r="Y26" s="625"/>
      <c r="Z26" s="626">
        <v>0</v>
      </c>
      <c r="AA26" s="626"/>
      <c r="AB26" s="626"/>
      <c r="AC26" s="626"/>
      <c r="AD26" s="627">
        <v>1166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956707</v>
      </c>
      <c r="CS26" s="624"/>
      <c r="CT26" s="624"/>
      <c r="CU26" s="624"/>
      <c r="CV26" s="624"/>
      <c r="CW26" s="624"/>
      <c r="CX26" s="624"/>
      <c r="CY26" s="625"/>
      <c r="CZ26" s="628">
        <v>11.7</v>
      </c>
      <c r="DA26" s="653"/>
      <c r="DB26" s="653"/>
      <c r="DC26" s="658"/>
      <c r="DD26" s="632">
        <v>873399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107176</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3518077</v>
      </c>
      <c r="BH27" s="624"/>
      <c r="BI27" s="624"/>
      <c r="BJ27" s="624"/>
      <c r="BK27" s="624"/>
      <c r="BL27" s="624"/>
      <c r="BM27" s="624"/>
      <c r="BN27" s="625"/>
      <c r="BO27" s="626">
        <v>100</v>
      </c>
      <c r="BP27" s="626"/>
      <c r="BQ27" s="626"/>
      <c r="BR27" s="626"/>
      <c r="BS27" s="627">
        <v>97180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1014000</v>
      </c>
      <c r="CS27" s="656"/>
      <c r="CT27" s="656"/>
      <c r="CU27" s="656"/>
      <c r="CV27" s="656"/>
      <c r="CW27" s="656"/>
      <c r="CX27" s="656"/>
      <c r="CY27" s="657"/>
      <c r="CZ27" s="628">
        <v>12.4</v>
      </c>
      <c r="DA27" s="653"/>
      <c r="DB27" s="653"/>
      <c r="DC27" s="658"/>
      <c r="DD27" s="632">
        <v>283097</v>
      </c>
      <c r="DE27" s="656"/>
      <c r="DF27" s="656"/>
      <c r="DG27" s="656"/>
      <c r="DH27" s="656"/>
      <c r="DI27" s="656"/>
      <c r="DJ27" s="656"/>
      <c r="DK27" s="657"/>
      <c r="DL27" s="632">
        <v>228934</v>
      </c>
      <c r="DM27" s="656"/>
      <c r="DN27" s="656"/>
      <c r="DO27" s="656"/>
      <c r="DP27" s="656"/>
      <c r="DQ27" s="656"/>
      <c r="DR27" s="656"/>
      <c r="DS27" s="656"/>
      <c r="DT27" s="656"/>
      <c r="DU27" s="656"/>
      <c r="DV27" s="657"/>
      <c r="DW27" s="628">
        <v>5.4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9376</v>
      </c>
      <c r="S28" s="624"/>
      <c r="T28" s="624"/>
      <c r="U28" s="624"/>
      <c r="V28" s="624"/>
      <c r="W28" s="624"/>
      <c r="X28" s="624"/>
      <c r="Y28" s="625"/>
      <c r="Z28" s="626">
        <v>0.1</v>
      </c>
      <c r="AA28" s="626"/>
      <c r="AB28" s="626"/>
      <c r="AC28" s="626"/>
      <c r="AD28" s="627">
        <v>5711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365503</v>
      </c>
      <c r="CS28" s="624"/>
      <c r="CT28" s="624"/>
      <c r="CU28" s="624"/>
      <c r="CV28" s="624"/>
      <c r="CW28" s="624"/>
      <c r="CX28" s="624"/>
      <c r="CY28" s="625"/>
      <c r="CZ28" s="628">
        <v>4.5</v>
      </c>
      <c r="DA28" s="653"/>
      <c r="DB28" s="653"/>
      <c r="DC28" s="658"/>
      <c r="DD28" s="632">
        <v>365503</v>
      </c>
      <c r="DE28" s="624"/>
      <c r="DF28" s="624"/>
      <c r="DG28" s="624"/>
      <c r="DH28" s="624"/>
      <c r="DI28" s="624"/>
      <c r="DJ28" s="624"/>
      <c r="DK28" s="625"/>
      <c r="DL28" s="632">
        <v>365503</v>
      </c>
      <c r="DM28" s="624"/>
      <c r="DN28" s="624"/>
      <c r="DO28" s="624"/>
      <c r="DP28" s="624"/>
      <c r="DQ28" s="624"/>
      <c r="DR28" s="624"/>
      <c r="DS28" s="624"/>
      <c r="DT28" s="624"/>
      <c r="DU28" s="624"/>
      <c r="DV28" s="625"/>
      <c r="DW28" s="628">
        <v>8.6999999999999993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5703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365498</v>
      </c>
      <c r="CS29" s="656"/>
      <c r="CT29" s="656"/>
      <c r="CU29" s="656"/>
      <c r="CV29" s="656"/>
      <c r="CW29" s="656"/>
      <c r="CX29" s="656"/>
      <c r="CY29" s="657"/>
      <c r="CZ29" s="628">
        <v>4.5</v>
      </c>
      <c r="DA29" s="653"/>
      <c r="DB29" s="653"/>
      <c r="DC29" s="658"/>
      <c r="DD29" s="632">
        <v>365498</v>
      </c>
      <c r="DE29" s="656"/>
      <c r="DF29" s="656"/>
      <c r="DG29" s="656"/>
      <c r="DH29" s="656"/>
      <c r="DI29" s="656"/>
      <c r="DJ29" s="656"/>
      <c r="DK29" s="657"/>
      <c r="DL29" s="632">
        <v>365498</v>
      </c>
      <c r="DM29" s="656"/>
      <c r="DN29" s="656"/>
      <c r="DO29" s="656"/>
      <c r="DP29" s="656"/>
      <c r="DQ29" s="656"/>
      <c r="DR29" s="656"/>
      <c r="DS29" s="656"/>
      <c r="DT29" s="656"/>
      <c r="DU29" s="656"/>
      <c r="DV29" s="657"/>
      <c r="DW29" s="628">
        <v>8.6999999999999993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821259</v>
      </c>
      <c r="S30" s="624"/>
      <c r="T30" s="624"/>
      <c r="U30" s="624"/>
      <c r="V30" s="624"/>
      <c r="W30" s="624"/>
      <c r="X30" s="624"/>
      <c r="Y30" s="625"/>
      <c r="Z30" s="626">
        <v>9.6999999999999993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349212</v>
      </c>
      <c r="CS30" s="624"/>
      <c r="CT30" s="624"/>
      <c r="CU30" s="624"/>
      <c r="CV30" s="624"/>
      <c r="CW30" s="624"/>
      <c r="CX30" s="624"/>
      <c r="CY30" s="625"/>
      <c r="CZ30" s="628">
        <v>4.3</v>
      </c>
      <c r="DA30" s="653"/>
      <c r="DB30" s="653"/>
      <c r="DC30" s="658"/>
      <c r="DD30" s="632">
        <v>349212</v>
      </c>
      <c r="DE30" s="624"/>
      <c r="DF30" s="624"/>
      <c r="DG30" s="624"/>
      <c r="DH30" s="624"/>
      <c r="DI30" s="624"/>
      <c r="DJ30" s="624"/>
      <c r="DK30" s="625"/>
      <c r="DL30" s="632">
        <v>349212</v>
      </c>
      <c r="DM30" s="624"/>
      <c r="DN30" s="624"/>
      <c r="DO30" s="624"/>
      <c r="DP30" s="624"/>
      <c r="DQ30" s="624"/>
      <c r="DR30" s="624"/>
      <c r="DS30" s="624"/>
      <c r="DT30" s="624"/>
      <c r="DU30" s="624"/>
      <c r="DV30" s="625"/>
      <c r="DW30" s="628">
        <v>8.3000000000000007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99</v>
      </c>
      <c r="BN31" s="667"/>
      <c r="BO31" s="667"/>
      <c r="BP31" s="667"/>
      <c r="BQ31" s="668"/>
      <c r="BR31" s="670">
        <v>99.7</v>
      </c>
      <c r="BS31" s="667"/>
      <c r="BT31" s="667"/>
      <c r="BU31" s="667"/>
      <c r="BV31" s="667"/>
      <c r="BW31" s="667"/>
      <c r="BX31" s="618">
        <v>99.1</v>
      </c>
      <c r="BY31" s="667"/>
      <c r="BZ31" s="667"/>
      <c r="CA31" s="667"/>
      <c r="CB31" s="668"/>
      <c r="CD31" s="663"/>
      <c r="CE31" s="664"/>
      <c r="CF31" s="620" t="s">
        <v>301</v>
      </c>
      <c r="CG31" s="621"/>
      <c r="CH31" s="621"/>
      <c r="CI31" s="621"/>
      <c r="CJ31" s="621"/>
      <c r="CK31" s="621"/>
      <c r="CL31" s="621"/>
      <c r="CM31" s="621"/>
      <c r="CN31" s="621"/>
      <c r="CO31" s="621"/>
      <c r="CP31" s="621"/>
      <c r="CQ31" s="622"/>
      <c r="CR31" s="623">
        <v>16286</v>
      </c>
      <c r="CS31" s="656"/>
      <c r="CT31" s="656"/>
      <c r="CU31" s="656"/>
      <c r="CV31" s="656"/>
      <c r="CW31" s="656"/>
      <c r="CX31" s="656"/>
      <c r="CY31" s="657"/>
      <c r="CZ31" s="628">
        <v>0.2</v>
      </c>
      <c r="DA31" s="653"/>
      <c r="DB31" s="653"/>
      <c r="DC31" s="658"/>
      <c r="DD31" s="632">
        <v>16286</v>
      </c>
      <c r="DE31" s="656"/>
      <c r="DF31" s="656"/>
      <c r="DG31" s="656"/>
      <c r="DH31" s="656"/>
      <c r="DI31" s="656"/>
      <c r="DJ31" s="656"/>
      <c r="DK31" s="657"/>
      <c r="DL31" s="632">
        <v>16286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568029</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98.8</v>
      </c>
      <c r="BN32" s="656"/>
      <c r="BO32" s="656"/>
      <c r="BP32" s="656"/>
      <c r="BQ32" s="669"/>
      <c r="BR32" s="680">
        <v>99.5</v>
      </c>
      <c r="BS32" s="656"/>
      <c r="BT32" s="656"/>
      <c r="BU32" s="656"/>
      <c r="BV32" s="656"/>
      <c r="BW32" s="656"/>
      <c r="BX32" s="629">
        <v>98.9</v>
      </c>
      <c r="BY32" s="656"/>
      <c r="BZ32" s="656"/>
      <c r="CA32" s="656"/>
      <c r="CB32" s="669"/>
      <c r="CD32" s="665"/>
      <c r="CE32" s="666"/>
      <c r="CF32" s="620" t="s">
        <v>305</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3"/>
      <c r="DB32" s="653"/>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13370</v>
      </c>
      <c r="S33" s="624"/>
      <c r="T33" s="624"/>
      <c r="U33" s="624"/>
      <c r="V33" s="624"/>
      <c r="W33" s="624"/>
      <c r="X33" s="624"/>
      <c r="Y33" s="625"/>
      <c r="Z33" s="626">
        <v>0.2</v>
      </c>
      <c r="AA33" s="626"/>
      <c r="AB33" s="626"/>
      <c r="AC33" s="626"/>
      <c r="AD33" s="627">
        <v>6463</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99.8</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3770497</v>
      </c>
      <c r="CS33" s="656"/>
      <c r="CT33" s="656"/>
      <c r="CU33" s="656"/>
      <c r="CV33" s="656"/>
      <c r="CW33" s="656"/>
      <c r="CX33" s="656"/>
      <c r="CY33" s="657"/>
      <c r="CZ33" s="628">
        <v>46.2</v>
      </c>
      <c r="DA33" s="653"/>
      <c r="DB33" s="653"/>
      <c r="DC33" s="658"/>
      <c r="DD33" s="632">
        <v>2558997</v>
      </c>
      <c r="DE33" s="656"/>
      <c r="DF33" s="656"/>
      <c r="DG33" s="656"/>
      <c r="DH33" s="656"/>
      <c r="DI33" s="656"/>
      <c r="DJ33" s="656"/>
      <c r="DK33" s="657"/>
      <c r="DL33" s="632">
        <v>1775966</v>
      </c>
      <c r="DM33" s="656"/>
      <c r="DN33" s="656"/>
      <c r="DO33" s="656"/>
      <c r="DP33" s="656"/>
      <c r="DQ33" s="656"/>
      <c r="DR33" s="656"/>
      <c r="DS33" s="656"/>
      <c r="DT33" s="656"/>
      <c r="DU33" s="656"/>
      <c r="DV33" s="657"/>
      <c r="DW33" s="628">
        <v>42.2</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549353</v>
      </c>
      <c r="S34" s="624"/>
      <c r="T34" s="624"/>
      <c r="U34" s="624"/>
      <c r="V34" s="624"/>
      <c r="W34" s="624"/>
      <c r="X34" s="624"/>
      <c r="Y34" s="625"/>
      <c r="Z34" s="626">
        <v>6.5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1468706</v>
      </c>
      <c r="CS34" s="624"/>
      <c r="CT34" s="624"/>
      <c r="CU34" s="624"/>
      <c r="CV34" s="624"/>
      <c r="CW34" s="624"/>
      <c r="CX34" s="624"/>
      <c r="CY34" s="625"/>
      <c r="CZ34" s="628">
        <v>18</v>
      </c>
      <c r="DA34" s="653"/>
      <c r="DB34" s="653"/>
      <c r="DC34" s="658"/>
      <c r="DD34" s="632">
        <v>1100874</v>
      </c>
      <c r="DE34" s="624"/>
      <c r="DF34" s="624"/>
      <c r="DG34" s="624"/>
      <c r="DH34" s="624"/>
      <c r="DI34" s="624"/>
      <c r="DJ34" s="624"/>
      <c r="DK34" s="625"/>
      <c r="DL34" s="632">
        <v>626040</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494457</v>
      </c>
      <c r="S35" s="624"/>
      <c r="T35" s="624"/>
      <c r="U35" s="624"/>
      <c r="V35" s="624"/>
      <c r="W35" s="624"/>
      <c r="X35" s="624"/>
      <c r="Y35" s="625"/>
      <c r="Z35" s="626">
        <v>5.8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28486</v>
      </c>
      <c r="CS35" s="656"/>
      <c r="CT35" s="656"/>
      <c r="CU35" s="656"/>
      <c r="CV35" s="656"/>
      <c r="CW35" s="656"/>
      <c r="CX35" s="656"/>
      <c r="CY35" s="657"/>
      <c r="CZ35" s="628">
        <v>0.3</v>
      </c>
      <c r="DA35" s="653"/>
      <c r="DB35" s="653"/>
      <c r="DC35" s="658"/>
      <c r="DD35" s="632">
        <v>28460</v>
      </c>
      <c r="DE35" s="656"/>
      <c r="DF35" s="656"/>
      <c r="DG35" s="656"/>
      <c r="DH35" s="656"/>
      <c r="DI35" s="656"/>
      <c r="DJ35" s="656"/>
      <c r="DK35" s="657"/>
      <c r="DL35" s="632">
        <v>28460</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608801</v>
      </c>
      <c r="S36" s="624"/>
      <c r="T36" s="624"/>
      <c r="U36" s="624"/>
      <c r="V36" s="624"/>
      <c r="W36" s="624"/>
      <c r="X36" s="624"/>
      <c r="Y36" s="625"/>
      <c r="Z36" s="626">
        <v>7.2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735600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6545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1306837</v>
      </c>
      <c r="CS36" s="624"/>
      <c r="CT36" s="624"/>
      <c r="CU36" s="624"/>
      <c r="CV36" s="624"/>
      <c r="CW36" s="624"/>
      <c r="CX36" s="624"/>
      <c r="CY36" s="625"/>
      <c r="CZ36" s="628">
        <v>16</v>
      </c>
      <c r="DA36" s="653"/>
      <c r="DB36" s="653"/>
      <c r="DC36" s="658"/>
      <c r="DD36" s="632">
        <v>1007023</v>
      </c>
      <c r="DE36" s="624"/>
      <c r="DF36" s="624"/>
      <c r="DG36" s="624"/>
      <c r="DH36" s="624"/>
      <c r="DI36" s="624"/>
      <c r="DJ36" s="624"/>
      <c r="DK36" s="625"/>
      <c r="DL36" s="632">
        <v>805304</v>
      </c>
      <c r="DM36" s="624"/>
      <c r="DN36" s="624"/>
      <c r="DO36" s="624"/>
      <c r="DP36" s="624"/>
      <c r="DQ36" s="624"/>
      <c r="DR36" s="624"/>
      <c r="DS36" s="624"/>
      <c r="DT36" s="624"/>
      <c r="DU36" s="624"/>
      <c r="DV36" s="625"/>
      <c r="DW36" s="628">
        <v>19.100000000000001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103437</v>
      </c>
      <c r="S37" s="624"/>
      <c r="T37" s="624"/>
      <c r="U37" s="624"/>
      <c r="V37" s="624"/>
      <c r="W37" s="624"/>
      <c r="X37" s="624"/>
      <c r="Y37" s="625"/>
      <c r="Z37" s="626">
        <v>1.2</v>
      </c>
      <c r="AA37" s="626"/>
      <c r="AB37" s="626"/>
      <c r="AC37" s="626"/>
      <c r="AD37" s="627">
        <v>97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280634</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812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405863</v>
      </c>
      <c r="CS37" s="656"/>
      <c r="CT37" s="656"/>
      <c r="CU37" s="656"/>
      <c r="CV37" s="656"/>
      <c r="CW37" s="656"/>
      <c r="CX37" s="656"/>
      <c r="CY37" s="657"/>
      <c r="CZ37" s="628">
        <v>5</v>
      </c>
      <c r="DA37" s="653"/>
      <c r="DB37" s="653"/>
      <c r="DC37" s="658"/>
      <c r="DD37" s="632">
        <v>402303</v>
      </c>
      <c r="DE37" s="656"/>
      <c r="DF37" s="656"/>
      <c r="DG37" s="656"/>
      <c r="DH37" s="656"/>
      <c r="DI37" s="656"/>
      <c r="DJ37" s="656"/>
      <c r="DK37" s="657"/>
      <c r="DL37" s="632">
        <v>372907</v>
      </c>
      <c r="DM37" s="656"/>
      <c r="DN37" s="656"/>
      <c r="DO37" s="656"/>
      <c r="DP37" s="656"/>
      <c r="DQ37" s="656"/>
      <c r="DR37" s="656"/>
      <c r="DS37" s="656"/>
      <c r="DT37" s="656"/>
      <c r="DU37" s="656"/>
      <c r="DV37" s="657"/>
      <c r="DW37" s="628">
        <v>8.9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904413</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52973</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1300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401993</v>
      </c>
      <c r="CS38" s="624"/>
      <c r="CT38" s="624"/>
      <c r="CU38" s="624"/>
      <c r="CV38" s="624"/>
      <c r="CW38" s="624"/>
      <c r="CX38" s="624"/>
      <c r="CY38" s="625"/>
      <c r="CZ38" s="628">
        <v>4.9000000000000004</v>
      </c>
      <c r="DA38" s="653"/>
      <c r="DB38" s="653"/>
      <c r="DC38" s="658"/>
      <c r="DD38" s="632">
        <v>340086</v>
      </c>
      <c r="DE38" s="624"/>
      <c r="DF38" s="624"/>
      <c r="DG38" s="624"/>
      <c r="DH38" s="624"/>
      <c r="DI38" s="624"/>
      <c r="DJ38" s="624"/>
      <c r="DK38" s="625"/>
      <c r="DL38" s="632">
        <v>316162</v>
      </c>
      <c r="DM38" s="624"/>
      <c r="DN38" s="624"/>
      <c r="DO38" s="624"/>
      <c r="DP38" s="624"/>
      <c r="DQ38" s="624"/>
      <c r="DR38" s="624"/>
      <c r="DS38" s="624"/>
      <c r="DT38" s="624"/>
      <c r="DU38" s="624"/>
      <c r="DV38" s="625"/>
      <c r="DW38" s="628">
        <v>7.5</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2109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563475</v>
      </c>
      <c r="CS39" s="656"/>
      <c r="CT39" s="656"/>
      <c r="CU39" s="656"/>
      <c r="CV39" s="656"/>
      <c r="CW39" s="656"/>
      <c r="CX39" s="656"/>
      <c r="CY39" s="657"/>
      <c r="CZ39" s="628">
        <v>6.9</v>
      </c>
      <c r="DA39" s="653"/>
      <c r="DB39" s="653"/>
      <c r="DC39" s="658"/>
      <c r="DD39" s="632">
        <v>82554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13813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8476965</v>
      </c>
      <c r="S41" s="696"/>
      <c r="T41" s="696"/>
      <c r="U41" s="696"/>
      <c r="V41" s="696"/>
      <c r="W41" s="696"/>
      <c r="X41" s="696"/>
      <c r="Y41" s="700"/>
      <c r="Z41" s="701">
        <v>100</v>
      </c>
      <c r="AA41" s="701"/>
      <c r="AB41" s="701"/>
      <c r="AC41" s="701"/>
      <c r="AD41" s="702">
        <v>4196610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78301</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323692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1508695</v>
      </c>
      <c r="CS42" s="656"/>
      <c r="CT42" s="656"/>
      <c r="CU42" s="656"/>
      <c r="CV42" s="656"/>
      <c r="CW42" s="656"/>
      <c r="CX42" s="656"/>
      <c r="CY42" s="657"/>
      <c r="CZ42" s="628">
        <v>18.5</v>
      </c>
      <c r="DA42" s="653"/>
      <c r="DB42" s="653"/>
      <c r="DC42" s="658"/>
      <c r="DD42" s="632">
        <v>442703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1508477</v>
      </c>
      <c r="CS44" s="624"/>
      <c r="CT44" s="624"/>
      <c r="CU44" s="624"/>
      <c r="CV44" s="624"/>
      <c r="CW44" s="624"/>
      <c r="CX44" s="624"/>
      <c r="CY44" s="625"/>
      <c r="CZ44" s="628">
        <v>18.5</v>
      </c>
      <c r="DA44" s="629"/>
      <c r="DB44" s="629"/>
      <c r="DC44" s="635"/>
      <c r="DD44" s="632">
        <v>442485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389114</v>
      </c>
      <c r="CS45" s="656"/>
      <c r="CT45" s="656"/>
      <c r="CU45" s="656"/>
      <c r="CV45" s="656"/>
      <c r="CW45" s="656"/>
      <c r="CX45" s="656"/>
      <c r="CY45" s="657"/>
      <c r="CZ45" s="628">
        <v>4.8</v>
      </c>
      <c r="DA45" s="653"/>
      <c r="DB45" s="653"/>
      <c r="DC45" s="658"/>
      <c r="DD45" s="632">
        <v>52573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1025248</v>
      </c>
      <c r="CS46" s="624"/>
      <c r="CT46" s="624"/>
      <c r="CU46" s="624"/>
      <c r="CV46" s="624"/>
      <c r="CW46" s="624"/>
      <c r="CX46" s="624"/>
      <c r="CY46" s="625"/>
      <c r="CZ46" s="628">
        <v>12.6</v>
      </c>
      <c r="DA46" s="629"/>
      <c r="DB46" s="629"/>
      <c r="DC46" s="635"/>
      <c r="DD46" s="632">
        <v>373162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218</v>
      </c>
      <c r="CS47" s="656"/>
      <c r="CT47" s="656"/>
      <c r="CU47" s="656"/>
      <c r="CV47" s="656"/>
      <c r="CW47" s="656"/>
      <c r="CX47" s="656"/>
      <c r="CY47" s="657"/>
      <c r="CZ47" s="628">
        <v>0</v>
      </c>
      <c r="DA47" s="653"/>
      <c r="DB47" s="653"/>
      <c r="DC47" s="658"/>
      <c r="DD47" s="632">
        <v>218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8156664</v>
      </c>
      <c r="CS49" s="682"/>
      <c r="CT49" s="682"/>
      <c r="CU49" s="682"/>
      <c r="CV49" s="682"/>
      <c r="CW49" s="682"/>
      <c r="CX49" s="682"/>
      <c r="CY49" s="711"/>
      <c r="CZ49" s="703">
        <v>100</v>
      </c>
      <c r="DA49" s="712"/>
      <c r="DB49" s="712"/>
      <c r="DC49" s="713"/>
      <c r="DD49" s="714">
        <v>5032487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Dial8hJ2hos7KhmibjhvaqbkkCGWtl0ypfEr/aQajBSU1sanwn6sYaRuOHg5hzgj/XN24aUQD7uQYEo8asYBw==" saltValue="SVh/wuAvxxcY7JjDWHnc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8424</v>
      </c>
      <c r="R7" s="753"/>
      <c r="S7" s="753"/>
      <c r="T7" s="753"/>
      <c r="U7" s="754"/>
      <c r="V7" s="755">
        <v>8104</v>
      </c>
      <c r="W7" s="753"/>
      <c r="X7" s="753"/>
      <c r="Y7" s="753"/>
      <c r="Z7" s="754"/>
      <c r="AA7" s="755">
        <v>320</v>
      </c>
      <c r="AB7" s="753"/>
      <c r="AC7" s="753"/>
      <c r="AD7" s="753"/>
      <c r="AE7" s="756"/>
      <c r="AF7" s="757">
        <v>141</v>
      </c>
      <c r="AG7" s="753"/>
      <c r="AH7" s="753"/>
      <c r="AI7" s="753"/>
      <c r="AJ7" s="756"/>
      <c r="AK7" s="758">
        <v>494</v>
      </c>
      <c r="AL7" s="744"/>
      <c r="AM7" s="744"/>
      <c r="AN7" s="744"/>
      <c r="AO7" s="759"/>
      <c r="AP7" s="760">
        <v>5161</v>
      </c>
      <c r="AQ7" s="744"/>
      <c r="AR7" s="744"/>
      <c r="AS7" s="744"/>
      <c r="AT7" s="759"/>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3"/>
      <c r="CH7" s="743">
        <v>2</v>
      </c>
      <c r="CI7" s="744"/>
      <c r="CJ7" s="744"/>
      <c r="CK7" s="744"/>
      <c r="CL7" s="745"/>
      <c r="CM7" s="743">
        <v>154</v>
      </c>
      <c r="CN7" s="744"/>
      <c r="CO7" s="744"/>
      <c r="CP7" s="744"/>
      <c r="CQ7" s="745"/>
      <c r="CR7" s="743">
        <v>50</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90">
        <v>61</v>
      </c>
      <c r="R8" s="788"/>
      <c r="S8" s="788"/>
      <c r="T8" s="788"/>
      <c r="U8" s="791"/>
      <c r="V8" s="786">
        <v>61</v>
      </c>
      <c r="W8" s="788"/>
      <c r="X8" s="788"/>
      <c r="Y8" s="788"/>
      <c r="Z8" s="791"/>
      <c r="AA8" s="786">
        <v>0</v>
      </c>
      <c r="AB8" s="788"/>
      <c r="AC8" s="788"/>
      <c r="AD8" s="788"/>
      <c r="AE8" s="789"/>
      <c r="AF8" s="787">
        <v>0</v>
      </c>
      <c r="AG8" s="788"/>
      <c r="AH8" s="788"/>
      <c r="AI8" s="788"/>
      <c r="AJ8" s="789"/>
      <c r="AK8" s="792">
        <v>4</v>
      </c>
      <c r="AL8" s="778"/>
      <c r="AM8" s="778"/>
      <c r="AN8" s="778"/>
      <c r="AO8" s="770"/>
      <c r="AP8" s="793" t="s">
        <v>488</v>
      </c>
      <c r="AQ8" s="778"/>
      <c r="AR8" s="778"/>
      <c r="AS8" s="778"/>
      <c r="AT8" s="770"/>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560</v>
      </c>
      <c r="BT8" s="775"/>
      <c r="BU8" s="775"/>
      <c r="BV8" s="775"/>
      <c r="BW8" s="775"/>
      <c r="BX8" s="775"/>
      <c r="BY8" s="775"/>
      <c r="BZ8" s="775"/>
      <c r="CA8" s="775"/>
      <c r="CB8" s="775"/>
      <c r="CC8" s="775"/>
      <c r="CD8" s="775"/>
      <c r="CE8" s="775"/>
      <c r="CF8" s="775"/>
      <c r="CG8" s="776"/>
      <c r="CH8" s="777">
        <v>9</v>
      </c>
      <c r="CI8" s="778"/>
      <c r="CJ8" s="778"/>
      <c r="CK8" s="778"/>
      <c r="CL8" s="779"/>
      <c r="CM8" s="777">
        <v>118</v>
      </c>
      <c r="CN8" s="778"/>
      <c r="CO8" s="778"/>
      <c r="CP8" s="778"/>
      <c r="CQ8" s="779"/>
      <c r="CR8" s="777">
        <v>35</v>
      </c>
      <c r="CS8" s="778"/>
      <c r="CT8" s="778"/>
      <c r="CU8" s="778"/>
      <c r="CV8" s="779"/>
      <c r="CW8" s="777" t="s">
        <v>548</v>
      </c>
      <c r="CX8" s="778"/>
      <c r="CY8" s="778"/>
      <c r="CZ8" s="778"/>
      <c r="DA8" s="779"/>
      <c r="DB8" s="777" t="s">
        <v>548</v>
      </c>
      <c r="DC8" s="778"/>
      <c r="DD8" s="778"/>
      <c r="DE8" s="778"/>
      <c r="DF8" s="779"/>
      <c r="DG8" s="777" t="s">
        <v>548</v>
      </c>
      <c r="DH8" s="778"/>
      <c r="DI8" s="778"/>
      <c r="DJ8" s="778"/>
      <c r="DK8" s="779"/>
      <c r="DL8" s="777" t="s">
        <v>548</v>
      </c>
      <c r="DM8" s="778"/>
      <c r="DN8" s="778"/>
      <c r="DO8" s="778"/>
      <c r="DP8" s="779"/>
      <c r="DQ8" s="777" t="s">
        <v>548</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4"/>
      <c r="R22" s="805"/>
      <c r="S22" s="805"/>
      <c r="T22" s="805"/>
      <c r="U22" s="805"/>
      <c r="V22" s="805"/>
      <c r="W22" s="805"/>
      <c r="X22" s="805"/>
      <c r="Y22" s="805"/>
      <c r="Z22" s="805"/>
      <c r="AA22" s="805"/>
      <c r="AB22" s="805"/>
      <c r="AC22" s="805"/>
      <c r="AD22" s="805"/>
      <c r="AE22" s="806"/>
      <c r="AF22" s="787"/>
      <c r="AG22" s="788"/>
      <c r="AH22" s="788"/>
      <c r="AI22" s="788"/>
      <c r="AJ22" s="789"/>
      <c r="AK22" s="807"/>
      <c r="AL22" s="808"/>
      <c r="AM22" s="808"/>
      <c r="AN22" s="808"/>
      <c r="AO22" s="808"/>
      <c r="AP22" s="808"/>
      <c r="AQ22" s="808"/>
      <c r="AR22" s="808"/>
      <c r="AS22" s="808"/>
      <c r="AT22" s="808"/>
      <c r="AU22" s="809"/>
      <c r="AV22" s="809"/>
      <c r="AW22" s="809"/>
      <c r="AX22" s="809"/>
      <c r="AY22" s="810"/>
      <c r="AZ22" s="811" t="s">
        <v>377</v>
      </c>
      <c r="BA22" s="811"/>
      <c r="BB22" s="811"/>
      <c r="BC22" s="811"/>
      <c r="BD22" s="812"/>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378</v>
      </c>
      <c r="B23" s="794" t="s">
        <v>379</v>
      </c>
      <c r="C23" s="795"/>
      <c r="D23" s="795"/>
      <c r="E23" s="795"/>
      <c r="F23" s="795"/>
      <c r="G23" s="795"/>
      <c r="H23" s="795"/>
      <c r="I23" s="795"/>
      <c r="J23" s="795"/>
      <c r="K23" s="795"/>
      <c r="L23" s="795"/>
      <c r="M23" s="795"/>
      <c r="N23" s="795"/>
      <c r="O23" s="795"/>
      <c r="P23" s="796"/>
      <c r="Q23" s="797">
        <v>8477</v>
      </c>
      <c r="R23" s="798"/>
      <c r="S23" s="798"/>
      <c r="T23" s="798"/>
      <c r="U23" s="798"/>
      <c r="V23" s="798">
        <v>8157</v>
      </c>
      <c r="W23" s="798"/>
      <c r="X23" s="798"/>
      <c r="Y23" s="798"/>
      <c r="Z23" s="798"/>
      <c r="AA23" s="798">
        <v>320</v>
      </c>
      <c r="AB23" s="798"/>
      <c r="AC23" s="798"/>
      <c r="AD23" s="798"/>
      <c r="AE23" s="799"/>
      <c r="AF23" s="800">
        <v>141</v>
      </c>
      <c r="AG23" s="798"/>
      <c r="AH23" s="798"/>
      <c r="AI23" s="798"/>
      <c r="AJ23" s="801"/>
      <c r="AK23" s="802"/>
      <c r="AL23" s="803"/>
      <c r="AM23" s="803"/>
      <c r="AN23" s="803"/>
      <c r="AO23" s="803"/>
      <c r="AP23" s="798">
        <v>5161</v>
      </c>
      <c r="AQ23" s="798"/>
      <c r="AR23" s="798"/>
      <c r="AS23" s="798"/>
      <c r="AT23" s="798"/>
      <c r="AU23" s="814"/>
      <c r="AV23" s="814"/>
      <c r="AW23" s="814"/>
      <c r="AX23" s="814"/>
      <c r="AY23" s="815"/>
      <c r="AZ23" s="816" t="s">
        <v>488</v>
      </c>
      <c r="BA23" s="817"/>
      <c r="BB23" s="817"/>
      <c r="BC23" s="817"/>
      <c r="BD23" s="818"/>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13" t="s">
        <v>380</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9" t="s">
        <v>385</v>
      </c>
      <c r="AG26" s="820"/>
      <c r="AH26" s="820"/>
      <c r="AI26" s="820"/>
      <c r="AJ26" s="821"/>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7">
        <v>1139</v>
      </c>
      <c r="R28" s="828"/>
      <c r="S28" s="828"/>
      <c r="T28" s="828"/>
      <c r="U28" s="828"/>
      <c r="V28" s="828">
        <v>1133</v>
      </c>
      <c r="W28" s="828"/>
      <c r="X28" s="828"/>
      <c r="Y28" s="828"/>
      <c r="Z28" s="828"/>
      <c r="AA28" s="828">
        <v>7</v>
      </c>
      <c r="AB28" s="828"/>
      <c r="AC28" s="828"/>
      <c r="AD28" s="828"/>
      <c r="AE28" s="829"/>
      <c r="AF28" s="830">
        <v>7</v>
      </c>
      <c r="AG28" s="828"/>
      <c r="AH28" s="828"/>
      <c r="AI28" s="828"/>
      <c r="AJ28" s="831"/>
      <c r="AK28" s="832">
        <v>99</v>
      </c>
      <c r="AL28" s="833"/>
      <c r="AM28" s="833"/>
      <c r="AN28" s="833"/>
      <c r="AO28" s="833"/>
      <c r="AP28" s="833" t="s">
        <v>548</v>
      </c>
      <c r="AQ28" s="833"/>
      <c r="AR28" s="833"/>
      <c r="AS28" s="833"/>
      <c r="AT28" s="833"/>
      <c r="AU28" s="833" t="s">
        <v>548</v>
      </c>
      <c r="AV28" s="833"/>
      <c r="AW28" s="833"/>
      <c r="AX28" s="833"/>
      <c r="AY28" s="833"/>
      <c r="AZ28" s="834"/>
      <c r="BA28" s="834"/>
      <c r="BB28" s="834"/>
      <c r="BC28" s="834"/>
      <c r="BD28" s="834"/>
      <c r="BE28" s="825"/>
      <c r="BF28" s="825"/>
      <c r="BG28" s="825"/>
      <c r="BH28" s="825"/>
      <c r="BI28" s="826"/>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391</v>
      </c>
      <c r="C29" s="782"/>
      <c r="D29" s="782"/>
      <c r="E29" s="782"/>
      <c r="F29" s="782"/>
      <c r="G29" s="782"/>
      <c r="H29" s="782"/>
      <c r="I29" s="782"/>
      <c r="J29" s="782"/>
      <c r="K29" s="782"/>
      <c r="L29" s="782"/>
      <c r="M29" s="782"/>
      <c r="N29" s="782"/>
      <c r="O29" s="782"/>
      <c r="P29" s="783"/>
      <c r="Q29" s="784">
        <v>60</v>
      </c>
      <c r="R29" s="785"/>
      <c r="S29" s="785"/>
      <c r="T29" s="785"/>
      <c r="U29" s="785"/>
      <c r="V29" s="785">
        <v>56</v>
      </c>
      <c r="W29" s="785"/>
      <c r="X29" s="785"/>
      <c r="Y29" s="785"/>
      <c r="Z29" s="785"/>
      <c r="AA29" s="785">
        <v>4</v>
      </c>
      <c r="AB29" s="785"/>
      <c r="AC29" s="785"/>
      <c r="AD29" s="785"/>
      <c r="AE29" s="786"/>
      <c r="AF29" s="787">
        <v>4</v>
      </c>
      <c r="AG29" s="788"/>
      <c r="AH29" s="788"/>
      <c r="AI29" s="788"/>
      <c r="AJ29" s="789"/>
      <c r="AK29" s="839">
        <v>4</v>
      </c>
      <c r="AL29" s="835"/>
      <c r="AM29" s="835"/>
      <c r="AN29" s="835"/>
      <c r="AO29" s="835"/>
      <c r="AP29" s="835">
        <v>375</v>
      </c>
      <c r="AQ29" s="835"/>
      <c r="AR29" s="835"/>
      <c r="AS29" s="835"/>
      <c r="AT29" s="835"/>
      <c r="AU29" s="835" t="s">
        <v>548</v>
      </c>
      <c r="AV29" s="835"/>
      <c r="AW29" s="835"/>
      <c r="AX29" s="835"/>
      <c r="AY29" s="835"/>
      <c r="AZ29" s="836"/>
      <c r="BA29" s="836"/>
      <c r="BB29" s="836"/>
      <c r="BC29" s="836"/>
      <c r="BD29" s="836"/>
      <c r="BE29" s="837"/>
      <c r="BF29" s="837"/>
      <c r="BG29" s="837"/>
      <c r="BH29" s="837"/>
      <c r="BI29" s="838"/>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392</v>
      </c>
      <c r="C30" s="782"/>
      <c r="D30" s="782"/>
      <c r="E30" s="782"/>
      <c r="F30" s="782"/>
      <c r="G30" s="782"/>
      <c r="H30" s="782"/>
      <c r="I30" s="782"/>
      <c r="J30" s="782"/>
      <c r="K30" s="782"/>
      <c r="L30" s="782"/>
      <c r="M30" s="782"/>
      <c r="N30" s="782"/>
      <c r="O30" s="782"/>
      <c r="P30" s="783"/>
      <c r="Q30" s="784">
        <v>1014</v>
      </c>
      <c r="R30" s="785"/>
      <c r="S30" s="785"/>
      <c r="T30" s="785"/>
      <c r="U30" s="785"/>
      <c r="V30" s="785">
        <v>987</v>
      </c>
      <c r="W30" s="785"/>
      <c r="X30" s="785"/>
      <c r="Y30" s="785"/>
      <c r="Z30" s="785"/>
      <c r="AA30" s="785">
        <v>27</v>
      </c>
      <c r="AB30" s="785"/>
      <c r="AC30" s="785"/>
      <c r="AD30" s="785"/>
      <c r="AE30" s="786"/>
      <c r="AF30" s="787">
        <v>27</v>
      </c>
      <c r="AG30" s="788"/>
      <c r="AH30" s="788"/>
      <c r="AI30" s="788"/>
      <c r="AJ30" s="789"/>
      <c r="AK30" s="839">
        <v>129</v>
      </c>
      <c r="AL30" s="835"/>
      <c r="AM30" s="835"/>
      <c r="AN30" s="835"/>
      <c r="AO30" s="835"/>
      <c r="AP30" s="835" t="s">
        <v>548</v>
      </c>
      <c r="AQ30" s="835"/>
      <c r="AR30" s="835"/>
      <c r="AS30" s="835"/>
      <c r="AT30" s="835"/>
      <c r="AU30" s="835" t="s">
        <v>548</v>
      </c>
      <c r="AV30" s="835"/>
      <c r="AW30" s="835"/>
      <c r="AX30" s="835"/>
      <c r="AY30" s="835"/>
      <c r="AZ30" s="836"/>
      <c r="BA30" s="836"/>
      <c r="BB30" s="836"/>
      <c r="BC30" s="836"/>
      <c r="BD30" s="836"/>
      <c r="BE30" s="837"/>
      <c r="BF30" s="837"/>
      <c r="BG30" s="837"/>
      <c r="BH30" s="837"/>
      <c r="BI30" s="838"/>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393</v>
      </c>
      <c r="C31" s="782"/>
      <c r="D31" s="782"/>
      <c r="E31" s="782"/>
      <c r="F31" s="782"/>
      <c r="G31" s="782"/>
      <c r="H31" s="782"/>
      <c r="I31" s="782"/>
      <c r="J31" s="782"/>
      <c r="K31" s="782"/>
      <c r="L31" s="782"/>
      <c r="M31" s="782"/>
      <c r="N31" s="782"/>
      <c r="O31" s="782"/>
      <c r="P31" s="783"/>
      <c r="Q31" s="784">
        <v>146</v>
      </c>
      <c r="R31" s="785"/>
      <c r="S31" s="785"/>
      <c r="T31" s="785"/>
      <c r="U31" s="785"/>
      <c r="V31" s="785">
        <v>145</v>
      </c>
      <c r="W31" s="785"/>
      <c r="X31" s="785"/>
      <c r="Y31" s="785"/>
      <c r="Z31" s="785"/>
      <c r="AA31" s="785">
        <v>0</v>
      </c>
      <c r="AB31" s="785"/>
      <c r="AC31" s="785"/>
      <c r="AD31" s="785"/>
      <c r="AE31" s="786"/>
      <c r="AF31" s="787">
        <v>0</v>
      </c>
      <c r="AG31" s="788"/>
      <c r="AH31" s="788"/>
      <c r="AI31" s="788"/>
      <c r="AJ31" s="789"/>
      <c r="AK31" s="839">
        <v>28</v>
      </c>
      <c r="AL31" s="835"/>
      <c r="AM31" s="835"/>
      <c r="AN31" s="835"/>
      <c r="AO31" s="835"/>
      <c r="AP31" s="835" t="s">
        <v>548</v>
      </c>
      <c r="AQ31" s="835"/>
      <c r="AR31" s="835"/>
      <c r="AS31" s="835"/>
      <c r="AT31" s="835"/>
      <c r="AU31" s="835" t="s">
        <v>548</v>
      </c>
      <c r="AV31" s="835"/>
      <c r="AW31" s="835"/>
      <c r="AX31" s="835"/>
      <c r="AY31" s="835"/>
      <c r="AZ31" s="836"/>
      <c r="BA31" s="836"/>
      <c r="BB31" s="836"/>
      <c r="BC31" s="836"/>
      <c r="BD31" s="836"/>
      <c r="BE31" s="837"/>
      <c r="BF31" s="837"/>
      <c r="BG31" s="837"/>
      <c r="BH31" s="837"/>
      <c r="BI31" s="838"/>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394</v>
      </c>
      <c r="C32" s="782"/>
      <c r="D32" s="782"/>
      <c r="E32" s="782"/>
      <c r="F32" s="782"/>
      <c r="G32" s="782"/>
      <c r="H32" s="782"/>
      <c r="I32" s="782"/>
      <c r="J32" s="782"/>
      <c r="K32" s="782"/>
      <c r="L32" s="782"/>
      <c r="M32" s="782"/>
      <c r="N32" s="782"/>
      <c r="O32" s="782"/>
      <c r="P32" s="783"/>
      <c r="Q32" s="784">
        <v>323</v>
      </c>
      <c r="R32" s="785"/>
      <c r="S32" s="785"/>
      <c r="T32" s="785"/>
      <c r="U32" s="785"/>
      <c r="V32" s="785">
        <v>284</v>
      </c>
      <c r="W32" s="785"/>
      <c r="X32" s="785"/>
      <c r="Y32" s="785"/>
      <c r="Z32" s="785"/>
      <c r="AA32" s="785">
        <v>40</v>
      </c>
      <c r="AB32" s="785"/>
      <c r="AC32" s="785"/>
      <c r="AD32" s="785"/>
      <c r="AE32" s="786"/>
      <c r="AF32" s="787">
        <v>390</v>
      </c>
      <c r="AG32" s="788"/>
      <c r="AH32" s="788"/>
      <c r="AI32" s="788"/>
      <c r="AJ32" s="789"/>
      <c r="AK32" s="839">
        <v>58</v>
      </c>
      <c r="AL32" s="835"/>
      <c r="AM32" s="835"/>
      <c r="AN32" s="835"/>
      <c r="AO32" s="835"/>
      <c r="AP32" s="835">
        <v>1208</v>
      </c>
      <c r="AQ32" s="835"/>
      <c r="AR32" s="835"/>
      <c r="AS32" s="835"/>
      <c r="AT32" s="835"/>
      <c r="AU32" s="835">
        <v>333</v>
      </c>
      <c r="AV32" s="835"/>
      <c r="AW32" s="835"/>
      <c r="AX32" s="835"/>
      <c r="AY32" s="835"/>
      <c r="AZ32" s="836" t="s">
        <v>548</v>
      </c>
      <c r="BA32" s="836"/>
      <c r="BB32" s="836"/>
      <c r="BC32" s="836"/>
      <c r="BD32" s="836"/>
      <c r="BE32" s="837" t="s">
        <v>549</v>
      </c>
      <c r="BF32" s="837"/>
      <c r="BG32" s="837"/>
      <c r="BH32" s="837"/>
      <c r="BI32" s="838"/>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395</v>
      </c>
      <c r="C33" s="782"/>
      <c r="D33" s="782"/>
      <c r="E33" s="782"/>
      <c r="F33" s="782"/>
      <c r="G33" s="782"/>
      <c r="H33" s="782"/>
      <c r="I33" s="782"/>
      <c r="J33" s="782"/>
      <c r="K33" s="782"/>
      <c r="L33" s="782"/>
      <c r="M33" s="782"/>
      <c r="N33" s="782"/>
      <c r="O33" s="782"/>
      <c r="P33" s="783"/>
      <c r="Q33" s="784">
        <v>484</v>
      </c>
      <c r="R33" s="785"/>
      <c r="S33" s="785"/>
      <c r="T33" s="785"/>
      <c r="U33" s="785"/>
      <c r="V33" s="785">
        <v>470</v>
      </c>
      <c r="W33" s="785"/>
      <c r="X33" s="785"/>
      <c r="Y33" s="785"/>
      <c r="Z33" s="785"/>
      <c r="AA33" s="785">
        <v>15</v>
      </c>
      <c r="AB33" s="785"/>
      <c r="AC33" s="785"/>
      <c r="AD33" s="785"/>
      <c r="AE33" s="786"/>
      <c r="AF33" s="787">
        <v>149</v>
      </c>
      <c r="AG33" s="788"/>
      <c r="AH33" s="788"/>
      <c r="AI33" s="788"/>
      <c r="AJ33" s="789"/>
      <c r="AK33" s="839">
        <v>281</v>
      </c>
      <c r="AL33" s="835"/>
      <c r="AM33" s="835"/>
      <c r="AN33" s="835"/>
      <c r="AO33" s="835"/>
      <c r="AP33" s="835">
        <v>3145</v>
      </c>
      <c r="AQ33" s="835"/>
      <c r="AR33" s="835"/>
      <c r="AS33" s="835"/>
      <c r="AT33" s="835"/>
      <c r="AU33" s="835">
        <v>1381</v>
      </c>
      <c r="AV33" s="835"/>
      <c r="AW33" s="835"/>
      <c r="AX33" s="835"/>
      <c r="AY33" s="835"/>
      <c r="AZ33" s="836" t="s">
        <v>548</v>
      </c>
      <c r="BA33" s="836"/>
      <c r="BB33" s="836"/>
      <c r="BC33" s="836"/>
      <c r="BD33" s="836"/>
      <c r="BE33" s="837" t="s">
        <v>549</v>
      </c>
      <c r="BF33" s="837"/>
      <c r="BG33" s="837"/>
      <c r="BH33" s="837"/>
      <c r="BI33" s="838"/>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40"/>
      <c r="R50" s="841"/>
      <c r="S50" s="841"/>
      <c r="T50" s="841"/>
      <c r="U50" s="841"/>
      <c r="V50" s="841"/>
      <c r="W50" s="841"/>
      <c r="X50" s="841"/>
      <c r="Y50" s="841"/>
      <c r="Z50" s="841"/>
      <c r="AA50" s="841"/>
      <c r="AB50" s="841"/>
      <c r="AC50" s="841"/>
      <c r="AD50" s="841"/>
      <c r="AE50" s="842"/>
      <c r="AF50" s="787"/>
      <c r="AG50" s="788"/>
      <c r="AH50" s="788"/>
      <c r="AI50" s="788"/>
      <c r="AJ50" s="789"/>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40"/>
      <c r="R51" s="841"/>
      <c r="S51" s="841"/>
      <c r="T51" s="841"/>
      <c r="U51" s="841"/>
      <c r="V51" s="841"/>
      <c r="W51" s="841"/>
      <c r="X51" s="841"/>
      <c r="Y51" s="841"/>
      <c r="Z51" s="841"/>
      <c r="AA51" s="841"/>
      <c r="AB51" s="841"/>
      <c r="AC51" s="841"/>
      <c r="AD51" s="841"/>
      <c r="AE51" s="842"/>
      <c r="AF51" s="787"/>
      <c r="AG51" s="788"/>
      <c r="AH51" s="788"/>
      <c r="AI51" s="788"/>
      <c r="AJ51" s="789"/>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40"/>
      <c r="R52" s="841"/>
      <c r="S52" s="841"/>
      <c r="T52" s="841"/>
      <c r="U52" s="841"/>
      <c r="V52" s="841"/>
      <c r="W52" s="841"/>
      <c r="X52" s="841"/>
      <c r="Y52" s="841"/>
      <c r="Z52" s="841"/>
      <c r="AA52" s="841"/>
      <c r="AB52" s="841"/>
      <c r="AC52" s="841"/>
      <c r="AD52" s="841"/>
      <c r="AE52" s="842"/>
      <c r="AF52" s="787"/>
      <c r="AG52" s="788"/>
      <c r="AH52" s="788"/>
      <c r="AI52" s="788"/>
      <c r="AJ52" s="789"/>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40"/>
      <c r="R53" s="841"/>
      <c r="S53" s="841"/>
      <c r="T53" s="841"/>
      <c r="U53" s="841"/>
      <c r="V53" s="841"/>
      <c r="W53" s="841"/>
      <c r="X53" s="841"/>
      <c r="Y53" s="841"/>
      <c r="Z53" s="841"/>
      <c r="AA53" s="841"/>
      <c r="AB53" s="841"/>
      <c r="AC53" s="841"/>
      <c r="AD53" s="841"/>
      <c r="AE53" s="842"/>
      <c r="AF53" s="787"/>
      <c r="AG53" s="788"/>
      <c r="AH53" s="788"/>
      <c r="AI53" s="788"/>
      <c r="AJ53" s="789"/>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40"/>
      <c r="R54" s="841"/>
      <c r="S54" s="841"/>
      <c r="T54" s="841"/>
      <c r="U54" s="841"/>
      <c r="V54" s="841"/>
      <c r="W54" s="841"/>
      <c r="X54" s="841"/>
      <c r="Y54" s="841"/>
      <c r="Z54" s="841"/>
      <c r="AA54" s="841"/>
      <c r="AB54" s="841"/>
      <c r="AC54" s="841"/>
      <c r="AD54" s="841"/>
      <c r="AE54" s="842"/>
      <c r="AF54" s="787"/>
      <c r="AG54" s="788"/>
      <c r="AH54" s="788"/>
      <c r="AI54" s="788"/>
      <c r="AJ54" s="789"/>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40"/>
      <c r="R55" s="841"/>
      <c r="S55" s="841"/>
      <c r="T55" s="841"/>
      <c r="U55" s="841"/>
      <c r="V55" s="841"/>
      <c r="W55" s="841"/>
      <c r="X55" s="841"/>
      <c r="Y55" s="841"/>
      <c r="Z55" s="841"/>
      <c r="AA55" s="841"/>
      <c r="AB55" s="841"/>
      <c r="AC55" s="841"/>
      <c r="AD55" s="841"/>
      <c r="AE55" s="842"/>
      <c r="AF55" s="787"/>
      <c r="AG55" s="788"/>
      <c r="AH55" s="788"/>
      <c r="AI55" s="788"/>
      <c r="AJ55" s="789"/>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40"/>
      <c r="R56" s="841"/>
      <c r="S56" s="841"/>
      <c r="T56" s="841"/>
      <c r="U56" s="841"/>
      <c r="V56" s="841"/>
      <c r="W56" s="841"/>
      <c r="X56" s="841"/>
      <c r="Y56" s="841"/>
      <c r="Z56" s="841"/>
      <c r="AA56" s="841"/>
      <c r="AB56" s="841"/>
      <c r="AC56" s="841"/>
      <c r="AD56" s="841"/>
      <c r="AE56" s="842"/>
      <c r="AF56" s="787"/>
      <c r="AG56" s="788"/>
      <c r="AH56" s="788"/>
      <c r="AI56" s="788"/>
      <c r="AJ56" s="789"/>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40"/>
      <c r="R57" s="841"/>
      <c r="S57" s="841"/>
      <c r="T57" s="841"/>
      <c r="U57" s="841"/>
      <c r="V57" s="841"/>
      <c r="W57" s="841"/>
      <c r="X57" s="841"/>
      <c r="Y57" s="841"/>
      <c r="Z57" s="841"/>
      <c r="AA57" s="841"/>
      <c r="AB57" s="841"/>
      <c r="AC57" s="841"/>
      <c r="AD57" s="841"/>
      <c r="AE57" s="842"/>
      <c r="AF57" s="787"/>
      <c r="AG57" s="788"/>
      <c r="AH57" s="788"/>
      <c r="AI57" s="788"/>
      <c r="AJ57" s="789"/>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40"/>
      <c r="R58" s="841"/>
      <c r="S58" s="841"/>
      <c r="T58" s="841"/>
      <c r="U58" s="841"/>
      <c r="V58" s="841"/>
      <c r="W58" s="841"/>
      <c r="X58" s="841"/>
      <c r="Y58" s="841"/>
      <c r="Z58" s="841"/>
      <c r="AA58" s="841"/>
      <c r="AB58" s="841"/>
      <c r="AC58" s="841"/>
      <c r="AD58" s="841"/>
      <c r="AE58" s="842"/>
      <c r="AF58" s="787"/>
      <c r="AG58" s="788"/>
      <c r="AH58" s="788"/>
      <c r="AI58" s="788"/>
      <c r="AJ58" s="789"/>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40"/>
      <c r="R59" s="841"/>
      <c r="S59" s="841"/>
      <c r="T59" s="841"/>
      <c r="U59" s="841"/>
      <c r="V59" s="841"/>
      <c r="W59" s="841"/>
      <c r="X59" s="841"/>
      <c r="Y59" s="841"/>
      <c r="Z59" s="841"/>
      <c r="AA59" s="841"/>
      <c r="AB59" s="841"/>
      <c r="AC59" s="841"/>
      <c r="AD59" s="841"/>
      <c r="AE59" s="842"/>
      <c r="AF59" s="787"/>
      <c r="AG59" s="788"/>
      <c r="AH59" s="788"/>
      <c r="AI59" s="788"/>
      <c r="AJ59" s="789"/>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40"/>
      <c r="R60" s="841"/>
      <c r="S60" s="841"/>
      <c r="T60" s="841"/>
      <c r="U60" s="841"/>
      <c r="V60" s="841"/>
      <c r="W60" s="841"/>
      <c r="X60" s="841"/>
      <c r="Y60" s="841"/>
      <c r="Z60" s="841"/>
      <c r="AA60" s="841"/>
      <c r="AB60" s="841"/>
      <c r="AC60" s="841"/>
      <c r="AD60" s="841"/>
      <c r="AE60" s="842"/>
      <c r="AF60" s="787"/>
      <c r="AG60" s="788"/>
      <c r="AH60" s="788"/>
      <c r="AI60" s="788"/>
      <c r="AJ60" s="789"/>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40"/>
      <c r="R61" s="841"/>
      <c r="S61" s="841"/>
      <c r="T61" s="841"/>
      <c r="U61" s="841"/>
      <c r="V61" s="841"/>
      <c r="W61" s="841"/>
      <c r="X61" s="841"/>
      <c r="Y61" s="841"/>
      <c r="Z61" s="841"/>
      <c r="AA61" s="841"/>
      <c r="AB61" s="841"/>
      <c r="AC61" s="841"/>
      <c r="AD61" s="841"/>
      <c r="AE61" s="842"/>
      <c r="AF61" s="787"/>
      <c r="AG61" s="788"/>
      <c r="AH61" s="788"/>
      <c r="AI61" s="788"/>
      <c r="AJ61" s="789"/>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40"/>
      <c r="R62" s="841"/>
      <c r="S62" s="841"/>
      <c r="T62" s="841"/>
      <c r="U62" s="841"/>
      <c r="V62" s="841"/>
      <c r="W62" s="841"/>
      <c r="X62" s="841"/>
      <c r="Y62" s="841"/>
      <c r="Z62" s="841"/>
      <c r="AA62" s="841"/>
      <c r="AB62" s="841"/>
      <c r="AC62" s="841"/>
      <c r="AD62" s="841"/>
      <c r="AE62" s="842"/>
      <c r="AF62" s="787"/>
      <c r="AG62" s="788"/>
      <c r="AH62" s="788"/>
      <c r="AI62" s="788"/>
      <c r="AJ62" s="789"/>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396</v>
      </c>
      <c r="BK62" s="811"/>
      <c r="BL62" s="811"/>
      <c r="BM62" s="811"/>
      <c r="BN62" s="812"/>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378</v>
      </c>
      <c r="B63" s="794" t="s">
        <v>397</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577</v>
      </c>
      <c r="AG63" s="849"/>
      <c r="AH63" s="849"/>
      <c r="AI63" s="849"/>
      <c r="AJ63" s="850"/>
      <c r="AK63" s="851"/>
      <c r="AL63" s="846"/>
      <c r="AM63" s="846"/>
      <c r="AN63" s="846"/>
      <c r="AO63" s="846"/>
      <c r="AP63" s="849">
        <v>4728</v>
      </c>
      <c r="AQ63" s="849"/>
      <c r="AR63" s="849"/>
      <c r="AS63" s="849"/>
      <c r="AT63" s="849"/>
      <c r="AU63" s="849">
        <v>1714</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9" t="s">
        <v>385</v>
      </c>
      <c r="AG66" s="820"/>
      <c r="AH66" s="820"/>
      <c r="AI66" s="820"/>
      <c r="AJ66" s="860"/>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550</v>
      </c>
      <c r="C68" s="875"/>
      <c r="D68" s="875"/>
      <c r="E68" s="875"/>
      <c r="F68" s="875"/>
      <c r="G68" s="875"/>
      <c r="H68" s="875"/>
      <c r="I68" s="875"/>
      <c r="J68" s="875"/>
      <c r="K68" s="875"/>
      <c r="L68" s="875"/>
      <c r="M68" s="875"/>
      <c r="N68" s="875"/>
      <c r="O68" s="875"/>
      <c r="P68" s="876"/>
      <c r="Q68" s="877">
        <v>3586</v>
      </c>
      <c r="R68" s="871"/>
      <c r="S68" s="871"/>
      <c r="T68" s="871"/>
      <c r="U68" s="871"/>
      <c r="V68" s="871">
        <v>3131</v>
      </c>
      <c r="W68" s="871"/>
      <c r="X68" s="871"/>
      <c r="Y68" s="871"/>
      <c r="Z68" s="871"/>
      <c r="AA68" s="871">
        <v>455</v>
      </c>
      <c r="AB68" s="871"/>
      <c r="AC68" s="871"/>
      <c r="AD68" s="871"/>
      <c r="AE68" s="871"/>
      <c r="AF68" s="871">
        <v>455</v>
      </c>
      <c r="AG68" s="871"/>
      <c r="AH68" s="871"/>
      <c r="AI68" s="871"/>
      <c r="AJ68" s="871"/>
      <c r="AK68" s="871">
        <v>65</v>
      </c>
      <c r="AL68" s="871"/>
      <c r="AM68" s="871"/>
      <c r="AN68" s="871"/>
      <c r="AO68" s="871"/>
      <c r="AP68" s="871" t="s">
        <v>488</v>
      </c>
      <c r="AQ68" s="871"/>
      <c r="AR68" s="871"/>
      <c r="AS68" s="871"/>
      <c r="AT68" s="871"/>
      <c r="AU68" s="871" t="s">
        <v>488</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551</v>
      </c>
      <c r="C69" s="879"/>
      <c r="D69" s="879"/>
      <c r="E69" s="879"/>
      <c r="F69" s="879"/>
      <c r="G69" s="879"/>
      <c r="H69" s="879"/>
      <c r="I69" s="879"/>
      <c r="J69" s="879"/>
      <c r="K69" s="879"/>
      <c r="L69" s="879"/>
      <c r="M69" s="879"/>
      <c r="N69" s="879"/>
      <c r="O69" s="879"/>
      <c r="P69" s="880"/>
      <c r="Q69" s="881">
        <v>730</v>
      </c>
      <c r="R69" s="835"/>
      <c r="S69" s="835"/>
      <c r="T69" s="835"/>
      <c r="U69" s="835"/>
      <c r="V69" s="835">
        <v>707</v>
      </c>
      <c r="W69" s="835"/>
      <c r="X69" s="835"/>
      <c r="Y69" s="835"/>
      <c r="Z69" s="835"/>
      <c r="AA69" s="835">
        <v>23</v>
      </c>
      <c r="AB69" s="835"/>
      <c r="AC69" s="835"/>
      <c r="AD69" s="835"/>
      <c r="AE69" s="835"/>
      <c r="AF69" s="835">
        <v>23</v>
      </c>
      <c r="AG69" s="835"/>
      <c r="AH69" s="835"/>
      <c r="AI69" s="835"/>
      <c r="AJ69" s="835"/>
      <c r="AK69" s="835">
        <v>19</v>
      </c>
      <c r="AL69" s="835"/>
      <c r="AM69" s="835"/>
      <c r="AN69" s="835"/>
      <c r="AO69" s="835"/>
      <c r="AP69" s="835" t="s">
        <v>488</v>
      </c>
      <c r="AQ69" s="835"/>
      <c r="AR69" s="835"/>
      <c r="AS69" s="835"/>
      <c r="AT69" s="835"/>
      <c r="AU69" s="835" t="s">
        <v>488</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552</v>
      </c>
      <c r="C70" s="879"/>
      <c r="D70" s="879"/>
      <c r="E70" s="879"/>
      <c r="F70" s="879"/>
      <c r="G70" s="879"/>
      <c r="H70" s="879"/>
      <c r="I70" s="879"/>
      <c r="J70" s="879"/>
      <c r="K70" s="879"/>
      <c r="L70" s="879"/>
      <c r="M70" s="879"/>
      <c r="N70" s="879"/>
      <c r="O70" s="879"/>
      <c r="P70" s="880"/>
      <c r="Q70" s="881">
        <v>34</v>
      </c>
      <c r="R70" s="835"/>
      <c r="S70" s="835"/>
      <c r="T70" s="835"/>
      <c r="U70" s="835"/>
      <c r="V70" s="835">
        <v>33</v>
      </c>
      <c r="W70" s="835"/>
      <c r="X70" s="835"/>
      <c r="Y70" s="835"/>
      <c r="Z70" s="835"/>
      <c r="AA70" s="835">
        <v>0</v>
      </c>
      <c r="AB70" s="835"/>
      <c r="AC70" s="835"/>
      <c r="AD70" s="835"/>
      <c r="AE70" s="835"/>
      <c r="AF70" s="835">
        <v>0</v>
      </c>
      <c r="AG70" s="835"/>
      <c r="AH70" s="835"/>
      <c r="AI70" s="835"/>
      <c r="AJ70" s="835"/>
      <c r="AK70" s="835">
        <v>1</v>
      </c>
      <c r="AL70" s="835"/>
      <c r="AM70" s="835"/>
      <c r="AN70" s="835"/>
      <c r="AO70" s="835"/>
      <c r="AP70" s="835" t="s">
        <v>488</v>
      </c>
      <c r="AQ70" s="835"/>
      <c r="AR70" s="835"/>
      <c r="AS70" s="835"/>
      <c r="AT70" s="835"/>
      <c r="AU70" s="835" t="s">
        <v>488</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553</v>
      </c>
      <c r="C71" s="879"/>
      <c r="D71" s="879"/>
      <c r="E71" s="879"/>
      <c r="F71" s="879"/>
      <c r="G71" s="879"/>
      <c r="H71" s="879"/>
      <c r="I71" s="879"/>
      <c r="J71" s="879"/>
      <c r="K71" s="879"/>
      <c r="L71" s="879"/>
      <c r="M71" s="879"/>
      <c r="N71" s="879"/>
      <c r="O71" s="879"/>
      <c r="P71" s="880"/>
      <c r="Q71" s="881">
        <v>1947</v>
      </c>
      <c r="R71" s="835"/>
      <c r="S71" s="835"/>
      <c r="T71" s="835"/>
      <c r="U71" s="835"/>
      <c r="V71" s="835">
        <v>1888</v>
      </c>
      <c r="W71" s="835"/>
      <c r="X71" s="835"/>
      <c r="Y71" s="835"/>
      <c r="Z71" s="835"/>
      <c r="AA71" s="835">
        <v>59</v>
      </c>
      <c r="AB71" s="835"/>
      <c r="AC71" s="835"/>
      <c r="AD71" s="835"/>
      <c r="AE71" s="835"/>
      <c r="AF71" s="835">
        <v>59</v>
      </c>
      <c r="AG71" s="835"/>
      <c r="AH71" s="835"/>
      <c r="AI71" s="835"/>
      <c r="AJ71" s="835"/>
      <c r="AK71" s="835">
        <v>3</v>
      </c>
      <c r="AL71" s="835"/>
      <c r="AM71" s="835"/>
      <c r="AN71" s="835"/>
      <c r="AO71" s="835"/>
      <c r="AP71" s="835">
        <v>132</v>
      </c>
      <c r="AQ71" s="835"/>
      <c r="AR71" s="835"/>
      <c r="AS71" s="835"/>
      <c r="AT71" s="835"/>
      <c r="AU71" s="835" t="s">
        <v>488</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554</v>
      </c>
      <c r="C72" s="879"/>
      <c r="D72" s="879"/>
      <c r="E72" s="879"/>
      <c r="F72" s="879"/>
      <c r="G72" s="879"/>
      <c r="H72" s="879"/>
      <c r="I72" s="879"/>
      <c r="J72" s="879"/>
      <c r="K72" s="879"/>
      <c r="L72" s="879"/>
      <c r="M72" s="879"/>
      <c r="N72" s="879"/>
      <c r="O72" s="879"/>
      <c r="P72" s="880"/>
      <c r="Q72" s="881">
        <v>3324</v>
      </c>
      <c r="R72" s="835"/>
      <c r="S72" s="835"/>
      <c r="T72" s="835"/>
      <c r="U72" s="835"/>
      <c r="V72" s="835">
        <v>3254</v>
      </c>
      <c r="W72" s="835"/>
      <c r="X72" s="835"/>
      <c r="Y72" s="835"/>
      <c r="Z72" s="835"/>
      <c r="AA72" s="835">
        <v>70</v>
      </c>
      <c r="AB72" s="835"/>
      <c r="AC72" s="835"/>
      <c r="AD72" s="835"/>
      <c r="AE72" s="835"/>
      <c r="AF72" s="835">
        <v>63</v>
      </c>
      <c r="AG72" s="835"/>
      <c r="AH72" s="835"/>
      <c r="AI72" s="835"/>
      <c r="AJ72" s="835"/>
      <c r="AK72" s="835">
        <v>113</v>
      </c>
      <c r="AL72" s="835"/>
      <c r="AM72" s="835"/>
      <c r="AN72" s="835"/>
      <c r="AO72" s="835"/>
      <c r="AP72" s="835">
        <v>1067</v>
      </c>
      <c r="AQ72" s="835"/>
      <c r="AR72" s="835"/>
      <c r="AS72" s="835"/>
      <c r="AT72" s="835"/>
      <c r="AU72" s="835">
        <v>68</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555</v>
      </c>
      <c r="C73" s="879"/>
      <c r="D73" s="879"/>
      <c r="E73" s="879"/>
      <c r="F73" s="879"/>
      <c r="G73" s="879"/>
      <c r="H73" s="879"/>
      <c r="I73" s="879"/>
      <c r="J73" s="879"/>
      <c r="K73" s="879"/>
      <c r="L73" s="879"/>
      <c r="M73" s="879"/>
      <c r="N73" s="879"/>
      <c r="O73" s="879"/>
      <c r="P73" s="880"/>
      <c r="Q73" s="881">
        <v>185</v>
      </c>
      <c r="R73" s="835"/>
      <c r="S73" s="835"/>
      <c r="T73" s="835"/>
      <c r="U73" s="835"/>
      <c r="V73" s="835">
        <v>160</v>
      </c>
      <c r="W73" s="835"/>
      <c r="X73" s="835"/>
      <c r="Y73" s="835"/>
      <c r="Z73" s="835"/>
      <c r="AA73" s="835">
        <v>25</v>
      </c>
      <c r="AB73" s="835"/>
      <c r="AC73" s="835"/>
      <c r="AD73" s="835"/>
      <c r="AE73" s="835"/>
      <c r="AF73" s="835">
        <v>25</v>
      </c>
      <c r="AG73" s="835"/>
      <c r="AH73" s="835"/>
      <c r="AI73" s="835"/>
      <c r="AJ73" s="835"/>
      <c r="AK73" s="835" t="s">
        <v>488</v>
      </c>
      <c r="AL73" s="835"/>
      <c r="AM73" s="835"/>
      <c r="AN73" s="835"/>
      <c r="AO73" s="835"/>
      <c r="AP73" s="835" t="s">
        <v>488</v>
      </c>
      <c r="AQ73" s="835"/>
      <c r="AR73" s="835"/>
      <c r="AS73" s="835"/>
      <c r="AT73" s="835"/>
      <c r="AU73" s="835" t="s">
        <v>488</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t="s">
        <v>556</v>
      </c>
      <c r="C74" s="879"/>
      <c r="D74" s="879"/>
      <c r="E74" s="879"/>
      <c r="F74" s="879"/>
      <c r="G74" s="879"/>
      <c r="H74" s="879"/>
      <c r="I74" s="879"/>
      <c r="J74" s="879"/>
      <c r="K74" s="879"/>
      <c r="L74" s="879"/>
      <c r="M74" s="879"/>
      <c r="N74" s="879"/>
      <c r="O74" s="879"/>
      <c r="P74" s="880"/>
      <c r="Q74" s="881">
        <v>82</v>
      </c>
      <c r="R74" s="835"/>
      <c r="S74" s="835"/>
      <c r="T74" s="835"/>
      <c r="U74" s="835"/>
      <c r="V74" s="835">
        <v>76</v>
      </c>
      <c r="W74" s="835"/>
      <c r="X74" s="835"/>
      <c r="Y74" s="835"/>
      <c r="Z74" s="835"/>
      <c r="AA74" s="835">
        <v>6</v>
      </c>
      <c r="AB74" s="835"/>
      <c r="AC74" s="835"/>
      <c r="AD74" s="835"/>
      <c r="AE74" s="835"/>
      <c r="AF74" s="835">
        <v>6</v>
      </c>
      <c r="AG74" s="835"/>
      <c r="AH74" s="835"/>
      <c r="AI74" s="835"/>
      <c r="AJ74" s="835"/>
      <c r="AK74" s="835" t="s">
        <v>488</v>
      </c>
      <c r="AL74" s="835"/>
      <c r="AM74" s="835"/>
      <c r="AN74" s="835"/>
      <c r="AO74" s="835"/>
      <c r="AP74" s="835" t="s">
        <v>488</v>
      </c>
      <c r="AQ74" s="835"/>
      <c r="AR74" s="835"/>
      <c r="AS74" s="835"/>
      <c r="AT74" s="835"/>
      <c r="AU74" s="835" t="s">
        <v>488</v>
      </c>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t="s">
        <v>557</v>
      </c>
      <c r="C75" s="879"/>
      <c r="D75" s="879"/>
      <c r="E75" s="879"/>
      <c r="F75" s="879"/>
      <c r="G75" s="879"/>
      <c r="H75" s="879"/>
      <c r="I75" s="879"/>
      <c r="J75" s="879"/>
      <c r="K75" s="879"/>
      <c r="L75" s="879"/>
      <c r="M75" s="879"/>
      <c r="N75" s="879"/>
      <c r="O75" s="879"/>
      <c r="P75" s="880"/>
      <c r="Q75" s="882">
        <v>184</v>
      </c>
      <c r="R75" s="883"/>
      <c r="S75" s="883"/>
      <c r="T75" s="883"/>
      <c r="U75" s="839"/>
      <c r="V75" s="884">
        <v>176</v>
      </c>
      <c r="W75" s="883"/>
      <c r="X75" s="883"/>
      <c r="Y75" s="883"/>
      <c r="Z75" s="839"/>
      <c r="AA75" s="884">
        <v>8</v>
      </c>
      <c r="AB75" s="883"/>
      <c r="AC75" s="883"/>
      <c r="AD75" s="883"/>
      <c r="AE75" s="839"/>
      <c r="AF75" s="884">
        <v>8</v>
      </c>
      <c r="AG75" s="883"/>
      <c r="AH75" s="883"/>
      <c r="AI75" s="883"/>
      <c r="AJ75" s="839"/>
      <c r="AK75" s="884" t="s">
        <v>488</v>
      </c>
      <c r="AL75" s="883"/>
      <c r="AM75" s="883"/>
      <c r="AN75" s="883"/>
      <c r="AO75" s="839"/>
      <c r="AP75" s="884" t="s">
        <v>488</v>
      </c>
      <c r="AQ75" s="883"/>
      <c r="AR75" s="883"/>
      <c r="AS75" s="883"/>
      <c r="AT75" s="839"/>
      <c r="AU75" s="884" t="s">
        <v>488</v>
      </c>
      <c r="AV75" s="883"/>
      <c r="AW75" s="883"/>
      <c r="AX75" s="883"/>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t="s">
        <v>558</v>
      </c>
      <c r="C76" s="879"/>
      <c r="D76" s="879"/>
      <c r="E76" s="879"/>
      <c r="F76" s="879"/>
      <c r="G76" s="879"/>
      <c r="H76" s="879"/>
      <c r="I76" s="879"/>
      <c r="J76" s="879"/>
      <c r="K76" s="879"/>
      <c r="L76" s="879"/>
      <c r="M76" s="879"/>
      <c r="N76" s="879"/>
      <c r="O76" s="879"/>
      <c r="P76" s="880"/>
      <c r="Q76" s="882">
        <v>188612</v>
      </c>
      <c r="R76" s="883"/>
      <c r="S76" s="883"/>
      <c r="T76" s="883"/>
      <c r="U76" s="839"/>
      <c r="V76" s="884">
        <v>182940</v>
      </c>
      <c r="W76" s="883"/>
      <c r="X76" s="883"/>
      <c r="Y76" s="883"/>
      <c r="Z76" s="839"/>
      <c r="AA76" s="884">
        <v>5672</v>
      </c>
      <c r="AB76" s="883"/>
      <c r="AC76" s="883"/>
      <c r="AD76" s="883"/>
      <c r="AE76" s="839"/>
      <c r="AF76" s="884">
        <v>5672</v>
      </c>
      <c r="AG76" s="883"/>
      <c r="AH76" s="883"/>
      <c r="AI76" s="883"/>
      <c r="AJ76" s="839"/>
      <c r="AK76" s="884">
        <v>2011</v>
      </c>
      <c r="AL76" s="883"/>
      <c r="AM76" s="883"/>
      <c r="AN76" s="883"/>
      <c r="AO76" s="839"/>
      <c r="AP76" s="884" t="s">
        <v>488</v>
      </c>
      <c r="AQ76" s="883"/>
      <c r="AR76" s="883"/>
      <c r="AS76" s="883"/>
      <c r="AT76" s="839"/>
      <c r="AU76" s="884" t="s">
        <v>488</v>
      </c>
      <c r="AV76" s="883"/>
      <c r="AW76" s="883"/>
      <c r="AX76" s="883"/>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2"/>
      <c r="R77" s="883"/>
      <c r="S77" s="883"/>
      <c r="T77" s="883"/>
      <c r="U77" s="839"/>
      <c r="V77" s="884"/>
      <c r="W77" s="883"/>
      <c r="X77" s="883"/>
      <c r="Y77" s="883"/>
      <c r="Z77" s="839"/>
      <c r="AA77" s="884"/>
      <c r="AB77" s="883"/>
      <c r="AC77" s="883"/>
      <c r="AD77" s="883"/>
      <c r="AE77" s="839"/>
      <c r="AF77" s="884"/>
      <c r="AG77" s="883"/>
      <c r="AH77" s="883"/>
      <c r="AI77" s="883"/>
      <c r="AJ77" s="839"/>
      <c r="AK77" s="884"/>
      <c r="AL77" s="883"/>
      <c r="AM77" s="883"/>
      <c r="AN77" s="883"/>
      <c r="AO77" s="839"/>
      <c r="AP77" s="884"/>
      <c r="AQ77" s="883"/>
      <c r="AR77" s="883"/>
      <c r="AS77" s="883"/>
      <c r="AT77" s="839"/>
      <c r="AU77" s="884"/>
      <c r="AV77" s="883"/>
      <c r="AW77" s="883"/>
      <c r="AX77" s="883"/>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378</v>
      </c>
      <c r="B88" s="794" t="s">
        <v>401</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6311</v>
      </c>
      <c r="AG88" s="849"/>
      <c r="AH88" s="849"/>
      <c r="AI88" s="849"/>
      <c r="AJ88" s="849"/>
      <c r="AK88" s="846"/>
      <c r="AL88" s="846"/>
      <c r="AM88" s="846"/>
      <c r="AN88" s="846"/>
      <c r="AO88" s="846"/>
      <c r="AP88" s="849">
        <v>1199</v>
      </c>
      <c r="AQ88" s="849"/>
      <c r="AR88" s="849"/>
      <c r="AS88" s="849"/>
      <c r="AT88" s="849"/>
      <c r="AU88" s="849">
        <v>68</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4" t="s">
        <v>402</v>
      </c>
      <c r="BS102" s="795"/>
      <c r="BT102" s="795"/>
      <c r="BU102" s="795"/>
      <c r="BV102" s="795"/>
      <c r="BW102" s="795"/>
      <c r="BX102" s="795"/>
      <c r="BY102" s="795"/>
      <c r="BZ102" s="795"/>
      <c r="CA102" s="795"/>
      <c r="CB102" s="795"/>
      <c r="CC102" s="795"/>
      <c r="CD102" s="795"/>
      <c r="CE102" s="795"/>
      <c r="CF102" s="795"/>
      <c r="CG102" s="796"/>
      <c r="CH102" s="892"/>
      <c r="CI102" s="893"/>
      <c r="CJ102" s="893"/>
      <c r="CK102" s="893"/>
      <c r="CL102" s="894"/>
      <c r="CM102" s="892"/>
      <c r="CN102" s="893"/>
      <c r="CO102" s="893"/>
      <c r="CP102" s="893"/>
      <c r="CQ102" s="894"/>
      <c r="CR102" s="895">
        <v>85</v>
      </c>
      <c r="CS102" s="857"/>
      <c r="CT102" s="857"/>
      <c r="CU102" s="857"/>
      <c r="CV102" s="896"/>
      <c r="CW102" s="895" t="s">
        <v>548</v>
      </c>
      <c r="CX102" s="857"/>
      <c r="CY102" s="857"/>
      <c r="CZ102" s="857"/>
      <c r="DA102" s="896"/>
      <c r="DB102" s="895" t="s">
        <v>548</v>
      </c>
      <c r="DC102" s="857"/>
      <c r="DD102" s="857"/>
      <c r="DE102" s="857"/>
      <c r="DF102" s="896"/>
      <c r="DG102" s="895" t="s">
        <v>548</v>
      </c>
      <c r="DH102" s="857"/>
      <c r="DI102" s="857"/>
      <c r="DJ102" s="857"/>
      <c r="DK102" s="896"/>
      <c r="DL102" s="895" t="s">
        <v>548</v>
      </c>
      <c r="DM102" s="857"/>
      <c r="DN102" s="857"/>
      <c r="DO102" s="857"/>
      <c r="DP102" s="896"/>
      <c r="DQ102" s="895" t="s">
        <v>548</v>
      </c>
      <c r="DR102" s="857"/>
      <c r="DS102" s="857"/>
      <c r="DT102" s="857"/>
      <c r="DU102" s="896"/>
      <c r="DV102" s="794"/>
      <c r="DW102" s="795"/>
      <c r="DX102" s="795"/>
      <c r="DY102" s="795"/>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407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409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410</v>
      </c>
      <c r="AB109" s="898"/>
      <c r="AC109" s="898"/>
      <c r="AD109" s="898"/>
      <c r="AE109" s="899"/>
      <c r="AF109" s="897" t="s">
        <v>411</v>
      </c>
      <c r="AG109" s="898"/>
      <c r="AH109" s="898"/>
      <c r="AI109" s="898"/>
      <c r="AJ109" s="899"/>
      <c r="AK109" s="897" t="s">
        <v>295</v>
      </c>
      <c r="AL109" s="898"/>
      <c r="AM109" s="898"/>
      <c r="AN109" s="898"/>
      <c r="AO109" s="899"/>
      <c r="AP109" s="897" t="s">
        <v>412</v>
      </c>
      <c r="AQ109" s="898"/>
      <c r="AR109" s="898"/>
      <c r="AS109" s="898"/>
      <c r="AT109" s="900"/>
      <c r="AU109" s="917" t="s">
        <v>409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410</v>
      </c>
      <c r="BR109" s="898"/>
      <c r="BS109" s="898"/>
      <c r="BT109" s="898"/>
      <c r="BU109" s="899"/>
      <c r="BV109" s="897" t="s">
        <v>411</v>
      </c>
      <c r="BW109" s="898"/>
      <c r="BX109" s="898"/>
      <c r="BY109" s="898"/>
      <c r="BZ109" s="899"/>
      <c r="CA109" s="897" t="s">
        <v>295</v>
      </c>
      <c r="CB109" s="898"/>
      <c r="CC109" s="898"/>
      <c r="CD109" s="898"/>
      <c r="CE109" s="899"/>
      <c r="CF109" s="918" t="s">
        <v>412</v>
      </c>
      <c r="CG109" s="918"/>
      <c r="CH109" s="918"/>
      <c r="CI109" s="918"/>
      <c r="CJ109" s="918"/>
      <c r="CK109" s="897" t="s">
        <v>413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410</v>
      </c>
      <c r="DH109" s="898"/>
      <c r="DI109" s="898"/>
      <c r="DJ109" s="898"/>
      <c r="DK109" s="899"/>
      <c r="DL109" s="897" t="s">
        <v>411</v>
      </c>
      <c r="DM109" s="898"/>
      <c r="DN109" s="898"/>
      <c r="DO109" s="898"/>
      <c r="DP109" s="899"/>
      <c r="DQ109" s="897" t="s">
        <v>295</v>
      </c>
      <c r="DR109" s="898"/>
      <c r="DS109" s="898"/>
      <c r="DT109" s="898"/>
      <c r="DU109" s="899"/>
      <c r="DV109" s="897" t="s">
        <v>412</v>
      </c>
      <c r="DW109" s="898"/>
      <c r="DX109" s="898"/>
      <c r="DY109" s="898"/>
      <c r="DZ109" s="900"/>
    </row>
    <row r="110" spans="1:131" s="230" customFormat="1" ht="26.25" customHeight="1" x14ac:dyDescent="0.15">
      <c r="A110" s="901" t="s">
        <v>414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398060</v>
      </c>
      <c r="AB110" s="905"/>
      <c r="AC110" s="905"/>
      <c r="AD110" s="905"/>
      <c r="AE110" s="906"/>
      <c r="AF110" s="907">
        <v>373170</v>
      </c>
      <c r="AG110" s="905"/>
      <c r="AH110" s="905"/>
      <c r="AI110" s="905"/>
      <c r="AJ110" s="906"/>
      <c r="AK110" s="907">
        <v>365498</v>
      </c>
      <c r="AL110" s="905"/>
      <c r="AM110" s="905"/>
      <c r="AN110" s="905"/>
      <c r="AO110" s="906"/>
      <c r="AP110" s="908">
        <v>10</v>
      </c>
      <c r="AQ110" s="909"/>
      <c r="AR110" s="909"/>
      <c r="AS110" s="909"/>
      <c r="AT110" s="910"/>
      <c r="AU110" s="911" t="s">
        <v>69</v>
      </c>
      <c r="AV110" s="912"/>
      <c r="AW110" s="912"/>
      <c r="AX110" s="912"/>
      <c r="AY110" s="912"/>
      <c r="AZ110" s="934" t="s">
        <v>415</v>
      </c>
      <c r="BA110" s="902"/>
      <c r="BB110" s="902"/>
      <c r="BC110" s="902"/>
      <c r="BD110" s="902"/>
      <c r="BE110" s="902"/>
      <c r="BF110" s="902"/>
      <c r="BG110" s="902"/>
      <c r="BH110" s="902"/>
      <c r="BI110" s="902"/>
      <c r="BJ110" s="902"/>
      <c r="BK110" s="902"/>
      <c r="BL110" s="902"/>
      <c r="BM110" s="902"/>
      <c r="BN110" s="902"/>
      <c r="BO110" s="902"/>
      <c r="BP110" s="903"/>
      <c r="BQ110" s="935">
        <v>4628521</v>
      </c>
      <c r="BR110" s="936"/>
      <c r="BS110" s="936"/>
      <c r="BT110" s="936"/>
      <c r="BU110" s="936"/>
      <c r="BV110" s="936">
        <v>4605409</v>
      </c>
      <c r="BW110" s="936"/>
      <c r="BX110" s="936"/>
      <c r="BY110" s="936"/>
      <c r="BZ110" s="936"/>
      <c r="CA110" s="936">
        <v>5160610</v>
      </c>
      <c r="CB110" s="936"/>
      <c r="CC110" s="936"/>
      <c r="CD110" s="936"/>
      <c r="CE110" s="936"/>
      <c r="CF110" s="949">
        <v>141.6</v>
      </c>
      <c r="CG110" s="950"/>
      <c r="CH110" s="950"/>
      <c r="CI110" s="950"/>
      <c r="CJ110" s="950"/>
      <c r="CK110" s="951" t="s">
        <v>416</v>
      </c>
      <c r="CL110" s="952"/>
      <c r="CM110" s="934" t="s">
        <v>417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x14ac:dyDescent="0.15">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419</v>
      </c>
      <c r="BA111" s="928"/>
      <c r="BB111" s="928"/>
      <c r="BC111" s="928"/>
      <c r="BD111" s="928"/>
      <c r="BE111" s="928"/>
      <c r="BF111" s="928"/>
      <c r="BG111" s="928"/>
      <c r="BH111" s="928"/>
      <c r="BI111" s="928"/>
      <c r="BJ111" s="928"/>
      <c r="BK111" s="928"/>
      <c r="BL111" s="928"/>
      <c r="BM111" s="928"/>
      <c r="BN111" s="928"/>
      <c r="BO111" s="928"/>
      <c r="BP111" s="929"/>
      <c r="BQ111" s="930">
        <v>79790</v>
      </c>
      <c r="BR111" s="931"/>
      <c r="BS111" s="931"/>
      <c r="BT111" s="931"/>
      <c r="BU111" s="931"/>
      <c r="BV111" s="931">
        <v>70604</v>
      </c>
      <c r="BW111" s="931"/>
      <c r="BX111" s="931"/>
      <c r="BY111" s="931"/>
      <c r="BZ111" s="931"/>
      <c r="CA111" s="931">
        <v>1117</v>
      </c>
      <c r="CB111" s="931"/>
      <c r="CC111" s="931"/>
      <c r="CD111" s="931"/>
      <c r="CE111" s="931"/>
      <c r="CF111" s="925">
        <v>0</v>
      </c>
      <c r="CG111" s="926"/>
      <c r="CH111" s="926"/>
      <c r="CI111" s="926"/>
      <c r="CJ111" s="926"/>
      <c r="CK111" s="953"/>
      <c r="CL111" s="954"/>
      <c r="CM111" s="927" t="s">
        <v>420</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x14ac:dyDescent="0.15">
      <c r="A112" s="957" t="s">
        <v>421</v>
      </c>
      <c r="B112" s="958"/>
      <c r="C112" s="928" t="s">
        <v>422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423</v>
      </c>
      <c r="BA112" s="928"/>
      <c r="BB112" s="928"/>
      <c r="BC112" s="928"/>
      <c r="BD112" s="928"/>
      <c r="BE112" s="928"/>
      <c r="BF112" s="928"/>
      <c r="BG112" s="928"/>
      <c r="BH112" s="928"/>
      <c r="BI112" s="928"/>
      <c r="BJ112" s="928"/>
      <c r="BK112" s="928"/>
      <c r="BL112" s="928"/>
      <c r="BM112" s="928"/>
      <c r="BN112" s="928"/>
      <c r="BO112" s="928"/>
      <c r="BP112" s="929"/>
      <c r="BQ112" s="930">
        <v>2032273</v>
      </c>
      <c r="BR112" s="931"/>
      <c r="BS112" s="931"/>
      <c r="BT112" s="931"/>
      <c r="BU112" s="931"/>
      <c r="BV112" s="931">
        <v>1816139</v>
      </c>
      <c r="BW112" s="931"/>
      <c r="BX112" s="931"/>
      <c r="BY112" s="931"/>
      <c r="BZ112" s="931"/>
      <c r="CA112" s="931">
        <v>1714151</v>
      </c>
      <c r="CB112" s="931"/>
      <c r="CC112" s="931"/>
      <c r="CD112" s="931"/>
      <c r="CE112" s="931"/>
      <c r="CF112" s="925">
        <v>47</v>
      </c>
      <c r="CG112" s="926"/>
      <c r="CH112" s="926"/>
      <c r="CI112" s="926"/>
      <c r="CJ112" s="926"/>
      <c r="CK112" s="953"/>
      <c r="CL112" s="954"/>
      <c r="CM112" s="927" t="s">
        <v>424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x14ac:dyDescent="0.15">
      <c r="A113" s="959"/>
      <c r="B113" s="960"/>
      <c r="C113" s="928" t="s">
        <v>425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159731</v>
      </c>
      <c r="AB113" s="943"/>
      <c r="AC113" s="943"/>
      <c r="AD113" s="943"/>
      <c r="AE113" s="944"/>
      <c r="AF113" s="945">
        <v>164528</v>
      </c>
      <c r="AG113" s="943"/>
      <c r="AH113" s="943"/>
      <c r="AI113" s="943"/>
      <c r="AJ113" s="944"/>
      <c r="AK113" s="945">
        <v>159663</v>
      </c>
      <c r="AL113" s="943"/>
      <c r="AM113" s="943"/>
      <c r="AN113" s="943"/>
      <c r="AO113" s="944"/>
      <c r="AP113" s="946">
        <v>4.4000000000000004</v>
      </c>
      <c r="AQ113" s="947"/>
      <c r="AR113" s="947"/>
      <c r="AS113" s="947"/>
      <c r="AT113" s="948"/>
      <c r="AU113" s="913"/>
      <c r="AV113" s="914"/>
      <c r="AW113" s="914"/>
      <c r="AX113" s="914"/>
      <c r="AY113" s="914"/>
      <c r="AZ113" s="927" t="s">
        <v>426</v>
      </c>
      <c r="BA113" s="928"/>
      <c r="BB113" s="928"/>
      <c r="BC113" s="928"/>
      <c r="BD113" s="928"/>
      <c r="BE113" s="928"/>
      <c r="BF113" s="928"/>
      <c r="BG113" s="928"/>
      <c r="BH113" s="928"/>
      <c r="BI113" s="928"/>
      <c r="BJ113" s="928"/>
      <c r="BK113" s="928"/>
      <c r="BL113" s="928"/>
      <c r="BM113" s="928"/>
      <c r="BN113" s="928"/>
      <c r="BO113" s="928"/>
      <c r="BP113" s="929"/>
      <c r="BQ113" s="930">
        <v>86149</v>
      </c>
      <c r="BR113" s="931"/>
      <c r="BS113" s="931"/>
      <c r="BT113" s="931"/>
      <c r="BU113" s="931"/>
      <c r="BV113" s="931">
        <v>77340</v>
      </c>
      <c r="BW113" s="931"/>
      <c r="BX113" s="931"/>
      <c r="BY113" s="931"/>
      <c r="BZ113" s="931"/>
      <c r="CA113" s="931">
        <v>78709</v>
      </c>
      <c r="CB113" s="931"/>
      <c r="CC113" s="931"/>
      <c r="CD113" s="931"/>
      <c r="CE113" s="931"/>
      <c r="CF113" s="925">
        <v>2.2000000000000002</v>
      </c>
      <c r="CG113" s="926"/>
      <c r="CH113" s="926"/>
      <c r="CI113" s="926"/>
      <c r="CJ113" s="926"/>
      <c r="CK113" s="953"/>
      <c r="CL113" s="954"/>
      <c r="CM113" s="927" t="s">
        <v>427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x14ac:dyDescent="0.15">
      <c r="A114" s="959"/>
      <c r="B114" s="960"/>
      <c r="C114" s="928" t="s">
        <v>428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42933</v>
      </c>
      <c r="AB114" s="964"/>
      <c r="AC114" s="964"/>
      <c r="AD114" s="964"/>
      <c r="AE114" s="965"/>
      <c r="AF114" s="966">
        <v>13872</v>
      </c>
      <c r="AG114" s="964"/>
      <c r="AH114" s="964"/>
      <c r="AI114" s="964"/>
      <c r="AJ114" s="965"/>
      <c r="AK114" s="966">
        <v>14117</v>
      </c>
      <c r="AL114" s="964"/>
      <c r="AM114" s="964"/>
      <c r="AN114" s="964"/>
      <c r="AO114" s="965"/>
      <c r="AP114" s="967">
        <v>0.4</v>
      </c>
      <c r="AQ114" s="968"/>
      <c r="AR114" s="968"/>
      <c r="AS114" s="968"/>
      <c r="AT114" s="969"/>
      <c r="AU114" s="913"/>
      <c r="AV114" s="914"/>
      <c r="AW114" s="914"/>
      <c r="AX114" s="914"/>
      <c r="AY114" s="914"/>
      <c r="AZ114" s="927" t="s">
        <v>429</v>
      </c>
      <c r="BA114" s="928"/>
      <c r="BB114" s="928"/>
      <c r="BC114" s="928"/>
      <c r="BD114" s="928"/>
      <c r="BE114" s="928"/>
      <c r="BF114" s="928"/>
      <c r="BG114" s="928"/>
      <c r="BH114" s="928"/>
      <c r="BI114" s="928"/>
      <c r="BJ114" s="928"/>
      <c r="BK114" s="928"/>
      <c r="BL114" s="928"/>
      <c r="BM114" s="928"/>
      <c r="BN114" s="928"/>
      <c r="BO114" s="928"/>
      <c r="BP114" s="929"/>
      <c r="BQ114" s="930">
        <v>810687</v>
      </c>
      <c r="BR114" s="931"/>
      <c r="BS114" s="931"/>
      <c r="BT114" s="931"/>
      <c r="BU114" s="931"/>
      <c r="BV114" s="931">
        <v>779726</v>
      </c>
      <c r="BW114" s="931"/>
      <c r="BX114" s="931"/>
      <c r="BY114" s="931"/>
      <c r="BZ114" s="931"/>
      <c r="CA114" s="931">
        <v>652177</v>
      </c>
      <c r="CB114" s="931"/>
      <c r="CC114" s="931"/>
      <c r="CD114" s="931"/>
      <c r="CE114" s="931"/>
      <c r="CF114" s="925">
        <v>17.899999999999999</v>
      </c>
      <c r="CG114" s="926"/>
      <c r="CH114" s="926"/>
      <c r="CI114" s="926"/>
      <c r="CJ114" s="926"/>
      <c r="CK114" s="953"/>
      <c r="CL114" s="954"/>
      <c r="CM114" s="927" t="s">
        <v>430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x14ac:dyDescent="0.15">
      <c r="A115" s="959"/>
      <c r="B115" s="960"/>
      <c r="C115" s="928" t="s">
        <v>431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13704</v>
      </c>
      <c r="AB115" s="943"/>
      <c r="AC115" s="943"/>
      <c r="AD115" s="943"/>
      <c r="AE115" s="944"/>
      <c r="AF115" s="945">
        <v>11327</v>
      </c>
      <c r="AG115" s="943"/>
      <c r="AH115" s="943"/>
      <c r="AI115" s="943"/>
      <c r="AJ115" s="944"/>
      <c r="AK115" s="945">
        <v>1117</v>
      </c>
      <c r="AL115" s="943"/>
      <c r="AM115" s="943"/>
      <c r="AN115" s="943"/>
      <c r="AO115" s="944"/>
      <c r="AP115" s="946">
        <v>0</v>
      </c>
      <c r="AQ115" s="947"/>
      <c r="AR115" s="947"/>
      <c r="AS115" s="947"/>
      <c r="AT115" s="948"/>
      <c r="AU115" s="913"/>
      <c r="AV115" s="914"/>
      <c r="AW115" s="914"/>
      <c r="AX115" s="914"/>
      <c r="AY115" s="914"/>
      <c r="AZ115" s="927" t="s">
        <v>432</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433</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x14ac:dyDescent="0.15">
      <c r="A116" s="961"/>
      <c r="B116" s="962"/>
      <c r="C116" s="970" t="s">
        <v>434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v>166</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435</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436</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v>4595</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x14ac:dyDescent="0.15">
      <c r="A117" s="917" t="s">
        <v>178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437</v>
      </c>
      <c r="Z117" s="899"/>
      <c r="AA117" s="983">
        <v>614594</v>
      </c>
      <c r="AB117" s="984"/>
      <c r="AC117" s="984"/>
      <c r="AD117" s="984"/>
      <c r="AE117" s="985"/>
      <c r="AF117" s="986">
        <v>562897</v>
      </c>
      <c r="AG117" s="984"/>
      <c r="AH117" s="984"/>
      <c r="AI117" s="984"/>
      <c r="AJ117" s="985"/>
      <c r="AK117" s="986">
        <v>540395</v>
      </c>
      <c r="AL117" s="984"/>
      <c r="AM117" s="984"/>
      <c r="AN117" s="984"/>
      <c r="AO117" s="985"/>
      <c r="AP117" s="987"/>
      <c r="AQ117" s="988"/>
      <c r="AR117" s="988"/>
      <c r="AS117" s="988"/>
      <c r="AT117" s="989"/>
      <c r="AU117" s="913"/>
      <c r="AV117" s="914"/>
      <c r="AW117" s="914"/>
      <c r="AX117" s="914"/>
      <c r="AY117" s="914"/>
      <c r="AZ117" s="979" t="s">
        <v>438</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439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x14ac:dyDescent="0.15">
      <c r="A118" s="917" t="s">
        <v>413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410</v>
      </c>
      <c r="AB118" s="898"/>
      <c r="AC118" s="898"/>
      <c r="AD118" s="898"/>
      <c r="AE118" s="899"/>
      <c r="AF118" s="897" t="s">
        <v>411</v>
      </c>
      <c r="AG118" s="898"/>
      <c r="AH118" s="898"/>
      <c r="AI118" s="898"/>
      <c r="AJ118" s="899"/>
      <c r="AK118" s="897" t="s">
        <v>295</v>
      </c>
      <c r="AL118" s="898"/>
      <c r="AM118" s="898"/>
      <c r="AN118" s="898"/>
      <c r="AO118" s="899"/>
      <c r="AP118" s="975" t="s">
        <v>412</v>
      </c>
      <c r="AQ118" s="976"/>
      <c r="AR118" s="976"/>
      <c r="AS118" s="976"/>
      <c r="AT118" s="977"/>
      <c r="AU118" s="913"/>
      <c r="AV118" s="914"/>
      <c r="AW118" s="914"/>
      <c r="AX118" s="914"/>
      <c r="AY118" s="914"/>
      <c r="AZ118" s="978" t="s">
        <v>440</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v>75195</v>
      </c>
      <c r="DH118" s="964"/>
      <c r="DI118" s="964"/>
      <c r="DJ118" s="964"/>
      <c r="DK118" s="965"/>
      <c r="DL118" s="966">
        <v>70604</v>
      </c>
      <c r="DM118" s="964"/>
      <c r="DN118" s="964"/>
      <c r="DO118" s="964"/>
      <c r="DP118" s="965"/>
      <c r="DQ118" s="966">
        <v>1117</v>
      </c>
      <c r="DR118" s="964"/>
      <c r="DS118" s="964"/>
      <c r="DT118" s="964"/>
      <c r="DU118" s="965"/>
      <c r="DV118" s="967">
        <v>0</v>
      </c>
      <c r="DW118" s="968"/>
      <c r="DX118" s="968"/>
      <c r="DY118" s="968"/>
      <c r="DZ118" s="969"/>
    </row>
    <row r="119" spans="1:130" s="230" customFormat="1" ht="26.25" customHeight="1" x14ac:dyDescent="0.15">
      <c r="A119" s="1061" t="s">
        <v>416</v>
      </c>
      <c r="B119" s="952"/>
      <c r="C119" s="934" t="s">
        <v>417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178</v>
      </c>
      <c r="BA119" s="251"/>
      <c r="BB119" s="251"/>
      <c r="BC119" s="251"/>
      <c r="BD119" s="251"/>
      <c r="BE119" s="251"/>
      <c r="BF119" s="251"/>
      <c r="BG119" s="251"/>
      <c r="BH119" s="251"/>
      <c r="BI119" s="251"/>
      <c r="BJ119" s="251"/>
      <c r="BK119" s="251"/>
      <c r="BL119" s="251"/>
      <c r="BM119" s="251"/>
      <c r="BN119" s="251"/>
      <c r="BO119" s="982" t="s">
        <v>442</v>
      </c>
      <c r="BP119" s="1010"/>
      <c r="BQ119" s="1004">
        <v>7637420</v>
      </c>
      <c r="BR119" s="1005"/>
      <c r="BS119" s="1005"/>
      <c r="BT119" s="1005"/>
      <c r="BU119" s="1005"/>
      <c r="BV119" s="1005">
        <v>7349218</v>
      </c>
      <c r="BW119" s="1005"/>
      <c r="BX119" s="1005"/>
      <c r="BY119" s="1005"/>
      <c r="BZ119" s="1005"/>
      <c r="CA119" s="1005">
        <v>7606764</v>
      </c>
      <c r="CB119" s="1005"/>
      <c r="CC119" s="1005"/>
      <c r="CD119" s="1005"/>
      <c r="CE119" s="1005"/>
      <c r="CF119" s="1006"/>
      <c r="CG119" s="1007"/>
      <c r="CH119" s="1007"/>
      <c r="CI119" s="1007"/>
      <c r="CJ119" s="1008"/>
      <c r="CK119" s="955"/>
      <c r="CL119" s="956"/>
      <c r="CM119" s="978" t="s">
        <v>443</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122</v>
      </c>
      <c r="DH119" s="991"/>
      <c r="DI119" s="991"/>
      <c r="DJ119" s="991"/>
      <c r="DK119" s="992"/>
      <c r="DL119" s="990" t="s">
        <v>122</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x14ac:dyDescent="0.15">
      <c r="A120" s="1062"/>
      <c r="B120" s="954"/>
      <c r="C120" s="927" t="s">
        <v>420</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444</v>
      </c>
      <c r="AV120" s="997"/>
      <c r="AW120" s="997"/>
      <c r="AX120" s="997"/>
      <c r="AY120" s="998"/>
      <c r="AZ120" s="934" t="s">
        <v>445</v>
      </c>
      <c r="BA120" s="902"/>
      <c r="BB120" s="902"/>
      <c r="BC120" s="902"/>
      <c r="BD120" s="902"/>
      <c r="BE120" s="902"/>
      <c r="BF120" s="902"/>
      <c r="BG120" s="902"/>
      <c r="BH120" s="902"/>
      <c r="BI120" s="902"/>
      <c r="BJ120" s="902"/>
      <c r="BK120" s="902"/>
      <c r="BL120" s="902"/>
      <c r="BM120" s="902"/>
      <c r="BN120" s="902"/>
      <c r="BO120" s="902"/>
      <c r="BP120" s="903"/>
      <c r="BQ120" s="935">
        <v>3941363</v>
      </c>
      <c r="BR120" s="936"/>
      <c r="BS120" s="936"/>
      <c r="BT120" s="936"/>
      <c r="BU120" s="936"/>
      <c r="BV120" s="936">
        <v>4048089</v>
      </c>
      <c r="BW120" s="936"/>
      <c r="BX120" s="936"/>
      <c r="BY120" s="936"/>
      <c r="BZ120" s="936"/>
      <c r="CA120" s="936">
        <v>4136618</v>
      </c>
      <c r="CB120" s="936"/>
      <c r="CC120" s="936"/>
      <c r="CD120" s="936"/>
      <c r="CE120" s="936"/>
      <c r="CF120" s="949">
        <v>113.5</v>
      </c>
      <c r="CG120" s="950"/>
      <c r="CH120" s="950"/>
      <c r="CI120" s="950"/>
      <c r="CJ120" s="950"/>
      <c r="CK120" s="1011" t="s">
        <v>446</v>
      </c>
      <c r="CL120" s="1012"/>
      <c r="CM120" s="1012"/>
      <c r="CN120" s="1012"/>
      <c r="CO120" s="1013"/>
      <c r="CP120" s="1019" t="s">
        <v>395</v>
      </c>
      <c r="CQ120" s="1020"/>
      <c r="CR120" s="1020"/>
      <c r="CS120" s="1020"/>
      <c r="CT120" s="1020"/>
      <c r="CU120" s="1020"/>
      <c r="CV120" s="1020"/>
      <c r="CW120" s="1020"/>
      <c r="CX120" s="1020"/>
      <c r="CY120" s="1020"/>
      <c r="CZ120" s="1020"/>
      <c r="DA120" s="1020"/>
      <c r="DB120" s="1020"/>
      <c r="DC120" s="1020"/>
      <c r="DD120" s="1020"/>
      <c r="DE120" s="1020"/>
      <c r="DF120" s="1021"/>
      <c r="DG120" s="935">
        <v>1859075</v>
      </c>
      <c r="DH120" s="936"/>
      <c r="DI120" s="936"/>
      <c r="DJ120" s="936"/>
      <c r="DK120" s="936"/>
      <c r="DL120" s="936">
        <v>1637149</v>
      </c>
      <c r="DM120" s="936"/>
      <c r="DN120" s="936"/>
      <c r="DO120" s="936"/>
      <c r="DP120" s="936"/>
      <c r="DQ120" s="936">
        <v>1380813</v>
      </c>
      <c r="DR120" s="936"/>
      <c r="DS120" s="936"/>
      <c r="DT120" s="936"/>
      <c r="DU120" s="936"/>
      <c r="DV120" s="937">
        <v>37.9</v>
      </c>
      <c r="DW120" s="937"/>
      <c r="DX120" s="937"/>
      <c r="DY120" s="937"/>
      <c r="DZ120" s="938"/>
    </row>
    <row r="121" spans="1:130" s="230" customFormat="1" ht="26.25" customHeight="1" x14ac:dyDescent="0.15">
      <c r="A121" s="1062"/>
      <c r="B121" s="954"/>
      <c r="C121" s="979" t="s">
        <v>447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448</v>
      </c>
      <c r="BA121" s="928"/>
      <c r="BB121" s="928"/>
      <c r="BC121" s="928"/>
      <c r="BD121" s="928"/>
      <c r="BE121" s="928"/>
      <c r="BF121" s="928"/>
      <c r="BG121" s="928"/>
      <c r="BH121" s="928"/>
      <c r="BI121" s="928"/>
      <c r="BJ121" s="928"/>
      <c r="BK121" s="928"/>
      <c r="BL121" s="928"/>
      <c r="BM121" s="928"/>
      <c r="BN121" s="928"/>
      <c r="BO121" s="928"/>
      <c r="BP121" s="929"/>
      <c r="BQ121" s="930" t="s">
        <v>122</v>
      </c>
      <c r="BR121" s="931"/>
      <c r="BS121" s="931"/>
      <c r="BT121" s="931"/>
      <c r="BU121" s="931"/>
      <c r="BV121" s="931" t="s">
        <v>122</v>
      </c>
      <c r="BW121" s="931"/>
      <c r="BX121" s="931"/>
      <c r="BY121" s="931"/>
      <c r="BZ121" s="931"/>
      <c r="CA121" s="931" t="s">
        <v>122</v>
      </c>
      <c r="CB121" s="931"/>
      <c r="CC121" s="931"/>
      <c r="CD121" s="931"/>
      <c r="CE121" s="931"/>
      <c r="CF121" s="925" t="s">
        <v>122</v>
      </c>
      <c r="CG121" s="926"/>
      <c r="CH121" s="926"/>
      <c r="CI121" s="926"/>
      <c r="CJ121" s="926"/>
      <c r="CK121" s="1014"/>
      <c r="CL121" s="1015"/>
      <c r="CM121" s="1015"/>
      <c r="CN121" s="1015"/>
      <c r="CO121" s="1016"/>
      <c r="CP121" s="1024" t="s">
        <v>394</v>
      </c>
      <c r="CQ121" s="1025"/>
      <c r="CR121" s="1025"/>
      <c r="CS121" s="1025"/>
      <c r="CT121" s="1025"/>
      <c r="CU121" s="1025"/>
      <c r="CV121" s="1025"/>
      <c r="CW121" s="1025"/>
      <c r="CX121" s="1025"/>
      <c r="CY121" s="1025"/>
      <c r="CZ121" s="1025"/>
      <c r="DA121" s="1025"/>
      <c r="DB121" s="1025"/>
      <c r="DC121" s="1025"/>
      <c r="DD121" s="1025"/>
      <c r="DE121" s="1025"/>
      <c r="DF121" s="1026"/>
      <c r="DG121" s="930">
        <v>173198</v>
      </c>
      <c r="DH121" s="931"/>
      <c r="DI121" s="931"/>
      <c r="DJ121" s="931"/>
      <c r="DK121" s="931"/>
      <c r="DL121" s="931">
        <v>178990</v>
      </c>
      <c r="DM121" s="931"/>
      <c r="DN121" s="931"/>
      <c r="DO121" s="931"/>
      <c r="DP121" s="931"/>
      <c r="DQ121" s="931">
        <v>333338</v>
      </c>
      <c r="DR121" s="931"/>
      <c r="DS121" s="931"/>
      <c r="DT121" s="931"/>
      <c r="DU121" s="931"/>
      <c r="DV121" s="932">
        <v>9.1</v>
      </c>
      <c r="DW121" s="932"/>
      <c r="DX121" s="932"/>
      <c r="DY121" s="932"/>
      <c r="DZ121" s="933"/>
    </row>
    <row r="122" spans="1:130" s="230" customFormat="1" ht="26.25" customHeight="1" x14ac:dyDescent="0.15">
      <c r="A122" s="1062"/>
      <c r="B122" s="954"/>
      <c r="C122" s="927" t="s">
        <v>430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449</v>
      </c>
      <c r="BA122" s="970"/>
      <c r="BB122" s="970"/>
      <c r="BC122" s="970"/>
      <c r="BD122" s="970"/>
      <c r="BE122" s="970"/>
      <c r="BF122" s="970"/>
      <c r="BG122" s="970"/>
      <c r="BH122" s="970"/>
      <c r="BI122" s="970"/>
      <c r="BJ122" s="970"/>
      <c r="BK122" s="970"/>
      <c r="BL122" s="970"/>
      <c r="BM122" s="970"/>
      <c r="BN122" s="970"/>
      <c r="BO122" s="970"/>
      <c r="BP122" s="971"/>
      <c r="BQ122" s="1004">
        <v>4846812</v>
      </c>
      <c r="BR122" s="1005"/>
      <c r="BS122" s="1005"/>
      <c r="BT122" s="1005"/>
      <c r="BU122" s="1005"/>
      <c r="BV122" s="1005">
        <v>4645096</v>
      </c>
      <c r="BW122" s="1005"/>
      <c r="BX122" s="1005"/>
      <c r="BY122" s="1005"/>
      <c r="BZ122" s="1005"/>
      <c r="CA122" s="1005">
        <v>4382564</v>
      </c>
      <c r="CB122" s="1005"/>
      <c r="CC122" s="1005"/>
      <c r="CD122" s="1005"/>
      <c r="CE122" s="1005"/>
      <c r="CF122" s="1022">
        <v>120.2</v>
      </c>
      <c r="CG122" s="1023"/>
      <c r="CH122" s="1023"/>
      <c r="CI122" s="1023"/>
      <c r="CJ122" s="1023"/>
      <c r="CK122" s="1014"/>
      <c r="CL122" s="1015"/>
      <c r="CM122" s="1015"/>
      <c r="CN122" s="1015"/>
      <c r="CO122" s="1016"/>
      <c r="CP122" s="1024"/>
      <c r="CQ122" s="1025"/>
      <c r="CR122" s="1025"/>
      <c r="CS122" s="1025"/>
      <c r="CT122" s="1025"/>
      <c r="CU122" s="1025"/>
      <c r="CV122" s="1025"/>
      <c r="CW122" s="1025"/>
      <c r="CX122" s="1025"/>
      <c r="CY122" s="1025"/>
      <c r="CZ122" s="1025"/>
      <c r="DA122" s="1025"/>
      <c r="DB122" s="1025"/>
      <c r="DC122" s="1025"/>
      <c r="DD122" s="1025"/>
      <c r="DE122" s="1025"/>
      <c r="DF122" s="1026"/>
      <c r="DG122" s="930"/>
      <c r="DH122" s="931"/>
      <c r="DI122" s="931"/>
      <c r="DJ122" s="931"/>
      <c r="DK122" s="931"/>
      <c r="DL122" s="931"/>
      <c r="DM122" s="931"/>
      <c r="DN122" s="931"/>
      <c r="DO122" s="931"/>
      <c r="DP122" s="931"/>
      <c r="DQ122" s="931"/>
      <c r="DR122" s="931"/>
      <c r="DS122" s="931"/>
      <c r="DT122" s="931"/>
      <c r="DU122" s="931"/>
      <c r="DV122" s="932"/>
      <c r="DW122" s="932"/>
      <c r="DX122" s="932"/>
      <c r="DY122" s="932"/>
      <c r="DZ122" s="933"/>
    </row>
    <row r="123" spans="1:130" s="230" customFormat="1" ht="26.25" customHeight="1" x14ac:dyDescent="0.15">
      <c r="A123" s="1062"/>
      <c r="B123" s="954"/>
      <c r="C123" s="927" t="s">
        <v>436</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v>4696</v>
      </c>
      <c r="AB123" s="964"/>
      <c r="AC123" s="964"/>
      <c r="AD123" s="964"/>
      <c r="AE123" s="965"/>
      <c r="AF123" s="966">
        <v>4646</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178</v>
      </c>
      <c r="BA123" s="251"/>
      <c r="BB123" s="251"/>
      <c r="BC123" s="251"/>
      <c r="BD123" s="251"/>
      <c r="BE123" s="251"/>
      <c r="BF123" s="251"/>
      <c r="BG123" s="251"/>
      <c r="BH123" s="251"/>
      <c r="BI123" s="251"/>
      <c r="BJ123" s="251"/>
      <c r="BK123" s="251"/>
      <c r="BL123" s="251"/>
      <c r="BM123" s="251"/>
      <c r="BN123" s="251"/>
      <c r="BO123" s="982" t="s">
        <v>450</v>
      </c>
      <c r="BP123" s="1010"/>
      <c r="BQ123" s="1068">
        <v>8788175</v>
      </c>
      <c r="BR123" s="1069"/>
      <c r="BS123" s="1069"/>
      <c r="BT123" s="1069"/>
      <c r="BU123" s="1069"/>
      <c r="BV123" s="1069">
        <v>8693185</v>
      </c>
      <c r="BW123" s="1069"/>
      <c r="BX123" s="1069"/>
      <c r="BY123" s="1069"/>
      <c r="BZ123" s="1069"/>
      <c r="CA123" s="1069">
        <v>8519182</v>
      </c>
      <c r="CB123" s="1069"/>
      <c r="CC123" s="1069"/>
      <c r="CD123" s="1069"/>
      <c r="CE123" s="1069"/>
      <c r="CF123" s="1006"/>
      <c r="CG123" s="1007"/>
      <c r="CH123" s="1007"/>
      <c r="CI123" s="1007"/>
      <c r="CJ123" s="1008"/>
      <c r="CK123" s="1014"/>
      <c r="CL123" s="1015"/>
      <c r="CM123" s="1015"/>
      <c r="CN123" s="1015"/>
      <c r="CO123" s="1016"/>
      <c r="CP123" s="1024"/>
      <c r="CQ123" s="1025"/>
      <c r="CR123" s="1025"/>
      <c r="CS123" s="1025"/>
      <c r="CT123" s="1025"/>
      <c r="CU123" s="1025"/>
      <c r="CV123" s="1025"/>
      <c r="CW123" s="1025"/>
      <c r="CX123" s="1025"/>
      <c r="CY123" s="1025"/>
      <c r="CZ123" s="1025"/>
      <c r="DA123" s="1025"/>
      <c r="DB123" s="1025"/>
      <c r="DC123" s="1025"/>
      <c r="DD123" s="1025"/>
      <c r="DE123" s="1025"/>
      <c r="DF123" s="1026"/>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230" customFormat="1" ht="26.25" customHeight="1" thickBot="1" x14ac:dyDescent="0.2">
      <c r="A124" s="1062"/>
      <c r="B124" s="954"/>
      <c r="C124" s="927" t="s">
        <v>439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451</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122</v>
      </c>
      <c r="BR124" s="1032"/>
      <c r="BS124" s="1032"/>
      <c r="BT124" s="1032"/>
      <c r="BU124" s="1032"/>
      <c r="BV124" s="1032" t="s">
        <v>122</v>
      </c>
      <c r="BW124" s="1032"/>
      <c r="BX124" s="1032"/>
      <c r="BY124" s="1032"/>
      <c r="BZ124" s="1032"/>
      <c r="CA124" s="1032" t="s">
        <v>122</v>
      </c>
      <c r="CB124" s="1032"/>
      <c r="CC124" s="1032"/>
      <c r="CD124" s="1032"/>
      <c r="CE124" s="1032"/>
      <c r="CF124" s="1033"/>
      <c r="CG124" s="1034"/>
      <c r="CH124" s="1034"/>
      <c r="CI124" s="1034"/>
      <c r="CJ124" s="1035"/>
      <c r="CK124" s="1017"/>
      <c r="CL124" s="1017"/>
      <c r="CM124" s="1017"/>
      <c r="CN124" s="1017"/>
      <c r="CO124" s="1018"/>
      <c r="CP124" s="1024" t="s">
        <v>452</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x14ac:dyDescent="0.15">
      <c r="A125" s="1062"/>
      <c r="B125" s="954"/>
      <c r="C125" s="927" t="s">
        <v>441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v>9008</v>
      </c>
      <c r="AB125" s="964"/>
      <c r="AC125" s="964"/>
      <c r="AD125" s="964"/>
      <c r="AE125" s="965"/>
      <c r="AF125" s="966">
        <v>6681</v>
      </c>
      <c r="AG125" s="964"/>
      <c r="AH125" s="964"/>
      <c r="AI125" s="964"/>
      <c r="AJ125" s="965"/>
      <c r="AK125" s="966">
        <v>1117</v>
      </c>
      <c r="AL125" s="964"/>
      <c r="AM125" s="964"/>
      <c r="AN125" s="964"/>
      <c r="AO125" s="965"/>
      <c r="AP125" s="967">
        <v>0</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453</v>
      </c>
      <c r="CL125" s="1012"/>
      <c r="CM125" s="1012"/>
      <c r="CN125" s="1012"/>
      <c r="CO125" s="1013"/>
      <c r="CP125" s="934" t="s">
        <v>454</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
      <c r="A126" s="1062"/>
      <c r="B126" s="954"/>
      <c r="C126" s="927" t="s">
        <v>443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455</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x14ac:dyDescent="0.15">
      <c r="A127" s="1063"/>
      <c r="B127" s="956"/>
      <c r="C127" s="978" t="s">
        <v>456</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122</v>
      </c>
      <c r="AB127" s="964"/>
      <c r="AC127" s="964"/>
      <c r="AD127" s="964"/>
      <c r="AE127" s="965"/>
      <c r="AF127" s="966" t="s">
        <v>122</v>
      </c>
      <c r="AG127" s="964"/>
      <c r="AH127" s="964"/>
      <c r="AI127" s="964"/>
      <c r="AJ127" s="965"/>
      <c r="AK127" s="966" t="s">
        <v>122</v>
      </c>
      <c r="AL127" s="964"/>
      <c r="AM127" s="964"/>
      <c r="AN127" s="964"/>
      <c r="AO127" s="965"/>
      <c r="AP127" s="967" t="s">
        <v>122</v>
      </c>
      <c r="AQ127" s="968"/>
      <c r="AR127" s="968"/>
      <c r="AS127" s="968"/>
      <c r="AT127" s="969"/>
      <c r="AU127" s="232"/>
      <c r="AV127" s="232"/>
      <c r="AW127" s="232"/>
      <c r="AX127" s="1036" t="s">
        <v>457</v>
      </c>
      <c r="AY127" s="1037"/>
      <c r="AZ127" s="1037"/>
      <c r="BA127" s="1037"/>
      <c r="BB127" s="1037"/>
      <c r="BC127" s="1037"/>
      <c r="BD127" s="1037"/>
      <c r="BE127" s="1038"/>
      <c r="BF127" s="1039" t="s">
        <v>458</v>
      </c>
      <c r="BG127" s="1037"/>
      <c r="BH127" s="1037"/>
      <c r="BI127" s="1037"/>
      <c r="BJ127" s="1037"/>
      <c r="BK127" s="1037"/>
      <c r="BL127" s="1038"/>
      <c r="BM127" s="1039" t="s">
        <v>459</v>
      </c>
      <c r="BN127" s="1037"/>
      <c r="BO127" s="1037"/>
      <c r="BP127" s="1037"/>
      <c r="BQ127" s="1037"/>
      <c r="BR127" s="1037"/>
      <c r="BS127" s="1038"/>
      <c r="BT127" s="1039" t="s">
        <v>460</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461</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x14ac:dyDescent="0.2">
      <c r="A128" s="1046" t="s">
        <v>462</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463</v>
      </c>
      <c r="X128" s="1048"/>
      <c r="Y128" s="1048"/>
      <c r="Z128" s="1049"/>
      <c r="AA128" s="1050" t="s">
        <v>122</v>
      </c>
      <c r="AB128" s="1051"/>
      <c r="AC128" s="1051"/>
      <c r="AD128" s="1051"/>
      <c r="AE128" s="1052"/>
      <c r="AF128" s="1053" t="s">
        <v>122</v>
      </c>
      <c r="AG128" s="1051"/>
      <c r="AH128" s="1051"/>
      <c r="AI128" s="1051"/>
      <c r="AJ128" s="1052"/>
      <c r="AK128" s="1053" t="s">
        <v>122</v>
      </c>
      <c r="AL128" s="1051"/>
      <c r="AM128" s="1051"/>
      <c r="AN128" s="1051"/>
      <c r="AO128" s="1052"/>
      <c r="AP128" s="1054"/>
      <c r="AQ128" s="1055"/>
      <c r="AR128" s="1055"/>
      <c r="AS128" s="1055"/>
      <c r="AT128" s="1056"/>
      <c r="AU128" s="232"/>
      <c r="AV128" s="232"/>
      <c r="AW128" s="232"/>
      <c r="AX128" s="901" t="s">
        <v>464</v>
      </c>
      <c r="AY128" s="902"/>
      <c r="AZ128" s="902"/>
      <c r="BA128" s="902"/>
      <c r="BB128" s="902"/>
      <c r="BC128" s="902"/>
      <c r="BD128" s="902"/>
      <c r="BE128" s="903"/>
      <c r="BF128" s="1057" t="s">
        <v>122</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465</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466</v>
      </c>
      <c r="X129" s="1076"/>
      <c r="Y129" s="1076"/>
      <c r="Z129" s="1077"/>
      <c r="AA129" s="963">
        <v>4011657</v>
      </c>
      <c r="AB129" s="964"/>
      <c r="AC129" s="964"/>
      <c r="AD129" s="964"/>
      <c r="AE129" s="965"/>
      <c r="AF129" s="966">
        <v>4149551</v>
      </c>
      <c r="AG129" s="964"/>
      <c r="AH129" s="964"/>
      <c r="AI129" s="964"/>
      <c r="AJ129" s="965"/>
      <c r="AK129" s="966">
        <v>4052647</v>
      </c>
      <c r="AL129" s="964"/>
      <c r="AM129" s="964"/>
      <c r="AN129" s="964"/>
      <c r="AO129" s="965"/>
      <c r="AP129" s="1078"/>
      <c r="AQ129" s="1079"/>
      <c r="AR129" s="1079"/>
      <c r="AS129" s="1079"/>
      <c r="AT129" s="1080"/>
      <c r="AU129" s="233"/>
      <c r="AV129" s="233"/>
      <c r="AW129" s="233"/>
      <c r="AX129" s="1070" t="s">
        <v>467</v>
      </c>
      <c r="AY129" s="928"/>
      <c r="AZ129" s="928"/>
      <c r="BA129" s="928"/>
      <c r="BB129" s="928"/>
      <c r="BC129" s="928"/>
      <c r="BD129" s="928"/>
      <c r="BE129" s="929"/>
      <c r="BF129" s="1071" t="s">
        <v>122</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469</v>
      </c>
      <c r="X130" s="1076"/>
      <c r="Y130" s="1076"/>
      <c r="Z130" s="1077"/>
      <c r="AA130" s="963">
        <v>412562</v>
      </c>
      <c r="AB130" s="964"/>
      <c r="AC130" s="964"/>
      <c r="AD130" s="964"/>
      <c r="AE130" s="965"/>
      <c r="AF130" s="966">
        <v>403214</v>
      </c>
      <c r="AG130" s="964"/>
      <c r="AH130" s="964"/>
      <c r="AI130" s="964"/>
      <c r="AJ130" s="965"/>
      <c r="AK130" s="966">
        <v>406949</v>
      </c>
      <c r="AL130" s="964"/>
      <c r="AM130" s="964"/>
      <c r="AN130" s="964"/>
      <c r="AO130" s="965"/>
      <c r="AP130" s="1078"/>
      <c r="AQ130" s="1079"/>
      <c r="AR130" s="1079"/>
      <c r="AS130" s="1079"/>
      <c r="AT130" s="1080"/>
      <c r="AU130" s="233"/>
      <c r="AV130" s="233"/>
      <c r="AW130" s="233"/>
      <c r="AX130" s="1070" t="s">
        <v>470</v>
      </c>
      <c r="AY130" s="928"/>
      <c r="AZ130" s="928"/>
      <c r="BA130" s="928"/>
      <c r="BB130" s="928"/>
      <c r="BC130" s="928"/>
      <c r="BD130" s="928"/>
      <c r="BE130" s="929"/>
      <c r="BF130" s="1106">
        <v>4.5</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471</v>
      </c>
      <c r="X131" s="1113"/>
      <c r="Y131" s="1113"/>
      <c r="Z131" s="1114"/>
      <c r="AA131" s="1009">
        <v>3599095</v>
      </c>
      <c r="AB131" s="991"/>
      <c r="AC131" s="991"/>
      <c r="AD131" s="991"/>
      <c r="AE131" s="992"/>
      <c r="AF131" s="990">
        <v>3746337</v>
      </c>
      <c r="AG131" s="991"/>
      <c r="AH131" s="991"/>
      <c r="AI131" s="991"/>
      <c r="AJ131" s="992"/>
      <c r="AK131" s="990">
        <v>3645698</v>
      </c>
      <c r="AL131" s="991"/>
      <c r="AM131" s="991"/>
      <c r="AN131" s="991"/>
      <c r="AO131" s="992"/>
      <c r="AP131" s="1115"/>
      <c r="AQ131" s="1116"/>
      <c r="AR131" s="1116"/>
      <c r="AS131" s="1116"/>
      <c r="AT131" s="1117"/>
      <c r="AU131" s="233"/>
      <c r="AV131" s="233"/>
      <c r="AW131" s="233"/>
      <c r="AX131" s="1088" t="s">
        <v>472</v>
      </c>
      <c r="AY131" s="726"/>
      <c r="AZ131" s="726"/>
      <c r="BA131" s="726"/>
      <c r="BB131" s="726"/>
      <c r="BC131" s="726"/>
      <c r="BD131" s="726"/>
      <c r="BE131" s="1041"/>
      <c r="BF131" s="1089" t="s">
        <v>122</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5.613411149</v>
      </c>
      <c r="AB132" s="1102"/>
      <c r="AC132" s="1102"/>
      <c r="AD132" s="1102"/>
      <c r="AE132" s="1103"/>
      <c r="AF132" s="1104">
        <v>4.2623768230000003</v>
      </c>
      <c r="AG132" s="1102"/>
      <c r="AH132" s="1102"/>
      <c r="AI132" s="1102"/>
      <c r="AJ132" s="1103"/>
      <c r="AK132" s="1104">
        <v>3.6603690160000002</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475</v>
      </c>
      <c r="W133" s="1082"/>
      <c r="X133" s="1082"/>
      <c r="Y133" s="1082"/>
      <c r="Z133" s="1083"/>
      <c r="AA133" s="1084">
        <v>6.3</v>
      </c>
      <c r="AB133" s="1085"/>
      <c r="AC133" s="1085"/>
      <c r="AD133" s="1085"/>
      <c r="AE133" s="1086"/>
      <c r="AF133" s="1084">
        <v>5.3</v>
      </c>
      <c r="AG133" s="1085"/>
      <c r="AH133" s="1085"/>
      <c r="AI133" s="1085"/>
      <c r="AJ133" s="1086"/>
      <c r="AK133" s="1084">
        <v>4.5</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RSwZV3JpizXSj+mY+SZD3JQCeaA276mdt7AM1pwszCpy49DSCUrxzvLIHP0weNFrVcDg9buVzCNTlYMNhJ1Fw==" saltValue="pkQm/Y0LuZCF79qCLITa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hmJ91E5yReVM2Gm548SExYCsX7KR6Pv95qlix+7w0Bf+rgLhoJlPu1M9RPFcc7l8UJXHW6SnffJqMJXCRplEg==" saltValue="2gw76tKlCdiqvIjIu6u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6orujJK2NngQrjLSPPrOvFOScGmnJX/B+nEr4EIarWj4kR43Pn2D+ntpm5bikY3oboNvb3RekF6r3ajfRBvg==" saltValue="AQa157vcVit5Zpnernrx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484</v>
      </c>
      <c r="AL9" s="1122"/>
      <c r="AM9" s="1122"/>
      <c r="AN9" s="1123"/>
      <c r="AO9" s="281">
        <v>1497969</v>
      </c>
      <c r="AP9" s="281">
        <v>131022</v>
      </c>
      <c r="AQ9" s="282">
        <v>109056</v>
      </c>
      <c r="AR9" s="283">
        <v>20.100000000000001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485</v>
      </c>
      <c r="AL10" s="1122"/>
      <c r="AM10" s="1122"/>
      <c r="AN10" s="1123"/>
      <c r="AO10" s="284">
        <v>170417</v>
      </c>
      <c r="AP10" s="284">
        <v>14906</v>
      </c>
      <c r="AQ10" s="285">
        <v>18467</v>
      </c>
      <c r="AR10" s="286">
        <v>-19.3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486</v>
      </c>
      <c r="AL11" s="1122"/>
      <c r="AM11" s="1122"/>
      <c r="AN11" s="1123"/>
      <c r="AO11" s="284">
        <v>560</v>
      </c>
      <c r="AP11" s="284">
        <v>49</v>
      </c>
      <c r="AQ11" s="285">
        <v>875</v>
      </c>
      <c r="AR11" s="286">
        <v>-94.4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487</v>
      </c>
      <c r="AL12" s="1122"/>
      <c r="AM12" s="1122"/>
      <c r="AN12" s="1123"/>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489</v>
      </c>
      <c r="AL13" s="1122"/>
      <c r="AM13" s="1122"/>
      <c r="AN13" s="1123"/>
      <c r="AO13" s="284">
        <v>42151</v>
      </c>
      <c r="AP13" s="284">
        <v>3687</v>
      </c>
      <c r="AQ13" s="285">
        <v>4658</v>
      </c>
      <c r="AR13" s="286">
        <v>-20.8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490</v>
      </c>
      <c r="AL14" s="1122"/>
      <c r="AM14" s="1122"/>
      <c r="AN14" s="1123"/>
      <c r="AO14" s="284" t="s">
        <v>488</v>
      </c>
      <c r="AP14" s="284" t="s">
        <v>488</v>
      </c>
      <c r="AQ14" s="285">
        <v>1950</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491</v>
      </c>
      <c r="AL15" s="1125"/>
      <c r="AM15" s="1125"/>
      <c r="AN15" s="1126"/>
      <c r="AO15" s="284">
        <v>-91570</v>
      </c>
      <c r="AP15" s="284">
        <v>-8009</v>
      </c>
      <c r="AQ15" s="285">
        <v>-7086</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178</v>
      </c>
      <c r="AL16" s="1125"/>
      <c r="AM16" s="1125"/>
      <c r="AN16" s="1126"/>
      <c r="AO16" s="284">
        <v>1619527</v>
      </c>
      <c r="AP16" s="284">
        <v>141654</v>
      </c>
      <c r="AQ16" s="285">
        <v>127919</v>
      </c>
      <c r="AR16" s="286">
        <v>10.7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496</v>
      </c>
      <c r="AL21" s="1128"/>
      <c r="AM21" s="1128"/>
      <c r="AN21" s="1129"/>
      <c r="AO21" s="297">
        <v>11.81</v>
      </c>
      <c r="AP21" s="298">
        <v>10.82</v>
      </c>
      <c r="AQ21" s="299">
        <v>0.99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497</v>
      </c>
      <c r="AL22" s="1128"/>
      <c r="AM22" s="1128"/>
      <c r="AN22" s="1129"/>
      <c r="AO22" s="302">
        <v>98.7</v>
      </c>
      <c r="AP22" s="303">
        <v>96.9</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498</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501</v>
      </c>
      <c r="AL32" s="1136"/>
      <c r="AM32" s="1136"/>
      <c r="AN32" s="1137"/>
      <c r="AO32" s="312">
        <v>365498</v>
      </c>
      <c r="AP32" s="312">
        <v>31969</v>
      </c>
      <c r="AQ32" s="313">
        <v>61308</v>
      </c>
      <c r="AR32" s="314">
        <v>-47.9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502</v>
      </c>
      <c r="AL33" s="1136"/>
      <c r="AM33" s="1136"/>
      <c r="AN33" s="1137"/>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503</v>
      </c>
      <c r="AL34" s="1136"/>
      <c r="AM34" s="1136"/>
      <c r="AN34" s="1137"/>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504</v>
      </c>
      <c r="AL35" s="1136"/>
      <c r="AM35" s="1136"/>
      <c r="AN35" s="1137"/>
      <c r="AO35" s="312">
        <v>159663</v>
      </c>
      <c r="AP35" s="312">
        <v>13965</v>
      </c>
      <c r="AQ35" s="313">
        <v>22520</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505</v>
      </c>
      <c r="AL36" s="1136"/>
      <c r="AM36" s="1136"/>
      <c r="AN36" s="1137"/>
      <c r="AO36" s="312">
        <v>14117</v>
      </c>
      <c r="AP36" s="312">
        <v>1235</v>
      </c>
      <c r="AQ36" s="313">
        <v>5045</v>
      </c>
      <c r="AR36" s="314">
        <v>-75.5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506</v>
      </c>
      <c r="AL37" s="1136"/>
      <c r="AM37" s="1136"/>
      <c r="AN37" s="1137"/>
      <c r="AO37" s="312">
        <v>1117</v>
      </c>
      <c r="AP37" s="312">
        <v>98</v>
      </c>
      <c r="AQ37" s="313">
        <v>526</v>
      </c>
      <c r="AR37" s="314">
        <v>-81.400000000000006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507</v>
      </c>
      <c r="AL38" s="1139"/>
      <c r="AM38" s="1139"/>
      <c r="AN38" s="1140"/>
      <c r="AO38" s="315" t="s">
        <v>488</v>
      </c>
      <c r="AP38" s="315" t="s">
        <v>488</v>
      </c>
      <c r="AQ38" s="316">
        <v>11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508</v>
      </c>
      <c r="AL39" s="1139"/>
      <c r="AM39" s="1139"/>
      <c r="AN39" s="1140"/>
      <c r="AO39" s="312" t="s">
        <v>488</v>
      </c>
      <c r="AP39" s="312" t="s">
        <v>488</v>
      </c>
      <c r="AQ39" s="313">
        <v>-1559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509</v>
      </c>
      <c r="AL40" s="1136"/>
      <c r="AM40" s="1136"/>
      <c r="AN40" s="1137"/>
      <c r="AO40" s="312">
        <v>-406949</v>
      </c>
      <c r="AP40" s="312">
        <v>-35594</v>
      </c>
      <c r="AQ40" s="313">
        <v>-58872</v>
      </c>
      <c r="AR40" s="314">
        <v>-39.5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288</v>
      </c>
      <c r="AL41" s="1142"/>
      <c r="AM41" s="1142"/>
      <c r="AN41" s="1143"/>
      <c r="AO41" s="312">
        <v>133446</v>
      </c>
      <c r="AP41" s="312">
        <v>11672</v>
      </c>
      <c r="AQ41" s="313">
        <v>28979</v>
      </c>
      <c r="AR41" s="314">
        <v>-59.7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479</v>
      </c>
      <c r="AN49" s="1132" t="s">
        <v>512</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275969</v>
      </c>
      <c r="AN51" s="334">
        <v>23069</v>
      </c>
      <c r="AO51" s="335">
        <v>-38.5</v>
      </c>
      <c r="AP51" s="336">
        <v>93492</v>
      </c>
      <c r="AQ51" s="337">
        <v>-13.6</v>
      </c>
      <c r="AR51" s="338">
        <v>-24.9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119981</v>
      </c>
      <c r="AN52" s="342">
        <v>10029</v>
      </c>
      <c r="AO52" s="343">
        <v>-29.8</v>
      </c>
      <c r="AP52" s="344">
        <v>53316</v>
      </c>
      <c r="AQ52" s="345">
        <v>6</v>
      </c>
      <c r="AR52" s="346">
        <v>-35.799999999999997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1214891</v>
      </c>
      <c r="AN53" s="334">
        <v>102540</v>
      </c>
      <c r="AO53" s="335">
        <v>344.5</v>
      </c>
      <c r="AP53" s="336">
        <v>94796</v>
      </c>
      <c r="AQ53" s="337">
        <v>1.4</v>
      </c>
      <c r="AR53" s="338">
        <v>343.1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624348</v>
      </c>
      <c r="AN54" s="342">
        <v>52696</v>
      </c>
      <c r="AO54" s="343">
        <v>425.4</v>
      </c>
      <c r="AP54" s="344">
        <v>55781</v>
      </c>
      <c r="AQ54" s="345">
        <v>4.5999999999999996</v>
      </c>
      <c r="AR54" s="346">
        <v>420.8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406916</v>
      </c>
      <c r="AN55" s="334">
        <v>34708</v>
      </c>
      <c r="AO55" s="335">
        <v>-66.2</v>
      </c>
      <c r="AP55" s="336">
        <v>85942</v>
      </c>
      <c r="AQ55" s="337">
        <v>-9.3000000000000007</v>
      </c>
      <c r="AR55" s="338">
        <v>-56.9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49586</v>
      </c>
      <c r="AN56" s="342">
        <v>4229</v>
      </c>
      <c r="AO56" s="343">
        <v>-92</v>
      </c>
      <c r="AP56" s="344">
        <v>48630</v>
      </c>
      <c r="AQ56" s="345">
        <v>-12.8</v>
      </c>
      <c r="AR56" s="346">
        <v>-79.2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899837</v>
      </c>
      <c r="AN57" s="334">
        <v>77955</v>
      </c>
      <c r="AO57" s="335">
        <v>124.6</v>
      </c>
      <c r="AP57" s="336">
        <v>95007</v>
      </c>
      <c r="AQ57" s="337">
        <v>10.5</v>
      </c>
      <c r="AR57" s="338">
        <v>114.1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312749</v>
      </c>
      <c r="AN58" s="342">
        <v>27094</v>
      </c>
      <c r="AO58" s="343">
        <v>540.70000000000005</v>
      </c>
      <c r="AP58" s="344">
        <v>48509</v>
      </c>
      <c r="AQ58" s="345">
        <v>-0.2</v>
      </c>
      <c r="AR58" s="346">
        <v>540.9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1508477</v>
      </c>
      <c r="AN59" s="334">
        <v>131941</v>
      </c>
      <c r="AO59" s="335">
        <v>69.3</v>
      </c>
      <c r="AP59" s="336">
        <v>98176</v>
      </c>
      <c r="AQ59" s="337">
        <v>3.3</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1025248</v>
      </c>
      <c r="AN60" s="342">
        <v>89674</v>
      </c>
      <c r="AO60" s="343">
        <v>231</v>
      </c>
      <c r="AP60" s="344">
        <v>58489</v>
      </c>
      <c r="AQ60" s="345">
        <v>20.6</v>
      </c>
      <c r="AR60" s="346">
        <v>210.4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861218</v>
      </c>
      <c r="AN61" s="349">
        <v>74043</v>
      </c>
      <c r="AO61" s="350">
        <v>86.7</v>
      </c>
      <c r="AP61" s="351">
        <v>93483</v>
      </c>
      <c r="AQ61" s="352">
        <v>-1.5</v>
      </c>
      <c r="AR61" s="338">
        <v>88.2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426382</v>
      </c>
      <c r="AN62" s="342">
        <v>36744</v>
      </c>
      <c r="AO62" s="343">
        <v>215.1</v>
      </c>
      <c r="AP62" s="344">
        <v>52945</v>
      </c>
      <c r="AQ62" s="345">
        <v>3.6</v>
      </c>
      <c r="AR62" s="346">
        <v>211.5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jDBA1yNJC1M4bQqREu1yjUS9KL5hkvki3kMrmRsdhX09lL5o2GlntvnNZ4ibdYqqIYTT7HiVBNL6Jqdk6FRpQ==" saltValue="8QYNlZ6V8xBdFUmG8//W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zjRcjOHaC8rUfYpjUYCbTao/MK8wy3XWHLlH6PYmbKcZwyoAUI7JIDZMMuFVr7sS1Fhmi+TLYT7Ml1F69GnPtA==" saltValue="E2+tjjOTjfAucnHbdfXD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7/zUygwRkjrPHXOuiMBEcpZn7NXw09BTAkZJa6HU7iXy4W40jFpKYKyiG9UeWkQxvNIj0UWQKjWIQchtBOALMQ==" saltValue="QK93Sdv8/V/v0wUfQqA9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4" t="s">
        <v>3</v>
      </c>
      <c r="D47" s="1144"/>
      <c r="E47" s="1145"/>
      <c r="F47" s="11">
        <v>31.39</v>
      </c>
      <c r="G47" s="12">
        <v>30.08</v>
      </c>
      <c r="H47" s="12">
        <v>39.840000000000003</v>
      </c>
      <c r="I47" s="12">
        <v>39.17</v>
      </c>
      <c r="J47" s="13">
        <v>34.119999999999997</v>
      </c>
    </row>
    <row r="48" spans="2:10" ht="57.75" customHeight="1" x14ac:dyDescent="0.15">
      <c r="B48" s="14"/>
      <c r="C48" s="1146" t="s">
        <v>4</v>
      </c>
      <c r="D48" s="1146"/>
      <c r="E48" s="1147"/>
      <c r="F48" s="15">
        <v>4.45</v>
      </c>
      <c r="G48" s="16">
        <v>3.91</v>
      </c>
      <c r="H48" s="16">
        <v>9.7799999999999994</v>
      </c>
      <c r="I48" s="16">
        <v>5.09</v>
      </c>
      <c r="J48" s="17">
        <v>3.47</v>
      </c>
    </row>
    <row r="49" spans="2:10" ht="57.75" customHeight="1" thickBot="1" x14ac:dyDescent="0.2">
      <c r="B49" s="18"/>
      <c r="C49" s="1148" t="s">
        <v>5</v>
      </c>
      <c r="D49" s="1148"/>
      <c r="E49" s="1149"/>
      <c r="F49" s="19">
        <v>9.61</v>
      </c>
      <c r="G49" s="20">
        <v>2.46</v>
      </c>
      <c r="H49" s="20">
        <v>10.82</v>
      </c>
      <c r="I49" s="20" t="s">
        <v>531</v>
      </c>
      <c r="J49" s="21" t="s">
        <v>532</v>
      </c>
    </row>
    <row r="50" spans="2:10" x14ac:dyDescent="0.15"/>
  </sheetData>
  <sheetProtection algorithmName="SHA-512" hashValue="UlQfjmKcvef/6DsfufiyJNXYBt/atSK5FDp+RPIP4L2+FRj0S4qYs9uTqoQiZH0wk4tsV+w9W4+UQNdRR8Elsw==" saltValue="ZdFEHpoHFkYFcacr9Uu1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6" t="s">
        <v>533</v>
      </c>
      <c r="D34" s="1156"/>
      <c r="E34" s="1157"/>
      <c r="F34" s="32">
        <v>7.63</v>
      </c>
      <c r="G34" s="33">
        <v>7.83</v>
      </c>
      <c r="H34" s="33">
        <v>9.8800000000000008</v>
      </c>
      <c r="I34" s="33">
        <v>10.02</v>
      </c>
      <c r="J34" s="34">
        <v>9.6300000000000008</v>
      </c>
      <c r="K34" s="22"/>
      <c r="L34" s="22"/>
      <c r="M34" s="22"/>
      <c r="N34" s="22"/>
      <c r="O34" s="22"/>
      <c r="P34" s="22"/>
    </row>
    <row r="35" spans="1:16" ht="39" customHeight="1" x14ac:dyDescent="0.15">
      <c r="A35" s="22"/>
      <c r="B35" s="35"/>
      <c r="C35" s="1150" t="s">
        <v>534</v>
      </c>
      <c r="D35" s="1151"/>
      <c r="E35" s="1152"/>
      <c r="F35" s="36">
        <v>2.29</v>
      </c>
      <c r="G35" s="37">
        <v>2.62</v>
      </c>
      <c r="H35" s="37">
        <v>3.53</v>
      </c>
      <c r="I35" s="37">
        <v>3.58</v>
      </c>
      <c r="J35" s="38">
        <v>3.66</v>
      </c>
      <c r="K35" s="22"/>
      <c r="L35" s="22"/>
      <c r="M35" s="22"/>
      <c r="N35" s="22"/>
      <c r="O35" s="22"/>
      <c r="P35" s="22"/>
    </row>
    <row r="36" spans="1:16" ht="39" customHeight="1" x14ac:dyDescent="0.15">
      <c r="A36" s="22"/>
      <c r="B36" s="35"/>
      <c r="C36" s="1150" t="s">
        <v>535</v>
      </c>
      <c r="D36" s="1151"/>
      <c r="E36" s="1152"/>
      <c r="F36" s="36">
        <v>4.42</v>
      </c>
      <c r="G36" s="37">
        <v>3.9</v>
      </c>
      <c r="H36" s="37">
        <v>9.73</v>
      </c>
      <c r="I36" s="37">
        <v>5</v>
      </c>
      <c r="J36" s="38">
        <v>3.47</v>
      </c>
      <c r="K36" s="22"/>
      <c r="L36" s="22"/>
      <c r="M36" s="22"/>
      <c r="N36" s="22"/>
      <c r="O36" s="22"/>
      <c r="P36" s="22"/>
    </row>
    <row r="37" spans="1:16" ht="39" customHeight="1" x14ac:dyDescent="0.15">
      <c r="A37" s="22"/>
      <c r="B37" s="35"/>
      <c r="C37" s="1150" t="s">
        <v>536</v>
      </c>
      <c r="D37" s="1151"/>
      <c r="E37" s="1152"/>
      <c r="F37" s="36">
        <v>0.72</v>
      </c>
      <c r="G37" s="37">
        <v>0.81</v>
      </c>
      <c r="H37" s="37">
        <v>1.25</v>
      </c>
      <c r="I37" s="37">
        <v>1.54</v>
      </c>
      <c r="J37" s="38">
        <v>0.65</v>
      </c>
      <c r="K37" s="22"/>
      <c r="L37" s="22"/>
      <c r="M37" s="22"/>
      <c r="N37" s="22"/>
      <c r="O37" s="22"/>
      <c r="P37" s="22"/>
    </row>
    <row r="38" spans="1:16" ht="39" customHeight="1" x14ac:dyDescent="0.15">
      <c r="A38" s="22"/>
      <c r="B38" s="35"/>
      <c r="C38" s="1150" t="s">
        <v>537</v>
      </c>
      <c r="D38" s="1151"/>
      <c r="E38" s="1152"/>
      <c r="F38" s="36">
        <v>0.35</v>
      </c>
      <c r="G38" s="37">
        <v>0.16</v>
      </c>
      <c r="H38" s="37">
        <v>0.31</v>
      </c>
      <c r="I38" s="37">
        <v>0.37</v>
      </c>
      <c r="J38" s="38">
        <v>0.16</v>
      </c>
      <c r="K38" s="22"/>
      <c r="L38" s="22"/>
      <c r="M38" s="22"/>
      <c r="N38" s="22"/>
      <c r="O38" s="22"/>
      <c r="P38" s="22"/>
    </row>
    <row r="39" spans="1:16" ht="39" customHeight="1" x14ac:dyDescent="0.15">
      <c r="A39" s="22"/>
      <c r="B39" s="35"/>
      <c r="C39" s="1150" t="s">
        <v>538</v>
      </c>
      <c r="D39" s="1151"/>
      <c r="E39" s="1152"/>
      <c r="F39" s="36">
        <v>0.13</v>
      </c>
      <c r="G39" s="37">
        <v>0.11</v>
      </c>
      <c r="H39" s="37">
        <v>0.21</v>
      </c>
      <c r="I39" s="37">
        <v>0.16</v>
      </c>
      <c r="J39" s="38">
        <v>0.09</v>
      </c>
      <c r="K39" s="22"/>
      <c r="L39" s="22"/>
      <c r="M39" s="22"/>
      <c r="N39" s="22"/>
      <c r="O39" s="22"/>
      <c r="P39" s="22"/>
    </row>
    <row r="40" spans="1:16" ht="39" customHeight="1" x14ac:dyDescent="0.15">
      <c r="A40" s="22"/>
      <c r="B40" s="35"/>
      <c r="C40" s="1150" t="s">
        <v>539</v>
      </c>
      <c r="D40" s="1151"/>
      <c r="E40" s="1152"/>
      <c r="F40" s="36">
        <v>0</v>
      </c>
      <c r="G40" s="37">
        <v>0</v>
      </c>
      <c r="H40" s="37">
        <v>0</v>
      </c>
      <c r="I40" s="37">
        <v>0</v>
      </c>
      <c r="J40" s="38">
        <v>0.01</v>
      </c>
      <c r="K40" s="22"/>
      <c r="L40" s="22"/>
      <c r="M40" s="22"/>
      <c r="N40" s="22"/>
      <c r="O40" s="22"/>
      <c r="P40" s="22"/>
    </row>
    <row r="41" spans="1:16" ht="39" customHeight="1" x14ac:dyDescent="0.15">
      <c r="A41" s="22"/>
      <c r="B41" s="35"/>
      <c r="C41" s="1150" t="s">
        <v>540</v>
      </c>
      <c r="D41" s="1151"/>
      <c r="E41" s="1152"/>
      <c r="F41" s="36">
        <v>0.03</v>
      </c>
      <c r="G41" s="37">
        <v>0</v>
      </c>
      <c r="H41" s="37">
        <v>0.04</v>
      </c>
      <c r="I41" s="37">
        <v>0.08</v>
      </c>
      <c r="J41" s="38">
        <v>0</v>
      </c>
      <c r="K41" s="22"/>
      <c r="L41" s="22"/>
      <c r="M41" s="22"/>
      <c r="N41" s="22"/>
      <c r="O41" s="22"/>
      <c r="P41" s="22"/>
    </row>
    <row r="42" spans="1:16" ht="39" customHeight="1" x14ac:dyDescent="0.15">
      <c r="A42" s="22"/>
      <c r="B42" s="39"/>
      <c r="C42" s="1150" t="s">
        <v>541</v>
      </c>
      <c r="D42" s="1151"/>
      <c r="E42" s="1152"/>
      <c r="F42" s="36" t="s">
        <v>488</v>
      </c>
      <c r="G42" s="37" t="s">
        <v>488</v>
      </c>
      <c r="H42" s="37" t="s">
        <v>488</v>
      </c>
      <c r="I42" s="37" t="s">
        <v>488</v>
      </c>
      <c r="J42" s="38" t="s">
        <v>488</v>
      </c>
      <c r="K42" s="22"/>
      <c r="L42" s="22"/>
      <c r="M42" s="22"/>
      <c r="N42" s="22"/>
      <c r="O42" s="22"/>
      <c r="P42" s="22"/>
    </row>
    <row r="43" spans="1:16" ht="39" customHeight="1" thickBot="1" x14ac:dyDescent="0.2">
      <c r="A43" s="22"/>
      <c r="B43" s="40"/>
      <c r="C43" s="1153" t="s">
        <v>542</v>
      </c>
      <c r="D43" s="1154"/>
      <c r="E43" s="1155"/>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vrQQEmotjLn70YdMVqpxMkRWs1k4PQn2fjM52afZP10Bc1kBvPMtqiZpcMn8YIg8mIMS07nvdOn/gst7r2d/w==" saltValue="lHh7sQtI2GNYK3Wak1iJ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433</v>
      </c>
      <c r="L45" s="60">
        <v>427</v>
      </c>
      <c r="M45" s="60">
        <v>398</v>
      </c>
      <c r="N45" s="60">
        <v>373</v>
      </c>
      <c r="O45" s="61">
        <v>365</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488</v>
      </c>
      <c r="L46" s="64" t="s">
        <v>488</v>
      </c>
      <c r="M46" s="64" t="s">
        <v>488</v>
      </c>
      <c r="N46" s="64" t="s">
        <v>488</v>
      </c>
      <c r="O46" s="65" t="s">
        <v>488</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488</v>
      </c>
      <c r="L47" s="64" t="s">
        <v>488</v>
      </c>
      <c r="M47" s="64" t="s">
        <v>488</v>
      </c>
      <c r="N47" s="64" t="s">
        <v>488</v>
      </c>
      <c r="O47" s="65" t="s">
        <v>488</v>
      </c>
      <c r="P47" s="48"/>
      <c r="Q47" s="48"/>
      <c r="R47" s="48"/>
      <c r="S47" s="48"/>
      <c r="T47" s="48"/>
      <c r="U47" s="48"/>
    </row>
    <row r="48" spans="1:21" ht="30.75" customHeight="1" x14ac:dyDescent="0.15">
      <c r="A48" s="48"/>
      <c r="B48" s="1160"/>
      <c r="C48" s="1161"/>
      <c r="D48" s="62"/>
      <c r="E48" s="1166" t="s">
        <v>13</v>
      </c>
      <c r="F48" s="1166"/>
      <c r="G48" s="1166"/>
      <c r="H48" s="1166"/>
      <c r="I48" s="1166"/>
      <c r="J48" s="1167"/>
      <c r="K48" s="63">
        <v>173</v>
      </c>
      <c r="L48" s="64">
        <v>166</v>
      </c>
      <c r="M48" s="64">
        <v>160</v>
      </c>
      <c r="N48" s="64">
        <v>165</v>
      </c>
      <c r="O48" s="65">
        <v>160</v>
      </c>
      <c r="P48" s="48"/>
      <c r="Q48" s="48"/>
      <c r="R48" s="48"/>
      <c r="S48" s="48"/>
      <c r="T48" s="48"/>
      <c r="U48" s="48"/>
    </row>
    <row r="49" spans="1:21" ht="30.75" customHeight="1" x14ac:dyDescent="0.15">
      <c r="A49" s="48"/>
      <c r="B49" s="1160"/>
      <c r="C49" s="1161"/>
      <c r="D49" s="62"/>
      <c r="E49" s="1166" t="s">
        <v>14</v>
      </c>
      <c r="F49" s="1166"/>
      <c r="G49" s="1166"/>
      <c r="H49" s="1166"/>
      <c r="I49" s="1166"/>
      <c r="J49" s="1167"/>
      <c r="K49" s="63">
        <v>64</v>
      </c>
      <c r="L49" s="64">
        <v>63</v>
      </c>
      <c r="M49" s="64">
        <v>43</v>
      </c>
      <c r="N49" s="64">
        <v>14</v>
      </c>
      <c r="O49" s="65">
        <v>14</v>
      </c>
      <c r="P49" s="48"/>
      <c r="Q49" s="48"/>
      <c r="R49" s="48"/>
      <c r="S49" s="48"/>
      <c r="T49" s="48"/>
      <c r="U49" s="48"/>
    </row>
    <row r="50" spans="1:21" ht="30.75" customHeight="1" x14ac:dyDescent="0.15">
      <c r="A50" s="48"/>
      <c r="B50" s="1160"/>
      <c r="C50" s="1161"/>
      <c r="D50" s="62"/>
      <c r="E50" s="1166" t="s">
        <v>15</v>
      </c>
      <c r="F50" s="1166"/>
      <c r="G50" s="1166"/>
      <c r="H50" s="1166"/>
      <c r="I50" s="1166"/>
      <c r="J50" s="1167"/>
      <c r="K50" s="63">
        <v>31</v>
      </c>
      <c r="L50" s="64">
        <v>22</v>
      </c>
      <c r="M50" s="64">
        <v>14</v>
      </c>
      <c r="N50" s="64">
        <v>11</v>
      </c>
      <c r="O50" s="65">
        <v>1</v>
      </c>
      <c r="P50" s="48"/>
      <c r="Q50" s="48"/>
      <c r="R50" s="48"/>
      <c r="S50" s="48"/>
      <c r="T50" s="48"/>
      <c r="U50" s="48"/>
    </row>
    <row r="51" spans="1:21" ht="30.75" customHeight="1" x14ac:dyDescent="0.15">
      <c r="A51" s="48"/>
      <c r="B51" s="1162"/>
      <c r="C51" s="1163"/>
      <c r="D51" s="66"/>
      <c r="E51" s="1166" t="s">
        <v>16</v>
      </c>
      <c r="F51" s="1166"/>
      <c r="G51" s="1166"/>
      <c r="H51" s="1166"/>
      <c r="I51" s="1166"/>
      <c r="J51" s="1167"/>
      <c r="K51" s="63" t="s">
        <v>488</v>
      </c>
      <c r="L51" s="64">
        <v>0</v>
      </c>
      <c r="M51" s="64">
        <v>0</v>
      </c>
      <c r="N51" s="64" t="s">
        <v>488</v>
      </c>
      <c r="O51" s="65" t="s">
        <v>488</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413</v>
      </c>
      <c r="L52" s="64">
        <v>421</v>
      </c>
      <c r="M52" s="64">
        <v>413</v>
      </c>
      <c r="N52" s="64">
        <v>403</v>
      </c>
      <c r="O52" s="65">
        <v>407</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288</v>
      </c>
      <c r="L53" s="69">
        <v>257</v>
      </c>
      <c r="M53" s="69">
        <v>202</v>
      </c>
      <c r="N53" s="69">
        <v>160</v>
      </c>
      <c r="O53" s="70">
        <v>133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wjzf7e/g5qB/55VYYB72eytASgpz9LbSty1O0I4/IN0tbpfroOQtOQcHSHu9G24fAyJR3VGKJOx6TI9zGEf6w==" saltValue="NBHvo/xV/vkuKWUZ3hok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9" t="s">
        <v>30</v>
      </c>
      <c r="C41" s="1190"/>
      <c r="D41" s="105"/>
      <c r="E41" s="1195" t="s">
        <v>31</v>
      </c>
      <c r="F41" s="1195"/>
      <c r="G41" s="1195"/>
      <c r="H41" s="1196"/>
      <c r="I41" s="355">
        <v>4224</v>
      </c>
      <c r="J41" s="356">
        <v>4619</v>
      </c>
      <c r="K41" s="356">
        <v>4629</v>
      </c>
      <c r="L41" s="356">
        <v>4605</v>
      </c>
      <c r="M41" s="357">
        <v>5161</v>
      </c>
    </row>
    <row r="42" spans="2:13" ht="27.75" customHeight="1" x14ac:dyDescent="0.15">
      <c r="B42" s="1191"/>
      <c r="C42" s="1192"/>
      <c r="D42" s="106"/>
      <c r="E42" s="1197" t="s">
        <v>32</v>
      </c>
      <c r="F42" s="1197"/>
      <c r="G42" s="1197"/>
      <c r="H42" s="1198"/>
      <c r="I42" s="358">
        <v>116</v>
      </c>
      <c r="J42" s="359">
        <v>93</v>
      </c>
      <c r="K42" s="359">
        <v>80</v>
      </c>
      <c r="L42" s="359">
        <v>71</v>
      </c>
      <c r="M42" s="360">
        <v>1</v>
      </c>
    </row>
    <row r="43" spans="2:13" ht="27.75" customHeight="1" x14ac:dyDescent="0.15">
      <c r="B43" s="1191"/>
      <c r="C43" s="1192"/>
      <c r="D43" s="106"/>
      <c r="E43" s="1197" t="s">
        <v>33</v>
      </c>
      <c r="F43" s="1197"/>
      <c r="G43" s="1197"/>
      <c r="H43" s="1198"/>
      <c r="I43" s="358">
        <v>2931</v>
      </c>
      <c r="J43" s="359">
        <v>2497</v>
      </c>
      <c r="K43" s="359">
        <v>2032</v>
      </c>
      <c r="L43" s="359">
        <v>1816</v>
      </c>
      <c r="M43" s="360">
        <v>1714</v>
      </c>
    </row>
    <row r="44" spans="2:13" ht="27.75" customHeight="1" x14ac:dyDescent="0.15">
      <c r="B44" s="1191"/>
      <c r="C44" s="1192"/>
      <c r="D44" s="106"/>
      <c r="E44" s="1197" t="s">
        <v>34</v>
      </c>
      <c r="F44" s="1197"/>
      <c r="G44" s="1197"/>
      <c r="H44" s="1198"/>
      <c r="I44" s="358">
        <v>174</v>
      </c>
      <c r="J44" s="359">
        <v>118</v>
      </c>
      <c r="K44" s="359">
        <v>86</v>
      </c>
      <c r="L44" s="359">
        <v>77</v>
      </c>
      <c r="M44" s="360">
        <v>79</v>
      </c>
    </row>
    <row r="45" spans="2:13" ht="27.75" customHeight="1" x14ac:dyDescent="0.15">
      <c r="B45" s="1191"/>
      <c r="C45" s="1192"/>
      <c r="D45" s="106"/>
      <c r="E45" s="1197" t="s">
        <v>35</v>
      </c>
      <c r="F45" s="1197"/>
      <c r="G45" s="1197"/>
      <c r="H45" s="1198"/>
      <c r="I45" s="358">
        <v>854</v>
      </c>
      <c r="J45" s="359">
        <v>820</v>
      </c>
      <c r="K45" s="359">
        <v>811</v>
      </c>
      <c r="L45" s="359">
        <v>780</v>
      </c>
      <c r="M45" s="360">
        <v>652</v>
      </c>
    </row>
    <row r="46" spans="2:13" ht="27.75" customHeight="1" x14ac:dyDescent="0.15">
      <c r="B46" s="1191"/>
      <c r="C46" s="1192"/>
      <c r="D46" s="107"/>
      <c r="E46" s="1197" t="s">
        <v>36</v>
      </c>
      <c r="F46" s="1197"/>
      <c r="G46" s="1197"/>
      <c r="H46" s="1198"/>
      <c r="I46" s="358" t="s">
        <v>488</v>
      </c>
      <c r="J46" s="359" t="s">
        <v>488</v>
      </c>
      <c r="K46" s="359" t="s">
        <v>488</v>
      </c>
      <c r="L46" s="359" t="s">
        <v>488</v>
      </c>
      <c r="M46" s="360" t="s">
        <v>488</v>
      </c>
    </row>
    <row r="47" spans="2:13" ht="27.75" customHeight="1" x14ac:dyDescent="0.15">
      <c r="B47" s="1191"/>
      <c r="C47" s="1192"/>
      <c r="D47" s="108"/>
      <c r="E47" s="1199" t="s">
        <v>37</v>
      </c>
      <c r="F47" s="1200"/>
      <c r="G47" s="1200"/>
      <c r="H47" s="1201"/>
      <c r="I47" s="358" t="s">
        <v>488</v>
      </c>
      <c r="J47" s="359" t="s">
        <v>488</v>
      </c>
      <c r="K47" s="359" t="s">
        <v>488</v>
      </c>
      <c r="L47" s="359" t="s">
        <v>488</v>
      </c>
      <c r="M47" s="360" t="s">
        <v>488</v>
      </c>
    </row>
    <row r="48" spans="2:13" ht="27.75" customHeight="1" x14ac:dyDescent="0.15">
      <c r="B48" s="1191"/>
      <c r="C48" s="1192"/>
      <c r="D48" s="106"/>
      <c r="E48" s="1197" t="s">
        <v>38</v>
      </c>
      <c r="F48" s="1197"/>
      <c r="G48" s="1197"/>
      <c r="H48" s="1198"/>
      <c r="I48" s="358" t="s">
        <v>488</v>
      </c>
      <c r="J48" s="359" t="s">
        <v>488</v>
      </c>
      <c r="K48" s="359" t="s">
        <v>488</v>
      </c>
      <c r="L48" s="359" t="s">
        <v>488</v>
      </c>
      <c r="M48" s="360" t="s">
        <v>488</v>
      </c>
    </row>
    <row r="49" spans="2:13" ht="27.75" customHeight="1" x14ac:dyDescent="0.15">
      <c r="B49" s="1193"/>
      <c r="C49" s="1194"/>
      <c r="D49" s="106"/>
      <c r="E49" s="1197" t="s">
        <v>39</v>
      </c>
      <c r="F49" s="1197"/>
      <c r="G49" s="1197"/>
      <c r="H49" s="1198"/>
      <c r="I49" s="358" t="s">
        <v>488</v>
      </c>
      <c r="J49" s="359" t="s">
        <v>488</v>
      </c>
      <c r="K49" s="359" t="s">
        <v>488</v>
      </c>
      <c r="L49" s="359" t="s">
        <v>488</v>
      </c>
      <c r="M49" s="360" t="s">
        <v>488</v>
      </c>
    </row>
    <row r="50" spans="2:13" ht="27.75" customHeight="1" x14ac:dyDescent="0.15">
      <c r="B50" s="1202" t="s">
        <v>40</v>
      </c>
      <c r="C50" s="1203"/>
      <c r="D50" s="109"/>
      <c r="E50" s="1197" t="s">
        <v>41</v>
      </c>
      <c r="F50" s="1197"/>
      <c r="G50" s="1197"/>
      <c r="H50" s="1198"/>
      <c r="I50" s="358">
        <v>3683</v>
      </c>
      <c r="J50" s="359">
        <v>3659</v>
      </c>
      <c r="K50" s="359">
        <v>3941</v>
      </c>
      <c r="L50" s="359">
        <v>4048</v>
      </c>
      <c r="M50" s="360">
        <v>4137</v>
      </c>
    </row>
    <row r="51" spans="2:13" ht="27.75" customHeight="1" x14ac:dyDescent="0.15">
      <c r="B51" s="1191"/>
      <c r="C51" s="1192"/>
      <c r="D51" s="106"/>
      <c r="E51" s="1197" t="s">
        <v>42</v>
      </c>
      <c r="F51" s="1197"/>
      <c r="G51" s="1197"/>
      <c r="H51" s="1198"/>
      <c r="I51" s="358" t="s">
        <v>488</v>
      </c>
      <c r="J51" s="359" t="s">
        <v>488</v>
      </c>
      <c r="K51" s="359" t="s">
        <v>488</v>
      </c>
      <c r="L51" s="359" t="s">
        <v>488</v>
      </c>
      <c r="M51" s="360" t="s">
        <v>488</v>
      </c>
    </row>
    <row r="52" spans="2:13" ht="27.75" customHeight="1" x14ac:dyDescent="0.15">
      <c r="B52" s="1193"/>
      <c r="C52" s="1194"/>
      <c r="D52" s="106"/>
      <c r="E52" s="1197" t="s">
        <v>43</v>
      </c>
      <c r="F52" s="1197"/>
      <c r="G52" s="1197"/>
      <c r="H52" s="1198"/>
      <c r="I52" s="358">
        <v>5037</v>
      </c>
      <c r="J52" s="359">
        <v>4943</v>
      </c>
      <c r="K52" s="359">
        <v>4847</v>
      </c>
      <c r="L52" s="359">
        <v>4645</v>
      </c>
      <c r="M52" s="360">
        <v>4383</v>
      </c>
    </row>
    <row r="53" spans="2:13" ht="27.75" customHeight="1" thickBot="1" x14ac:dyDescent="0.2">
      <c r="B53" s="1204" t="s">
        <v>19</v>
      </c>
      <c r="C53" s="1205"/>
      <c r="D53" s="110"/>
      <c r="E53" s="1206" t="s">
        <v>44</v>
      </c>
      <c r="F53" s="1206"/>
      <c r="G53" s="1206"/>
      <c r="H53" s="1207"/>
      <c r="I53" s="361">
        <v>-421</v>
      </c>
      <c r="J53" s="362">
        <v>-454</v>
      </c>
      <c r="K53" s="362">
        <v>-1151</v>
      </c>
      <c r="L53" s="362">
        <v>-1344</v>
      </c>
      <c r="M53" s="363">
        <v>-912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cNqa9oMywdlUZ8Lw7sMjhmKUY1ExguW64TkYsdrd9g06mweuknmCw2WRBLQF5qX4yazV3dUVGBBoXZ0ssyLFg==" saltValue="uMCtyxhVi4h4X3qezYQV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6" t="s">
        <v>46</v>
      </c>
      <c r="D55" s="1216"/>
      <c r="E55" s="1217"/>
      <c r="F55" s="122">
        <v>1598</v>
      </c>
      <c r="G55" s="122">
        <v>1625</v>
      </c>
      <c r="H55" s="123">
        <v>1383</v>
      </c>
    </row>
    <row r="56" spans="2:8" ht="52.5" customHeight="1" x14ac:dyDescent="0.15">
      <c r="B56" s="124"/>
      <c r="C56" s="1218" t="s">
        <v>47</v>
      </c>
      <c r="D56" s="1218"/>
      <c r="E56" s="1219"/>
      <c r="F56" s="125">
        <v>308</v>
      </c>
      <c r="G56" s="125">
        <v>308</v>
      </c>
      <c r="H56" s="126">
        <v>322</v>
      </c>
    </row>
    <row r="57" spans="2:8" ht="53.25" customHeight="1" x14ac:dyDescent="0.15">
      <c r="B57" s="124"/>
      <c r="C57" s="1220" t="s">
        <v>48</v>
      </c>
      <c r="D57" s="1220"/>
      <c r="E57" s="1221"/>
      <c r="F57" s="127">
        <v>1555</v>
      </c>
      <c r="G57" s="127">
        <v>1620</v>
      </c>
      <c r="H57" s="128">
        <v>1921</v>
      </c>
    </row>
    <row r="58" spans="2:8" ht="45.75" customHeight="1" x14ac:dyDescent="0.15">
      <c r="B58" s="129"/>
      <c r="C58" s="1208" t="s">
        <v>561</v>
      </c>
      <c r="D58" s="1209"/>
      <c r="E58" s="1210"/>
      <c r="F58" s="130">
        <v>447</v>
      </c>
      <c r="G58" s="130">
        <v>483</v>
      </c>
      <c r="H58" s="131">
        <v>551</v>
      </c>
    </row>
    <row r="59" spans="2:8" ht="45.75" customHeight="1" x14ac:dyDescent="0.15">
      <c r="B59" s="129"/>
      <c r="C59" s="1208" t="s">
        <v>562</v>
      </c>
      <c r="D59" s="1209"/>
      <c r="E59" s="1210"/>
      <c r="F59" s="130">
        <v>204</v>
      </c>
      <c r="G59" s="130">
        <v>214</v>
      </c>
      <c r="H59" s="131">
        <v>481</v>
      </c>
    </row>
    <row r="60" spans="2:8" ht="45.75" customHeight="1" x14ac:dyDescent="0.15">
      <c r="B60" s="129"/>
      <c r="C60" s="1208" t="s">
        <v>563</v>
      </c>
      <c r="D60" s="1209"/>
      <c r="E60" s="1210"/>
      <c r="F60" s="130">
        <v>321</v>
      </c>
      <c r="G60" s="130">
        <v>331</v>
      </c>
      <c r="H60" s="131">
        <v>297</v>
      </c>
    </row>
    <row r="61" spans="2:8" ht="45.75" customHeight="1" x14ac:dyDescent="0.15">
      <c r="B61" s="129"/>
      <c r="C61" s="1208" t="s">
        <v>564</v>
      </c>
      <c r="D61" s="1209"/>
      <c r="E61" s="1210"/>
      <c r="F61" s="130">
        <v>201</v>
      </c>
      <c r="G61" s="130">
        <v>201</v>
      </c>
      <c r="H61" s="131">
        <v>201</v>
      </c>
    </row>
    <row r="62" spans="2:8" ht="45.75" customHeight="1" thickBot="1" x14ac:dyDescent="0.2">
      <c r="B62" s="132"/>
      <c r="C62" s="1211" t="s">
        <v>565</v>
      </c>
      <c r="D62" s="1212"/>
      <c r="E62" s="1213"/>
      <c r="F62" s="133">
        <v>181</v>
      </c>
      <c r="G62" s="133">
        <v>181</v>
      </c>
      <c r="H62" s="134">
        <v>181</v>
      </c>
    </row>
    <row r="63" spans="2:8" ht="52.5" customHeight="1" thickBot="1" x14ac:dyDescent="0.2">
      <c r="B63" s="135"/>
      <c r="C63" s="1214" t="s">
        <v>49</v>
      </c>
      <c r="D63" s="1214"/>
      <c r="E63" s="1215"/>
      <c r="F63" s="136">
        <v>3461</v>
      </c>
      <c r="G63" s="136">
        <v>3554</v>
      </c>
      <c r="H63" s="137">
        <v>3626</v>
      </c>
    </row>
    <row r="64" spans="2:8" x14ac:dyDescent="0.15"/>
  </sheetData>
  <sheetProtection algorithmName="SHA-512" hashValue="BlFPpWqbPB5qrUbmz7lKCvSjWX6920UlKTA6HXW9D7J4BiKxCELLO6+73DXw+YbR1jBfH8xFsWLDJ4Wmh7M0EQ==" saltValue="TOJMrHSs02h5jwGSmnOz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23069</v>
      </c>
      <c r="E3" s="156"/>
      <c r="F3" s="157">
        <v>93492</v>
      </c>
      <c r="G3" s="158"/>
      <c r="H3" s="159"/>
    </row>
    <row r="4" spans="1:8" x14ac:dyDescent="0.15">
      <c r="A4" s="160"/>
      <c r="B4" s="161"/>
      <c r="C4" s="162"/>
      <c r="D4" s="163">
        <v>10029</v>
      </c>
      <c r="E4" s="164"/>
      <c r="F4" s="165">
        <v>53316</v>
      </c>
      <c r="G4" s="166"/>
      <c r="H4" s="167"/>
    </row>
    <row r="5" spans="1:8" x14ac:dyDescent="0.15">
      <c r="A5" s="148" t="s">
        <v>520</v>
      </c>
      <c r="B5" s="153"/>
      <c r="C5" s="154"/>
      <c r="D5" s="155">
        <v>102540</v>
      </c>
      <c r="E5" s="156"/>
      <c r="F5" s="157">
        <v>94796</v>
      </c>
      <c r="G5" s="158"/>
      <c r="H5" s="159"/>
    </row>
    <row r="6" spans="1:8" x14ac:dyDescent="0.15">
      <c r="A6" s="160"/>
      <c r="B6" s="161"/>
      <c r="C6" s="162"/>
      <c r="D6" s="163">
        <v>52696</v>
      </c>
      <c r="E6" s="164"/>
      <c r="F6" s="165">
        <v>55781</v>
      </c>
      <c r="G6" s="166"/>
      <c r="H6" s="167"/>
    </row>
    <row r="7" spans="1:8" x14ac:dyDescent="0.15">
      <c r="A7" s="148" t="s">
        <v>521</v>
      </c>
      <c r="B7" s="153"/>
      <c r="C7" s="154"/>
      <c r="D7" s="155">
        <v>34708</v>
      </c>
      <c r="E7" s="156"/>
      <c r="F7" s="157">
        <v>85942</v>
      </c>
      <c r="G7" s="158"/>
      <c r="H7" s="159"/>
    </row>
    <row r="8" spans="1:8" x14ac:dyDescent="0.15">
      <c r="A8" s="160"/>
      <c r="B8" s="161"/>
      <c r="C8" s="162"/>
      <c r="D8" s="163">
        <v>4229</v>
      </c>
      <c r="E8" s="164"/>
      <c r="F8" s="165">
        <v>48630</v>
      </c>
      <c r="G8" s="166"/>
      <c r="H8" s="167"/>
    </row>
    <row r="9" spans="1:8" x14ac:dyDescent="0.15">
      <c r="A9" s="148" t="s">
        <v>522</v>
      </c>
      <c r="B9" s="153"/>
      <c r="C9" s="154"/>
      <c r="D9" s="155">
        <v>77955</v>
      </c>
      <c r="E9" s="156"/>
      <c r="F9" s="157">
        <v>95007</v>
      </c>
      <c r="G9" s="158"/>
      <c r="H9" s="159"/>
    </row>
    <row r="10" spans="1:8" x14ac:dyDescent="0.15">
      <c r="A10" s="160"/>
      <c r="B10" s="161"/>
      <c r="C10" s="162"/>
      <c r="D10" s="163">
        <v>27094</v>
      </c>
      <c r="E10" s="164"/>
      <c r="F10" s="165">
        <v>48509</v>
      </c>
      <c r="G10" s="166"/>
      <c r="H10" s="167"/>
    </row>
    <row r="11" spans="1:8" x14ac:dyDescent="0.15">
      <c r="A11" s="148" t="s">
        <v>523</v>
      </c>
      <c r="B11" s="153"/>
      <c r="C11" s="154"/>
      <c r="D11" s="155">
        <v>131941</v>
      </c>
      <c r="E11" s="156"/>
      <c r="F11" s="157">
        <v>98176</v>
      </c>
      <c r="G11" s="158"/>
      <c r="H11" s="159"/>
    </row>
    <row r="12" spans="1:8" x14ac:dyDescent="0.15">
      <c r="A12" s="160"/>
      <c r="B12" s="161"/>
      <c r="C12" s="168"/>
      <c r="D12" s="163">
        <v>89674</v>
      </c>
      <c r="E12" s="164"/>
      <c r="F12" s="165">
        <v>58489</v>
      </c>
      <c r="G12" s="166"/>
      <c r="H12" s="167"/>
    </row>
    <row r="13" spans="1:8" x14ac:dyDescent="0.15">
      <c r="A13" s="148"/>
      <c r="B13" s="153"/>
      <c r="C13" s="169"/>
      <c r="D13" s="170">
        <v>74043</v>
      </c>
      <c r="E13" s="171"/>
      <c r="F13" s="172">
        <v>93483</v>
      </c>
      <c r="G13" s="173"/>
      <c r="H13" s="159"/>
    </row>
    <row r="14" spans="1:8" x14ac:dyDescent="0.15">
      <c r="A14" s="160"/>
      <c r="B14" s="161"/>
      <c r="C14" s="162"/>
      <c r="D14" s="163">
        <v>36744</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3.91</v>
      </c>
      <c r="D19" s="174">
        <f>ROUND(VALUE(SUBSTITUTE(実質収支比率等に係る経年分析!H$48,"▲","-")),2)</f>
        <v>9.7799999999999994</v>
      </c>
      <c r="E19" s="174">
        <f>ROUND(VALUE(SUBSTITUTE(実質収支比率等に係る経年分析!I$48,"▲","-")),2)</f>
        <v>5.09</v>
      </c>
      <c r="F19" s="174">
        <f>ROUND(VALUE(SUBSTITUTE(実質収支比率等に係る経年分析!J$48,"▲","-")),2)</f>
        <v>3.47</v>
      </c>
    </row>
    <row r="20" spans="1:11" x14ac:dyDescent="0.15">
      <c r="A20" s="174" t="s">
        <v>53</v>
      </c>
      <c r="B20" s="174">
        <f>ROUND(VALUE(SUBSTITUTE(実質収支比率等に係る経年分析!F$47,"▲","-")),2)</f>
        <v>31.39</v>
      </c>
      <c r="C20" s="174">
        <f>ROUND(VALUE(SUBSTITUTE(実質収支比率等に係る経年分析!G$47,"▲","-")),2)</f>
        <v>30.08</v>
      </c>
      <c r="D20" s="174">
        <f>ROUND(VALUE(SUBSTITUTE(実質収支比率等に係る経年分析!H$47,"▲","-")),2)</f>
        <v>39.840000000000003</v>
      </c>
      <c r="E20" s="174">
        <f>ROUND(VALUE(SUBSTITUTE(実質収支比率等に係る経年分析!I$47,"▲","-")),2)</f>
        <v>39.17</v>
      </c>
      <c r="F20" s="174">
        <f>ROUND(VALUE(SUBSTITUTE(実質収支比率等に係る経年分析!J$47,"▲","-")),2)</f>
        <v>34.119999999999997</v>
      </c>
    </row>
    <row r="21" spans="1:11" x14ac:dyDescent="0.15">
      <c r="A21" s="174" t="s">
        <v>54</v>
      </c>
      <c r="B21" s="174">
        <f>IF(ISNUMBER(VALUE(SUBSTITUTE(実質収支比率等に係る経年分析!F$49,"▲","-"))),ROUND(VALUE(SUBSTITUTE(実質収支比率等に係る経年分析!F$49,"▲","-")),2),NA())</f>
        <v>9.61</v>
      </c>
      <c r="C21" s="174">
        <f>IF(ISNUMBER(VALUE(SUBSTITUTE(実質収支比率等に係る経年分析!G$49,"▲","-"))),ROUND(VALUE(SUBSTITUTE(実質収支比率等に係る経年分析!G$49,"▲","-")),2),NA())</f>
        <v>2.46</v>
      </c>
      <c r="D21" s="174">
        <f>IF(ISNUMBER(VALUE(SUBSTITUTE(実質収支比率等に係る経年分析!H$49,"▲","-"))),ROUND(VALUE(SUBSTITUTE(実質収支比率等に係る経年分析!H$49,"▲","-")),2),NA())</f>
        <v>10.82</v>
      </c>
      <c r="E21" s="174">
        <f>IF(ISNUMBER(VALUE(SUBSTITUTE(実質収支比率等に係る経年分析!I$49,"▲","-"))),ROUND(VALUE(SUBSTITUTE(実質収支比率等に係る経年分析!I$49,"▲","-")),2),NA())</f>
        <v>-3.71</v>
      </c>
      <c r="F21" s="174">
        <f>IF(ISNUMBER(VALUE(SUBSTITUTE(実質収支比率等に係る経年分析!J$49,"▲","-"))),ROUND(VALUE(SUBSTITUTE(実質収支比率等に係る経年分析!J$49,"▲","-")),2),NA())</f>
        <v>-7.72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学校給食事業特別会計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国民健康保険事業特別会計（施設勘定）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9.6300000000000008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413</v>
      </c>
      <c r="E42" s="176"/>
      <c r="F42" s="176"/>
      <c r="G42" s="176">
        <f>'実質公債費比率（分子）の構造'!L$52</f>
        <v>421</v>
      </c>
      <c r="H42" s="176"/>
      <c r="I42" s="176"/>
      <c r="J42" s="176">
        <f>'実質公債費比率（分子）の構造'!M$52</f>
        <v>413</v>
      </c>
      <c r="K42" s="176"/>
      <c r="L42" s="176"/>
      <c r="M42" s="176">
        <f>'実質公債費比率（分子）の構造'!N$52</f>
        <v>403</v>
      </c>
      <c r="N42" s="176"/>
      <c r="O42" s="176"/>
      <c r="P42" s="176">
        <f>'実質公債費比率（分子）の構造'!O$52</f>
        <v>407</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22</v>
      </c>
      <c r="F44" s="176"/>
      <c r="G44" s="176"/>
      <c r="H44" s="176">
        <f>'実質公債費比率（分子）の構造'!M$50</f>
        <v>14</v>
      </c>
      <c r="I44" s="176"/>
      <c r="J44" s="176"/>
      <c r="K44" s="176">
        <f>'実質公債費比率（分子）の構造'!N$50</f>
        <v>11</v>
      </c>
      <c r="L44" s="176"/>
      <c r="M44" s="176"/>
      <c r="N44" s="176">
        <f>'実質公債費比率（分子）の構造'!O$50</f>
        <v>1</v>
      </c>
      <c r="O44" s="176"/>
      <c r="P44" s="176"/>
    </row>
    <row r="45" spans="1:16" x14ac:dyDescent="0.15">
      <c r="A45" s="176" t="s">
        <v>63</v>
      </c>
      <c r="B45" s="176">
        <f>'実質公債費比率（分子）の構造'!K$49</f>
        <v>64</v>
      </c>
      <c r="C45" s="176"/>
      <c r="D45" s="176"/>
      <c r="E45" s="176">
        <f>'実質公債費比率（分子）の構造'!L$49</f>
        <v>63</v>
      </c>
      <c r="F45" s="176"/>
      <c r="G45" s="176"/>
      <c r="H45" s="176">
        <f>'実質公債費比率（分子）の構造'!M$49</f>
        <v>43</v>
      </c>
      <c r="I45" s="176"/>
      <c r="J45" s="176"/>
      <c r="K45" s="176">
        <f>'実質公債費比率（分子）の構造'!N$49</f>
        <v>14</v>
      </c>
      <c r="L45" s="176"/>
      <c r="M45" s="176"/>
      <c r="N45" s="176">
        <f>'実質公債費比率（分子）の構造'!O$49</f>
        <v>14</v>
      </c>
      <c r="O45" s="176"/>
      <c r="P45" s="176"/>
    </row>
    <row r="46" spans="1:16" x14ac:dyDescent="0.15">
      <c r="A46" s="176" t="s">
        <v>64</v>
      </c>
      <c r="B46" s="176">
        <f>'実質公債費比率（分子）の構造'!K$48</f>
        <v>173</v>
      </c>
      <c r="C46" s="176"/>
      <c r="D46" s="176"/>
      <c r="E46" s="176">
        <f>'実質公債費比率（分子）の構造'!L$48</f>
        <v>166</v>
      </c>
      <c r="F46" s="176"/>
      <c r="G46" s="176"/>
      <c r="H46" s="176">
        <f>'実質公債費比率（分子）の構造'!M$48</f>
        <v>160</v>
      </c>
      <c r="I46" s="176"/>
      <c r="J46" s="176"/>
      <c r="K46" s="176">
        <f>'実質公債費比率（分子）の構造'!N$48</f>
        <v>165</v>
      </c>
      <c r="L46" s="176"/>
      <c r="M46" s="176"/>
      <c r="N46" s="176">
        <f>'実質公債費比率（分子）の構造'!O$48</f>
        <v>160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433</v>
      </c>
      <c r="C49" s="176"/>
      <c r="D49" s="176"/>
      <c r="E49" s="176">
        <f>'実質公債費比率（分子）の構造'!L$45</f>
        <v>427</v>
      </c>
      <c r="F49" s="176"/>
      <c r="G49" s="176"/>
      <c r="H49" s="176">
        <f>'実質公債費比率（分子）の構造'!M$45</f>
        <v>398</v>
      </c>
      <c r="I49" s="176"/>
      <c r="J49" s="176"/>
      <c r="K49" s="176">
        <f>'実質公債費比率（分子）の構造'!N$45</f>
        <v>373</v>
      </c>
      <c r="L49" s="176"/>
      <c r="M49" s="176"/>
      <c r="N49" s="176">
        <f>'実質公債費比率（分子）の構造'!O$45</f>
        <v>365</v>
      </c>
      <c r="O49" s="176"/>
      <c r="P49" s="176"/>
    </row>
    <row r="50" spans="1:16" x14ac:dyDescent="0.15">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202</v>
      </c>
      <c r="J50" s="176" t="e">
        <f>NA()</f>
        <v>#N/A</v>
      </c>
      <c r="K50" s="176" t="e">
        <f>NA()</f>
        <v>#N/A</v>
      </c>
      <c r="L50" s="176">
        <f>IF(ISNUMBER('実質公債費比率（分子）の構造'!N$53),'実質公債費比率（分子）の構造'!N$53,NA())</f>
        <v>160</v>
      </c>
      <c r="M50" s="176" t="e">
        <f>NA()</f>
        <v>#N/A</v>
      </c>
      <c r="N50" s="176" t="e">
        <f>NA()</f>
        <v>#N/A</v>
      </c>
      <c r="O50" s="176">
        <f>IF(ISNUMBER('実質公債費比率（分子）の構造'!O$53),'実質公債費比率（分子）の構造'!O$53,NA())</f>
        <v>133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5037</v>
      </c>
      <c r="E56" s="175"/>
      <c r="F56" s="175"/>
      <c r="G56" s="175">
        <f>'将来負担比率（分子）の構造'!J$52</f>
        <v>4943</v>
      </c>
      <c r="H56" s="175"/>
      <c r="I56" s="175"/>
      <c r="J56" s="175">
        <f>'将来負担比率（分子）の構造'!K$52</f>
        <v>4847</v>
      </c>
      <c r="K56" s="175"/>
      <c r="L56" s="175"/>
      <c r="M56" s="175">
        <f>'将来負担比率（分子）の構造'!L$52</f>
        <v>4645</v>
      </c>
      <c r="N56" s="175"/>
      <c r="O56" s="175"/>
      <c r="P56" s="175">
        <f>'将来負担比率（分子）の構造'!M$52</f>
        <v>4383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3683</v>
      </c>
      <c r="E58" s="175"/>
      <c r="F58" s="175"/>
      <c r="G58" s="175">
        <f>'将来負担比率（分子）の構造'!J$50</f>
        <v>3659</v>
      </c>
      <c r="H58" s="175"/>
      <c r="I58" s="175"/>
      <c r="J58" s="175">
        <f>'将来負担比率（分子）の構造'!K$50</f>
        <v>3941</v>
      </c>
      <c r="K58" s="175"/>
      <c r="L58" s="175"/>
      <c r="M58" s="175">
        <f>'将来負担比率（分子）の構造'!L$50</f>
        <v>4048</v>
      </c>
      <c r="N58" s="175"/>
      <c r="O58" s="175"/>
      <c r="P58" s="175">
        <f>'将来負担比率（分子）の構造'!M$50</f>
        <v>4137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854</v>
      </c>
      <c r="C62" s="175"/>
      <c r="D62" s="175"/>
      <c r="E62" s="175">
        <f>'将来負担比率（分子）の構造'!J$45</f>
        <v>820</v>
      </c>
      <c r="F62" s="175"/>
      <c r="G62" s="175"/>
      <c r="H62" s="175">
        <f>'将来負担比率（分子）の構造'!K$45</f>
        <v>811</v>
      </c>
      <c r="I62" s="175"/>
      <c r="J62" s="175"/>
      <c r="K62" s="175">
        <f>'将来負担比率（分子）の構造'!L$45</f>
        <v>780</v>
      </c>
      <c r="L62" s="175"/>
      <c r="M62" s="175"/>
      <c r="N62" s="175">
        <f>'将来負担比率（分子）の構造'!M$45</f>
        <v>652</v>
      </c>
      <c r="O62" s="175"/>
      <c r="P62" s="175"/>
    </row>
    <row r="63" spans="1:16" x14ac:dyDescent="0.15">
      <c r="A63" s="175" t="s">
        <v>34</v>
      </c>
      <c r="B63" s="175">
        <f>'将来負担比率（分子）の構造'!I$44</f>
        <v>174</v>
      </c>
      <c r="C63" s="175"/>
      <c r="D63" s="175"/>
      <c r="E63" s="175">
        <f>'将来負担比率（分子）の構造'!J$44</f>
        <v>118</v>
      </c>
      <c r="F63" s="175"/>
      <c r="G63" s="175"/>
      <c r="H63" s="175">
        <f>'将来負担比率（分子）の構造'!K$44</f>
        <v>86</v>
      </c>
      <c r="I63" s="175"/>
      <c r="J63" s="175"/>
      <c r="K63" s="175">
        <f>'将来負担比率（分子）の構造'!L$44</f>
        <v>77</v>
      </c>
      <c r="L63" s="175"/>
      <c r="M63" s="175"/>
      <c r="N63" s="175">
        <f>'将来負担比率（分子）の構造'!M$44</f>
        <v>79</v>
      </c>
      <c r="O63" s="175"/>
      <c r="P63" s="175"/>
    </row>
    <row r="64" spans="1:16" x14ac:dyDescent="0.15">
      <c r="A64" s="175" t="s">
        <v>33</v>
      </c>
      <c r="B64" s="175">
        <f>'将来負担比率（分子）の構造'!I$43</f>
        <v>2931</v>
      </c>
      <c r="C64" s="175"/>
      <c r="D64" s="175"/>
      <c r="E64" s="175">
        <f>'将来負担比率（分子）の構造'!J$43</f>
        <v>2497</v>
      </c>
      <c r="F64" s="175"/>
      <c r="G64" s="175"/>
      <c r="H64" s="175">
        <f>'将来負担比率（分子）の構造'!K$43</f>
        <v>2032</v>
      </c>
      <c r="I64" s="175"/>
      <c r="J64" s="175"/>
      <c r="K64" s="175">
        <f>'将来負担比率（分子）の構造'!L$43</f>
        <v>1816</v>
      </c>
      <c r="L64" s="175"/>
      <c r="M64" s="175"/>
      <c r="N64" s="175">
        <f>'将来負担比率（分子）の構造'!M$43</f>
        <v>1714</v>
      </c>
      <c r="O64" s="175"/>
      <c r="P64" s="175"/>
    </row>
    <row r="65" spans="1:16" x14ac:dyDescent="0.15">
      <c r="A65" s="175" t="s">
        <v>32</v>
      </c>
      <c r="B65" s="175">
        <f>'将来負担比率（分子）の構造'!I$42</f>
        <v>116</v>
      </c>
      <c r="C65" s="175"/>
      <c r="D65" s="175"/>
      <c r="E65" s="175">
        <f>'将来負担比率（分子）の構造'!J$42</f>
        <v>93</v>
      </c>
      <c r="F65" s="175"/>
      <c r="G65" s="175"/>
      <c r="H65" s="175">
        <f>'将来負担比率（分子）の構造'!K$42</f>
        <v>80</v>
      </c>
      <c r="I65" s="175"/>
      <c r="J65" s="175"/>
      <c r="K65" s="175">
        <f>'将来負担比率（分子）の構造'!L$42</f>
        <v>71</v>
      </c>
      <c r="L65" s="175"/>
      <c r="M65" s="175"/>
      <c r="N65" s="175">
        <f>'将来負担比率（分子）の構造'!M$42</f>
        <v>1</v>
      </c>
      <c r="O65" s="175"/>
      <c r="P65" s="175"/>
    </row>
    <row r="66" spans="1:16" x14ac:dyDescent="0.15">
      <c r="A66" s="175" t="s">
        <v>31</v>
      </c>
      <c r="B66" s="175">
        <f>'将来負担比率（分子）の構造'!I$41</f>
        <v>4224</v>
      </c>
      <c r="C66" s="175"/>
      <c r="D66" s="175"/>
      <c r="E66" s="175">
        <f>'将来負担比率（分子）の構造'!J$41</f>
        <v>4619</v>
      </c>
      <c r="F66" s="175"/>
      <c r="G66" s="175"/>
      <c r="H66" s="175">
        <f>'将来負担比率（分子）の構造'!K$41</f>
        <v>4629</v>
      </c>
      <c r="I66" s="175"/>
      <c r="J66" s="175"/>
      <c r="K66" s="175">
        <f>'将来負担比率（分子）の構造'!L$41</f>
        <v>4605</v>
      </c>
      <c r="L66" s="175"/>
      <c r="M66" s="175"/>
      <c r="N66" s="175">
        <f>'将来負担比率（分子）の構造'!M$41</f>
        <v>5161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1598</v>
      </c>
      <c r="C72" s="179">
        <f>基金残高に係る経年分析!G55</f>
        <v>1625</v>
      </c>
      <c r="D72" s="179">
        <f>基金残高に係る経年分析!H55</f>
        <v>1383</v>
      </c>
    </row>
    <row r="73" spans="1:16" x14ac:dyDescent="0.15">
      <c r="A73" s="178" t="s">
        <v>74</v>
      </c>
      <c r="B73" s="179">
        <f>基金残高に係る経年分析!F56</f>
        <v>308</v>
      </c>
      <c r="C73" s="179">
        <f>基金残高に係る経年分析!G56</f>
        <v>308</v>
      </c>
      <c r="D73" s="179">
        <f>基金残高に係る経年分析!H56</f>
        <v>322</v>
      </c>
    </row>
    <row r="74" spans="1:16" x14ac:dyDescent="0.15">
      <c r="A74" s="178" t="s">
        <v>75</v>
      </c>
      <c r="B74" s="179">
        <f>基金残高に係る経年分析!F57</f>
        <v>1555</v>
      </c>
      <c r="C74" s="179">
        <f>基金残高に係る経年分析!G57</f>
        <v>1620</v>
      </c>
      <c r="D74" s="179">
        <f>基金残高に係る経年分析!H57</f>
        <v>1921</v>
      </c>
    </row>
  </sheetData>
  <sheetProtection algorithmName="SHA-512" hashValue="k2O7/YLveY6NCnYABU/AHoqQylSQypkcqpAotVsOxEbRqXwE6ulddMQfucnJ0NyFwGU9fUktIiaIM4FVykvK1w==" saltValue="kqHSapLb7Mi085SNtOtB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2025-03-26T01:16:44Z</cp:lastPrinted>
  <dcterms:created xsi:type="dcterms:W3CDTF">2025-02-19T03:18:12Z</dcterms:created>
  <dcterms:modified xsi:type="dcterms:W3CDTF">2025-03-27T08:28:58Z</dcterms:modified>
  <cp:category/>
</cp:coreProperties>
</file>