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a 統計子どもページ\R06\01 更新作業用データ\03 第3四半期分\6-10 各市町別・大人用子ども用蔵書冊数\"/>
    </mc:Choice>
  </mc:AlternateContent>
  <xr:revisionPtr revIDLastSave="0" documentId="13_ncr:1_{1B28C7CA-E000-426A-9FAA-92DB92948FBA}" xr6:coauthVersionLast="47" xr6:coauthVersionMax="47" xr10:uidLastSave="{00000000-0000-0000-0000-000000000000}"/>
  <bookViews>
    <workbookView xWindow="585" yWindow="1320" windowWidth="23790" windowHeight="14445" xr2:uid="{00000000-000D-0000-FFFF-FFFF00000000}"/>
  </bookViews>
  <sheets>
    <sheet name="蔵書冊数" sheetId="3" r:id="rId1"/>
    <sheet name="グラフ用シート" sheetId="8" r:id="rId2"/>
    <sheet name="ランキング用シート" sheetId="9" r:id="rId3"/>
    <sheet name="【非表示】データ参照用シート" sheetId="7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Fill" hidden="1">'[1]179'!$H$4:$H$21</definedName>
    <definedName name="_Key1" hidden="1">'[2]261'!$BC$195:$BC$264</definedName>
    <definedName name="_Key2" hidden="1">'[2]261'!$BE$195:$BE$264</definedName>
    <definedName name="_Order1" hidden="1">1</definedName>
    <definedName name="_Order2" hidden="1">255</definedName>
    <definedName name="_Sort" hidden="1">'[2]261'!$BA$194:$BT$264</definedName>
    <definedName name="Ⅰ期">'[3]4半原指数'!$C$4:$V$50</definedName>
    <definedName name="BASE">#REF!</definedName>
    <definedName name="_xlnm.Print_Area" localSheetId="1">グラフ用シート!$A$1:$E$24</definedName>
    <definedName name="_xlnm.Print_Area" localSheetId="0">蔵書冊数!$A$1:$R$43</definedName>
    <definedName name="_xlnm.Print_Area">[4]総計!$A$1:$H$68</definedName>
    <definedName name="print_title">#REF!</definedName>
    <definedName name="ｓｓｓ" hidden="1">'[5]179'!$H$4:$H$21</definedName>
    <definedName name="ssss" hidden="1">'[6]235'!$F$6:$AF$6</definedName>
    <definedName name="ssssssssss" hidden="1">'[7]138'!$B$6:$R$6</definedName>
    <definedName name="ssssssssssssss" hidden="1">'[8]179'!$H$4:$H$21</definedName>
    <definedName name="ふぇ" hidden="1">'[9]138'!$B$6:$R$6</definedName>
    <definedName name="記入済み" hidden="1">'[10]228'!$C$5:$AC$5</definedName>
    <definedName name="変更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3" l="1"/>
  <c r="C25" i="3"/>
  <c r="B25" i="3"/>
  <c r="G38" i="3"/>
  <c r="G12" i="3"/>
  <c r="G5" i="3"/>
  <c r="B31" i="3"/>
  <c r="B28" i="3"/>
  <c r="C22" i="3"/>
  <c r="C19" i="3"/>
  <c r="B12" i="3"/>
  <c r="B5" i="3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2" i="9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2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2" i="9"/>
  <c r="D23" i="8"/>
  <c r="C23" i="8"/>
  <c r="B23" i="8"/>
  <c r="D23" i="7"/>
  <c r="D24" i="7" s="1"/>
  <c r="C24" i="7"/>
  <c r="B24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F5" i="7"/>
  <c r="E5" i="7"/>
  <c r="F4" i="7"/>
  <c r="E4" i="7"/>
  <c r="F3" i="7"/>
  <c r="E3" i="7"/>
  <c r="H5" i="3"/>
  <c r="H12" i="3"/>
  <c r="H20" i="3"/>
  <c r="H23" i="3"/>
  <c r="H25" i="3"/>
  <c r="H27" i="3"/>
  <c r="H30" i="3"/>
  <c r="H32" i="3"/>
  <c r="H34" i="3"/>
  <c r="D40" i="3"/>
  <c r="I20" i="3"/>
  <c r="I34" i="3"/>
  <c r="G34" i="3"/>
  <c r="G20" i="3"/>
  <c r="I32" i="3" l="1"/>
  <c r="G32" i="3"/>
  <c r="I30" i="3"/>
  <c r="G30" i="3"/>
  <c r="I27" i="3"/>
  <c r="G27" i="3"/>
  <c r="I25" i="3"/>
  <c r="G25" i="3"/>
  <c r="I23" i="3"/>
  <c r="G23" i="3"/>
  <c r="I12" i="3"/>
  <c r="I5" i="3"/>
  <c r="C40" i="3"/>
  <c r="B40" i="3"/>
  <c r="D37" i="3"/>
  <c r="C37" i="3"/>
  <c r="B37" i="3"/>
  <c r="D31" i="3"/>
  <c r="C31" i="3"/>
  <c r="D28" i="3"/>
  <c r="C28" i="3"/>
  <c r="D22" i="3"/>
  <c r="B22" i="3"/>
  <c r="D19" i="3"/>
  <c r="B19" i="3"/>
  <c r="D12" i="3"/>
  <c r="C12" i="3"/>
  <c r="D10" i="3"/>
  <c r="C10" i="3"/>
  <c r="B10" i="3"/>
  <c r="D5" i="3"/>
  <c r="C5" i="3"/>
  <c r="H38" i="3" s="1"/>
  <c r="I38" i="3" l="1"/>
</calcChain>
</file>

<file path=xl/sharedStrings.xml><?xml version="1.0" encoding="utf-8"?>
<sst xmlns="http://schemas.openxmlformats.org/spreadsheetml/2006/main" count="191" uniqueCount="110">
  <si>
    <t>湖南市立</t>
    <rPh sb="0" eb="1">
      <t>こ</t>
    </rPh>
    <rPh sb="1" eb="2">
      <t>なん</t>
    </rPh>
    <rPh sb="2" eb="3">
      <t>し</t>
    </rPh>
    <rPh sb="3" eb="4">
      <t>りつ</t>
    </rPh>
    <phoneticPr fontId="4" type="Hiragana" alignment="distributed"/>
  </si>
  <si>
    <t>大津市立</t>
    <rPh sb="0" eb="1">
      <t>おお</t>
    </rPh>
    <rPh sb="1" eb="3">
      <t>つし</t>
    </rPh>
    <rPh sb="3" eb="4">
      <t>りつ</t>
    </rPh>
    <phoneticPr fontId="4" type="Hiragana" alignment="distributed"/>
  </si>
  <si>
    <t>高島市立</t>
    <rPh sb="0" eb="2">
      <t>たかしま</t>
    </rPh>
    <rPh sb="2" eb="3">
      <t>し</t>
    </rPh>
    <rPh sb="3" eb="4">
      <t>りつ</t>
    </rPh>
    <phoneticPr fontId="4" type="Hiragana" alignment="distributed"/>
  </si>
  <si>
    <t>彦根市立</t>
    <rPh sb="0" eb="1">
      <t>ひこ</t>
    </rPh>
    <rPh sb="1" eb="3">
      <t>ねし</t>
    </rPh>
    <rPh sb="3" eb="4">
      <t>りつ</t>
    </rPh>
    <phoneticPr fontId="4" type="Hiragana" alignment="distributed"/>
  </si>
  <si>
    <t>長浜市立</t>
    <rPh sb="0" eb="4">
      <t>ながはましりつ</t>
    </rPh>
    <phoneticPr fontId="4" type="Hiragana" alignment="distributed"/>
  </si>
  <si>
    <t>東近江市立</t>
    <rPh sb="0" eb="3">
      <t>ひがしおうみ</t>
    </rPh>
    <rPh sb="3" eb="4">
      <t>し</t>
    </rPh>
    <rPh sb="4" eb="5">
      <t>りつ</t>
    </rPh>
    <phoneticPr fontId="4" type="Hiragana" alignment="distributed"/>
  </si>
  <si>
    <t>近江八幡市立</t>
    <rPh sb="0" eb="1">
      <t>おう</t>
    </rPh>
    <rPh sb="1" eb="2">
      <t>み</t>
    </rPh>
    <rPh sb="2" eb="4">
      <t>はちまん</t>
    </rPh>
    <rPh sb="4" eb="5">
      <t>し</t>
    </rPh>
    <rPh sb="5" eb="6">
      <t>りつ</t>
    </rPh>
    <phoneticPr fontId="4" type="Hiragana" alignment="distributed"/>
  </si>
  <si>
    <t>米原市立</t>
    <rPh sb="0" eb="2">
      <t>まいばら</t>
    </rPh>
    <rPh sb="2" eb="3">
      <t>し</t>
    </rPh>
    <rPh sb="3" eb="4">
      <t>りつ</t>
    </rPh>
    <phoneticPr fontId="4" type="Hiragana" alignment="distributed"/>
  </si>
  <si>
    <t>草津市立</t>
    <rPh sb="0" eb="1">
      <t>くさ</t>
    </rPh>
    <rPh sb="1" eb="3">
      <t>つし</t>
    </rPh>
    <rPh sb="3" eb="4">
      <t>りつ</t>
    </rPh>
    <phoneticPr fontId="4" type="Hiragana" alignment="distributed"/>
  </si>
  <si>
    <t>日野町立</t>
    <rPh sb="0" eb="2">
      <t>ひの</t>
    </rPh>
    <rPh sb="2" eb="4">
      <t>ちょうりつ</t>
    </rPh>
    <phoneticPr fontId="4" type="Hiragana" alignment="distributed"/>
  </si>
  <si>
    <t>守山市立</t>
    <rPh sb="0" eb="2">
      <t>もりやま</t>
    </rPh>
    <rPh sb="2" eb="3">
      <t>し</t>
    </rPh>
    <rPh sb="3" eb="4">
      <t>りつ</t>
    </rPh>
    <phoneticPr fontId="4" type="Hiragana" alignment="distributed"/>
  </si>
  <si>
    <t>竜王町立</t>
    <rPh sb="0" eb="4">
      <t>りゅうおうちょうりつ</t>
    </rPh>
    <phoneticPr fontId="4" type="Hiragana" alignment="distributed"/>
  </si>
  <si>
    <t>栗東市立</t>
    <rPh sb="0" eb="2">
      <t>りっとう</t>
    </rPh>
    <rPh sb="2" eb="3">
      <t>し</t>
    </rPh>
    <rPh sb="3" eb="4">
      <t>りつ</t>
    </rPh>
    <phoneticPr fontId="4" type="Hiragana" alignment="distributed"/>
  </si>
  <si>
    <t>愛荘町立</t>
    <rPh sb="0" eb="4">
      <t>あいしょうちょうりつ</t>
    </rPh>
    <phoneticPr fontId="4" type="Hiragana" alignment="distributed"/>
  </si>
  <si>
    <t>甲賀市立</t>
    <rPh sb="0" eb="1">
      <t>こう</t>
    </rPh>
    <rPh sb="1" eb="3">
      <t>かし</t>
    </rPh>
    <rPh sb="3" eb="4">
      <t>りつ</t>
    </rPh>
    <phoneticPr fontId="4" type="Hiragana" alignment="distributed"/>
  </si>
  <si>
    <t>豊郷町立</t>
    <rPh sb="0" eb="4">
      <t>とよさとちょうりつ</t>
    </rPh>
    <phoneticPr fontId="4" type="Hiragana" alignment="distributed"/>
  </si>
  <si>
    <t>甲良町立</t>
    <rPh sb="0" eb="1">
      <t>こう</t>
    </rPh>
    <rPh sb="1" eb="2">
      <t>ら</t>
    </rPh>
    <rPh sb="2" eb="4">
      <t>ちょうりつ</t>
    </rPh>
    <phoneticPr fontId="4" type="Hiragana" alignment="distributed"/>
  </si>
  <si>
    <t>多賀町立</t>
    <rPh sb="0" eb="2">
      <t>たが</t>
    </rPh>
    <rPh sb="2" eb="4">
      <t>ちょうりつ</t>
    </rPh>
    <phoneticPr fontId="4" type="Hiragana" alignment="distributed"/>
  </si>
  <si>
    <t>野洲市立</t>
    <rPh sb="0" eb="2">
      <t>やす</t>
    </rPh>
    <rPh sb="2" eb="3">
      <t>し</t>
    </rPh>
    <rPh sb="3" eb="4">
      <t>りつ</t>
    </rPh>
    <phoneticPr fontId="4" type="Hiragana" alignment="distributed"/>
  </si>
  <si>
    <t>蔵書冊数計
（冊）</t>
    <rPh sb="0" eb="5">
      <t>ぞうしょさっすうけい</t>
    </rPh>
    <rPh sb="7" eb="8">
      <t>さつ</t>
    </rPh>
    <phoneticPr fontId="4" type="Hiragana" alignment="distributed"/>
  </si>
  <si>
    <t>■公共図書館蔵書冊数（令和５年３月31日現在）</t>
    <rPh sb="1" eb="3">
      <t>こうきょう</t>
    </rPh>
    <rPh sb="3" eb="4">
      <t>と</t>
    </rPh>
    <rPh sb="4" eb="6">
      <t>しょかん</t>
    </rPh>
    <rPh sb="6" eb="8">
      <t>ぞうしょ</t>
    </rPh>
    <rPh sb="8" eb="10">
      <t>さっすう</t>
    </rPh>
    <rPh sb="11" eb="12">
      <t>れい</t>
    </rPh>
    <rPh sb="12" eb="13">
      <t>わ</t>
    </rPh>
    <rPh sb="14" eb="15">
      <t>ねん</t>
    </rPh>
    <rPh sb="16" eb="17">
      <t>がつ</t>
    </rPh>
    <rPh sb="19" eb="22">
      <t>にちげんざい</t>
    </rPh>
    <phoneticPr fontId="4" type="Hiragana" alignment="distributed"/>
  </si>
  <si>
    <t>公益財団法人　江北図書館</t>
    <rPh sb="0" eb="2">
      <t>こうえき</t>
    </rPh>
    <rPh sb="2" eb="4">
      <t>ざいだん</t>
    </rPh>
    <rPh sb="4" eb="6">
      <t>ほうじん</t>
    </rPh>
    <rPh sb="7" eb="8">
      <t>こ</t>
    </rPh>
    <rPh sb="8" eb="9">
      <t>ほく</t>
    </rPh>
    <rPh sb="9" eb="10">
      <t>と</t>
    </rPh>
    <rPh sb="10" eb="12">
      <t>しょかん</t>
    </rPh>
    <phoneticPr fontId="4" type="Hiragana" alignment="distributed"/>
  </si>
  <si>
    <t>江北図書館</t>
    <rPh sb="0" eb="1">
      <t>こ</t>
    </rPh>
    <rPh sb="1" eb="2">
      <t>ほく</t>
    </rPh>
    <rPh sb="2" eb="3">
      <t>と</t>
    </rPh>
    <rPh sb="3" eb="5">
      <t>しょかん</t>
    </rPh>
    <phoneticPr fontId="4" type="Hiragana" alignment="distributed"/>
  </si>
  <si>
    <t>一般書
（冊）</t>
    <rPh sb="0" eb="3">
      <t>いっぱんしょ</t>
    </rPh>
    <rPh sb="5" eb="6">
      <t>さつ</t>
    </rPh>
    <phoneticPr fontId="4" type="Hiragana" alignment="distributed"/>
  </si>
  <si>
    <t>児童書
（％）</t>
    <rPh sb="0" eb="3">
      <t>じどうしょ</t>
    </rPh>
    <phoneticPr fontId="4" type="Hiragana" alignment="distributed"/>
  </si>
  <si>
    <t>蔵書数
（冊）</t>
    <rPh sb="0" eb="2">
      <t>ぞうしょ</t>
    </rPh>
    <rPh sb="2" eb="3">
      <t>すう</t>
    </rPh>
    <rPh sb="5" eb="6">
      <t>さつ</t>
    </rPh>
    <phoneticPr fontId="4" type="Hiragana" alignment="distributed"/>
  </si>
  <si>
    <t>草津市立南草津図書館</t>
    <rPh sb="0" eb="1">
      <t>くさ</t>
    </rPh>
    <rPh sb="1" eb="3">
      <t>つし</t>
    </rPh>
    <rPh sb="3" eb="6">
      <t>りつみなみくさ</t>
    </rPh>
    <rPh sb="6" eb="7">
      <t>つ</t>
    </rPh>
    <rPh sb="7" eb="8">
      <t>と</t>
    </rPh>
    <rPh sb="8" eb="10">
      <t>しょかん</t>
    </rPh>
    <phoneticPr fontId="14" type="Hiragana" alignment="distributed"/>
  </si>
  <si>
    <t>高島市立新旭図書室</t>
    <rPh sb="0" eb="2">
      <t>たかしま</t>
    </rPh>
    <rPh sb="2" eb="3">
      <t>し</t>
    </rPh>
    <rPh sb="3" eb="5">
      <t>りつしん</t>
    </rPh>
    <rPh sb="5" eb="6">
      <t>あさひ</t>
    </rPh>
    <rPh sb="6" eb="7">
      <t>と</t>
    </rPh>
    <rPh sb="7" eb="9">
      <t>しょしつ</t>
    </rPh>
    <phoneticPr fontId="15" type="Hiragana" alignment="distributed"/>
  </si>
  <si>
    <t>大津市立</t>
    <rPh sb="0" eb="1">
      <t>おお</t>
    </rPh>
    <rPh sb="1" eb="3">
      <t>つし</t>
    </rPh>
    <rPh sb="3" eb="4">
      <t>りつ</t>
    </rPh>
    <phoneticPr fontId="16" type="Hiragana" alignment="distributed"/>
  </si>
  <si>
    <t>大津市立図書館</t>
    <rPh sb="0" eb="1">
      <t>おお</t>
    </rPh>
    <rPh sb="1" eb="3">
      <t>つし</t>
    </rPh>
    <rPh sb="3" eb="4">
      <t>りつ</t>
    </rPh>
    <rPh sb="4" eb="5">
      <t>と</t>
    </rPh>
    <rPh sb="5" eb="7">
      <t>しょかん</t>
    </rPh>
    <phoneticPr fontId="16" type="Hiragana" alignment="distributed"/>
  </si>
  <si>
    <t>大津市立北図書館</t>
    <rPh sb="0" eb="1">
      <t>おお</t>
    </rPh>
    <rPh sb="1" eb="3">
      <t>つし</t>
    </rPh>
    <rPh sb="3" eb="5">
      <t>りつきた</t>
    </rPh>
    <rPh sb="5" eb="6">
      <t>と</t>
    </rPh>
    <rPh sb="6" eb="8">
      <t>しょかん</t>
    </rPh>
    <phoneticPr fontId="17" type="Hiragana" alignment="distributed"/>
  </si>
  <si>
    <t>大津市立和邇図書館</t>
    <rPh sb="0" eb="1">
      <t>おお</t>
    </rPh>
    <rPh sb="1" eb="3">
      <t>つし</t>
    </rPh>
    <rPh sb="3" eb="4">
      <t>りつ</t>
    </rPh>
    <rPh sb="4" eb="7">
      <t>わにと</t>
    </rPh>
    <rPh sb="7" eb="9">
      <t>しょかん</t>
    </rPh>
    <phoneticPr fontId="17" type="Hiragana" alignment="distributed"/>
  </si>
  <si>
    <t>大津市立図書館南郷分館</t>
    <rPh sb="0" eb="4">
      <t>おおつしりつ</t>
    </rPh>
    <rPh sb="4" eb="7">
      <t>としょかん</t>
    </rPh>
    <rPh sb="7" eb="9">
      <t>なんごう</t>
    </rPh>
    <rPh sb="9" eb="11">
      <t>ぶんかん</t>
    </rPh>
    <phoneticPr fontId="16" type="Hiragana" alignment="distributed"/>
  </si>
  <si>
    <t>彦根市立</t>
    <rPh sb="0" eb="1">
      <t>ひこ</t>
    </rPh>
    <rPh sb="1" eb="3">
      <t>ねし</t>
    </rPh>
    <rPh sb="3" eb="4">
      <t>りつ</t>
    </rPh>
    <phoneticPr fontId="16" type="Hiragana" alignment="distributed"/>
  </si>
  <si>
    <t>彦根市立図書館</t>
    <rPh sb="0" eb="1">
      <t>ひこ</t>
    </rPh>
    <rPh sb="1" eb="3">
      <t>ねし</t>
    </rPh>
    <rPh sb="3" eb="4">
      <t>りつ</t>
    </rPh>
    <rPh sb="4" eb="5">
      <t>と</t>
    </rPh>
    <rPh sb="5" eb="7">
      <t>しょかん</t>
    </rPh>
    <phoneticPr fontId="16" type="Hiragana" alignment="distributed"/>
  </si>
  <si>
    <t>長浜市立</t>
    <rPh sb="0" eb="4">
      <t>ながはましりつ</t>
    </rPh>
    <phoneticPr fontId="16" type="Hiragana" alignment="distributed"/>
  </si>
  <si>
    <t>長浜市立長浜図書館</t>
    <rPh sb="0" eb="2">
      <t>ながはま</t>
    </rPh>
    <rPh sb="2" eb="3">
      <t>し</t>
    </rPh>
    <rPh sb="3" eb="6">
      <t>りつながはま</t>
    </rPh>
    <rPh sb="6" eb="7">
      <t>と</t>
    </rPh>
    <rPh sb="7" eb="9">
      <t>しょかん</t>
    </rPh>
    <phoneticPr fontId="16" type="Hiragana" alignment="distributed"/>
  </si>
  <si>
    <t>長浜市立浅井図書館</t>
    <rPh sb="0" eb="2">
      <t>ながはま</t>
    </rPh>
    <rPh sb="2" eb="3">
      <t>し</t>
    </rPh>
    <rPh sb="3" eb="5">
      <t>りつあざ</t>
    </rPh>
    <rPh sb="5" eb="7">
      <t>いと</t>
    </rPh>
    <rPh sb="7" eb="9">
      <t>しょかん</t>
    </rPh>
    <phoneticPr fontId="16" type="Hiragana" alignment="distributed"/>
  </si>
  <si>
    <t>長浜市立びわ図書館</t>
    <rPh sb="0" eb="2">
      <t>ながはま</t>
    </rPh>
    <rPh sb="2" eb="3">
      <t>し</t>
    </rPh>
    <rPh sb="3" eb="4">
      <t>りつ</t>
    </rPh>
    <rPh sb="6" eb="7">
      <t>と</t>
    </rPh>
    <rPh sb="7" eb="9">
      <t>しょかん</t>
    </rPh>
    <phoneticPr fontId="16" type="Hiragana" alignment="distributed"/>
  </si>
  <si>
    <t>長浜市立虎姫図書館</t>
    <rPh sb="0" eb="2">
      <t>ながはま</t>
    </rPh>
    <rPh sb="2" eb="3">
      <t>し</t>
    </rPh>
    <rPh sb="3" eb="6">
      <t>りつとらひめ</t>
    </rPh>
    <rPh sb="6" eb="7">
      <t>と</t>
    </rPh>
    <rPh sb="7" eb="9">
      <t>しょかん</t>
    </rPh>
    <phoneticPr fontId="16" type="Hiragana" alignment="distributed"/>
  </si>
  <si>
    <t>長浜市立湖北図書館</t>
    <rPh sb="0" eb="2">
      <t>ながはま</t>
    </rPh>
    <rPh sb="2" eb="3">
      <t>し</t>
    </rPh>
    <rPh sb="3" eb="4">
      <t>りつ</t>
    </rPh>
    <rPh sb="4" eb="5">
      <t>こ</t>
    </rPh>
    <rPh sb="5" eb="6">
      <t>ほく</t>
    </rPh>
    <rPh sb="6" eb="7">
      <t>と</t>
    </rPh>
    <rPh sb="7" eb="9">
      <t>しょかん</t>
    </rPh>
    <phoneticPr fontId="16" type="Hiragana" alignment="distributed"/>
  </si>
  <si>
    <t>長浜市立高月図書館</t>
    <rPh sb="0" eb="2">
      <t>ながはま</t>
    </rPh>
    <rPh sb="2" eb="3">
      <t>し</t>
    </rPh>
    <rPh sb="3" eb="6">
      <t>りつたかつき</t>
    </rPh>
    <rPh sb="6" eb="7">
      <t>と</t>
    </rPh>
    <rPh sb="7" eb="9">
      <t>しょかん</t>
    </rPh>
    <phoneticPr fontId="16" type="Hiragana" alignment="distributed"/>
  </si>
  <si>
    <t>近江八幡市立</t>
    <rPh sb="0" eb="1">
      <t>おう</t>
    </rPh>
    <rPh sb="1" eb="2">
      <t>み</t>
    </rPh>
    <rPh sb="2" eb="4">
      <t>はちまん</t>
    </rPh>
    <rPh sb="4" eb="5">
      <t>し</t>
    </rPh>
    <rPh sb="5" eb="6">
      <t>りつ</t>
    </rPh>
    <phoneticPr fontId="16" type="Hiragana" alignment="distributed"/>
  </si>
  <si>
    <t>近江八幡市立近江八幡図書館</t>
    <rPh sb="0" eb="1">
      <t>おう</t>
    </rPh>
    <rPh sb="1" eb="2">
      <t>み</t>
    </rPh>
    <rPh sb="2" eb="4">
      <t>はちまん</t>
    </rPh>
    <rPh sb="4" eb="5">
      <t>し</t>
    </rPh>
    <rPh sb="5" eb="7">
      <t>りつおう</t>
    </rPh>
    <rPh sb="7" eb="8">
      <t>み</t>
    </rPh>
    <rPh sb="8" eb="10">
      <t>はちまん</t>
    </rPh>
    <rPh sb="10" eb="11">
      <t>と</t>
    </rPh>
    <rPh sb="11" eb="13">
      <t>しょかん</t>
    </rPh>
    <phoneticPr fontId="16" type="Hiragana" alignment="distributed"/>
  </si>
  <si>
    <t>近江八幡市立安土図書館</t>
    <rPh sb="0" eb="1">
      <t>おう</t>
    </rPh>
    <rPh sb="1" eb="2">
      <t>み</t>
    </rPh>
    <rPh sb="2" eb="4">
      <t>はちまん</t>
    </rPh>
    <rPh sb="4" eb="5">
      <t>し</t>
    </rPh>
    <rPh sb="5" eb="6">
      <t>りつ</t>
    </rPh>
    <rPh sb="6" eb="7">
      <t>あ</t>
    </rPh>
    <rPh sb="7" eb="8">
      <t>づち</t>
    </rPh>
    <rPh sb="8" eb="9">
      <t>と</t>
    </rPh>
    <rPh sb="9" eb="11">
      <t>しょかん</t>
    </rPh>
    <phoneticPr fontId="16" type="Hiragana" alignment="distributed"/>
  </si>
  <si>
    <t>草津市立</t>
    <rPh sb="0" eb="1">
      <t>くさ</t>
    </rPh>
    <rPh sb="1" eb="3">
      <t>つし</t>
    </rPh>
    <rPh sb="3" eb="4">
      <t>りつ</t>
    </rPh>
    <phoneticPr fontId="16" type="Hiragana" alignment="distributed"/>
  </si>
  <si>
    <t>湖南市立</t>
    <rPh sb="0" eb="1">
      <t>こ</t>
    </rPh>
    <rPh sb="1" eb="2">
      <t>なん</t>
    </rPh>
    <rPh sb="2" eb="3">
      <t>し</t>
    </rPh>
    <rPh sb="3" eb="4">
      <t>りつ</t>
    </rPh>
    <phoneticPr fontId="16" type="Hiragana" alignment="distributed"/>
  </si>
  <si>
    <t>湖南市立石部図書館</t>
    <rPh sb="0" eb="1">
      <t>こ</t>
    </rPh>
    <rPh sb="1" eb="2">
      <t>なん</t>
    </rPh>
    <rPh sb="2" eb="3">
      <t>し</t>
    </rPh>
    <rPh sb="3" eb="5">
      <t>りついし</t>
    </rPh>
    <rPh sb="5" eb="6">
      <t>べ</t>
    </rPh>
    <rPh sb="6" eb="7">
      <t>と</t>
    </rPh>
    <rPh sb="7" eb="9">
      <t>しょかん</t>
    </rPh>
    <phoneticPr fontId="16" type="Hiragana" alignment="distributed"/>
  </si>
  <si>
    <t>湖南市立甲西図書館</t>
    <rPh sb="0" eb="1">
      <t>こ</t>
    </rPh>
    <rPh sb="1" eb="2">
      <t>なん</t>
    </rPh>
    <rPh sb="2" eb="3">
      <t>し</t>
    </rPh>
    <rPh sb="3" eb="6">
      <t>りつこうせい</t>
    </rPh>
    <rPh sb="6" eb="7">
      <t>と</t>
    </rPh>
    <rPh sb="7" eb="9">
      <t>しょかん</t>
    </rPh>
    <phoneticPr fontId="16" type="Hiragana" alignment="distributed"/>
  </si>
  <si>
    <t>甲賀市立</t>
    <rPh sb="0" eb="1">
      <t>こう</t>
    </rPh>
    <rPh sb="1" eb="3">
      <t>かし</t>
    </rPh>
    <rPh sb="3" eb="4">
      <t>りつ</t>
    </rPh>
    <phoneticPr fontId="16" type="Hiragana" alignment="distributed"/>
  </si>
  <si>
    <t>甲賀市水口図書館</t>
    <rPh sb="0" eb="1">
      <t>こう</t>
    </rPh>
    <rPh sb="1" eb="3">
      <t>かし</t>
    </rPh>
    <rPh sb="3" eb="5">
      <t>みなくち</t>
    </rPh>
    <rPh sb="5" eb="6">
      <t>と</t>
    </rPh>
    <rPh sb="6" eb="8">
      <t>しょかん</t>
    </rPh>
    <phoneticPr fontId="16" type="Hiragana" alignment="distributed"/>
  </si>
  <si>
    <t>甲賀市土山図書館</t>
    <rPh sb="0" eb="1">
      <t>こう</t>
    </rPh>
    <rPh sb="1" eb="3">
      <t>かし</t>
    </rPh>
    <rPh sb="3" eb="5">
      <t>つちやま</t>
    </rPh>
    <rPh sb="5" eb="6">
      <t>と</t>
    </rPh>
    <rPh sb="6" eb="8">
      <t>しょかん</t>
    </rPh>
    <phoneticPr fontId="16" type="Hiragana" alignment="distributed"/>
  </si>
  <si>
    <t>甲賀市甲賀図書情報館</t>
    <rPh sb="0" eb="1">
      <t>こう</t>
    </rPh>
    <rPh sb="1" eb="3">
      <t>かし</t>
    </rPh>
    <rPh sb="3" eb="4">
      <t>こう</t>
    </rPh>
    <rPh sb="4" eb="6">
      <t>かと</t>
    </rPh>
    <rPh sb="6" eb="10">
      <t>しょじょうほうかん</t>
    </rPh>
    <phoneticPr fontId="16" type="Hiragana" alignment="distributed"/>
  </si>
  <si>
    <t>甲賀市甲南図書交流館</t>
    <rPh sb="0" eb="1">
      <t>こう</t>
    </rPh>
    <rPh sb="1" eb="3">
      <t>かし</t>
    </rPh>
    <rPh sb="3" eb="5">
      <t>こうなん</t>
    </rPh>
    <rPh sb="5" eb="6">
      <t>と</t>
    </rPh>
    <rPh sb="6" eb="10">
      <t>しょこうりゅうかん</t>
    </rPh>
    <phoneticPr fontId="16" type="Hiragana" alignment="distributed"/>
  </si>
  <si>
    <t>甲賀市信楽図書館</t>
    <rPh sb="0" eb="1">
      <t>こう</t>
    </rPh>
    <rPh sb="1" eb="3">
      <t>かし</t>
    </rPh>
    <rPh sb="3" eb="5">
      <t>しがらき</t>
    </rPh>
    <rPh sb="5" eb="6">
      <t>と</t>
    </rPh>
    <rPh sb="6" eb="8">
      <t>しょかん</t>
    </rPh>
    <phoneticPr fontId="16" type="Hiragana" alignment="distributed"/>
  </si>
  <si>
    <t>野洲市立</t>
    <rPh sb="0" eb="2">
      <t>やす</t>
    </rPh>
    <rPh sb="2" eb="3">
      <t>し</t>
    </rPh>
    <rPh sb="3" eb="4">
      <t>りつ</t>
    </rPh>
    <phoneticPr fontId="16" type="Hiragana" alignment="distributed"/>
  </si>
  <si>
    <t>野洲図書館</t>
    <rPh sb="0" eb="2">
      <t>やす</t>
    </rPh>
    <rPh sb="2" eb="3">
      <t>と</t>
    </rPh>
    <rPh sb="3" eb="5">
      <t>しょかん</t>
    </rPh>
    <phoneticPr fontId="16" type="Hiragana" alignment="distributed"/>
  </si>
  <si>
    <t>守山市立</t>
    <rPh sb="0" eb="2">
      <t>もりやま</t>
    </rPh>
    <rPh sb="2" eb="3">
      <t>し</t>
    </rPh>
    <rPh sb="3" eb="4">
      <t>りつ</t>
    </rPh>
    <phoneticPr fontId="16" type="Hiragana" alignment="distributed"/>
  </si>
  <si>
    <t>守山市立図書館</t>
    <rPh sb="0" eb="2">
      <t>もりやま</t>
    </rPh>
    <rPh sb="2" eb="3">
      <t>し</t>
    </rPh>
    <rPh sb="3" eb="4">
      <t>りつ</t>
    </rPh>
    <rPh sb="4" eb="5">
      <t>と</t>
    </rPh>
    <rPh sb="5" eb="7">
      <t>しょかん</t>
    </rPh>
    <phoneticPr fontId="16" type="Hiragana" alignment="distributed"/>
  </si>
  <si>
    <t>栗東市立</t>
    <rPh sb="0" eb="2">
      <t>りっとう</t>
    </rPh>
    <rPh sb="2" eb="3">
      <t>し</t>
    </rPh>
    <rPh sb="3" eb="4">
      <t>りつ</t>
    </rPh>
    <phoneticPr fontId="16" type="Hiragana" alignment="distributed"/>
  </si>
  <si>
    <t>栗東市立図書館</t>
    <rPh sb="0" eb="2">
      <t>りっとう</t>
    </rPh>
    <rPh sb="2" eb="3">
      <t>し</t>
    </rPh>
    <rPh sb="3" eb="4">
      <t>りつ</t>
    </rPh>
    <rPh sb="4" eb="5">
      <t>と</t>
    </rPh>
    <rPh sb="5" eb="7">
      <t>しょかん</t>
    </rPh>
    <phoneticPr fontId="16" type="Hiragana" alignment="distributed"/>
  </si>
  <si>
    <t>栗東市立栗東西図書館</t>
    <rPh sb="0" eb="2">
      <t>りっとう</t>
    </rPh>
    <rPh sb="2" eb="3">
      <t>し</t>
    </rPh>
    <rPh sb="3" eb="7">
      <t>りつりっとうにし</t>
    </rPh>
    <rPh sb="7" eb="8">
      <t>と</t>
    </rPh>
    <rPh sb="8" eb="10">
      <t>しょかん</t>
    </rPh>
    <phoneticPr fontId="16" type="Hiragana" alignment="distributed"/>
  </si>
  <si>
    <t>高島市立</t>
    <rPh sb="0" eb="2">
      <t>たかしま</t>
    </rPh>
    <rPh sb="2" eb="3">
      <t>し</t>
    </rPh>
    <rPh sb="3" eb="4">
      <t>りつ</t>
    </rPh>
    <phoneticPr fontId="16" type="Hiragana" alignment="distributed"/>
  </si>
  <si>
    <t>高島市立マキノ図書館</t>
    <rPh sb="0" eb="2">
      <t>たかしま</t>
    </rPh>
    <rPh sb="2" eb="3">
      <t>し</t>
    </rPh>
    <rPh sb="3" eb="4">
      <t>りつ</t>
    </rPh>
    <rPh sb="7" eb="8">
      <t>と</t>
    </rPh>
    <rPh sb="8" eb="10">
      <t>しょかん</t>
    </rPh>
    <phoneticPr fontId="16" type="Hiragana" alignment="distributed"/>
  </si>
  <si>
    <t>高島市立今津図書館</t>
    <rPh sb="0" eb="2">
      <t>たかしま</t>
    </rPh>
    <rPh sb="2" eb="3">
      <t>し</t>
    </rPh>
    <rPh sb="3" eb="5">
      <t>りついま</t>
    </rPh>
    <rPh sb="5" eb="7">
      <t>づと</t>
    </rPh>
    <rPh sb="7" eb="9">
      <t>しょかん</t>
    </rPh>
    <phoneticPr fontId="16" type="Hiragana" alignment="distributed"/>
  </si>
  <si>
    <t>高島市立朽木図書サロン</t>
    <rPh sb="0" eb="2">
      <t>たかしま</t>
    </rPh>
    <rPh sb="2" eb="3">
      <t>し</t>
    </rPh>
    <rPh sb="3" eb="4">
      <t>りつ</t>
    </rPh>
    <rPh sb="4" eb="5">
      <t>くつ</t>
    </rPh>
    <rPh sb="5" eb="7">
      <t>きと</t>
    </rPh>
    <rPh sb="7" eb="8">
      <t>しょ</t>
    </rPh>
    <phoneticPr fontId="16" type="Hiragana" alignment="distributed"/>
  </si>
  <si>
    <t>高島市立安曇川図書館</t>
    <rPh sb="0" eb="2">
      <t>たかしま</t>
    </rPh>
    <rPh sb="2" eb="3">
      <t>し</t>
    </rPh>
    <rPh sb="3" eb="4">
      <t>りつ</t>
    </rPh>
    <rPh sb="4" eb="6">
      <t>あど</t>
    </rPh>
    <rPh sb="6" eb="7">
      <t>がわ</t>
    </rPh>
    <rPh sb="7" eb="8">
      <t>と</t>
    </rPh>
    <rPh sb="8" eb="10">
      <t>しょかん</t>
    </rPh>
    <phoneticPr fontId="16" type="Hiragana" alignment="distributed"/>
  </si>
  <si>
    <t>高島市立高島図書室</t>
    <rPh sb="0" eb="2">
      <t>たかしま</t>
    </rPh>
    <rPh sb="2" eb="3">
      <t>し</t>
    </rPh>
    <rPh sb="3" eb="6">
      <t>りつたかしま</t>
    </rPh>
    <rPh sb="6" eb="7">
      <t>と</t>
    </rPh>
    <rPh sb="7" eb="9">
      <t>しょしつ</t>
    </rPh>
    <phoneticPr fontId="16" type="Hiragana" alignment="distributed"/>
  </si>
  <si>
    <t>東近江市立</t>
    <rPh sb="0" eb="3">
      <t>ひがしおうみ</t>
    </rPh>
    <rPh sb="3" eb="4">
      <t>し</t>
    </rPh>
    <rPh sb="4" eb="5">
      <t>りつ</t>
    </rPh>
    <phoneticPr fontId="16" type="Hiragana" alignment="distributed"/>
  </si>
  <si>
    <t>東近江市立八日市図書館</t>
    <rPh sb="0" eb="3">
      <t>ひがしおうみ</t>
    </rPh>
    <rPh sb="3" eb="4">
      <t>し</t>
    </rPh>
    <rPh sb="4" eb="6">
      <t>りつよう</t>
    </rPh>
    <rPh sb="6" eb="7">
      <t>か</t>
    </rPh>
    <rPh sb="7" eb="8">
      <t>いち</t>
    </rPh>
    <rPh sb="8" eb="9">
      <t>と</t>
    </rPh>
    <rPh sb="9" eb="11">
      <t>しょかん</t>
    </rPh>
    <phoneticPr fontId="16" type="Hiragana" alignment="distributed"/>
  </si>
  <si>
    <t>東近江市立永源寺図書館</t>
    <rPh sb="0" eb="3">
      <t>ひがしおうみ</t>
    </rPh>
    <rPh sb="3" eb="4">
      <t>し</t>
    </rPh>
    <rPh sb="4" eb="7">
      <t>りつえいげん</t>
    </rPh>
    <rPh sb="7" eb="9">
      <t>じと</t>
    </rPh>
    <rPh sb="9" eb="11">
      <t>しょかん</t>
    </rPh>
    <phoneticPr fontId="16" type="Hiragana" alignment="distributed"/>
  </si>
  <si>
    <t>東近江市立愛東図書館</t>
    <rPh sb="0" eb="3">
      <t>ひがしおうみ</t>
    </rPh>
    <rPh sb="3" eb="4">
      <t>し</t>
    </rPh>
    <rPh sb="4" eb="7">
      <t>りつあいとう</t>
    </rPh>
    <rPh sb="7" eb="8">
      <t>と</t>
    </rPh>
    <rPh sb="8" eb="10">
      <t>しょかん</t>
    </rPh>
    <phoneticPr fontId="16" type="Hiragana" alignment="distributed"/>
  </si>
  <si>
    <t>東近江市立湖東図書館</t>
    <rPh sb="0" eb="3">
      <t>ひがしおうみ</t>
    </rPh>
    <rPh sb="3" eb="4">
      <t>し</t>
    </rPh>
    <rPh sb="4" eb="5">
      <t>りつ</t>
    </rPh>
    <rPh sb="5" eb="6">
      <t>こ</t>
    </rPh>
    <rPh sb="6" eb="7">
      <t>とう</t>
    </rPh>
    <rPh sb="7" eb="8">
      <t>と</t>
    </rPh>
    <rPh sb="8" eb="10">
      <t>しょかん</t>
    </rPh>
    <phoneticPr fontId="16" type="Hiragana" alignment="distributed"/>
  </si>
  <si>
    <t>東近江市立能登川図書館</t>
    <rPh sb="0" eb="3">
      <t>ひがしおうみ</t>
    </rPh>
    <rPh sb="3" eb="4">
      <t>し</t>
    </rPh>
    <rPh sb="4" eb="5">
      <t>りつ</t>
    </rPh>
    <rPh sb="5" eb="7">
      <t>のと</t>
    </rPh>
    <rPh sb="7" eb="8">
      <t>がわ</t>
    </rPh>
    <rPh sb="8" eb="9">
      <t>と</t>
    </rPh>
    <rPh sb="9" eb="11">
      <t>しょかん</t>
    </rPh>
    <phoneticPr fontId="16" type="Hiragana" alignment="distributed"/>
  </si>
  <si>
    <t>東近江市立蒲生図書館</t>
    <rPh sb="0" eb="3">
      <t>ひがしおうみ</t>
    </rPh>
    <rPh sb="3" eb="4">
      <t>し</t>
    </rPh>
    <rPh sb="4" eb="5">
      <t>りつ</t>
    </rPh>
    <rPh sb="5" eb="6">
      <t>が</t>
    </rPh>
    <rPh sb="6" eb="7">
      <t>もう</t>
    </rPh>
    <rPh sb="7" eb="8">
      <t>と</t>
    </rPh>
    <rPh sb="8" eb="10">
      <t>しょかん</t>
    </rPh>
    <phoneticPr fontId="16" type="Hiragana" alignment="distributed"/>
  </si>
  <si>
    <t>米原市立</t>
    <rPh sb="0" eb="2">
      <t>まいばら</t>
    </rPh>
    <rPh sb="2" eb="3">
      <t>し</t>
    </rPh>
    <rPh sb="3" eb="4">
      <t>りつ</t>
    </rPh>
    <phoneticPr fontId="16" type="Hiragana" alignment="distributed"/>
  </si>
  <si>
    <t>米原市立山東図書館</t>
    <rPh sb="0" eb="2">
      <t>まいばら</t>
    </rPh>
    <rPh sb="2" eb="3">
      <t>し</t>
    </rPh>
    <rPh sb="3" eb="6">
      <t>りつさんとう</t>
    </rPh>
    <rPh sb="6" eb="7">
      <t>と</t>
    </rPh>
    <rPh sb="7" eb="9">
      <t>しょかん</t>
    </rPh>
    <phoneticPr fontId="16" type="Hiragana" alignment="distributed"/>
  </si>
  <si>
    <t>米原市立近江図書館</t>
    <rPh sb="0" eb="2">
      <t>まいばら</t>
    </rPh>
    <rPh sb="2" eb="3">
      <t>し</t>
    </rPh>
    <rPh sb="3" eb="5">
      <t>りつおう</t>
    </rPh>
    <rPh sb="5" eb="7">
      <t>みと</t>
    </rPh>
    <rPh sb="7" eb="9">
      <t>しょかん</t>
    </rPh>
    <phoneticPr fontId="16" type="Hiragana" alignment="distributed"/>
  </si>
  <si>
    <t>東近江市立五個荘図書館</t>
    <rPh sb="0" eb="3">
      <t>ひがしおうみ</t>
    </rPh>
    <rPh sb="3" eb="4">
      <t>し</t>
    </rPh>
    <rPh sb="4" eb="5">
      <t>りつ</t>
    </rPh>
    <rPh sb="5" eb="7">
      <t>ごか</t>
    </rPh>
    <rPh sb="7" eb="8">
      <t>しょう</t>
    </rPh>
    <rPh sb="8" eb="9">
      <t>と</t>
    </rPh>
    <rPh sb="9" eb="11">
      <t>しょかん</t>
    </rPh>
    <phoneticPr fontId="14" type="Hiragana" alignment="distributed"/>
  </si>
  <si>
    <t>日野町立</t>
    <rPh sb="0" eb="2">
      <t>ひの</t>
    </rPh>
    <rPh sb="2" eb="4">
      <t>ちょうりつ</t>
    </rPh>
    <phoneticPr fontId="16" type="Hiragana" alignment="distributed"/>
  </si>
  <si>
    <t>竜王町立</t>
    <rPh sb="0" eb="4">
      <t>りゅうおうちょうりつ</t>
    </rPh>
    <phoneticPr fontId="16" type="Hiragana" alignment="distributed"/>
  </si>
  <si>
    <t>愛荘町立</t>
    <rPh sb="0" eb="4">
      <t>あいしょうちょうりつ</t>
    </rPh>
    <phoneticPr fontId="16" type="Hiragana" alignment="distributed"/>
  </si>
  <si>
    <t>豊郷町立</t>
    <rPh sb="0" eb="4">
      <t>とよさとちょうりつ</t>
    </rPh>
    <phoneticPr fontId="16" type="Hiragana" alignment="distributed"/>
  </si>
  <si>
    <t>日野町立図書館</t>
    <rPh sb="0" eb="2">
      <t>ひの</t>
    </rPh>
    <rPh sb="2" eb="4">
      <t>ちょうりつ</t>
    </rPh>
    <rPh sb="4" eb="5">
      <t>と</t>
    </rPh>
    <rPh sb="5" eb="7">
      <t>しょかん</t>
    </rPh>
    <phoneticPr fontId="14" type="Hiragana" alignment="distributed"/>
  </si>
  <si>
    <t>竜王町立 図書館</t>
    <rPh sb="0" eb="4">
      <t>りゅうおうちょうりつ</t>
    </rPh>
    <rPh sb="5" eb="6">
      <t>と</t>
    </rPh>
    <rPh sb="6" eb="8">
      <t>しょかん</t>
    </rPh>
    <phoneticPr fontId="14" type="Hiragana" alignment="distributed"/>
  </si>
  <si>
    <t>愛荘町立秦荘図書館</t>
    <rPh sb="0" eb="3">
      <t>あいしょうちょう</t>
    </rPh>
    <rPh sb="3" eb="4">
      <t>りつ</t>
    </rPh>
    <rPh sb="4" eb="6">
      <t>はたしょう</t>
    </rPh>
    <rPh sb="6" eb="7">
      <t>と</t>
    </rPh>
    <rPh sb="7" eb="9">
      <t>しょかん</t>
    </rPh>
    <phoneticPr fontId="18" type="Hiragana" alignment="distributed"/>
  </si>
  <si>
    <t>愛荘町立愛知川図書館</t>
    <rPh sb="0" eb="4">
      <t>あいしょうちょうりつ</t>
    </rPh>
    <rPh sb="4" eb="6">
      <t>えち</t>
    </rPh>
    <rPh sb="6" eb="7">
      <t>がわ</t>
    </rPh>
    <rPh sb="7" eb="8">
      <t>と</t>
    </rPh>
    <rPh sb="8" eb="10">
      <t>しょかん</t>
    </rPh>
    <phoneticPr fontId="15" type="Hiragana" alignment="distributed"/>
  </si>
  <si>
    <t>豊郷町立図書館</t>
    <rPh sb="0" eb="4">
      <t>とよさとちょうりつ</t>
    </rPh>
    <rPh sb="4" eb="5">
      <t>と</t>
    </rPh>
    <rPh sb="5" eb="7">
      <t>しょかん</t>
    </rPh>
    <phoneticPr fontId="15" type="Hiragana" alignment="distributed"/>
  </si>
  <si>
    <t>甲良町立図書館</t>
    <rPh sb="0" eb="1">
      <t>こう</t>
    </rPh>
    <rPh sb="1" eb="2">
      <t>ら</t>
    </rPh>
    <rPh sb="2" eb="4">
      <t>ちょうりつ</t>
    </rPh>
    <rPh sb="4" eb="5">
      <t>と</t>
    </rPh>
    <rPh sb="5" eb="7">
      <t>しょかん</t>
    </rPh>
    <phoneticPr fontId="15" type="Hiragana" alignment="distributed"/>
  </si>
  <si>
    <t>多賀町立図書館</t>
    <rPh sb="0" eb="2">
      <t>たが</t>
    </rPh>
    <rPh sb="2" eb="4">
      <t>ちょうりつ</t>
    </rPh>
    <rPh sb="4" eb="5">
      <t>と</t>
    </rPh>
    <rPh sb="5" eb="7">
      <t>しょかん</t>
    </rPh>
    <phoneticPr fontId="15" type="Hiragana" alignment="distributed"/>
  </si>
  <si>
    <t>滋賀県合計</t>
    <rPh sb="0" eb="2">
      <t>しが</t>
    </rPh>
    <rPh sb="2" eb="3">
      <t>けん</t>
    </rPh>
    <rPh sb="3" eb="5">
      <t>ごうけい</t>
    </rPh>
    <phoneticPr fontId="15" type="Hiragana" alignment="distributed"/>
  </si>
  <si>
    <t>滋賀県立図書館</t>
    <rPh sb="0" eb="2">
      <t>しが</t>
    </rPh>
    <rPh sb="2" eb="4">
      <t>けんりつ</t>
    </rPh>
    <rPh sb="4" eb="5">
      <t>と</t>
    </rPh>
    <rPh sb="5" eb="7">
      <t>しょかん</t>
    </rPh>
    <phoneticPr fontId="15" type="Hiragana" alignment="distributed"/>
  </si>
  <si>
    <t>一般書(冊)</t>
    <rPh sb="0" eb="3">
      <t>いっぱんしょ</t>
    </rPh>
    <rPh sb="4" eb="5">
      <t>さつ</t>
    </rPh>
    <phoneticPr fontId="4" type="Hiragana" alignment="distributed"/>
  </si>
  <si>
    <t>児童書(冊)</t>
    <rPh sb="0" eb="3">
      <t>じどうしょ</t>
    </rPh>
    <rPh sb="4" eb="5">
      <t>さつ</t>
    </rPh>
    <phoneticPr fontId="4" type="Hiragana" alignment="distributed"/>
  </si>
  <si>
    <t>児童書
（冊）</t>
    <rPh sb="0" eb="3">
      <t>じどうしょ</t>
    </rPh>
    <rPh sb="5" eb="6">
      <t>さつ</t>
    </rPh>
    <phoneticPr fontId="22" type="Hiragana" alignment="distributed"/>
  </si>
  <si>
    <t>草津市立図書館</t>
    <rPh sb="0" eb="1">
      <t>くさ</t>
    </rPh>
    <rPh sb="1" eb="3">
      <t>つし</t>
    </rPh>
    <rPh sb="3" eb="4">
      <t>りつ</t>
    </rPh>
    <rPh sb="4" eb="5">
      <t>と</t>
    </rPh>
    <rPh sb="5" eb="7">
      <t>しょかん</t>
    </rPh>
    <phoneticPr fontId="24" type="Hiragana" alignment="distributed"/>
  </si>
  <si>
    <t>野洲図書館中主分館</t>
    <rPh sb="0" eb="2">
      <t>やす</t>
    </rPh>
    <rPh sb="2" eb="3">
      <t>と</t>
    </rPh>
    <rPh sb="3" eb="5">
      <t>しょかん</t>
    </rPh>
    <rPh sb="5" eb="6">
      <t>ちゅう</t>
    </rPh>
    <rPh sb="6" eb="7">
      <t>ず</t>
    </rPh>
    <rPh sb="7" eb="9">
      <t>ぶんかん</t>
    </rPh>
    <phoneticPr fontId="25" type="Hiragana" alignment="distributed"/>
  </si>
  <si>
    <t>合計（検算）</t>
    <rPh sb="0" eb="2">
      <t>ゴウケイ</t>
    </rPh>
    <rPh sb="3" eb="5">
      <t>ケンザン</t>
    </rPh>
    <phoneticPr fontId="5"/>
  </si>
  <si>
    <t>滋賀県立図書館</t>
    <rPh sb="0" eb="2">
      <t>しが</t>
    </rPh>
    <rPh sb="2" eb="4">
      <t>けんりつ</t>
    </rPh>
    <rPh sb="4" eb="5">
      <t>と</t>
    </rPh>
    <rPh sb="5" eb="7">
      <t>しょかん</t>
    </rPh>
    <phoneticPr fontId="4" type="Hiragana" alignment="distributed"/>
  </si>
  <si>
    <t>一般書</t>
    <rPh sb="0" eb="3">
      <t>いっぱんしょ</t>
    </rPh>
    <phoneticPr fontId="4" type="Hiragana" alignment="distributed"/>
  </si>
  <si>
    <t>守山市立北部図書館</t>
    <rPh sb="0" eb="9">
      <t>もりやましりつほくぶとしょかん</t>
    </rPh>
    <phoneticPr fontId="29" type="Hiragana" alignment="distributed"/>
  </si>
  <si>
    <t>資料：「滋賀の図書館2024」県立図書館</t>
    <rPh sb="0" eb="2">
      <t>しりょう</t>
    </rPh>
    <rPh sb="4" eb="6">
      <t>しが</t>
    </rPh>
    <rPh sb="7" eb="10">
      <t>としょかん</t>
    </rPh>
    <rPh sb="15" eb="17">
      <t>けんりつ</t>
    </rPh>
    <rPh sb="17" eb="20">
      <t>としょかん</t>
    </rPh>
    <phoneticPr fontId="27" type="Hiragana" alignment="distributed"/>
  </si>
  <si>
    <t>市町</t>
    <rPh sb="0" eb="2">
      <t>シマチ</t>
    </rPh>
    <phoneticPr fontId="5"/>
  </si>
  <si>
    <t>蔵書数（冊）</t>
    <rPh sb="0" eb="2">
      <t>ぞうしょ</t>
    </rPh>
    <rPh sb="2" eb="3">
      <t>すう</t>
    </rPh>
    <rPh sb="4" eb="5">
      <t>さつ</t>
    </rPh>
    <phoneticPr fontId="4" type="Hiragana" alignment="distributed"/>
  </si>
  <si>
    <t>一般書（冊）</t>
    <rPh sb="0" eb="3">
      <t>いっぱんしょ</t>
    </rPh>
    <rPh sb="4" eb="5">
      <t>さつ</t>
    </rPh>
    <phoneticPr fontId="4" type="Hiragana" alignment="distributed"/>
  </si>
  <si>
    <t>児童書（冊）</t>
    <rPh sb="0" eb="3">
      <t>じどうしょ</t>
    </rPh>
    <rPh sb="4" eb="5">
      <t>さつ</t>
    </rPh>
    <phoneticPr fontId="22" type="Hiragana" alignment="distributed"/>
  </si>
  <si>
    <t>児童書
冊数ランキング</t>
    <rPh sb="0" eb="3">
      <t>ジドウショ</t>
    </rPh>
    <rPh sb="4" eb="6">
      <t>サッスウ</t>
    </rPh>
    <phoneticPr fontId="5"/>
  </si>
  <si>
    <t>蔵書数に占める
児童書の割合</t>
    <rPh sb="0" eb="3">
      <t>ゾウショスウ</t>
    </rPh>
    <rPh sb="4" eb="5">
      <t>シ</t>
    </rPh>
    <rPh sb="8" eb="11">
      <t>ジドウショ</t>
    </rPh>
    <rPh sb="12" eb="14">
      <t>ワリアイ</t>
    </rPh>
    <phoneticPr fontId="5"/>
  </si>
  <si>
    <t>割合の
ランキング</t>
    <rPh sb="0" eb="2">
      <t>ワリアイ</t>
    </rPh>
    <phoneticPr fontId="5"/>
  </si>
  <si>
    <t>■公共図書館蔵書数（令和６年３月31日現在）</t>
    <rPh sb="1" eb="3">
      <t>こうきょう</t>
    </rPh>
    <rPh sb="3" eb="4">
      <t>と</t>
    </rPh>
    <rPh sb="4" eb="6">
      <t>しょかん</t>
    </rPh>
    <rPh sb="6" eb="8">
      <t>ぞうしょ</t>
    </rPh>
    <rPh sb="8" eb="9">
      <t>すう</t>
    </rPh>
    <rPh sb="10" eb="11">
      <t>れい</t>
    </rPh>
    <rPh sb="11" eb="12">
      <t>わ</t>
    </rPh>
    <rPh sb="13" eb="14">
      <t>ねん</t>
    </rPh>
    <rPh sb="15" eb="16">
      <t>がつ</t>
    </rPh>
    <rPh sb="18" eb="21">
      <t>にちげんざい</t>
    </rPh>
    <phoneticPr fontId="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</si>
</sst>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[Red]0"/>
    <numFmt numFmtId="177" formatCode="0.0;[Red]0.0"/>
    <numFmt numFmtId="178" formatCode="####&quot;万&quot;###0"/>
    <numFmt numFmtId="179" formatCode="0.0%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BIZ UDゴシック"/>
      <family val="3"/>
      <charset val="128"/>
    </font>
    <font>
      <b/>
      <sz val="15"/>
      <color theme="1"/>
      <name val="BIZ UDゴシック"/>
      <family val="3"/>
      <charset val="128"/>
    </font>
    <font>
      <b/>
      <sz val="5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color theme="1"/>
      <name val="BIZ UDゴシック"/>
      <family val="3"/>
      <charset val="128"/>
    </font>
    <font>
      <b/>
      <sz val="11"/>
      <color rgb="FF00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4.5"/>
      <name val="BIZ UDゴシック"/>
      <family val="3"/>
      <charset val="128"/>
    </font>
    <font>
      <sz val="4"/>
      <name val="BIZ UDゴシック"/>
      <family val="3"/>
      <charset val="128"/>
    </font>
    <font>
      <sz val="5"/>
      <name val="BIZ UDゴシック"/>
      <family val="3"/>
      <charset val="128"/>
    </font>
    <font>
      <sz val="5"/>
      <color rgb="FF000000"/>
      <name val="BIZ UDゴシック"/>
      <family val="3"/>
      <charset val="128"/>
    </font>
    <font>
      <sz val="3.5"/>
      <name val="BIZ UDゴシック"/>
      <family val="3"/>
      <charset val="128"/>
    </font>
    <font>
      <sz val="9"/>
      <color theme="0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b/>
      <sz val="5"/>
      <color indexed="9"/>
      <name val="BIZ UDゴシック"/>
      <family val="3"/>
      <charset val="128"/>
    </font>
    <font>
      <b/>
      <sz val="4.5"/>
      <color indexed="9"/>
      <name val="BIZ UDゴシック"/>
      <family val="3"/>
      <charset val="128"/>
    </font>
    <font>
      <sz val="5"/>
      <name val="BIZ UDゴシック"/>
      <family val="3"/>
      <charset val="128"/>
    </font>
    <font>
      <sz val="4.5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5"/>
      <name val="BIZ UD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5"/>
      <color indexed="8"/>
      <name val="BIZ UDゴシック"/>
      <family val="3"/>
      <charset val="128"/>
    </font>
    <font>
      <sz val="10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7470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178" fontId="2" fillId="0" borderId="4" xfId="0" applyNumberFormat="1" applyFont="1" applyFill="1" applyBorder="1" applyAlignment="1">
      <alignment vertical="center"/>
    </xf>
    <xf numFmtId="178" fontId="2" fillId="0" borderId="13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 inden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>
      <alignment vertical="center"/>
    </xf>
    <xf numFmtId="176" fontId="9" fillId="0" borderId="0" xfId="0" applyNumberFormat="1" applyFont="1" applyFill="1" applyAlignment="1">
      <alignment vertical="center"/>
    </xf>
    <xf numFmtId="0" fontId="12" fillId="0" borderId="9" xfId="0" applyFont="1" applyFill="1" applyBorder="1" applyAlignment="1">
      <alignment horizontal="left" vertical="center" indent="1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178" fontId="2" fillId="0" borderId="16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 indent="1"/>
    </xf>
    <xf numFmtId="176" fontId="12" fillId="0" borderId="15" xfId="0" applyNumberFormat="1" applyFont="1" applyFill="1" applyBorder="1" applyAlignment="1">
      <alignment vertical="center"/>
    </xf>
    <xf numFmtId="176" fontId="12" fillId="0" borderId="25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11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78" fontId="7" fillId="2" borderId="5" xfId="0" applyNumberFormat="1" applyFont="1" applyFill="1" applyBorder="1" applyAlignment="1">
      <alignment vertical="center"/>
    </xf>
    <xf numFmtId="178" fontId="2" fillId="2" borderId="5" xfId="0" applyNumberFormat="1" applyFont="1" applyFill="1" applyBorder="1" applyAlignment="1">
      <alignment vertical="center"/>
    </xf>
    <xf numFmtId="178" fontId="2" fillId="2" borderId="22" xfId="0" applyNumberFormat="1" applyFont="1" applyFill="1" applyBorder="1" applyAlignment="1">
      <alignment vertical="center"/>
    </xf>
    <xf numFmtId="178" fontId="2" fillId="2" borderId="6" xfId="0" applyNumberFormat="1" applyFont="1" applyFill="1" applyBorder="1" applyAlignment="1">
      <alignment vertical="center"/>
    </xf>
    <xf numFmtId="178" fontId="7" fillId="2" borderId="6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178" fontId="20" fillId="3" borderId="26" xfId="0" applyNumberFormat="1" applyFont="1" applyFill="1" applyBorder="1" applyAlignment="1">
      <alignment vertical="center"/>
    </xf>
    <xf numFmtId="178" fontId="21" fillId="3" borderId="3" xfId="0" applyNumberFormat="1" applyFont="1" applyFill="1" applyBorder="1" applyAlignment="1">
      <alignment vertical="center"/>
    </xf>
    <xf numFmtId="178" fontId="20" fillId="3" borderId="3" xfId="0" applyNumberFormat="1" applyFont="1" applyFill="1" applyBorder="1" applyAlignment="1">
      <alignment vertical="center"/>
    </xf>
    <xf numFmtId="178" fontId="21" fillId="3" borderId="23" xfId="0" applyNumberFormat="1" applyFont="1" applyFill="1" applyBorder="1" applyAlignment="1">
      <alignment vertical="center"/>
    </xf>
    <xf numFmtId="178" fontId="21" fillId="3" borderId="1" xfId="0" applyNumberFormat="1" applyFont="1" applyFill="1" applyBorder="1" applyAlignment="1">
      <alignment vertical="center"/>
    </xf>
    <xf numFmtId="0" fontId="20" fillId="3" borderId="1" xfId="0" applyNumberFormat="1" applyFont="1" applyFill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9" fillId="0" borderId="27" xfId="0" applyFont="1" applyFill="1" applyBorder="1" applyAlignment="1">
      <alignment horizontal="center" vertical="center"/>
    </xf>
    <xf numFmtId="178" fontId="2" fillId="0" borderId="27" xfId="0" applyNumberFormat="1" applyFont="1" applyFill="1" applyBorder="1" applyAlignment="1">
      <alignment vertical="center"/>
    </xf>
    <xf numFmtId="177" fontId="2" fillId="0" borderId="27" xfId="0" applyNumberFormat="1" applyFont="1" applyFill="1" applyBorder="1" applyAlignment="1">
      <alignment vertical="center"/>
    </xf>
    <xf numFmtId="0" fontId="26" fillId="0" borderId="0" xfId="0" applyFont="1" applyFill="1" applyAlignment="1">
      <alignment horizontal="left" vertical="center"/>
    </xf>
    <xf numFmtId="0" fontId="2" fillId="0" borderId="27" xfId="0" applyNumberFormat="1" applyFont="1" applyFill="1" applyBorder="1" applyAlignment="1">
      <alignment vertical="center"/>
    </xf>
    <xf numFmtId="177" fontId="2" fillId="0" borderId="28" xfId="0" applyNumberFormat="1" applyFont="1" applyFill="1" applyBorder="1" applyAlignment="1">
      <alignment vertical="center"/>
    </xf>
    <xf numFmtId="177" fontId="2" fillId="0" borderId="29" xfId="0" applyNumberFormat="1" applyFont="1" applyFill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vertical="center"/>
    </xf>
    <xf numFmtId="0" fontId="21" fillId="3" borderId="3" xfId="0" applyNumberFormat="1" applyFont="1" applyFill="1" applyBorder="1" applyAlignment="1">
      <alignment vertical="center"/>
    </xf>
    <xf numFmtId="178" fontId="7" fillId="4" borderId="4" xfId="0" applyNumberFormat="1" applyFont="1" applyFill="1" applyBorder="1" applyAlignment="1">
      <alignment vertical="center"/>
    </xf>
    <xf numFmtId="178" fontId="7" fillId="4" borderId="13" xfId="0" applyNumberFormat="1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178" fontId="9" fillId="0" borderId="24" xfId="0" applyNumberFormat="1" applyFont="1" applyFill="1" applyBorder="1" applyAlignment="1">
      <alignment vertical="center"/>
    </xf>
    <xf numFmtId="178" fontId="9" fillId="0" borderId="20" xfId="0" applyNumberFormat="1" applyFont="1" applyFill="1" applyBorder="1" applyAlignment="1">
      <alignment vertical="center"/>
    </xf>
    <xf numFmtId="178" fontId="9" fillId="0" borderId="21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27" xfId="0" applyFont="1" applyFill="1" applyBorder="1" applyAlignment="1">
      <alignment vertical="center"/>
    </xf>
    <xf numFmtId="0" fontId="30" fillId="0" borderId="27" xfId="0" applyFont="1" applyFill="1" applyBorder="1" applyAlignment="1">
      <alignment vertical="center" wrapText="1"/>
    </xf>
    <xf numFmtId="0" fontId="30" fillId="0" borderId="27" xfId="0" applyFont="1" applyFill="1" applyBorder="1" applyAlignment="1">
      <alignment horizontal="center" vertical="center" wrapText="1"/>
    </xf>
    <xf numFmtId="38" fontId="30" fillId="0" borderId="27" xfId="2" applyFont="1" applyFill="1" applyBorder="1" applyAlignment="1">
      <alignment vertical="center"/>
    </xf>
    <xf numFmtId="178" fontId="21" fillId="5" borderId="3" xfId="0" applyNumberFormat="1" applyFont="1" applyFill="1" applyBorder="1" applyAlignment="1">
      <alignment vertical="center"/>
    </xf>
    <xf numFmtId="0" fontId="30" fillId="0" borderId="0" xfId="0" applyFont="1" applyFill="1">
      <alignment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30" fillId="0" borderId="46" xfId="0" applyFont="1" applyFill="1" applyBorder="1" applyAlignment="1">
      <alignment horizontal="center" vertical="center" wrapText="1"/>
    </xf>
    <xf numFmtId="0" fontId="9" fillId="0" borderId="46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0" xfId="0" applyFont="1">
      <alignment vertical="center"/>
    </xf>
    <xf numFmtId="38" fontId="9" fillId="0" borderId="49" xfId="2" applyFont="1" applyFill="1" applyBorder="1" applyAlignment="1">
      <alignment vertical="center"/>
    </xf>
    <xf numFmtId="38" fontId="9" fillId="0" borderId="41" xfId="2" applyFont="1" applyFill="1" applyBorder="1" applyAlignment="1">
      <alignment vertical="center"/>
    </xf>
    <xf numFmtId="38" fontId="30" fillId="0" borderId="42" xfId="2" applyFont="1" applyFill="1" applyBorder="1" applyAlignment="1">
      <alignment vertical="center"/>
    </xf>
    <xf numFmtId="0" fontId="9" fillId="0" borderId="43" xfId="0" applyFont="1" applyBorder="1">
      <alignment vertical="center"/>
    </xf>
    <xf numFmtId="179" fontId="9" fillId="0" borderId="44" xfId="3" applyNumberFormat="1" applyFont="1" applyBorder="1">
      <alignment vertical="center"/>
    </xf>
    <xf numFmtId="0" fontId="9" fillId="0" borderId="2" xfId="0" applyFont="1" applyBorder="1">
      <alignment vertical="center"/>
    </xf>
    <xf numFmtId="38" fontId="9" fillId="0" borderId="33" xfId="2" applyFont="1" applyFill="1" applyBorder="1" applyAlignment="1">
      <alignment vertical="center"/>
    </xf>
    <xf numFmtId="38" fontId="9" fillId="0" borderId="32" xfId="2" applyFont="1" applyFill="1" applyBorder="1" applyAlignment="1">
      <alignment vertical="center"/>
    </xf>
    <xf numFmtId="38" fontId="30" fillId="0" borderId="35" xfId="2" applyFont="1" applyFill="1" applyBorder="1" applyAlignment="1">
      <alignment vertical="center"/>
    </xf>
    <xf numFmtId="0" fontId="9" fillId="0" borderId="34" xfId="0" applyFont="1" applyBorder="1">
      <alignment vertical="center"/>
    </xf>
    <xf numFmtId="179" fontId="9" fillId="0" borderId="36" xfId="3" applyNumberFormat="1" applyFont="1" applyBorder="1">
      <alignment vertical="center"/>
    </xf>
    <xf numFmtId="0" fontId="9" fillId="0" borderId="3" xfId="0" applyFont="1" applyBorder="1">
      <alignment vertical="center"/>
    </xf>
    <xf numFmtId="38" fontId="30" fillId="7" borderId="35" xfId="2" applyFont="1" applyFill="1" applyBorder="1" applyAlignment="1">
      <alignment vertical="center"/>
    </xf>
    <xf numFmtId="0" fontId="9" fillId="7" borderId="34" xfId="0" applyFont="1" applyFill="1" applyBorder="1">
      <alignment vertical="center"/>
    </xf>
    <xf numFmtId="179" fontId="9" fillId="6" borderId="36" xfId="3" applyNumberFormat="1" applyFont="1" applyFill="1" applyBorder="1">
      <alignment vertical="center"/>
    </xf>
    <xf numFmtId="0" fontId="9" fillId="6" borderId="3" xfId="0" applyFont="1" applyFill="1" applyBorder="1">
      <alignment vertical="center"/>
    </xf>
    <xf numFmtId="0" fontId="9" fillId="0" borderId="10" xfId="0" applyFont="1" applyFill="1" applyBorder="1" applyAlignment="1">
      <alignment horizontal="left" vertical="center"/>
    </xf>
    <xf numFmtId="38" fontId="9" fillId="0" borderId="50" xfId="2" applyFont="1" applyFill="1" applyBorder="1" applyAlignment="1">
      <alignment vertical="center"/>
    </xf>
    <xf numFmtId="38" fontId="9" fillId="0" borderId="37" xfId="2" applyFont="1" applyFill="1" applyBorder="1" applyAlignment="1">
      <alignment vertical="center"/>
    </xf>
    <xf numFmtId="38" fontId="30" fillId="0" borderId="38" xfId="2" applyFont="1" applyFill="1" applyBorder="1" applyAlignment="1">
      <alignment vertical="center"/>
    </xf>
    <xf numFmtId="0" fontId="9" fillId="0" borderId="39" xfId="0" applyFont="1" applyBorder="1">
      <alignment vertical="center"/>
    </xf>
    <xf numFmtId="179" fontId="9" fillId="0" borderId="40" xfId="3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 applyFill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7" borderId="9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178" fontId="9" fillId="0" borderId="12" xfId="0" applyNumberFormat="1" applyFont="1" applyFill="1" applyBorder="1" applyAlignment="1">
      <alignment vertical="center"/>
    </xf>
    <xf numFmtId="178" fontId="9" fillId="0" borderId="7" xfId="0" applyNumberFormat="1" applyFont="1" applyFill="1" applyBorder="1" applyAlignment="1">
      <alignment vertical="center"/>
    </xf>
    <xf numFmtId="178" fontId="9" fillId="0" borderId="2" xfId="0" applyNumberFormat="1" applyFont="1" applyFill="1" applyBorder="1" applyAlignment="1">
      <alignment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</cellXfs>
  <cellStyles count="4">
    <cellStyle name="パーセント" xfId="3" builtinId="5"/>
    <cellStyle name="桁区切り" xfId="2" builtinId="6"/>
    <cellStyle name="桁区切り 2" xfId="1" xr:uid="{31CD4D00-6FE8-4D63-8D03-60C0A233341C}"/>
    <cellStyle name="標準" xfId="0" builtinId="0"/>
  </cellStyles>
  <dxfs count="0"/>
  <tableStyles count="0" defaultTableStyle="TableStyleMedium2" defaultPivotStyle="PivotStyleLight16"/>
  <colors>
    <mruColors>
      <color rgb="FF974706"/>
      <color rgb="FFFF6600"/>
      <color rgb="FFFFCC66"/>
      <color rgb="FF0099CC"/>
      <color rgb="FF33CCCC"/>
      <color rgb="FFFF66FF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公共図書館蔵書数</a:t>
            </a:r>
          </a:p>
        </c:rich>
      </c:tx>
      <c:layout>
        <c:manualLayout>
          <c:xMode val="edge"/>
          <c:yMode val="edge"/>
          <c:x val="0.3970856700466398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060839517362488E-2"/>
          <c:y val="6.5006189167855832E-2"/>
          <c:w val="0.85608172653329995"/>
          <c:h val="0.736290889104744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グラフ用シート!$C$1</c:f>
              <c:strCache>
                <c:ptCount val="1"/>
                <c:pt idx="0">
                  <c:v>一般書（冊）</c:v>
                </c:pt>
              </c:strCache>
            </c:strRef>
          </c:tx>
          <c:spPr>
            <a:solidFill>
              <a:srgbClr val="FFCC66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グラフ用シート!$A$2:$A$21</c:f>
              <c:strCache>
                <c:ptCount val="20"/>
                <c:pt idx="0">
                  <c:v>大津市立</c:v>
                </c:pt>
                <c:pt idx="1">
                  <c:v>彦根市立</c:v>
                </c:pt>
                <c:pt idx="2">
                  <c:v>長浜市立</c:v>
                </c:pt>
                <c:pt idx="3">
                  <c:v>近江八幡市立</c:v>
                </c:pt>
                <c:pt idx="4">
                  <c:v>草津市立</c:v>
                </c:pt>
                <c:pt idx="5">
                  <c:v>守山市立</c:v>
                </c:pt>
                <c:pt idx="6">
                  <c:v>栗東市立</c:v>
                </c:pt>
                <c:pt idx="7">
                  <c:v>甲賀市立</c:v>
                </c:pt>
                <c:pt idx="8">
                  <c:v>野洲市立</c:v>
                </c:pt>
                <c:pt idx="9">
                  <c:v>湖南市立</c:v>
                </c:pt>
                <c:pt idx="10">
                  <c:v>高島市立</c:v>
                </c:pt>
                <c:pt idx="11">
                  <c:v>東近江市立</c:v>
                </c:pt>
                <c:pt idx="12">
                  <c:v>米原市立</c:v>
                </c:pt>
                <c:pt idx="13">
                  <c:v>日野町立</c:v>
                </c:pt>
                <c:pt idx="14">
                  <c:v>竜王町立</c:v>
                </c:pt>
                <c:pt idx="15">
                  <c:v>愛荘町立</c:v>
                </c:pt>
                <c:pt idx="16">
                  <c:v>豊郷町立</c:v>
                </c:pt>
                <c:pt idx="17">
                  <c:v>甲良町立</c:v>
                </c:pt>
                <c:pt idx="18">
                  <c:v>多賀町立</c:v>
                </c:pt>
                <c:pt idx="19">
                  <c:v>江北図書館</c:v>
                </c:pt>
              </c:strCache>
            </c:strRef>
          </c:cat>
          <c:val>
            <c:numRef>
              <c:f>グラフ用シート!$C$2:$C$21</c:f>
              <c:numCache>
                <c:formatCode>#,##0_);[Red]\(#,##0\)</c:formatCode>
                <c:ptCount val="20"/>
                <c:pt idx="0">
                  <c:v>631488</c:v>
                </c:pt>
                <c:pt idx="1">
                  <c:v>507301</c:v>
                </c:pt>
                <c:pt idx="2">
                  <c:v>533256</c:v>
                </c:pt>
                <c:pt idx="3">
                  <c:v>352439</c:v>
                </c:pt>
                <c:pt idx="4">
                  <c:v>401290</c:v>
                </c:pt>
                <c:pt idx="5">
                  <c:v>301541</c:v>
                </c:pt>
                <c:pt idx="6">
                  <c:v>207434</c:v>
                </c:pt>
                <c:pt idx="7">
                  <c:v>459751</c:v>
                </c:pt>
                <c:pt idx="8">
                  <c:v>282033</c:v>
                </c:pt>
                <c:pt idx="9">
                  <c:v>272205</c:v>
                </c:pt>
                <c:pt idx="10">
                  <c:v>409669</c:v>
                </c:pt>
                <c:pt idx="11">
                  <c:v>712158</c:v>
                </c:pt>
                <c:pt idx="12">
                  <c:v>204473</c:v>
                </c:pt>
                <c:pt idx="13">
                  <c:v>127139</c:v>
                </c:pt>
                <c:pt idx="14">
                  <c:v>116030</c:v>
                </c:pt>
                <c:pt idx="15">
                  <c:v>365245</c:v>
                </c:pt>
                <c:pt idx="16">
                  <c:v>51425</c:v>
                </c:pt>
                <c:pt idx="17">
                  <c:v>103444</c:v>
                </c:pt>
                <c:pt idx="18">
                  <c:v>125913</c:v>
                </c:pt>
                <c:pt idx="19">
                  <c:v>43111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7-4EF8-95C5-4C9E7D20D343}"/>
            </c:ext>
          </c:extLst>
        </c:ser>
        <c:ser>
          <c:idx val="1"/>
          <c:order val="1"/>
          <c:tx>
            <c:strRef>
              <c:f>グラフ用シート!$D$1</c:f>
              <c:strCache>
                <c:ptCount val="1"/>
                <c:pt idx="0">
                  <c:v>児童書（冊）</c:v>
                </c:pt>
              </c:strCache>
            </c:strRef>
          </c:tx>
          <c:spPr>
            <a:solidFill>
              <a:srgbClr val="97470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グラフ用シート!$A$2:$A$21</c:f>
              <c:strCache>
                <c:ptCount val="20"/>
                <c:pt idx="0">
                  <c:v>大津市立</c:v>
                </c:pt>
                <c:pt idx="1">
                  <c:v>彦根市立</c:v>
                </c:pt>
                <c:pt idx="2">
                  <c:v>長浜市立</c:v>
                </c:pt>
                <c:pt idx="3">
                  <c:v>近江八幡市立</c:v>
                </c:pt>
                <c:pt idx="4">
                  <c:v>草津市立</c:v>
                </c:pt>
                <c:pt idx="5">
                  <c:v>守山市立</c:v>
                </c:pt>
                <c:pt idx="6">
                  <c:v>栗東市立</c:v>
                </c:pt>
                <c:pt idx="7">
                  <c:v>甲賀市立</c:v>
                </c:pt>
                <c:pt idx="8">
                  <c:v>野洲市立</c:v>
                </c:pt>
                <c:pt idx="9">
                  <c:v>湖南市立</c:v>
                </c:pt>
                <c:pt idx="10">
                  <c:v>高島市立</c:v>
                </c:pt>
                <c:pt idx="11">
                  <c:v>東近江市立</c:v>
                </c:pt>
                <c:pt idx="12">
                  <c:v>米原市立</c:v>
                </c:pt>
                <c:pt idx="13">
                  <c:v>日野町立</c:v>
                </c:pt>
                <c:pt idx="14">
                  <c:v>竜王町立</c:v>
                </c:pt>
                <c:pt idx="15">
                  <c:v>愛荘町立</c:v>
                </c:pt>
                <c:pt idx="16">
                  <c:v>豊郷町立</c:v>
                </c:pt>
                <c:pt idx="17">
                  <c:v>甲良町立</c:v>
                </c:pt>
                <c:pt idx="18">
                  <c:v>多賀町立</c:v>
                </c:pt>
                <c:pt idx="19">
                  <c:v>江北図書館</c:v>
                </c:pt>
              </c:strCache>
            </c:strRef>
          </c:cat>
          <c:val>
            <c:numRef>
              <c:f>グラフ用シート!$D$2:$D$21</c:f>
              <c:numCache>
                <c:formatCode>#,##0_);[Red]\(#,##0\)</c:formatCode>
                <c:ptCount val="20"/>
                <c:pt idx="0">
                  <c:v>221646</c:v>
                </c:pt>
                <c:pt idx="1">
                  <c:v>186653</c:v>
                </c:pt>
                <c:pt idx="2">
                  <c:v>249680</c:v>
                </c:pt>
                <c:pt idx="3">
                  <c:v>118800</c:v>
                </c:pt>
                <c:pt idx="4">
                  <c:v>142882</c:v>
                </c:pt>
                <c:pt idx="5">
                  <c:v>123396</c:v>
                </c:pt>
                <c:pt idx="6">
                  <c:v>85830</c:v>
                </c:pt>
                <c:pt idx="7">
                  <c:v>217353</c:v>
                </c:pt>
                <c:pt idx="8">
                  <c:v>130000</c:v>
                </c:pt>
                <c:pt idx="9">
                  <c:v>107882</c:v>
                </c:pt>
                <c:pt idx="10">
                  <c:v>188418</c:v>
                </c:pt>
                <c:pt idx="11">
                  <c:v>271131</c:v>
                </c:pt>
                <c:pt idx="12">
                  <c:v>93143</c:v>
                </c:pt>
                <c:pt idx="13">
                  <c:v>52417</c:v>
                </c:pt>
                <c:pt idx="14">
                  <c:v>41604</c:v>
                </c:pt>
                <c:pt idx="15">
                  <c:v>103305</c:v>
                </c:pt>
                <c:pt idx="16">
                  <c:v>37886</c:v>
                </c:pt>
                <c:pt idx="17">
                  <c:v>54154</c:v>
                </c:pt>
                <c:pt idx="18">
                  <c:v>50811</c:v>
                </c:pt>
                <c:pt idx="19">
                  <c:v>3626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70-487C-A05F-7C42A384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5423967"/>
        <c:axId val="315413151"/>
      </c:barChart>
      <c:catAx>
        <c:axId val="315423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315413151"/>
        <c:crosses val="autoZero"/>
        <c:auto val="1"/>
        <c:lblAlgn val="ctr"/>
        <c:lblOffset val="100"/>
        <c:noMultiLvlLbl val="0"/>
      </c:catAx>
      <c:valAx>
        <c:axId val="315413151"/>
        <c:scaling>
          <c:orientation val="minMax"/>
          <c:max val="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315423967"/>
        <c:crosses val="autoZero"/>
        <c:crossBetween val="between"/>
        <c:majorUnit val="200000"/>
        <c:dispUnits>
          <c:builtInUnit val="tenThousands"/>
        </c:dispUnits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0.72766423082006826"/>
          <c:y val="1.003531483859685E-2"/>
          <c:w val="0.27233607205943361"/>
          <c:h val="5.1988780229300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 sz="9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公共図書館蔵書割合</a:t>
            </a:r>
          </a:p>
        </c:rich>
      </c:tx>
      <c:layout>
        <c:manualLayout>
          <c:xMode val="edge"/>
          <c:yMode val="edge"/>
          <c:x val="0.373646209386281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9426267564929839E-2"/>
          <c:y val="8.009259259259259E-2"/>
          <c:w val="0.85821105394316688"/>
          <c:h val="0.6554583520094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グラフ用シート!$C$1</c:f>
              <c:strCache>
                <c:ptCount val="1"/>
                <c:pt idx="0">
                  <c:v>一般書（冊）</c:v>
                </c:pt>
              </c:strCache>
            </c:strRef>
          </c:tx>
          <c:spPr>
            <a:solidFill>
              <a:srgbClr val="FFCC66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グラフ用シート!$A$2:$A$21</c:f>
              <c:strCache>
                <c:ptCount val="20"/>
                <c:pt idx="0">
                  <c:v>大津市立</c:v>
                </c:pt>
                <c:pt idx="1">
                  <c:v>彦根市立</c:v>
                </c:pt>
                <c:pt idx="2">
                  <c:v>長浜市立</c:v>
                </c:pt>
                <c:pt idx="3">
                  <c:v>近江八幡市立</c:v>
                </c:pt>
                <c:pt idx="4">
                  <c:v>草津市立</c:v>
                </c:pt>
                <c:pt idx="5">
                  <c:v>守山市立</c:v>
                </c:pt>
                <c:pt idx="6">
                  <c:v>栗東市立</c:v>
                </c:pt>
                <c:pt idx="7">
                  <c:v>甲賀市立</c:v>
                </c:pt>
                <c:pt idx="8">
                  <c:v>野洲市立</c:v>
                </c:pt>
                <c:pt idx="9">
                  <c:v>湖南市立</c:v>
                </c:pt>
                <c:pt idx="10">
                  <c:v>高島市立</c:v>
                </c:pt>
                <c:pt idx="11">
                  <c:v>東近江市立</c:v>
                </c:pt>
                <c:pt idx="12">
                  <c:v>米原市立</c:v>
                </c:pt>
                <c:pt idx="13">
                  <c:v>日野町立</c:v>
                </c:pt>
                <c:pt idx="14">
                  <c:v>竜王町立</c:v>
                </c:pt>
                <c:pt idx="15">
                  <c:v>愛荘町立</c:v>
                </c:pt>
                <c:pt idx="16">
                  <c:v>豊郷町立</c:v>
                </c:pt>
                <c:pt idx="17">
                  <c:v>甲良町立</c:v>
                </c:pt>
                <c:pt idx="18">
                  <c:v>多賀町立</c:v>
                </c:pt>
                <c:pt idx="19">
                  <c:v>江北図書館</c:v>
                </c:pt>
              </c:strCache>
            </c:strRef>
          </c:cat>
          <c:val>
            <c:numRef>
              <c:f>グラフ用シート!$C$2:$C$21</c:f>
              <c:numCache>
                <c:formatCode>#,##0_);[Red]\(#,##0\)</c:formatCode>
                <c:ptCount val="20"/>
                <c:pt idx="0">
                  <c:v>631488</c:v>
                </c:pt>
                <c:pt idx="1">
                  <c:v>507301</c:v>
                </c:pt>
                <c:pt idx="2">
                  <c:v>533256</c:v>
                </c:pt>
                <c:pt idx="3">
                  <c:v>352439</c:v>
                </c:pt>
                <c:pt idx="4">
                  <c:v>401290</c:v>
                </c:pt>
                <c:pt idx="5">
                  <c:v>301541</c:v>
                </c:pt>
                <c:pt idx="6">
                  <c:v>207434</c:v>
                </c:pt>
                <c:pt idx="7">
                  <c:v>459751</c:v>
                </c:pt>
                <c:pt idx="8">
                  <c:v>282033</c:v>
                </c:pt>
                <c:pt idx="9">
                  <c:v>272205</c:v>
                </c:pt>
                <c:pt idx="10">
                  <c:v>409669</c:v>
                </c:pt>
                <c:pt idx="11">
                  <c:v>712158</c:v>
                </c:pt>
                <c:pt idx="12">
                  <c:v>204473</c:v>
                </c:pt>
                <c:pt idx="13">
                  <c:v>127139</c:v>
                </c:pt>
                <c:pt idx="14">
                  <c:v>116030</c:v>
                </c:pt>
                <c:pt idx="15">
                  <c:v>365245</c:v>
                </c:pt>
                <c:pt idx="16">
                  <c:v>51425</c:v>
                </c:pt>
                <c:pt idx="17">
                  <c:v>103444</c:v>
                </c:pt>
                <c:pt idx="18">
                  <c:v>125913</c:v>
                </c:pt>
                <c:pt idx="19">
                  <c:v>43111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6-473A-A5A3-62D8C97AFE89}"/>
            </c:ext>
          </c:extLst>
        </c:ser>
        <c:ser>
          <c:idx val="1"/>
          <c:order val="1"/>
          <c:tx>
            <c:strRef>
              <c:f>グラフ用シート!$D$1</c:f>
              <c:strCache>
                <c:ptCount val="1"/>
                <c:pt idx="0">
                  <c:v>児童書（冊）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グラフ用シート!$A$2:$A$21</c:f>
              <c:strCache>
                <c:ptCount val="20"/>
                <c:pt idx="0">
                  <c:v>大津市立</c:v>
                </c:pt>
                <c:pt idx="1">
                  <c:v>彦根市立</c:v>
                </c:pt>
                <c:pt idx="2">
                  <c:v>長浜市立</c:v>
                </c:pt>
                <c:pt idx="3">
                  <c:v>近江八幡市立</c:v>
                </c:pt>
                <c:pt idx="4">
                  <c:v>草津市立</c:v>
                </c:pt>
                <c:pt idx="5">
                  <c:v>守山市立</c:v>
                </c:pt>
                <c:pt idx="6">
                  <c:v>栗東市立</c:v>
                </c:pt>
                <c:pt idx="7">
                  <c:v>甲賀市立</c:v>
                </c:pt>
                <c:pt idx="8">
                  <c:v>野洲市立</c:v>
                </c:pt>
                <c:pt idx="9">
                  <c:v>湖南市立</c:v>
                </c:pt>
                <c:pt idx="10">
                  <c:v>高島市立</c:v>
                </c:pt>
                <c:pt idx="11">
                  <c:v>東近江市立</c:v>
                </c:pt>
                <c:pt idx="12">
                  <c:v>米原市立</c:v>
                </c:pt>
                <c:pt idx="13">
                  <c:v>日野町立</c:v>
                </c:pt>
                <c:pt idx="14">
                  <c:v>竜王町立</c:v>
                </c:pt>
                <c:pt idx="15">
                  <c:v>愛荘町立</c:v>
                </c:pt>
                <c:pt idx="16">
                  <c:v>豊郷町立</c:v>
                </c:pt>
                <c:pt idx="17">
                  <c:v>甲良町立</c:v>
                </c:pt>
                <c:pt idx="18">
                  <c:v>多賀町立</c:v>
                </c:pt>
                <c:pt idx="19">
                  <c:v>江北図書館</c:v>
                </c:pt>
              </c:strCache>
            </c:strRef>
          </c:cat>
          <c:val>
            <c:numRef>
              <c:f>グラフ用シート!$D$2:$D$21</c:f>
              <c:numCache>
                <c:formatCode>#,##0_);[Red]\(#,##0\)</c:formatCode>
                <c:ptCount val="20"/>
                <c:pt idx="0">
                  <c:v>221646</c:v>
                </c:pt>
                <c:pt idx="1">
                  <c:v>186653</c:v>
                </c:pt>
                <c:pt idx="2">
                  <c:v>249680</c:v>
                </c:pt>
                <c:pt idx="3">
                  <c:v>118800</c:v>
                </c:pt>
                <c:pt idx="4">
                  <c:v>142882</c:v>
                </c:pt>
                <c:pt idx="5">
                  <c:v>123396</c:v>
                </c:pt>
                <c:pt idx="6">
                  <c:v>85830</c:v>
                </c:pt>
                <c:pt idx="7">
                  <c:v>217353</c:v>
                </c:pt>
                <c:pt idx="8">
                  <c:v>130000</c:v>
                </c:pt>
                <c:pt idx="9">
                  <c:v>107882</c:v>
                </c:pt>
                <c:pt idx="10">
                  <c:v>188418</c:v>
                </c:pt>
                <c:pt idx="11">
                  <c:v>271131</c:v>
                </c:pt>
                <c:pt idx="12">
                  <c:v>93143</c:v>
                </c:pt>
                <c:pt idx="13">
                  <c:v>52417</c:v>
                </c:pt>
                <c:pt idx="14">
                  <c:v>41604</c:v>
                </c:pt>
                <c:pt idx="15">
                  <c:v>103305</c:v>
                </c:pt>
                <c:pt idx="16">
                  <c:v>37886</c:v>
                </c:pt>
                <c:pt idx="17">
                  <c:v>54154</c:v>
                </c:pt>
                <c:pt idx="18">
                  <c:v>50811</c:v>
                </c:pt>
                <c:pt idx="19">
                  <c:v>3626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E6-473A-A5A3-62D8C97AF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36071824"/>
        <c:axId val="1036070160"/>
      </c:barChart>
      <c:catAx>
        <c:axId val="103607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036070160"/>
        <c:crosses val="autoZero"/>
        <c:auto val="1"/>
        <c:lblAlgn val="ctr"/>
        <c:lblOffset val="100"/>
        <c:noMultiLvlLbl val="0"/>
      </c:catAx>
      <c:valAx>
        <c:axId val="103607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036071824"/>
        <c:crosses val="autoZero"/>
        <c:crossBetween val="between"/>
        <c:majorUnit val="0.2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2242038337265602"/>
          <c:y val="1.0092592592592591E-2"/>
          <c:w val="0.24819102823873401"/>
          <c:h val="6.8611111111111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image" Target="../media/image1.gif"/><Relationship Id="rId7" Type="http://schemas.openxmlformats.org/officeDocument/2006/relationships/image" Target="../media/image5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emf"/><Relationship Id="rId5" Type="http://schemas.openxmlformats.org/officeDocument/2006/relationships/image" Target="../media/image3.emf"/><Relationship Id="rId4" Type="http://schemas.openxmlformats.org/officeDocument/2006/relationships/image" Target="../media/image2.gif"/><Relationship Id="rId9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</xdr:row>
      <xdr:rowOff>79375</xdr:rowOff>
    </xdr:from>
    <xdr:to>
      <xdr:col>17</xdr:col>
      <xdr:colOff>1130300</xdr:colOff>
      <xdr:row>14</xdr:row>
      <xdr:rowOff>222251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0355FC6-A979-4D1C-854F-F6A1E512AD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76200</xdr:colOff>
      <xdr:row>2</xdr:row>
      <xdr:rowOff>76200</xdr:rowOff>
    </xdr:from>
    <xdr:to>
      <xdr:col>10</xdr:col>
      <xdr:colOff>501650</xdr:colOff>
      <xdr:row>3</xdr:row>
      <xdr:rowOff>184150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227DDEE-8C14-4421-B18F-C1D7AFD76594}"/>
            </a:ext>
          </a:extLst>
        </xdr:cNvPr>
        <xdr:cNvSpPr txBox="1"/>
      </xdr:nvSpPr>
      <xdr:spPr>
        <a:xfrm>
          <a:off x="8515350" y="469900"/>
          <a:ext cx="5397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700">
              <a:latin typeface="BIZ UDゴシック" panose="020B0400000000000000" pitchFamily="49" charset="-128"/>
              <a:ea typeface="BIZ UDゴシック" panose="020B0400000000000000" pitchFamily="49" charset="-128"/>
            </a:rPr>
            <a:t>万冊</a:t>
          </a:r>
          <a:r>
            <a:rPr kumimoji="1" lang="en-US" altLang="ja-JP" sz="7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7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10</xdr:col>
      <xdr:colOff>219075</xdr:colOff>
      <xdr:row>26</xdr:row>
      <xdr:rowOff>250824</xdr:rowOff>
    </xdr:from>
    <xdr:to>
      <xdr:col>14</xdr:col>
      <xdr:colOff>590550</xdr:colOff>
      <xdr:row>33</xdr:row>
      <xdr:rowOff>76199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55F9AAEB-4B8B-4B40-914A-280C59015756}"/>
            </a:ext>
          </a:extLst>
        </xdr:cNvPr>
        <xdr:cNvSpPr/>
      </xdr:nvSpPr>
      <xdr:spPr>
        <a:xfrm>
          <a:off x="9563100" y="7099299"/>
          <a:ext cx="3038475" cy="1692275"/>
        </a:xfrm>
        <a:prstGeom prst="wedgeRoundRectCallout">
          <a:avLst>
            <a:gd name="adj1" fmla="val 57756"/>
            <a:gd name="adj2" fmla="val -21876"/>
            <a:gd name="adj3" fmla="val 16667"/>
          </a:avLst>
        </a:prstGeom>
        <a:solidFill>
          <a:srgbClr val="0099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315651</xdr:colOff>
      <xdr:row>0</xdr:row>
      <xdr:rowOff>79253</xdr:rowOff>
    </xdr:from>
    <xdr:to>
      <xdr:col>17</xdr:col>
      <xdr:colOff>102203</xdr:colOff>
      <xdr:row>2</xdr:row>
      <xdr:rowOff>3175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F4D99AE9-3EBA-44E8-B58E-A1024D1ABBBF}"/>
            </a:ext>
          </a:extLst>
        </xdr:cNvPr>
        <xdr:cNvSpPr/>
      </xdr:nvSpPr>
      <xdr:spPr>
        <a:xfrm>
          <a:off x="8630976" y="79253"/>
          <a:ext cx="5482502" cy="314447"/>
        </a:xfrm>
        <a:prstGeom prst="wedgeRoundRectCallout">
          <a:avLst>
            <a:gd name="adj1" fmla="val -42331"/>
            <a:gd name="adj2" fmla="val 94239"/>
            <a:gd name="adj3" fmla="val 16667"/>
          </a:avLst>
        </a:prstGeom>
        <a:solidFill>
          <a:srgbClr val="0099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16</xdr:row>
      <xdr:rowOff>155574</xdr:rowOff>
    </xdr:from>
    <xdr:to>
      <xdr:col>17</xdr:col>
      <xdr:colOff>1114425</xdr:colOff>
      <xdr:row>26</xdr:row>
      <xdr:rowOff>152400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822C74CD-E9BF-48A2-9DD3-3934CD7D4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228600</xdr:colOff>
      <xdr:row>33</xdr:row>
      <xdr:rowOff>12598</xdr:rowOff>
    </xdr:from>
    <xdr:to>
      <xdr:col>17</xdr:col>
      <xdr:colOff>1080380</xdr:colOff>
      <xdr:row>42</xdr:row>
      <xdr:rowOff>57149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9F9BC1FB-EFA9-4F83-AE9C-01CBB38BBDE2}"/>
            </a:ext>
          </a:extLst>
        </xdr:cNvPr>
        <xdr:cNvGrpSpPr/>
      </xdr:nvGrpSpPr>
      <xdr:grpSpPr>
        <a:xfrm>
          <a:off x="9629775" y="8727973"/>
          <a:ext cx="5519030" cy="2444851"/>
          <a:chOff x="8534183" y="8283474"/>
          <a:chExt cx="5220796" cy="2600426"/>
        </a:xfrm>
      </xdr:grpSpPr>
      <xdr:sp macro="" textlink="">
        <xdr:nvSpPr>
          <xdr:cNvPr id="13" name="吹き出し: 角を丸めた四角形 12">
            <a:extLst>
              <a:ext uri="{FF2B5EF4-FFF2-40B4-BE49-F238E27FC236}">
                <a16:creationId xmlns:a16="http://schemas.microsoft.com/office/drawing/2014/main" id="{AF1811CB-8154-490C-B5E2-0F60C94F7E6E}"/>
              </a:ext>
            </a:extLst>
          </xdr:cNvPr>
          <xdr:cNvSpPr/>
        </xdr:nvSpPr>
        <xdr:spPr>
          <a:xfrm>
            <a:off x="10905706" y="8477250"/>
            <a:ext cx="2849273" cy="2406650"/>
          </a:xfrm>
          <a:prstGeom prst="wedgeRoundRectCallout">
            <a:avLst>
              <a:gd name="adj1" fmla="val -70729"/>
              <a:gd name="adj2" fmla="val -23184"/>
              <a:gd name="adj3" fmla="val 16667"/>
            </a:avLst>
          </a:prstGeom>
          <a:solidFill>
            <a:schemeClr val="accent6">
              <a:lumMod val="75000"/>
            </a:schemeClr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6" name="図 5">
            <a:extLst>
              <a:ext uri="{FF2B5EF4-FFF2-40B4-BE49-F238E27FC236}">
                <a16:creationId xmlns:a16="http://schemas.microsoft.com/office/drawing/2014/main" id="{3162277D-7E78-4472-ADB7-48E31C99BA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34183" y="8283474"/>
            <a:ext cx="2007778" cy="2546451"/>
          </a:xfrm>
          <a:prstGeom prst="rect">
            <a:avLst/>
          </a:prstGeom>
        </xdr:spPr>
      </xdr:pic>
    </xdr:grpSp>
    <xdr:clientData/>
  </xdr:twoCellAnchor>
  <xdr:twoCellAnchor editAs="oneCell">
    <xdr:from>
      <xdr:col>15</xdr:col>
      <xdr:colOff>19050</xdr:colOff>
      <xdr:row>25</xdr:row>
      <xdr:rowOff>227757</xdr:rowOff>
    </xdr:from>
    <xdr:to>
      <xdr:col>17</xdr:col>
      <xdr:colOff>952801</xdr:colOff>
      <xdr:row>34</xdr:row>
      <xdr:rowOff>31749</xdr:rowOff>
    </xdr:to>
    <xdr:pic>
      <xdr:nvPicPr>
        <xdr:cNvPr id="11" name="図 10" descr="http://www.pref.shiga.lg.jp/a/koho/image_character/caffy/pause/images/039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6825" y="6761907"/>
          <a:ext cx="2267251" cy="2204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190500</xdr:colOff>
      <xdr:row>15</xdr:row>
      <xdr:rowOff>12700</xdr:rowOff>
    </xdr:from>
    <xdr:to>
      <xdr:col>17</xdr:col>
      <xdr:colOff>1066800</xdr:colOff>
      <xdr:row>16</xdr:row>
      <xdr:rowOff>107950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5C6720D8-87FD-4DA7-9DFA-57A7E2677DCB}"/>
            </a:ext>
          </a:extLst>
        </xdr:cNvPr>
        <xdr:cNvGrpSpPr/>
      </xdr:nvGrpSpPr>
      <xdr:grpSpPr>
        <a:xfrm>
          <a:off x="9591675" y="3927475"/>
          <a:ext cx="5543550" cy="361950"/>
          <a:chOff x="8832850" y="3886200"/>
          <a:chExt cx="5143500" cy="361950"/>
        </a:xfrm>
      </xdr:grpSpPr>
      <xdr:sp macro="" textlink="">
        <xdr:nvSpPr>
          <xdr:cNvPr id="28" name="吹き出し: 角を丸めた四角形 27">
            <a:extLst>
              <a:ext uri="{FF2B5EF4-FFF2-40B4-BE49-F238E27FC236}">
                <a16:creationId xmlns:a16="http://schemas.microsoft.com/office/drawing/2014/main" id="{3344DE0B-0F52-485D-8DAD-28D2B6B16B3E}"/>
              </a:ext>
            </a:extLst>
          </xdr:cNvPr>
          <xdr:cNvSpPr/>
        </xdr:nvSpPr>
        <xdr:spPr>
          <a:xfrm>
            <a:off x="8832850" y="3886200"/>
            <a:ext cx="5143500" cy="361950"/>
          </a:xfrm>
          <a:prstGeom prst="wedgeRoundRectCallout">
            <a:avLst>
              <a:gd name="adj1" fmla="val 7825"/>
              <a:gd name="adj2" fmla="val 75723"/>
              <a:gd name="adj3" fmla="val 16667"/>
            </a:avLst>
          </a:prstGeom>
          <a:solidFill>
            <a:schemeClr val="accent6">
              <a:lumMod val="75000"/>
            </a:schemeClr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3" name="図 32">
            <a:extLst>
              <a:ext uri="{FF2B5EF4-FFF2-40B4-BE49-F238E27FC236}">
                <a16:creationId xmlns:a16="http://schemas.microsoft.com/office/drawing/2014/main" id="{5A88E866-03A4-458B-9462-A0A39F5FF3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53500" y="3892550"/>
            <a:ext cx="4991100" cy="3175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</xdr:col>
      <xdr:colOff>19049</xdr:colOff>
      <xdr:row>39</xdr:row>
      <xdr:rowOff>82549</xdr:rowOff>
    </xdr:from>
    <xdr:to>
      <xdr:col>10</xdr:col>
      <xdr:colOff>38099</xdr:colOff>
      <xdr:row>41</xdr:row>
      <xdr:rowOff>200024</xdr:rowOff>
    </xdr:to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id="{4265D7B3-B2A9-4981-8424-A336DF276B45}"/>
            </a:ext>
          </a:extLst>
        </xdr:cNvPr>
        <xdr:cNvSpPr/>
      </xdr:nvSpPr>
      <xdr:spPr>
        <a:xfrm>
          <a:off x="4686299" y="10398124"/>
          <a:ext cx="4695825" cy="650875"/>
        </a:xfrm>
        <a:prstGeom prst="wedgeRoundRectCallout">
          <a:avLst>
            <a:gd name="adj1" fmla="val 56571"/>
            <a:gd name="adj2" fmla="val -51375"/>
            <a:gd name="adj3" fmla="val 16667"/>
          </a:avLst>
        </a:prstGeom>
        <a:solidFill>
          <a:schemeClr val="accent6">
            <a:lumMod val="7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438150</xdr:colOff>
      <xdr:row>0</xdr:row>
      <xdr:rowOff>66675</xdr:rowOff>
    </xdr:from>
    <xdr:to>
      <xdr:col>17</xdr:col>
      <xdr:colOff>161925</xdr:colOff>
      <xdr:row>1</xdr:row>
      <xdr:rowOff>47625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2B27D2CC-7B11-40A3-B97A-C5F801DB0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66675"/>
          <a:ext cx="54197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657225</xdr:colOff>
      <xdr:row>27</xdr:row>
      <xdr:rowOff>28575</xdr:rowOff>
    </xdr:from>
    <xdr:to>
      <xdr:col>15</xdr:col>
      <xdr:colOff>66675</xdr:colOff>
      <xdr:row>32</xdr:row>
      <xdr:rowOff>228600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8A023BED-2CF1-4413-BC44-2B4D88ECB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7143750"/>
          <a:ext cx="274320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371475</xdr:colOff>
      <xdr:row>33</xdr:row>
      <xdr:rowOff>247650</xdr:rowOff>
    </xdr:from>
    <xdr:to>
      <xdr:col>17</xdr:col>
      <xdr:colOff>1114425</xdr:colOff>
      <xdr:row>42</xdr:row>
      <xdr:rowOff>28575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EFA1AA50-757A-4543-BA3B-5640AE6B5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0" y="8963025"/>
          <a:ext cx="2743200" cy="218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39</xdr:row>
      <xdr:rowOff>76200</xdr:rowOff>
    </xdr:from>
    <xdr:to>
      <xdr:col>9</xdr:col>
      <xdr:colOff>57150</xdr:colOff>
      <xdr:row>41</xdr:row>
      <xdr:rowOff>161925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5FE6BC57-BA32-4343-8FC1-BC9EA2DF3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91775"/>
          <a:ext cx="42957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0&#32113;&#35336;&#26360;\&#21407;&#31295;\15118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33031;&#22338;&#12398;&#20181;&#20107;\&#27010;&#35201;&#12539;&#32113;&#35336;\&#28363;&#36032;&#12398;&#22259;&#26360;&#39208;&#65298;&#65296;&#65296;&#65298;\&#33031;&#22338;&#12398;&#20181;&#20107;\&#27010;&#35201;&#12539;&#32113;&#35336;\&#28363;&#36032;&#30476;&#32113;&#35336;&#26360;\&#24179;&#65297;&#65300;\151-240\2212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My%20Documents\&#37489;&#24037;&#26989;\&#24180;&#22577;\&#24180;&#22577;\&#2225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DOWS\Temporary%20Internet%20Files\Content.IE5\MTR2XMKZ\ca990009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0&#32113;&#35336;&#26360;\&#21407;&#31295;\WINNT\Profiles\pref2502\&#65411;&#65438;&#65405;&#65400;&#65412;&#65391;&#65420;&#65439;\&#32113;&#35336;&#26360;\15118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w271101\Application%20Data\GlobalTemp\Gtmp1186103182\23124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w271101\Application%20Data\GlobalTemp\Gtmp1186103182\&#32113;&#35336;&#26360;1999\131-200\11412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w271101\Application%20Data\GlobalTemp\Gtmp1186103182\WINNT\Profiles\pref2502\&#65411;&#65438;&#65405;&#65400;&#65412;&#65391;&#65420;&#65439;\&#32113;&#35336;&#26360;\15118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0&#32113;&#35336;&#26360;\&#21407;&#31295;\&#32113;&#35336;&#26360;1999\131-200\1141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1"/>
      <sheetName val="222"/>
      <sheetName val="223"/>
      <sheetName val="224"/>
      <sheetName val="225"/>
      <sheetName val="225県内"/>
      <sheetName val="225県外"/>
      <sheetName val="226"/>
      <sheetName val="227"/>
      <sheetName val="228"/>
      <sheetName val="229"/>
      <sheetName val="2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F5" t="str">
            <v>設　　置　　者　　所　　有</v>
          </cell>
          <cell r="I5" t="str">
            <v>借　　　　　　　地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"/>
    </sheetNames>
    <sheetDataSet>
      <sheetData sheetId="0">
        <row r="6">
          <cell r="U6" t="str">
            <v>特別</v>
          </cell>
          <cell r="Y6" t="str">
            <v>特別</v>
          </cell>
          <cell r="Z6" t="str">
            <v>指定</v>
          </cell>
          <cell r="AA6" t="str">
            <v>選択</v>
          </cell>
          <cell r="AC6" t="str">
            <v>指定</v>
          </cell>
          <cell r="AD6" t="str">
            <v>選択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1"/>
  <sheetViews>
    <sheetView tabSelected="1" view="pageBreakPreview" zoomScaleNormal="100" zoomScaleSheetLayoutView="100" workbookViewId="0">
      <selection activeCell="F3" sqref="F3:F4"/>
    </sheetView>
  </sheetViews>
  <sheetFormatPr defaultColWidth="8.75" defaultRowHeight="13.5" x14ac:dyDescent="0.15"/>
  <cols>
    <col min="1" max="1" width="24.875" style="18" customWidth="1"/>
    <col min="2" max="4" width="11.875" style="7" customWidth="1"/>
    <col min="5" max="5" width="1.5" style="7" customWidth="1"/>
    <col min="6" max="6" width="24.125" style="18" customWidth="1"/>
    <col min="7" max="9" width="11.875" style="7" customWidth="1"/>
    <col min="10" max="10" width="1.625" style="7" customWidth="1"/>
    <col min="11" max="17" width="8.75" style="7"/>
    <col min="18" max="18" width="16.5" style="7" customWidth="1"/>
    <col min="19" max="21" width="8.75" style="7"/>
    <col min="22" max="22" width="15.625" style="7" customWidth="1"/>
    <col min="23" max="16384" width="8.75" style="7"/>
  </cols>
  <sheetData>
    <row r="1" spans="1:12" ht="26.45" customHeight="1" x14ac:dyDescent="0.15">
      <c r="A1" s="1" t="s" ph="1">
        <v>109</v>
      </c>
      <c r="B1" s="4"/>
      <c r="C1" s="2"/>
      <c r="D1" s="2"/>
      <c r="E1" s="2"/>
      <c r="F1" s="19"/>
      <c r="G1" s="2"/>
      <c r="H1" s="2"/>
      <c r="I1" s="2"/>
      <c r="J1" s="2"/>
      <c r="K1" s="6"/>
      <c r="L1" s="6"/>
    </row>
    <row r="2" spans="1:12" ht="4.5" customHeight="1" thickBot="1" x14ac:dyDescent="0.2">
      <c r="A2" s="15"/>
      <c r="B2" s="5"/>
      <c r="C2" s="5"/>
      <c r="D2" s="5"/>
      <c r="E2" s="2"/>
      <c r="F2" s="15"/>
      <c r="G2" s="2"/>
      <c r="H2" s="2"/>
      <c r="I2" s="2"/>
      <c r="J2" s="2"/>
      <c r="K2" s="6"/>
      <c r="L2" s="6"/>
    </row>
    <row r="3" spans="1:12" ht="8.4499999999999993" customHeight="1" x14ac:dyDescent="0.15">
      <c r="A3" s="111"/>
      <c r="B3" s="113" t="s" ph="1">
        <v>25</v>
      </c>
      <c r="C3" s="25"/>
      <c r="D3" s="26"/>
      <c r="E3" s="27"/>
      <c r="F3" s="115"/>
      <c r="G3" s="113" t="s" ph="1">
        <v>25</v>
      </c>
      <c r="H3" s="25"/>
      <c r="I3" s="26"/>
      <c r="J3" s="2"/>
      <c r="K3" s="6"/>
      <c r="L3" s="6"/>
    </row>
    <row r="4" spans="1:12" ht="38.25" thickBot="1" x14ac:dyDescent="0.2">
      <c r="A4" s="112"/>
      <c r="B4" s="114"/>
      <c r="C4" s="32" t="s" ph="1">
        <v>23</v>
      </c>
      <c r="D4" s="38" t="s" ph="1">
        <v>94</v>
      </c>
      <c r="E4" s="28"/>
      <c r="F4" s="116"/>
      <c r="G4" s="114"/>
      <c r="H4" s="32" t="s" ph="1">
        <v>23</v>
      </c>
      <c r="I4" s="38" t="s" ph="1">
        <v>94</v>
      </c>
      <c r="J4" s="6"/>
      <c r="K4" s="6"/>
      <c r="L4" s="6"/>
    </row>
    <row r="5" spans="1:12" ht="21" customHeight="1" x14ac:dyDescent="0.15">
      <c r="A5" s="46" t="s" ph="1">
        <v>28</v>
      </c>
      <c r="B5" s="57">
        <f>SUM(B6:B9)</f>
        <v>853134</v>
      </c>
      <c r="C5" s="33">
        <f t="shared" ref="C5:D5" si="0">SUM(C6:C9)</f>
        <v>631488</v>
      </c>
      <c r="D5" s="39">
        <f t="shared" si="0"/>
        <v>221646</v>
      </c>
      <c r="E5" s="8"/>
      <c r="F5" s="46" t="s" ph="1">
        <v>62</v>
      </c>
      <c r="G5" s="57">
        <f>SUM(G6:G11)</f>
        <v>598087</v>
      </c>
      <c r="H5" s="33">
        <f t="shared" ref="H5:I5" si="1">SUM(H6:H11)</f>
        <v>409669</v>
      </c>
      <c r="I5" s="39">
        <f t="shared" si="1"/>
        <v>188418</v>
      </c>
      <c r="J5" s="6"/>
      <c r="K5" s="6"/>
      <c r="L5" s="6"/>
    </row>
    <row r="6" spans="1:12" ht="21" customHeight="1" x14ac:dyDescent="0.15">
      <c r="A6" s="14" t="s" ph="1">
        <v>29</v>
      </c>
      <c r="B6" s="12">
        <v>471610</v>
      </c>
      <c r="C6" s="34">
        <v>369446</v>
      </c>
      <c r="D6" s="40">
        <v>102164</v>
      </c>
      <c r="E6" s="8"/>
      <c r="F6" s="14" t="s" ph="1">
        <v>63</v>
      </c>
      <c r="G6" s="12">
        <v>70640</v>
      </c>
      <c r="H6" s="34">
        <v>45207</v>
      </c>
      <c r="I6" s="70">
        <v>25433</v>
      </c>
      <c r="J6" s="6"/>
      <c r="K6" s="9"/>
      <c r="L6" s="6"/>
    </row>
    <row r="7" spans="1:12" ht="21" customHeight="1" x14ac:dyDescent="0.15">
      <c r="A7" s="14" t="s" ph="1">
        <v>30</v>
      </c>
      <c r="B7" s="12">
        <v>167982</v>
      </c>
      <c r="C7" s="34">
        <v>116647</v>
      </c>
      <c r="D7" s="40">
        <v>51335</v>
      </c>
      <c r="E7" s="8"/>
      <c r="F7" s="14" t="s" ph="1">
        <v>64</v>
      </c>
      <c r="G7" s="12">
        <v>177873</v>
      </c>
      <c r="H7" s="34">
        <v>137059</v>
      </c>
      <c r="I7" s="40">
        <v>40814</v>
      </c>
      <c r="J7" s="6"/>
      <c r="K7" s="6"/>
      <c r="L7" s="6"/>
    </row>
    <row r="8" spans="1:12" ht="21" customHeight="1" x14ac:dyDescent="0.15">
      <c r="A8" s="14" t="s" ph="1">
        <v>31</v>
      </c>
      <c r="B8" s="12">
        <v>187761</v>
      </c>
      <c r="C8" s="34">
        <v>130983</v>
      </c>
      <c r="D8" s="40">
        <v>56778</v>
      </c>
      <c r="E8" s="8"/>
      <c r="F8" s="14" t="s" ph="1">
        <v>27</v>
      </c>
      <c r="G8" s="12">
        <v>39536</v>
      </c>
      <c r="H8" s="34">
        <v>17788</v>
      </c>
      <c r="I8" s="40">
        <v>21748</v>
      </c>
      <c r="J8" s="6"/>
      <c r="K8" s="6"/>
      <c r="L8" s="6"/>
    </row>
    <row r="9" spans="1:12" ht="21" customHeight="1" x14ac:dyDescent="0.15">
      <c r="A9" s="14" t="s" ph="1">
        <v>32</v>
      </c>
      <c r="B9" s="12">
        <v>25781</v>
      </c>
      <c r="C9" s="34">
        <v>14412</v>
      </c>
      <c r="D9" s="40">
        <v>11369</v>
      </c>
      <c r="E9" s="8"/>
      <c r="F9" s="14" t="s" ph="1">
        <v>65</v>
      </c>
      <c r="G9" s="12">
        <v>61316</v>
      </c>
      <c r="H9" s="34">
        <v>35969</v>
      </c>
      <c r="I9" s="40">
        <v>25347</v>
      </c>
      <c r="J9" s="6"/>
      <c r="K9" s="6"/>
      <c r="L9" s="6"/>
    </row>
    <row r="10" spans="1:12" ht="21" customHeight="1" x14ac:dyDescent="0.15">
      <c r="A10" s="46" t="s" ph="1">
        <v>33</v>
      </c>
      <c r="B10" s="57">
        <f>B11</f>
        <v>693954</v>
      </c>
      <c r="C10" s="33">
        <f t="shared" ref="C10:D10" si="2">C11</f>
        <v>507301</v>
      </c>
      <c r="D10" s="41">
        <f t="shared" si="2"/>
        <v>186653</v>
      </c>
      <c r="E10" s="8"/>
      <c r="F10" s="14" t="s" ph="1">
        <v>66</v>
      </c>
      <c r="G10" s="12">
        <v>195301</v>
      </c>
      <c r="H10" s="34">
        <v>135587</v>
      </c>
      <c r="I10" s="40">
        <v>59714</v>
      </c>
      <c r="J10" s="6"/>
      <c r="K10" s="6"/>
      <c r="L10" s="6"/>
    </row>
    <row r="11" spans="1:12" ht="21" customHeight="1" x14ac:dyDescent="0.15">
      <c r="A11" s="14" t="s" ph="1">
        <v>34</v>
      </c>
      <c r="B11" s="12">
        <v>693954</v>
      </c>
      <c r="C11" s="34">
        <v>507301</v>
      </c>
      <c r="D11" s="40">
        <v>186653</v>
      </c>
      <c r="E11" s="8"/>
      <c r="F11" s="14" t="s" ph="1">
        <v>67</v>
      </c>
      <c r="G11" s="12">
        <v>53421</v>
      </c>
      <c r="H11" s="34">
        <v>38059</v>
      </c>
      <c r="I11" s="40">
        <v>15362</v>
      </c>
      <c r="J11" s="6"/>
      <c r="K11" s="6"/>
      <c r="L11" s="6"/>
    </row>
    <row r="12" spans="1:12" ht="21" customHeight="1" x14ac:dyDescent="0.15">
      <c r="A12" s="46" t="s" ph="1">
        <v>35</v>
      </c>
      <c r="B12" s="57">
        <f>SUM(B13:B18)</f>
        <v>782936</v>
      </c>
      <c r="C12" s="33">
        <f t="shared" ref="C12:D12" si="3">SUM(C13:C18)</f>
        <v>533256</v>
      </c>
      <c r="D12" s="39">
        <f t="shared" si="3"/>
        <v>249680</v>
      </c>
      <c r="E12" s="8"/>
      <c r="F12" s="46" t="s" ph="1">
        <v>68</v>
      </c>
      <c r="G12" s="57">
        <f>SUM(G13:G19)</f>
        <v>983289</v>
      </c>
      <c r="H12" s="33">
        <f t="shared" ref="H12:I12" si="4">SUM(H13:H19)</f>
        <v>712158</v>
      </c>
      <c r="I12" s="39">
        <f t="shared" si="4"/>
        <v>271131</v>
      </c>
      <c r="J12" s="6"/>
      <c r="K12" s="6"/>
      <c r="L12" s="6"/>
    </row>
    <row r="13" spans="1:12" ht="21" customHeight="1" x14ac:dyDescent="0.15">
      <c r="A13" s="14" t="s" ph="1">
        <v>36</v>
      </c>
      <c r="B13" s="12">
        <v>305688</v>
      </c>
      <c r="C13" s="34">
        <v>217879</v>
      </c>
      <c r="D13" s="40">
        <v>87809</v>
      </c>
      <c r="E13" s="8"/>
      <c r="F13" s="14" t="s" ph="1">
        <v>69</v>
      </c>
      <c r="G13" s="12">
        <v>283116</v>
      </c>
      <c r="H13" s="34">
        <v>205854</v>
      </c>
      <c r="I13" s="40">
        <v>77262</v>
      </c>
      <c r="J13" s="6"/>
      <c r="K13" s="6"/>
      <c r="L13" s="6"/>
    </row>
    <row r="14" spans="1:12" ht="21" customHeight="1" x14ac:dyDescent="0.15">
      <c r="A14" s="14" t="s" ph="1">
        <v>37</v>
      </c>
      <c r="B14" s="12">
        <v>90075</v>
      </c>
      <c r="C14" s="34">
        <v>54620</v>
      </c>
      <c r="D14" s="40">
        <v>35455</v>
      </c>
      <c r="E14" s="8"/>
      <c r="F14" s="14" t="s" ph="1">
        <v>70</v>
      </c>
      <c r="G14" s="12">
        <v>128276</v>
      </c>
      <c r="H14" s="34">
        <v>87749</v>
      </c>
      <c r="I14" s="40">
        <v>40527</v>
      </c>
      <c r="J14" s="6"/>
      <c r="K14" s="6"/>
      <c r="L14" s="6"/>
    </row>
    <row r="15" spans="1:12" ht="21" customHeight="1" x14ac:dyDescent="0.15">
      <c r="A15" s="14" t="s" ph="1">
        <v>38</v>
      </c>
      <c r="B15" s="12">
        <v>125389</v>
      </c>
      <c r="C15" s="34">
        <v>88761</v>
      </c>
      <c r="D15" s="40">
        <v>36628</v>
      </c>
      <c r="E15" s="8"/>
      <c r="F15" s="14" t="s" ph="1">
        <v>78</v>
      </c>
      <c r="G15" s="12">
        <v>51338</v>
      </c>
      <c r="H15" s="34">
        <v>33332</v>
      </c>
      <c r="I15" s="40">
        <v>18006</v>
      </c>
      <c r="J15" s="6"/>
      <c r="K15" s="6"/>
      <c r="L15" s="6"/>
    </row>
    <row r="16" spans="1:12" ht="21" customHeight="1" x14ac:dyDescent="0.15">
      <c r="A16" s="14" t="s" ph="1">
        <v>39</v>
      </c>
      <c r="B16" s="12">
        <v>53968</v>
      </c>
      <c r="C16" s="34">
        <v>28106</v>
      </c>
      <c r="D16" s="40">
        <v>25862</v>
      </c>
      <c r="E16" s="8"/>
      <c r="F16" s="14" t="s" ph="1">
        <v>71</v>
      </c>
      <c r="G16" s="12">
        <v>15884</v>
      </c>
      <c r="H16" s="55">
        <v>7565</v>
      </c>
      <c r="I16" s="56">
        <v>8319</v>
      </c>
      <c r="J16" s="6"/>
      <c r="K16" s="6"/>
      <c r="L16" s="6"/>
    </row>
    <row r="17" spans="1:12" ht="21" customHeight="1" x14ac:dyDescent="0.15">
      <c r="A17" s="14" t="s" ph="1">
        <v>40</v>
      </c>
      <c r="B17" s="12">
        <v>58407</v>
      </c>
      <c r="C17" s="34">
        <v>35356</v>
      </c>
      <c r="D17" s="40">
        <v>23051</v>
      </c>
      <c r="E17" s="8"/>
      <c r="F17" s="14" t="s" ph="1">
        <v>72</v>
      </c>
      <c r="G17" s="12">
        <v>173155</v>
      </c>
      <c r="H17" s="34">
        <v>125094</v>
      </c>
      <c r="I17" s="40">
        <v>48061</v>
      </c>
      <c r="J17" s="6"/>
      <c r="K17" s="6"/>
      <c r="L17" s="6"/>
    </row>
    <row r="18" spans="1:12" ht="21" customHeight="1" x14ac:dyDescent="0.15">
      <c r="A18" s="14" t="s" ph="1">
        <v>41</v>
      </c>
      <c r="B18" s="12">
        <v>149409</v>
      </c>
      <c r="C18" s="34">
        <v>108534</v>
      </c>
      <c r="D18" s="40">
        <v>40875</v>
      </c>
      <c r="E18" s="8"/>
      <c r="F18" s="14" t="s" ph="1">
        <v>73</v>
      </c>
      <c r="G18" s="12">
        <v>241731</v>
      </c>
      <c r="H18" s="34">
        <v>188742</v>
      </c>
      <c r="I18" s="40">
        <v>52989</v>
      </c>
      <c r="J18" s="6"/>
      <c r="K18" s="6"/>
      <c r="L18" s="6"/>
    </row>
    <row r="19" spans="1:12" ht="21" customHeight="1" x14ac:dyDescent="0.15">
      <c r="A19" s="46" t="s" ph="1">
        <v>42</v>
      </c>
      <c r="B19" s="57">
        <f>SUM(B20:B21)</f>
        <v>471239</v>
      </c>
      <c r="C19" s="33">
        <f>SUM(C20:C21)</f>
        <v>352439</v>
      </c>
      <c r="D19" s="39">
        <f t="shared" ref="D19" si="5">SUM(D20:D21)</f>
        <v>118800</v>
      </c>
      <c r="E19" s="8"/>
      <c r="F19" s="14" t="s" ph="1">
        <v>74</v>
      </c>
      <c r="G19" s="12">
        <v>89789</v>
      </c>
      <c r="H19" s="34">
        <v>63822</v>
      </c>
      <c r="I19" s="40">
        <v>25967</v>
      </c>
      <c r="J19" s="6"/>
      <c r="K19" s="6"/>
      <c r="L19" s="6"/>
    </row>
    <row r="20" spans="1:12" ht="21" customHeight="1" x14ac:dyDescent="0.15">
      <c r="A20" s="20" t="s" ph="1">
        <v>43</v>
      </c>
      <c r="B20" s="12">
        <v>362499</v>
      </c>
      <c r="C20" s="34">
        <v>266121</v>
      </c>
      <c r="D20" s="40">
        <v>96378</v>
      </c>
      <c r="E20" s="8"/>
      <c r="F20" s="46" t="s" ph="1">
        <v>75</v>
      </c>
      <c r="G20" s="57">
        <f>SUM(G21:G22)</f>
        <v>297616</v>
      </c>
      <c r="H20" s="33">
        <f t="shared" ref="H20" si="6">SUM(H21:H22)</f>
        <v>204473</v>
      </c>
      <c r="I20" s="41">
        <f>SUM(I21:I22)</f>
        <v>93143</v>
      </c>
      <c r="J20" s="6"/>
      <c r="K20" s="6"/>
      <c r="L20" s="6"/>
    </row>
    <row r="21" spans="1:12" ht="21" customHeight="1" x14ac:dyDescent="0.15">
      <c r="A21" s="20" t="s" ph="1">
        <v>44</v>
      </c>
      <c r="B21" s="12">
        <v>108740</v>
      </c>
      <c r="C21" s="34">
        <v>86318</v>
      </c>
      <c r="D21" s="40">
        <v>22422</v>
      </c>
      <c r="E21" s="8"/>
      <c r="F21" s="14" t="s" ph="1">
        <v>76</v>
      </c>
      <c r="G21" s="12">
        <v>151477</v>
      </c>
      <c r="H21" s="34">
        <v>102732</v>
      </c>
      <c r="I21" s="40">
        <v>48745</v>
      </c>
      <c r="J21" s="6"/>
      <c r="K21" s="6"/>
      <c r="L21" s="6"/>
    </row>
    <row r="22" spans="1:12" ht="21" customHeight="1" x14ac:dyDescent="0.15">
      <c r="A22" s="46" t="s" ph="1">
        <v>45</v>
      </c>
      <c r="B22" s="57">
        <f>SUM(B23:B24)</f>
        <v>544172</v>
      </c>
      <c r="C22" s="33">
        <f>SUM(C23:C24)</f>
        <v>401290</v>
      </c>
      <c r="D22" s="39">
        <f t="shared" ref="D22" si="7">SUM(D23:D24)</f>
        <v>142882</v>
      </c>
      <c r="E22" s="8"/>
      <c r="F22" s="14" t="s" ph="1">
        <v>77</v>
      </c>
      <c r="G22" s="12">
        <v>146139</v>
      </c>
      <c r="H22" s="34">
        <v>101741</v>
      </c>
      <c r="I22" s="40">
        <v>44398</v>
      </c>
      <c r="J22" s="6"/>
      <c r="K22" s="6"/>
      <c r="L22" s="6"/>
    </row>
    <row r="23" spans="1:12" ht="21" customHeight="1" x14ac:dyDescent="0.15">
      <c r="A23" s="14" t="s" ph="1">
        <v>95</v>
      </c>
      <c r="B23" s="12">
        <v>352473</v>
      </c>
      <c r="C23" s="34">
        <v>263908</v>
      </c>
      <c r="D23" s="40">
        <v>88565</v>
      </c>
      <c r="E23" s="8"/>
      <c r="F23" s="46" t="s" ph="1">
        <v>79</v>
      </c>
      <c r="G23" s="57">
        <f>G24</f>
        <v>179556</v>
      </c>
      <c r="H23" s="33">
        <f t="shared" ref="H23" si="8">H24</f>
        <v>127139</v>
      </c>
      <c r="I23" s="41">
        <f t="shared" ref="I23" si="9">I24</f>
        <v>52417</v>
      </c>
      <c r="J23" s="6"/>
      <c r="K23" s="6"/>
      <c r="L23" s="6"/>
    </row>
    <row r="24" spans="1:12" ht="21" customHeight="1" x14ac:dyDescent="0.15">
      <c r="A24" s="14" t="s" ph="1">
        <v>26</v>
      </c>
      <c r="B24" s="12">
        <v>191699</v>
      </c>
      <c r="C24" s="34">
        <v>137382</v>
      </c>
      <c r="D24" s="40">
        <v>54317</v>
      </c>
      <c r="E24" s="8"/>
      <c r="F24" s="14" t="s" ph="1">
        <v>83</v>
      </c>
      <c r="G24" s="12">
        <v>179556</v>
      </c>
      <c r="H24" s="34">
        <v>127139</v>
      </c>
      <c r="I24" s="40">
        <v>52417</v>
      </c>
      <c r="J24" s="6"/>
      <c r="K24" s="6"/>
      <c r="L24" s="6"/>
    </row>
    <row r="25" spans="1:12" ht="21" customHeight="1" x14ac:dyDescent="0.15">
      <c r="A25" s="46" t="s" ph="1">
        <v>57</v>
      </c>
      <c r="B25" s="57">
        <f>SUM(B26:B27)</f>
        <v>424937</v>
      </c>
      <c r="C25" s="33">
        <f>SUM(C26:C27)</f>
        <v>301541</v>
      </c>
      <c r="D25" s="41">
        <f>SUM(D26:D27)</f>
        <v>123396</v>
      </c>
      <c r="E25" s="8"/>
      <c r="F25" s="46" t="s" ph="1">
        <v>80</v>
      </c>
      <c r="G25" s="57">
        <f>G26</f>
        <v>157634</v>
      </c>
      <c r="H25" s="33">
        <f t="shared" ref="H25" si="10">H26</f>
        <v>116030</v>
      </c>
      <c r="I25" s="41">
        <f t="shared" ref="I25" si="11">I26</f>
        <v>41604</v>
      </c>
      <c r="J25" s="6"/>
      <c r="K25" s="6"/>
      <c r="L25" s="6"/>
    </row>
    <row r="26" spans="1:12" ht="21" customHeight="1" x14ac:dyDescent="0.15">
      <c r="A26" s="14" t="s" ph="1">
        <v>58</v>
      </c>
      <c r="B26" s="12">
        <v>396721</v>
      </c>
      <c r="C26" s="34">
        <v>287593</v>
      </c>
      <c r="D26" s="40">
        <v>109128</v>
      </c>
      <c r="E26" s="8"/>
      <c r="F26" s="14" t="s" ph="1">
        <v>84</v>
      </c>
      <c r="G26" s="12">
        <v>157634</v>
      </c>
      <c r="H26" s="34">
        <v>116030</v>
      </c>
      <c r="I26" s="40">
        <v>41604</v>
      </c>
      <c r="J26" s="6"/>
      <c r="K26" s="6"/>
      <c r="L26" s="6"/>
    </row>
    <row r="27" spans="1:12" ht="21" customHeight="1" x14ac:dyDescent="0.15">
      <c r="A27" s="14" t="s" ph="1">
        <v>100</v>
      </c>
      <c r="B27" s="12">
        <v>28216</v>
      </c>
      <c r="C27" s="34">
        <v>13948</v>
      </c>
      <c r="D27" s="40">
        <v>14268</v>
      </c>
      <c r="E27" s="8"/>
      <c r="F27" s="46" t="s" ph="1">
        <v>81</v>
      </c>
      <c r="G27" s="57">
        <f>SUM(G28:G29)</f>
        <v>468550</v>
      </c>
      <c r="H27" s="33">
        <f t="shared" ref="H27" si="12">SUM(H28:H29)</f>
        <v>365245</v>
      </c>
      <c r="I27" s="41">
        <f t="shared" ref="I27" si="13">SUM(I28:I29)</f>
        <v>103305</v>
      </c>
      <c r="J27" s="6"/>
      <c r="K27" s="6"/>
      <c r="L27" s="6"/>
    </row>
    <row r="28" spans="1:12" ht="21" customHeight="1" x14ac:dyDescent="0.15">
      <c r="A28" s="46" t="s" ph="1">
        <v>59</v>
      </c>
      <c r="B28" s="57">
        <f>SUM(B29:B30)</f>
        <v>293264</v>
      </c>
      <c r="C28" s="33">
        <f t="shared" ref="C28" si="14">SUM(C29:C30)</f>
        <v>207434</v>
      </c>
      <c r="D28" s="41">
        <f t="shared" ref="D28" si="15">SUM(D29:D30)</f>
        <v>85830</v>
      </c>
      <c r="E28" s="8"/>
      <c r="F28" s="14" t="s" ph="1">
        <v>85</v>
      </c>
      <c r="G28" s="12">
        <v>181366</v>
      </c>
      <c r="H28" s="34">
        <v>128056</v>
      </c>
      <c r="I28" s="40">
        <v>53310</v>
      </c>
      <c r="J28" s="6"/>
      <c r="K28" s="6"/>
      <c r="L28" s="6"/>
    </row>
    <row r="29" spans="1:12" ht="21" customHeight="1" x14ac:dyDescent="0.15">
      <c r="A29" s="14" t="s" ph="1">
        <v>60</v>
      </c>
      <c r="B29" s="12">
        <v>222043</v>
      </c>
      <c r="C29" s="34">
        <v>167571</v>
      </c>
      <c r="D29" s="40">
        <v>54472</v>
      </c>
      <c r="E29" s="8"/>
      <c r="F29" s="14" t="s" ph="1">
        <v>86</v>
      </c>
      <c r="G29" s="12">
        <v>287184</v>
      </c>
      <c r="H29" s="34">
        <v>237189</v>
      </c>
      <c r="I29" s="40">
        <v>49995</v>
      </c>
      <c r="J29" s="6"/>
      <c r="K29" s="6"/>
      <c r="L29" s="6"/>
    </row>
    <row r="30" spans="1:12" ht="21" customHeight="1" x14ac:dyDescent="0.15">
      <c r="A30" s="14" t="s" ph="1">
        <v>61</v>
      </c>
      <c r="B30" s="12">
        <v>71221</v>
      </c>
      <c r="C30" s="34">
        <v>39863</v>
      </c>
      <c r="D30" s="40">
        <v>31358</v>
      </c>
      <c r="E30" s="8"/>
      <c r="F30" s="46" t="s" ph="1">
        <v>82</v>
      </c>
      <c r="G30" s="57">
        <f>G31</f>
        <v>89311</v>
      </c>
      <c r="H30" s="33">
        <f t="shared" ref="H30" si="16">H31</f>
        <v>51425</v>
      </c>
      <c r="I30" s="41">
        <f t="shared" ref="I30" si="17">I31</f>
        <v>37886</v>
      </c>
      <c r="J30" s="6"/>
      <c r="K30" s="6"/>
      <c r="L30" s="6"/>
    </row>
    <row r="31" spans="1:12" ht="21" customHeight="1" x14ac:dyDescent="0.15">
      <c r="A31" s="46" t="s" ph="1">
        <v>49</v>
      </c>
      <c r="B31" s="57">
        <f>SUM(B32:B36)</f>
        <v>677104</v>
      </c>
      <c r="C31" s="33">
        <f t="shared" ref="C31:D31" si="18">SUM(C32:C36)</f>
        <v>459751</v>
      </c>
      <c r="D31" s="41">
        <f t="shared" si="18"/>
        <v>217353</v>
      </c>
      <c r="E31" s="8"/>
      <c r="F31" s="14" t="s" ph="1">
        <v>87</v>
      </c>
      <c r="G31" s="12">
        <v>89311</v>
      </c>
      <c r="H31" s="34">
        <v>51425</v>
      </c>
      <c r="I31" s="40">
        <v>37886</v>
      </c>
      <c r="J31" s="6"/>
      <c r="K31" s="6"/>
      <c r="L31" s="6"/>
    </row>
    <row r="32" spans="1:12" ht="21" customHeight="1" x14ac:dyDescent="0.15">
      <c r="A32" s="14" t="s" ph="1">
        <v>50</v>
      </c>
      <c r="B32" s="12">
        <v>159400</v>
      </c>
      <c r="C32" s="34">
        <v>102849</v>
      </c>
      <c r="D32" s="40">
        <v>56551</v>
      </c>
      <c r="E32" s="8"/>
      <c r="F32" s="46" t="s" ph="1">
        <v>16</v>
      </c>
      <c r="G32" s="57">
        <f>G33</f>
        <v>157598</v>
      </c>
      <c r="H32" s="33">
        <f t="shared" ref="H32" si="19">H33</f>
        <v>103444</v>
      </c>
      <c r="I32" s="41">
        <f t="shared" ref="I32" si="20">I33</f>
        <v>54154</v>
      </c>
      <c r="J32" s="6"/>
      <c r="K32" s="6"/>
      <c r="L32" s="6"/>
    </row>
    <row r="33" spans="1:12" ht="21" customHeight="1" x14ac:dyDescent="0.15">
      <c r="A33" s="14" t="s" ph="1">
        <v>51</v>
      </c>
      <c r="B33" s="12">
        <v>111378</v>
      </c>
      <c r="C33" s="34">
        <v>72934</v>
      </c>
      <c r="D33" s="40">
        <v>38444</v>
      </c>
      <c r="E33" s="8"/>
      <c r="F33" s="14" t="s" ph="1">
        <v>88</v>
      </c>
      <c r="G33" s="12">
        <v>157598</v>
      </c>
      <c r="H33" s="34">
        <v>103444</v>
      </c>
      <c r="I33" s="40">
        <v>54154</v>
      </c>
      <c r="J33" s="6"/>
      <c r="K33" s="6"/>
      <c r="L33" s="6"/>
    </row>
    <row r="34" spans="1:12" ht="21" customHeight="1" x14ac:dyDescent="0.15">
      <c r="A34" s="14" t="s" ph="1">
        <v>52</v>
      </c>
      <c r="B34" s="12">
        <v>119111</v>
      </c>
      <c r="C34" s="34">
        <v>83858</v>
      </c>
      <c r="D34" s="40">
        <v>35253</v>
      </c>
      <c r="E34" s="8"/>
      <c r="F34" s="46" t="s" ph="1">
        <v>17</v>
      </c>
      <c r="G34" s="57">
        <f>G35</f>
        <v>176724</v>
      </c>
      <c r="H34" s="33">
        <f t="shared" ref="H34:I34" si="21">H35</f>
        <v>125913</v>
      </c>
      <c r="I34" s="41">
        <f t="shared" si="21"/>
        <v>50811</v>
      </c>
      <c r="J34" s="6"/>
      <c r="K34" s="6"/>
      <c r="L34" s="6"/>
    </row>
    <row r="35" spans="1:12" ht="21" customHeight="1" x14ac:dyDescent="0.15">
      <c r="A35" s="14" t="s" ph="1">
        <v>53</v>
      </c>
      <c r="B35" s="12">
        <v>134041</v>
      </c>
      <c r="C35" s="34">
        <v>90410</v>
      </c>
      <c r="D35" s="40">
        <v>43631</v>
      </c>
      <c r="E35" s="8"/>
      <c r="F35" s="14" t="s" ph="1">
        <v>89</v>
      </c>
      <c r="G35" s="12">
        <v>176724</v>
      </c>
      <c r="H35" s="34">
        <v>125913</v>
      </c>
      <c r="I35" s="40">
        <v>50811</v>
      </c>
      <c r="J35" s="6"/>
      <c r="K35" s="6"/>
      <c r="L35" s="6"/>
    </row>
    <row r="36" spans="1:12" ht="21" customHeight="1" thickBot="1" x14ac:dyDescent="0.2">
      <c r="A36" s="14" t="s" ph="1">
        <v>54</v>
      </c>
      <c r="B36" s="12">
        <v>153174</v>
      </c>
      <c r="C36" s="34">
        <v>109700</v>
      </c>
      <c r="D36" s="40">
        <v>43474</v>
      </c>
      <c r="E36" s="8"/>
      <c r="F36" s="45" t="s" ph="1">
        <v>21</v>
      </c>
      <c r="G36" s="58">
        <v>46737</v>
      </c>
      <c r="H36" s="37">
        <v>43111</v>
      </c>
      <c r="I36" s="44">
        <v>3626</v>
      </c>
      <c r="J36" s="6"/>
      <c r="K36" s="6"/>
      <c r="L36" s="6"/>
    </row>
    <row r="37" spans="1:12" ht="21" customHeight="1" x14ac:dyDescent="0.15">
      <c r="A37" s="46" t="s" ph="1">
        <v>55</v>
      </c>
      <c r="B37" s="57">
        <f>SUM(B38:B39)</f>
        <v>412033</v>
      </c>
      <c r="C37" s="33">
        <f t="shared" ref="C37" si="22">SUM(C38:C39)</f>
        <v>282033</v>
      </c>
      <c r="D37" s="41">
        <f t="shared" ref="D37" si="23">SUM(D38:D39)</f>
        <v>130000</v>
      </c>
      <c r="E37" s="8"/>
      <c r="F37" s="60" t="s" ph="1">
        <v>91</v>
      </c>
      <c r="G37" s="108">
        <v>1564575</v>
      </c>
      <c r="H37" s="109">
        <v>1291047</v>
      </c>
      <c r="I37" s="110">
        <v>273528</v>
      </c>
      <c r="J37" s="6"/>
      <c r="K37" s="6"/>
      <c r="L37" s="6"/>
    </row>
    <row r="38" spans="1:12" ht="21" customHeight="1" thickBot="1" x14ac:dyDescent="0.2">
      <c r="A38" s="14" t="s" ph="1">
        <v>56</v>
      </c>
      <c r="B38" s="12">
        <v>379288</v>
      </c>
      <c r="C38" s="34">
        <v>263149</v>
      </c>
      <c r="D38" s="40">
        <v>116139</v>
      </c>
      <c r="E38" s="8"/>
      <c r="F38" s="59" t="s" ph="1">
        <v>90</v>
      </c>
      <c r="G38" s="61">
        <f>SUM(B5,B10,B12,B19,B22,B25,B31,B37,B40,G5,G12,G20,G23,G25,G27,G30,G32,G34,G36,B28,G37)</f>
        <v>10252537</v>
      </c>
      <c r="H38" s="62">
        <f>SUM(C5,C10,C12,C19,C22,C25,C31,C37,C40,H5,H12,H20,H23,H25,H27,H30,H32,H34,H36,C28,H37)</f>
        <v>7498392</v>
      </c>
      <c r="I38" s="63">
        <f>SUM(D5,D10,D12,D19,D22,D25,D31,D37,D40,I5,I12,I20,I23,I25,I27,I30,I32,I34,I36,D28,I37)</f>
        <v>2754145</v>
      </c>
      <c r="J38" s="6"/>
      <c r="K38" s="6"/>
      <c r="L38" s="6"/>
    </row>
    <row r="39" spans="1:12" ht="21" customHeight="1" x14ac:dyDescent="0.15">
      <c r="A39" s="14" t="s" ph="1">
        <v>96</v>
      </c>
      <c r="B39" s="23">
        <v>32745</v>
      </c>
      <c r="C39" s="35">
        <v>18884</v>
      </c>
      <c r="D39" s="42">
        <v>13861</v>
      </c>
      <c r="E39" s="9"/>
      <c r="F39" s="10" t="s" ph="1">
        <v>101</v>
      </c>
      <c r="G39" s="2"/>
      <c r="H39" s="2"/>
      <c r="I39" s="2"/>
      <c r="J39" s="6"/>
      <c r="K39" s="6"/>
      <c r="L39" s="6"/>
    </row>
    <row r="40" spans="1:12" ht="21" customHeight="1" x14ac:dyDescent="0.15">
      <c r="A40" s="54" t="s" ph="1">
        <v>46</v>
      </c>
      <c r="B40" s="57">
        <f>SUM(B41:B42)</f>
        <v>380087</v>
      </c>
      <c r="C40" s="33">
        <f t="shared" ref="C40" si="24">SUM(C41:C42)</f>
        <v>272205</v>
      </c>
      <c r="D40" s="41">
        <f>SUM(D41:D42)</f>
        <v>107882</v>
      </c>
      <c r="E40" s="6"/>
      <c r="F40" s="15"/>
      <c r="G40" s="2"/>
      <c r="H40" s="2"/>
      <c r="I40" s="2"/>
      <c r="J40" s="6"/>
      <c r="K40" s="6"/>
      <c r="L40" s="6"/>
    </row>
    <row r="41" spans="1:12" ht="21" customHeight="1" x14ac:dyDescent="0.15">
      <c r="A41" s="14" t="s" ph="1">
        <v>47</v>
      </c>
      <c r="B41" s="12">
        <v>102980</v>
      </c>
      <c r="C41" s="34">
        <v>73444</v>
      </c>
      <c r="D41" s="40">
        <v>29536</v>
      </c>
      <c r="E41" s="2"/>
      <c r="F41" s="15"/>
      <c r="G41" s="2"/>
      <c r="H41" s="2"/>
      <c r="I41" s="2"/>
      <c r="J41" s="2"/>
      <c r="K41" s="6"/>
      <c r="L41" s="6"/>
    </row>
    <row r="42" spans="1:12" ht="21" customHeight="1" thickBot="1" x14ac:dyDescent="0.2">
      <c r="A42" s="24" t="s" ph="1">
        <v>48</v>
      </c>
      <c r="B42" s="13">
        <v>277107</v>
      </c>
      <c r="C42" s="36">
        <v>198761</v>
      </c>
      <c r="D42" s="43">
        <v>78346</v>
      </c>
      <c r="E42" s="2"/>
      <c r="F42" s="15"/>
      <c r="G42" s="2"/>
      <c r="H42" s="2"/>
      <c r="I42" s="2"/>
      <c r="J42" s="2"/>
      <c r="K42" s="6"/>
      <c r="L42" s="6"/>
    </row>
    <row r="43" spans="1:12" ht="13.5" customHeight="1" x14ac:dyDescent="0.15">
      <c r="A43" s="15"/>
      <c r="B43" s="2"/>
      <c r="C43" s="2"/>
      <c r="D43" s="2"/>
      <c r="E43" s="2"/>
      <c r="F43" s="15"/>
      <c r="G43" s="2"/>
      <c r="H43" s="2"/>
      <c r="I43" s="2"/>
      <c r="J43" s="2"/>
      <c r="K43" s="6"/>
      <c r="L43" s="6"/>
    </row>
    <row r="44" spans="1:12" ht="13.5" customHeight="1" x14ac:dyDescent="0.15">
      <c r="A44" s="15"/>
      <c r="B44" s="2"/>
      <c r="C44" s="2"/>
      <c r="D44" s="2"/>
      <c r="E44" s="2"/>
      <c r="F44" s="15"/>
      <c r="G44" s="2"/>
      <c r="H44" s="2"/>
      <c r="I44" s="2"/>
      <c r="J44" s="2"/>
      <c r="K44" s="6"/>
      <c r="L44" s="6"/>
    </row>
    <row r="45" spans="1:12" ht="13.5" customHeight="1" x14ac:dyDescent="0.15">
      <c r="A45" s="15"/>
      <c r="B45" s="2"/>
      <c r="C45" s="2"/>
      <c r="D45" s="2"/>
      <c r="E45" s="2"/>
      <c r="F45" s="15"/>
      <c r="G45" s="2"/>
      <c r="H45" s="2"/>
      <c r="I45" s="2"/>
      <c r="J45" s="2"/>
      <c r="K45" s="6"/>
      <c r="L45" s="6"/>
    </row>
    <row r="46" spans="1:12" ht="13.5" customHeight="1" x14ac:dyDescent="0.15">
      <c r="A46" s="15"/>
      <c r="B46" s="2"/>
      <c r="C46" s="2"/>
      <c r="D46" s="2"/>
      <c r="E46" s="2"/>
      <c r="F46" s="15"/>
      <c r="G46" s="2"/>
      <c r="H46" s="2"/>
      <c r="I46" s="2"/>
      <c r="J46" s="2"/>
      <c r="K46" s="6"/>
      <c r="L46" s="6"/>
    </row>
    <row r="47" spans="1:12" ht="13.5" customHeight="1" x14ac:dyDescent="0.15">
      <c r="A47" s="15"/>
      <c r="B47" s="2"/>
      <c r="C47" s="2"/>
      <c r="D47" s="2"/>
      <c r="E47" s="2"/>
      <c r="F47" s="15"/>
      <c r="G47" s="2"/>
      <c r="H47" s="2"/>
      <c r="I47" s="2"/>
      <c r="J47" s="2"/>
      <c r="K47" s="6"/>
      <c r="L47" s="6"/>
    </row>
    <row r="48" spans="1:12" ht="13.5" customHeight="1" x14ac:dyDescent="0.15">
      <c r="A48" s="15"/>
      <c r="B48" s="2"/>
      <c r="C48" s="2"/>
      <c r="D48" s="2"/>
      <c r="E48" s="2"/>
      <c r="F48" s="15"/>
      <c r="G48" s="2"/>
      <c r="H48" s="2"/>
      <c r="I48" s="2"/>
      <c r="J48" s="2"/>
      <c r="K48" s="6"/>
      <c r="L48" s="6"/>
    </row>
    <row r="49" spans="1:12" ht="13.5" customHeight="1" x14ac:dyDescent="0.15">
      <c r="A49" s="15"/>
      <c r="B49" s="2"/>
      <c r="C49" s="2"/>
      <c r="D49" s="2"/>
      <c r="E49" s="2"/>
      <c r="F49" s="15"/>
      <c r="G49" s="2"/>
      <c r="H49" s="2"/>
      <c r="I49" s="2"/>
      <c r="J49" s="2"/>
      <c r="K49" s="6"/>
      <c r="L49" s="6"/>
    </row>
    <row r="50" spans="1:12" ht="13.5" customHeight="1" x14ac:dyDescent="0.15">
      <c r="A50" s="15"/>
      <c r="B50" s="2"/>
      <c r="C50" s="2"/>
      <c r="D50" s="2"/>
      <c r="E50" s="2"/>
      <c r="F50" s="15"/>
      <c r="G50" s="2"/>
      <c r="H50" s="2"/>
      <c r="I50" s="2"/>
      <c r="J50" s="2"/>
      <c r="K50" s="6"/>
      <c r="L50" s="6"/>
    </row>
    <row r="51" spans="1:12" ht="13.5" customHeight="1" x14ac:dyDescent="0.15">
      <c r="A51" s="15"/>
      <c r="B51" s="2"/>
      <c r="C51" s="2"/>
      <c r="D51" s="2"/>
      <c r="E51" s="2"/>
      <c r="F51" s="15"/>
      <c r="G51" s="2"/>
      <c r="H51" s="2"/>
      <c r="I51" s="2"/>
      <c r="J51" s="2"/>
      <c r="K51" s="6"/>
      <c r="L51" s="6"/>
    </row>
    <row r="52" spans="1:12" ht="13.5" customHeight="1" x14ac:dyDescent="0.15">
      <c r="A52" s="15"/>
      <c r="B52" s="2"/>
      <c r="C52" s="2"/>
      <c r="D52" s="2"/>
      <c r="E52" s="2"/>
      <c r="F52" s="15"/>
      <c r="G52" s="2"/>
      <c r="H52" s="2"/>
      <c r="I52" s="2"/>
      <c r="J52" s="2"/>
      <c r="K52" s="6"/>
      <c r="L52" s="6"/>
    </row>
    <row r="53" spans="1:12" ht="13.5" customHeight="1" x14ac:dyDescent="0.15">
      <c r="A53" s="15"/>
      <c r="B53" s="2"/>
      <c r="C53" s="2"/>
      <c r="D53" s="2"/>
      <c r="E53" s="2"/>
      <c r="F53" s="15"/>
      <c r="G53" s="2"/>
      <c r="H53" s="2"/>
      <c r="I53" s="2"/>
      <c r="J53" s="2"/>
      <c r="K53" s="6"/>
      <c r="L53" s="6"/>
    </row>
    <row r="54" spans="1:12" ht="13.5" customHeight="1" x14ac:dyDescent="0.15">
      <c r="A54" s="15"/>
      <c r="B54" s="2"/>
      <c r="C54" s="2"/>
      <c r="D54" s="2"/>
      <c r="E54" s="2"/>
      <c r="F54" s="15"/>
      <c r="G54" s="2"/>
      <c r="H54" s="2"/>
      <c r="I54" s="2"/>
      <c r="J54" s="2"/>
      <c r="K54" s="6"/>
      <c r="L54" s="6"/>
    </row>
    <row r="55" spans="1:12" ht="13.5" customHeight="1" x14ac:dyDescent="0.15">
      <c r="A55" s="15"/>
      <c r="B55" s="2"/>
      <c r="C55" s="2"/>
      <c r="D55" s="2"/>
      <c r="E55" s="2"/>
      <c r="F55" s="15"/>
      <c r="G55" s="2"/>
      <c r="H55" s="2"/>
      <c r="I55" s="2"/>
      <c r="J55" s="2"/>
      <c r="K55" s="6"/>
      <c r="L55" s="6"/>
    </row>
    <row r="56" spans="1:12" ht="13.5" customHeight="1" x14ac:dyDescent="0.15">
      <c r="A56" s="15"/>
      <c r="B56" s="2"/>
      <c r="C56" s="2"/>
      <c r="D56" s="2"/>
      <c r="E56" s="2"/>
      <c r="F56" s="15"/>
      <c r="G56" s="2"/>
      <c r="H56" s="2"/>
      <c r="I56" s="2"/>
      <c r="J56" s="2"/>
      <c r="K56" s="6"/>
      <c r="L56" s="6"/>
    </row>
    <row r="57" spans="1:12" ht="13.5" customHeight="1" x14ac:dyDescent="0.15">
      <c r="A57" s="15"/>
      <c r="B57" s="2"/>
      <c r="C57" s="2"/>
      <c r="D57" s="2"/>
      <c r="E57" s="2"/>
      <c r="F57" s="15"/>
      <c r="G57" s="2"/>
      <c r="H57" s="2"/>
      <c r="I57" s="2"/>
      <c r="J57" s="2"/>
      <c r="K57" s="6"/>
      <c r="L57" s="6"/>
    </row>
    <row r="58" spans="1:12" ht="13.5" customHeight="1" x14ac:dyDescent="0.15">
      <c r="A58" s="15"/>
      <c r="B58" s="2"/>
      <c r="C58" s="2"/>
      <c r="D58" s="2"/>
      <c r="E58" s="2"/>
      <c r="F58" s="15"/>
      <c r="G58" s="2"/>
      <c r="H58" s="2"/>
      <c r="I58" s="2"/>
      <c r="J58" s="2"/>
      <c r="K58" s="6"/>
      <c r="L58" s="6"/>
    </row>
    <row r="59" spans="1:12" ht="13.5" customHeight="1" x14ac:dyDescent="0.15">
      <c r="A59" s="15"/>
      <c r="B59" s="2"/>
      <c r="C59" s="2"/>
      <c r="D59" s="2"/>
      <c r="E59" s="2"/>
      <c r="F59" s="15"/>
      <c r="G59" s="2"/>
      <c r="H59" s="2"/>
      <c r="I59" s="2"/>
      <c r="J59" s="2"/>
      <c r="K59" s="6"/>
      <c r="L59" s="6"/>
    </row>
    <row r="60" spans="1:12" ht="13.5" customHeight="1" x14ac:dyDescent="0.15">
      <c r="A60" s="15"/>
      <c r="B60" s="2"/>
      <c r="C60" s="2"/>
      <c r="D60" s="2"/>
      <c r="E60" s="2"/>
      <c r="F60" s="15"/>
      <c r="G60" s="2"/>
      <c r="H60" s="2"/>
      <c r="I60" s="2"/>
      <c r="J60" s="2"/>
      <c r="K60" s="6"/>
      <c r="L60" s="6"/>
    </row>
    <row r="61" spans="1:12" ht="13.5" customHeight="1" x14ac:dyDescent="0.15">
      <c r="A61" s="15"/>
      <c r="B61" s="2"/>
      <c r="C61" s="2"/>
      <c r="D61" s="2"/>
      <c r="E61" s="2"/>
      <c r="F61" s="15"/>
      <c r="G61" s="2"/>
      <c r="H61" s="2"/>
      <c r="I61" s="2"/>
      <c r="J61" s="2"/>
      <c r="K61" s="6"/>
      <c r="L61" s="6"/>
    </row>
    <row r="62" spans="1:12" ht="13.5" customHeight="1" x14ac:dyDescent="0.15">
      <c r="A62" s="15"/>
      <c r="B62" s="2"/>
      <c r="C62" s="2"/>
      <c r="D62" s="2"/>
      <c r="E62" s="2"/>
      <c r="F62" s="15"/>
      <c r="G62" s="2"/>
      <c r="H62" s="2"/>
      <c r="I62" s="2"/>
      <c r="J62" s="2"/>
      <c r="K62" s="6"/>
      <c r="L62" s="6"/>
    </row>
    <row r="63" spans="1:12" ht="13.5" customHeight="1" x14ac:dyDescent="0.15">
      <c r="A63" s="15"/>
      <c r="B63" s="2"/>
      <c r="C63" s="11" ph="1"/>
      <c r="D63" s="2"/>
      <c r="E63" s="2"/>
      <c r="F63" s="15"/>
      <c r="G63" s="2"/>
      <c r="H63" s="2"/>
      <c r="I63" s="2"/>
      <c r="J63" s="2"/>
      <c r="K63" s="6"/>
      <c r="L63" s="6"/>
    </row>
    <row r="64" spans="1:12" ht="13.5" customHeight="1" x14ac:dyDescent="0.15">
      <c r="A64" s="15"/>
      <c r="B64" s="2" ph="1"/>
      <c r="C64" s="2"/>
      <c r="D64" s="2"/>
      <c r="E64" s="2"/>
      <c r="F64" s="15"/>
      <c r="G64" s="2"/>
      <c r="H64" s="2"/>
      <c r="I64" s="2"/>
      <c r="J64" s="2"/>
      <c r="K64" s="6"/>
      <c r="L64" s="6"/>
    </row>
    <row r="65" spans="1:12" ht="13.5" customHeight="1" x14ac:dyDescent="0.15">
      <c r="A65" s="15" ph="1"/>
      <c r="B65" s="6"/>
      <c r="C65" s="2"/>
      <c r="D65" s="2"/>
      <c r="E65" s="2"/>
      <c r="F65" s="15"/>
      <c r="G65" s="2"/>
      <c r="H65" s="2"/>
      <c r="I65" s="2"/>
      <c r="J65" s="2"/>
      <c r="K65" s="6"/>
      <c r="L65" s="6"/>
    </row>
    <row r="66" spans="1:12" ht="27.95" customHeight="1" x14ac:dyDescent="0.15">
      <c r="A66" s="15" ph="1"/>
      <c r="B66" s="6"/>
      <c r="C66" s="2"/>
      <c r="D66" s="2"/>
      <c r="E66" s="2"/>
      <c r="F66" s="15"/>
      <c r="G66" s="2"/>
      <c r="H66" s="2"/>
      <c r="I66" s="2"/>
      <c r="J66" s="2"/>
      <c r="K66" s="6"/>
      <c r="L66" s="6"/>
    </row>
    <row r="67" spans="1:12" ht="27.95" customHeight="1" x14ac:dyDescent="0.15">
      <c r="A67" s="17"/>
      <c r="B67" s="6"/>
      <c r="C67" s="2"/>
      <c r="D67" s="2"/>
      <c r="E67" s="2"/>
      <c r="F67" s="15"/>
      <c r="G67" s="2"/>
      <c r="H67" s="2"/>
      <c r="I67" s="10" ph="1"/>
      <c r="J67" s="2"/>
      <c r="K67" s="6"/>
      <c r="L67" s="6"/>
    </row>
    <row r="68" spans="1:12" ht="13.5" customHeight="1" x14ac:dyDescent="0.45">
      <c r="A68" s="15" ph="1"/>
      <c r="B68" s="6"/>
      <c r="C68" s="2"/>
      <c r="D68" s="2"/>
      <c r="E68" s="2"/>
      <c r="F68" s="17"/>
      <c r="G68" s="6"/>
      <c r="H68" s="6"/>
      <c r="I68" s="3" ph="1"/>
      <c r="J68" s="2"/>
      <c r="K68" s="6"/>
      <c r="L68" s="6"/>
    </row>
    <row r="69" spans="1:12" ht="13.5" customHeight="1" x14ac:dyDescent="0.15">
      <c r="A69" s="15"/>
      <c r="B69" s="2"/>
      <c r="C69" s="2"/>
      <c r="D69" s="2"/>
      <c r="E69" s="2"/>
      <c r="F69" s="17"/>
      <c r="G69" s="6"/>
      <c r="H69" s="6"/>
      <c r="I69" s="6"/>
      <c r="J69" s="2"/>
      <c r="K69" s="6"/>
      <c r="L69" s="6"/>
    </row>
    <row r="70" spans="1:12" ht="13.5" customHeight="1" x14ac:dyDescent="0.15">
      <c r="A70" s="17"/>
      <c r="B70" s="6"/>
      <c r="C70" s="6"/>
      <c r="D70" s="6"/>
      <c r="E70" s="2"/>
      <c r="F70" s="17"/>
      <c r="G70" s="6"/>
      <c r="H70" s="6"/>
      <c r="I70" s="6"/>
      <c r="J70" s="2"/>
      <c r="K70" s="6"/>
      <c r="L70" s="6"/>
    </row>
    <row r="71" spans="1:12" s="6" customFormat="1" ht="13.5" customHeight="1" x14ac:dyDescent="0.15">
      <c r="A71" s="17"/>
      <c r="F71" s="17"/>
    </row>
    <row r="72" spans="1:12" ht="30" customHeight="1" x14ac:dyDescent="0.15">
      <c r="A72" s="17"/>
      <c r="B72" s="6"/>
      <c r="C72" s="6"/>
      <c r="D72" s="6"/>
      <c r="E72" s="6"/>
      <c r="F72" s="17"/>
      <c r="G72" s="6"/>
      <c r="H72" s="6"/>
      <c r="I72" s="6"/>
      <c r="J72" s="6"/>
      <c r="K72" s="6"/>
      <c r="L72" s="6"/>
    </row>
    <row r="73" spans="1:12" x14ac:dyDescent="0.15">
      <c r="A73" s="17"/>
      <c r="B73" s="6"/>
      <c r="C73" s="6"/>
      <c r="D73" s="6"/>
      <c r="E73" s="6"/>
      <c r="F73" s="17"/>
      <c r="G73" s="6"/>
      <c r="H73" s="6"/>
      <c r="I73" s="6"/>
      <c r="J73" s="6"/>
      <c r="K73" s="6"/>
      <c r="L73" s="6"/>
    </row>
    <row r="74" spans="1:12" x14ac:dyDescent="0.15">
      <c r="A74" s="17"/>
      <c r="B74" s="6"/>
      <c r="C74" s="9"/>
      <c r="D74" s="6"/>
      <c r="E74" s="6"/>
      <c r="F74" s="17"/>
      <c r="G74" s="6"/>
      <c r="H74" s="6"/>
      <c r="I74" s="6"/>
      <c r="J74" s="6"/>
      <c r="K74" s="6"/>
      <c r="L74" s="6"/>
    </row>
    <row r="75" spans="1:12" ht="27" customHeight="1" x14ac:dyDescent="0.15">
      <c r="A75" s="17"/>
      <c r="B75" s="6"/>
      <c r="C75" s="6"/>
      <c r="D75" s="6"/>
      <c r="E75" s="6"/>
      <c r="F75" s="17"/>
      <c r="G75" s="6"/>
      <c r="H75" s="6"/>
      <c r="I75" s="6"/>
      <c r="J75" s="6"/>
      <c r="K75" s="6"/>
      <c r="L75" s="6"/>
    </row>
    <row r="76" spans="1:12" x14ac:dyDescent="0.15">
      <c r="A76" s="17"/>
      <c r="B76" s="6"/>
      <c r="C76" s="6"/>
      <c r="D76" s="6"/>
      <c r="E76" s="6"/>
      <c r="F76" s="17"/>
      <c r="G76" s="6"/>
      <c r="H76" s="6"/>
      <c r="I76" s="6"/>
      <c r="J76" s="6"/>
      <c r="K76" s="6"/>
      <c r="L76" s="6"/>
    </row>
    <row r="77" spans="1:12" x14ac:dyDescent="0.15">
      <c r="A77" s="17"/>
      <c r="B77" s="6"/>
      <c r="C77" s="6"/>
      <c r="D77" s="6"/>
      <c r="E77" s="6"/>
      <c r="F77" s="17"/>
      <c r="G77" s="6"/>
      <c r="H77" s="6"/>
      <c r="I77" s="6"/>
      <c r="J77" s="6"/>
      <c r="K77" s="6"/>
      <c r="L77" s="6"/>
    </row>
    <row r="78" spans="1:12" x14ac:dyDescent="0.15">
      <c r="A78" s="17"/>
      <c r="B78" s="6"/>
      <c r="C78" s="6"/>
      <c r="D78" s="6"/>
      <c r="E78" s="6"/>
      <c r="F78" s="17"/>
      <c r="G78" s="6"/>
      <c r="H78" s="6"/>
      <c r="I78" s="6"/>
      <c r="J78" s="6"/>
      <c r="K78" s="6"/>
      <c r="L78" s="6"/>
    </row>
    <row r="79" spans="1:12" x14ac:dyDescent="0.15">
      <c r="A79" s="17"/>
      <c r="B79" s="6"/>
      <c r="C79" s="6"/>
      <c r="D79" s="6"/>
      <c r="E79" s="6"/>
      <c r="F79" s="17"/>
      <c r="G79" s="6"/>
      <c r="H79" s="6"/>
      <c r="I79" s="6"/>
      <c r="J79" s="6"/>
      <c r="K79" s="6"/>
      <c r="L79" s="6"/>
    </row>
    <row r="80" spans="1:12" x14ac:dyDescent="0.15">
      <c r="A80" s="17"/>
      <c r="B80" s="6"/>
      <c r="C80" s="6"/>
      <c r="D80" s="6"/>
      <c r="E80" s="6"/>
      <c r="F80" s="17"/>
      <c r="G80" s="6"/>
      <c r="H80" s="6"/>
      <c r="I80" s="6"/>
      <c r="J80" s="6"/>
      <c r="K80" s="6"/>
      <c r="L80" s="6"/>
    </row>
    <row r="81" spans="1:12" x14ac:dyDescent="0.15">
      <c r="A81" s="17"/>
      <c r="B81" s="6"/>
      <c r="C81" s="6"/>
      <c r="D81" s="6"/>
      <c r="E81" s="6"/>
      <c r="F81" s="17"/>
      <c r="G81" s="6"/>
      <c r="H81" s="6"/>
      <c r="I81" s="6"/>
      <c r="J81" s="6"/>
      <c r="K81" s="6"/>
      <c r="L81" s="6"/>
    </row>
    <row r="82" spans="1:12" x14ac:dyDescent="0.15">
      <c r="A82" s="17"/>
      <c r="B82" s="6"/>
      <c r="C82" s="6"/>
      <c r="D82" s="6"/>
      <c r="E82" s="6"/>
      <c r="F82" s="17"/>
      <c r="G82" s="6"/>
      <c r="H82" s="6"/>
      <c r="I82" s="6"/>
      <c r="J82" s="6"/>
      <c r="K82" s="6"/>
      <c r="L82" s="6"/>
    </row>
    <row r="83" spans="1:12" x14ac:dyDescent="0.15">
      <c r="A83" s="17"/>
      <c r="B83" s="6"/>
      <c r="C83" s="6"/>
      <c r="D83" s="6"/>
      <c r="E83" s="6"/>
      <c r="F83" s="17"/>
      <c r="G83" s="6"/>
      <c r="H83" s="6"/>
      <c r="I83" s="6"/>
      <c r="J83" s="6"/>
      <c r="K83" s="6"/>
      <c r="L83" s="6"/>
    </row>
    <row r="84" spans="1:12" ht="19.5" x14ac:dyDescent="0.15">
      <c r="A84" s="17" ph="1"/>
      <c r="B84" s="6" ph="1"/>
      <c r="C84" s="6"/>
      <c r="D84" s="6"/>
      <c r="E84" s="6"/>
      <c r="F84" s="17"/>
      <c r="G84" s="6"/>
      <c r="H84" s="6"/>
      <c r="I84" s="6" ph="1"/>
      <c r="J84" s="6"/>
      <c r="K84" s="6"/>
      <c r="L84" s="6"/>
    </row>
    <row r="85" spans="1:12" ht="19.5" x14ac:dyDescent="0.15">
      <c r="A85" s="17" ph="1"/>
      <c r="B85" s="6" ph="1"/>
      <c r="C85" s="6"/>
      <c r="D85" s="6"/>
      <c r="E85" s="6"/>
      <c r="F85" s="17"/>
      <c r="G85" s="6"/>
      <c r="H85" s="6"/>
      <c r="I85" s="6"/>
      <c r="J85" s="6"/>
      <c r="K85" s="6"/>
      <c r="L85" s="6"/>
    </row>
    <row r="86" spans="1:12" ht="19.5" x14ac:dyDescent="0.15">
      <c r="A86" s="17" ph="1"/>
      <c r="B86" s="6" ph="1"/>
      <c r="C86" s="6"/>
      <c r="D86" s="6"/>
      <c r="E86" s="6"/>
      <c r="J86" s="6"/>
      <c r="K86" s="6"/>
      <c r="L86" s="6"/>
    </row>
    <row r="87" spans="1:12" x14ac:dyDescent="0.15">
      <c r="A87" s="17"/>
      <c r="B87" s="6"/>
      <c r="C87" s="6"/>
      <c r="D87" s="6"/>
      <c r="E87" s="6"/>
      <c r="J87" s="6"/>
      <c r="K87" s="6"/>
      <c r="L87" s="6"/>
    </row>
    <row r="88" spans="1:12" x14ac:dyDescent="0.15">
      <c r="E88" s="6"/>
      <c r="J88" s="6"/>
      <c r="K88" s="6"/>
      <c r="L88" s="6"/>
    </row>
    <row r="92" spans="1:12" ht="19.5" x14ac:dyDescent="0.15">
      <c r="A92" s="18" ph="1"/>
      <c r="B92" s="7" ph="1"/>
    </row>
    <row r="93" spans="1:12" ht="19.5" x14ac:dyDescent="0.15">
      <c r="A93" s="18" ph="1"/>
      <c r="B93" s="7" ph="1"/>
    </row>
    <row r="94" spans="1:12" ht="19.5" x14ac:dyDescent="0.15">
      <c r="A94" s="18" ph="1"/>
      <c r="B94" s="7" ph="1"/>
    </row>
    <row r="104" spans="1:9" ht="19.5" x14ac:dyDescent="0.15">
      <c r="A104" s="18" ph="1"/>
      <c r="B104" s="7" ph="1"/>
      <c r="I104" s="7" ph="1"/>
    </row>
    <row r="105" spans="1:9" ht="19.5" x14ac:dyDescent="0.15">
      <c r="A105" s="18" ph="1"/>
      <c r="B105" s="7" ph="1"/>
    </row>
    <row r="106" spans="1:9" ht="19.5" x14ac:dyDescent="0.15">
      <c r="A106" s="18" ph="1"/>
      <c r="B106" s="7" ph="1"/>
    </row>
    <row r="112" spans="1:9" ht="19.5" x14ac:dyDescent="0.15">
      <c r="A112" s="18" ph="1"/>
      <c r="B112" s="7" ph="1"/>
    </row>
    <row r="113" spans="1:9" ht="19.5" x14ac:dyDescent="0.15">
      <c r="A113" s="18" ph="1"/>
      <c r="B113" s="7" ph="1"/>
    </row>
    <row r="114" spans="1:9" ht="19.5" x14ac:dyDescent="0.15">
      <c r="A114" s="18" ph="1"/>
      <c r="B114" s="7" ph="1"/>
    </row>
    <row r="119" spans="1:9" ht="19.5" x14ac:dyDescent="0.15">
      <c r="A119" s="18" ph="1"/>
      <c r="B119" s="7" ph="1"/>
      <c r="I119" s="7" ph="1"/>
    </row>
    <row r="120" spans="1:9" ht="19.5" x14ac:dyDescent="0.15">
      <c r="A120" s="18" ph="1"/>
      <c r="B120" s="7" ph="1"/>
    </row>
    <row r="121" spans="1:9" ht="19.5" x14ac:dyDescent="0.15">
      <c r="A121" s="18" ph="1"/>
      <c r="B121" s="7" ph="1"/>
    </row>
    <row r="127" spans="1:9" ht="19.5" x14ac:dyDescent="0.15">
      <c r="A127" s="18" ph="1"/>
      <c r="B127" s="7" ph="1"/>
    </row>
    <row r="128" spans="1:9" ht="19.5" x14ac:dyDescent="0.15">
      <c r="A128" s="18" ph="1"/>
      <c r="B128" s="7" ph="1"/>
    </row>
    <row r="129" spans="1:9" ht="19.5" x14ac:dyDescent="0.15">
      <c r="A129" s="18" ph="1"/>
      <c r="B129" s="7" ph="1"/>
    </row>
    <row r="139" spans="1:9" ht="19.5" x14ac:dyDescent="0.15">
      <c r="A139" s="18" ph="1"/>
      <c r="B139" s="7" ph="1"/>
      <c r="I139" s="7" ph="1"/>
    </row>
    <row r="140" spans="1:9" ht="19.5" x14ac:dyDescent="0.15">
      <c r="A140" s="18" ph="1"/>
      <c r="B140" s="7" ph="1"/>
    </row>
    <row r="141" spans="1:9" ht="19.5" x14ac:dyDescent="0.15">
      <c r="A141" s="18" ph="1"/>
      <c r="B141" s="7" ph="1"/>
    </row>
    <row r="147" spans="1:2" ht="19.5" x14ac:dyDescent="0.15">
      <c r="A147" s="18" ph="1"/>
      <c r="B147" s="7" ph="1"/>
    </row>
    <row r="148" spans="1:2" ht="19.5" x14ac:dyDescent="0.15">
      <c r="A148" s="18" ph="1"/>
      <c r="B148" s="7" ph="1"/>
    </row>
    <row r="149" spans="1:2" ht="19.5" x14ac:dyDescent="0.15">
      <c r="A149" s="18" ph="1"/>
      <c r="B149" s="7" ph="1"/>
    </row>
    <row r="150" spans="1:2" ht="19.5" x14ac:dyDescent="0.15">
      <c r="A150" s="18" ph="1"/>
      <c r="B150" s="7" ph="1"/>
    </row>
    <row r="151" spans="1:2" ht="19.5" x14ac:dyDescent="0.15">
      <c r="A151" s="18" ph="1"/>
      <c r="B151" s="7" ph="1"/>
    </row>
  </sheetData>
  <mergeCells count="4">
    <mergeCell ref="A3:A4"/>
    <mergeCell ref="B3:B4"/>
    <mergeCell ref="F3:F4"/>
    <mergeCell ref="G3:G4"/>
  </mergeCells>
  <phoneticPr fontId="23" type="Hiragana" alignment="distributed"/>
  <pageMargins left="0.9055118110236221" right="0" top="0" bottom="0" header="0.31496062992125984" footer="0.31496062992125984"/>
  <pageSetup paperSize="9" scale="68" orientation="landscape" r:id="rId1"/>
  <ignoredErrors>
    <ignoredError sqref="I5 D22 D37 D31 D28 I12 I20 I23 I25 I27 I30 I32 I3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D8CC-D192-4438-B3C6-766BCB88C64B}">
  <sheetPr>
    <pageSetUpPr fitToPage="1"/>
  </sheetPr>
  <dimension ref="A1:G151"/>
  <sheetViews>
    <sheetView view="pageBreakPreview" zoomScaleNormal="100" zoomScaleSheetLayoutView="100" workbookViewId="0">
      <selection activeCell="D23" sqref="D23"/>
    </sheetView>
  </sheetViews>
  <sheetFormatPr defaultColWidth="8.75" defaultRowHeight="12" x14ac:dyDescent="0.15"/>
  <cols>
    <col min="1" max="1" width="22.25" style="71" bestFit="1" customWidth="1"/>
    <col min="2" max="4" width="15" style="71" customWidth="1"/>
    <col min="5" max="5" width="12" style="71" customWidth="1"/>
    <col min="6" max="9" width="8.75" style="71"/>
    <col min="10" max="10" width="16.5" style="71" customWidth="1"/>
    <col min="11" max="13" width="8.75" style="71"/>
    <col min="14" max="14" width="15.625" style="71" customWidth="1"/>
    <col min="15" max="16384" width="8.75" style="71"/>
  </cols>
  <sheetData>
    <row r="1" spans="1:7" ht="19.5" x14ac:dyDescent="0.15">
      <c r="A1" s="66" t="s">
        <v>102</v>
      </c>
      <c r="B1" s="67" t="s">
        <v>103</v>
      </c>
      <c r="C1" s="68" t="s">
        <v>104</v>
      </c>
      <c r="D1" s="68" t="s">
        <v>105</v>
      </c>
      <c r="F1" s="71" ph="1"/>
      <c r="G1" s="71" ph="1"/>
    </row>
    <row r="2" spans="1:7" ht="21" customHeight="1" x14ac:dyDescent="0.15">
      <c r="A2" s="66" t="s">
        <v>28</v>
      </c>
      <c r="B2" s="69">
        <v>853134</v>
      </c>
      <c r="C2" s="69">
        <v>631488</v>
      </c>
      <c r="D2" s="69">
        <v>221646</v>
      </c>
    </row>
    <row r="3" spans="1:7" ht="21" customHeight="1" x14ac:dyDescent="0.15">
      <c r="A3" s="66" t="s">
        <v>33</v>
      </c>
      <c r="B3" s="69">
        <v>693954</v>
      </c>
      <c r="C3" s="69">
        <v>507301</v>
      </c>
      <c r="D3" s="69">
        <v>186653</v>
      </c>
    </row>
    <row r="4" spans="1:7" ht="21" customHeight="1" x14ac:dyDescent="0.15">
      <c r="A4" s="66" t="s">
        <v>35</v>
      </c>
      <c r="B4" s="69">
        <v>782936</v>
      </c>
      <c r="C4" s="69">
        <v>533256</v>
      </c>
      <c r="D4" s="69">
        <v>249680</v>
      </c>
    </row>
    <row r="5" spans="1:7" ht="21" customHeight="1" x14ac:dyDescent="0.15">
      <c r="A5" s="66" t="s">
        <v>42</v>
      </c>
      <c r="B5" s="69">
        <v>471239</v>
      </c>
      <c r="C5" s="69">
        <v>352439</v>
      </c>
      <c r="D5" s="69">
        <v>118800</v>
      </c>
    </row>
    <row r="6" spans="1:7" ht="21" customHeight="1" x14ac:dyDescent="0.15">
      <c r="A6" s="66" t="s">
        <v>45</v>
      </c>
      <c r="B6" s="69">
        <v>544172</v>
      </c>
      <c r="C6" s="69">
        <v>401290</v>
      </c>
      <c r="D6" s="69">
        <v>142882</v>
      </c>
    </row>
    <row r="7" spans="1:7" ht="21" customHeight="1" x14ac:dyDescent="0.15">
      <c r="A7" s="66" t="s">
        <v>57</v>
      </c>
      <c r="B7" s="69">
        <v>424937</v>
      </c>
      <c r="C7" s="69">
        <v>301541</v>
      </c>
      <c r="D7" s="69">
        <v>123396</v>
      </c>
    </row>
    <row r="8" spans="1:7" ht="21" customHeight="1" x14ac:dyDescent="0.15">
      <c r="A8" s="66" t="s">
        <v>59</v>
      </c>
      <c r="B8" s="69">
        <v>293264</v>
      </c>
      <c r="C8" s="69">
        <v>207434</v>
      </c>
      <c r="D8" s="69">
        <v>85830</v>
      </c>
    </row>
    <row r="9" spans="1:7" ht="21" customHeight="1" x14ac:dyDescent="0.15">
      <c r="A9" s="66" t="s">
        <v>49</v>
      </c>
      <c r="B9" s="69">
        <v>677104</v>
      </c>
      <c r="C9" s="69">
        <v>459751</v>
      </c>
      <c r="D9" s="69">
        <v>217353</v>
      </c>
    </row>
    <row r="10" spans="1:7" ht="21" customHeight="1" x14ac:dyDescent="0.15">
      <c r="A10" s="66" t="s">
        <v>55</v>
      </c>
      <c r="B10" s="69">
        <v>412033</v>
      </c>
      <c r="C10" s="69">
        <v>282033</v>
      </c>
      <c r="D10" s="69">
        <v>130000</v>
      </c>
    </row>
    <row r="11" spans="1:7" ht="21" customHeight="1" x14ac:dyDescent="0.15">
      <c r="A11" s="66" t="s">
        <v>46</v>
      </c>
      <c r="B11" s="69">
        <v>380087</v>
      </c>
      <c r="C11" s="69">
        <v>272205</v>
      </c>
      <c r="D11" s="69">
        <v>107882</v>
      </c>
    </row>
    <row r="12" spans="1:7" ht="21" customHeight="1" x14ac:dyDescent="0.15">
      <c r="A12" s="66" t="s">
        <v>62</v>
      </c>
      <c r="B12" s="69">
        <v>598087</v>
      </c>
      <c r="C12" s="69">
        <v>409669</v>
      </c>
      <c r="D12" s="69">
        <v>188418</v>
      </c>
    </row>
    <row r="13" spans="1:7" ht="21" customHeight="1" x14ac:dyDescent="0.15">
      <c r="A13" s="66" t="s">
        <v>68</v>
      </c>
      <c r="B13" s="69">
        <v>983289</v>
      </c>
      <c r="C13" s="69">
        <v>712158</v>
      </c>
      <c r="D13" s="69">
        <v>271131</v>
      </c>
    </row>
    <row r="14" spans="1:7" ht="21" customHeight="1" x14ac:dyDescent="0.15">
      <c r="A14" s="66" t="s">
        <v>75</v>
      </c>
      <c r="B14" s="69">
        <v>297616</v>
      </c>
      <c r="C14" s="69">
        <v>204473</v>
      </c>
      <c r="D14" s="69">
        <v>93143</v>
      </c>
    </row>
    <row r="15" spans="1:7" ht="21" customHeight="1" x14ac:dyDescent="0.15">
      <c r="A15" s="66" t="s">
        <v>79</v>
      </c>
      <c r="B15" s="69">
        <v>179556</v>
      </c>
      <c r="C15" s="69">
        <v>127139</v>
      </c>
      <c r="D15" s="69">
        <v>52417</v>
      </c>
    </row>
    <row r="16" spans="1:7" ht="21" customHeight="1" x14ac:dyDescent="0.15">
      <c r="A16" s="66" t="s">
        <v>80</v>
      </c>
      <c r="B16" s="69">
        <v>157634</v>
      </c>
      <c r="C16" s="69">
        <v>116030</v>
      </c>
      <c r="D16" s="69">
        <v>41604</v>
      </c>
    </row>
    <row r="17" spans="1:7" ht="21" customHeight="1" x14ac:dyDescent="0.15">
      <c r="A17" s="66" t="s">
        <v>81</v>
      </c>
      <c r="B17" s="69">
        <v>468550</v>
      </c>
      <c r="C17" s="69">
        <v>365245</v>
      </c>
      <c r="D17" s="69">
        <v>103305</v>
      </c>
      <c r="G17" s="71" ph="1"/>
    </row>
    <row r="18" spans="1:7" ht="21" customHeight="1" x14ac:dyDescent="0.15">
      <c r="A18" s="66" t="s">
        <v>82</v>
      </c>
      <c r="B18" s="69">
        <v>89311</v>
      </c>
      <c r="C18" s="69">
        <v>51425</v>
      </c>
      <c r="D18" s="69">
        <v>37886</v>
      </c>
    </row>
    <row r="19" spans="1:7" ht="21" customHeight="1" x14ac:dyDescent="0.15">
      <c r="A19" s="66" t="s">
        <v>16</v>
      </c>
      <c r="B19" s="69">
        <v>157598</v>
      </c>
      <c r="C19" s="69">
        <v>103444</v>
      </c>
      <c r="D19" s="69">
        <v>54154</v>
      </c>
    </row>
    <row r="20" spans="1:7" ht="21" customHeight="1" x14ac:dyDescent="0.15">
      <c r="A20" s="66" t="s">
        <v>17</v>
      </c>
      <c r="B20" s="69">
        <v>176724</v>
      </c>
      <c r="C20" s="69">
        <v>125913</v>
      </c>
      <c r="D20" s="69">
        <v>50811</v>
      </c>
    </row>
    <row r="21" spans="1:7" ht="21" customHeight="1" x14ac:dyDescent="0.15">
      <c r="A21" s="66" t="s">
        <v>22</v>
      </c>
      <c r="B21" s="69">
        <v>46737</v>
      </c>
      <c r="C21" s="69">
        <v>43111</v>
      </c>
      <c r="D21" s="69">
        <v>3626</v>
      </c>
    </row>
    <row r="22" spans="1:7" ht="21" customHeight="1" x14ac:dyDescent="0.15">
      <c r="A22" s="66" t="s">
        <v>91</v>
      </c>
      <c r="B22" s="69">
        <v>1564575</v>
      </c>
      <c r="C22" s="69">
        <v>1291047</v>
      </c>
      <c r="D22" s="69">
        <v>273528</v>
      </c>
    </row>
    <row r="23" spans="1:7" ht="21" customHeight="1" x14ac:dyDescent="0.15">
      <c r="A23" s="66" t="s">
        <v>90</v>
      </c>
      <c r="B23" s="69">
        <f>SUM(B2:B22)</f>
        <v>10252537</v>
      </c>
      <c r="C23" s="69">
        <f>SUM(C2:C22)</f>
        <v>7498392</v>
      </c>
      <c r="D23" s="69">
        <f>SUM(D2:D22)</f>
        <v>2754145</v>
      </c>
    </row>
    <row r="24" spans="1:7" ht="21" customHeight="1" x14ac:dyDescent="0.15">
      <c r="A24" s="64" ph="1"/>
      <c r="B24" s="65"/>
      <c r="C24" s="65"/>
      <c r="D24" s="65"/>
    </row>
    <row r="25" spans="1:7" ht="21" customHeight="1" x14ac:dyDescent="0.15">
      <c r="A25" s="65"/>
      <c r="B25" s="65"/>
      <c r="C25" s="65"/>
      <c r="D25" s="65"/>
    </row>
    <row r="26" spans="1:7" ht="21" customHeight="1" x14ac:dyDescent="0.15">
      <c r="A26" s="65"/>
      <c r="B26" s="65"/>
      <c r="C26" s="65"/>
      <c r="D26" s="65"/>
    </row>
    <row r="27" spans="1:7" ht="21" customHeight="1" x14ac:dyDescent="0.15">
      <c r="A27" s="65"/>
      <c r="B27" s="65"/>
      <c r="C27" s="65"/>
      <c r="D27" s="65"/>
    </row>
    <row r="28" spans="1:7" ht="21" customHeight="1" x14ac:dyDescent="0.15">
      <c r="A28" s="65"/>
      <c r="B28" s="65"/>
      <c r="C28" s="65"/>
      <c r="D28" s="65"/>
    </row>
    <row r="29" spans="1:7" ht="21" customHeight="1" x14ac:dyDescent="0.15">
      <c r="A29" s="65" ph="1"/>
      <c r="B29" s="65" ph="1"/>
      <c r="C29" s="65"/>
      <c r="D29" s="65"/>
      <c r="G29" s="71" ph="1"/>
    </row>
    <row r="30" spans="1:7" ht="21" customHeight="1" x14ac:dyDescent="0.15">
      <c r="A30" s="65" ph="1"/>
      <c r="B30" s="65" ph="1"/>
      <c r="C30" s="65"/>
      <c r="D30" s="65"/>
    </row>
    <row r="31" spans="1:7" ht="21" customHeight="1" x14ac:dyDescent="0.15">
      <c r="A31" s="65" ph="1"/>
      <c r="B31" s="65" ph="1"/>
      <c r="C31" s="65"/>
      <c r="D31" s="65"/>
    </row>
    <row r="32" spans="1:7" ht="21" customHeight="1" x14ac:dyDescent="0.15">
      <c r="A32" s="65"/>
      <c r="B32" s="65"/>
      <c r="C32" s="65"/>
      <c r="D32" s="65"/>
    </row>
    <row r="33" spans="1:2" ht="21" customHeight="1" x14ac:dyDescent="0.15"/>
    <row r="34" spans="1:2" ht="21" customHeight="1" x14ac:dyDescent="0.15"/>
    <row r="35" spans="1:2" ht="21" customHeight="1" x14ac:dyDescent="0.15"/>
    <row r="36" spans="1:2" ht="21" customHeight="1" x14ac:dyDescent="0.15"/>
    <row r="37" spans="1:2" ht="21" customHeight="1" x14ac:dyDescent="0.15">
      <c r="A37" s="71" ph="1"/>
      <c r="B37" s="71" ph="1"/>
    </row>
    <row r="38" spans="1:2" ht="21" customHeight="1" x14ac:dyDescent="0.15">
      <c r="A38" s="71" ph="1"/>
      <c r="B38" s="71" ph="1"/>
    </row>
    <row r="39" spans="1:2" ht="21" customHeight="1" x14ac:dyDescent="0.15">
      <c r="A39" s="71" ph="1"/>
      <c r="B39" s="71" ph="1"/>
    </row>
    <row r="40" spans="1:2" ht="21" customHeight="1" x14ac:dyDescent="0.15"/>
    <row r="41" spans="1:2" ht="21" customHeight="1" x14ac:dyDescent="0.15"/>
    <row r="42" spans="1:2" ht="21" customHeight="1" x14ac:dyDescent="0.15"/>
    <row r="43" spans="1:2" ht="21" customHeight="1" x14ac:dyDescent="0.15"/>
    <row r="44" spans="1:2" ht="21" customHeight="1" x14ac:dyDescent="0.15"/>
    <row r="45" spans="1:2" ht="21" customHeight="1" x14ac:dyDescent="0.15"/>
    <row r="46" spans="1:2" ht="21" customHeight="1" x14ac:dyDescent="0.15"/>
    <row r="47" spans="1:2" ht="21" customHeight="1" x14ac:dyDescent="0.15"/>
    <row r="48" spans="1:2" ht="21" customHeight="1" x14ac:dyDescent="0.15"/>
    <row r="49" spans="1:7" ht="21" customHeight="1" x14ac:dyDescent="0.15">
      <c r="A49" s="71" ph="1"/>
      <c r="B49" s="71" ph="1"/>
      <c r="G49" s="71" ph="1"/>
    </row>
    <row r="50" spans="1:7" ht="21" customHeight="1" x14ac:dyDescent="0.15">
      <c r="A50" s="71" ph="1"/>
      <c r="B50" s="71" ph="1"/>
    </row>
    <row r="51" spans="1:7" ht="21" customHeight="1" x14ac:dyDescent="0.15">
      <c r="A51" s="71" ph="1"/>
      <c r="B51" s="71" ph="1"/>
    </row>
    <row r="52" spans="1:7" ht="21" customHeight="1" x14ac:dyDescent="0.15"/>
    <row r="53" spans="1:7" ht="21" customHeight="1" x14ac:dyDescent="0.15"/>
    <row r="54" spans="1:7" ht="21" customHeight="1" x14ac:dyDescent="0.15"/>
    <row r="55" spans="1:7" ht="21" customHeight="1" x14ac:dyDescent="0.15"/>
    <row r="56" spans="1:7" ht="21" customHeight="1" x14ac:dyDescent="0.15"/>
    <row r="57" spans="1:7" ht="21" customHeight="1" x14ac:dyDescent="0.15">
      <c r="A57" s="71" ph="1"/>
      <c r="B57" s="71" ph="1"/>
    </row>
    <row r="58" spans="1:7" ht="21" customHeight="1" x14ac:dyDescent="0.15">
      <c r="A58" s="71" ph="1"/>
      <c r="B58" s="71" ph="1"/>
    </row>
    <row r="59" spans="1:7" ht="21" customHeight="1" x14ac:dyDescent="0.15">
      <c r="A59" s="71" ph="1"/>
      <c r="B59" s="71" ph="1"/>
    </row>
    <row r="60" spans="1:7" ht="21" customHeight="1" x14ac:dyDescent="0.15"/>
    <row r="61" spans="1:7" ht="21" customHeight="1" x14ac:dyDescent="0.15"/>
    <row r="62" spans="1:7" ht="21" customHeight="1" x14ac:dyDescent="0.15"/>
    <row r="63" spans="1:7" ht="21" customHeight="1" x14ac:dyDescent="0.15"/>
    <row r="64" spans="1:7" ht="21" customHeight="1" x14ac:dyDescent="0.15">
      <c r="A64" s="71" ph="1"/>
      <c r="B64" s="71" ph="1"/>
      <c r="G64" s="71" ph="1"/>
    </row>
    <row r="65" spans="1:2" ht="21" customHeight="1" x14ac:dyDescent="0.15">
      <c r="A65" s="71" ph="1"/>
      <c r="B65" s="71" ph="1"/>
    </row>
    <row r="66" spans="1:2" ht="21" customHeight="1" x14ac:dyDescent="0.15">
      <c r="A66" s="71" ph="1"/>
      <c r="B66" s="71" ph="1"/>
    </row>
    <row r="67" spans="1:2" ht="21" customHeight="1" x14ac:dyDescent="0.15"/>
    <row r="68" spans="1:2" ht="21" customHeight="1" x14ac:dyDescent="0.15"/>
    <row r="69" spans="1:2" ht="21" customHeight="1" x14ac:dyDescent="0.15"/>
    <row r="70" spans="1:2" ht="21" customHeight="1" x14ac:dyDescent="0.15"/>
    <row r="71" spans="1:2" ht="21" customHeight="1" x14ac:dyDescent="0.15"/>
    <row r="72" spans="1:2" ht="21" customHeight="1" x14ac:dyDescent="0.15">
      <c r="A72" s="71" ph="1"/>
      <c r="B72" s="71" ph="1"/>
    </row>
    <row r="73" spans="1:2" ht="21" customHeight="1" x14ac:dyDescent="0.15">
      <c r="A73" s="71" ph="1"/>
      <c r="B73" s="71" ph="1"/>
    </row>
    <row r="74" spans="1:2" ht="21" customHeight="1" x14ac:dyDescent="0.15">
      <c r="A74" s="71" ph="1"/>
      <c r="B74" s="71" ph="1"/>
    </row>
    <row r="75" spans="1:2" ht="21" customHeight="1" x14ac:dyDescent="0.15"/>
    <row r="76" spans="1:2" ht="21" customHeight="1" x14ac:dyDescent="0.15"/>
    <row r="77" spans="1:2" ht="21" customHeight="1" x14ac:dyDescent="0.15"/>
    <row r="78" spans="1:2" ht="21" customHeight="1" x14ac:dyDescent="0.15"/>
    <row r="79" spans="1:2" ht="21" customHeight="1" x14ac:dyDescent="0.15"/>
    <row r="80" spans="1:2" ht="21" customHeight="1" x14ac:dyDescent="0.15"/>
    <row r="81" spans="1:7" ht="21" customHeight="1" x14ac:dyDescent="0.15"/>
    <row r="82" spans="1:7" ht="21" customHeight="1" x14ac:dyDescent="0.15"/>
    <row r="83" spans="1:7" ht="21" customHeight="1" x14ac:dyDescent="0.15"/>
    <row r="84" spans="1:7" ht="21" customHeight="1" x14ac:dyDescent="0.15">
      <c r="A84" s="71" ph="1"/>
      <c r="B84" s="71" ph="1"/>
      <c r="G84" s="71" ph="1"/>
    </row>
    <row r="85" spans="1:7" ht="21" customHeight="1" x14ac:dyDescent="0.15">
      <c r="A85" s="71" ph="1"/>
      <c r="B85" s="71" ph="1"/>
    </row>
    <row r="86" spans="1:7" ht="21" customHeight="1" x14ac:dyDescent="0.15">
      <c r="A86" s="71" ph="1"/>
      <c r="B86" s="71" ph="1"/>
    </row>
    <row r="87" spans="1:7" ht="21" customHeight="1" x14ac:dyDescent="0.15"/>
    <row r="88" spans="1:7" ht="21" customHeight="1" x14ac:dyDescent="0.15"/>
    <row r="89" spans="1:7" ht="21" customHeight="1" x14ac:dyDescent="0.15"/>
    <row r="90" spans="1:7" ht="21" customHeight="1" x14ac:dyDescent="0.15"/>
    <row r="91" spans="1:7" ht="21" customHeight="1" x14ac:dyDescent="0.15"/>
    <row r="92" spans="1:7" ht="21" customHeight="1" x14ac:dyDescent="0.15">
      <c r="A92" s="71" ph="1"/>
      <c r="B92" s="71" ph="1"/>
    </row>
    <row r="93" spans="1:7" ht="21" customHeight="1" x14ac:dyDescent="0.15">
      <c r="A93" s="71" ph="1"/>
      <c r="B93" s="71" ph="1"/>
    </row>
    <row r="94" spans="1:7" ht="21" customHeight="1" x14ac:dyDescent="0.15">
      <c r="A94" s="71" ph="1"/>
      <c r="B94" s="71" ph="1"/>
    </row>
    <row r="95" spans="1:7" ht="21" customHeight="1" x14ac:dyDescent="0.15">
      <c r="A95" s="71" ph="1"/>
      <c r="B95" s="71" ph="1"/>
    </row>
    <row r="96" spans="1:7" ht="21" customHeight="1" x14ac:dyDescent="0.15">
      <c r="A96" s="71" ph="1"/>
      <c r="B96" s="71" ph="1"/>
    </row>
    <row r="97" spans="1:2" ht="21" customHeight="1" x14ac:dyDescent="0.15"/>
    <row r="98" spans="1:2" ht="21" customHeight="1" x14ac:dyDescent="0.15"/>
    <row r="99" spans="1:2" ht="21" customHeight="1" x14ac:dyDescent="0.15">
      <c r="A99" s="71" ph="1"/>
      <c r="B99" s="71" ph="1"/>
    </row>
    <row r="100" spans="1:2" ht="21" customHeight="1" x14ac:dyDescent="0.15">
      <c r="A100" s="71" ph="1"/>
      <c r="B100" s="71" ph="1"/>
    </row>
    <row r="101" spans="1:2" ht="21" customHeight="1" x14ac:dyDescent="0.15">
      <c r="A101" s="71" ph="1"/>
      <c r="B101" s="71" ph="1"/>
    </row>
    <row r="102" spans="1:2" ht="21" customHeight="1" x14ac:dyDescent="0.15">
      <c r="A102" s="71" ph="1"/>
      <c r="B102" s="71" ph="1"/>
    </row>
    <row r="103" spans="1:2" ht="21" customHeight="1" x14ac:dyDescent="0.15">
      <c r="A103" s="71" ph="1"/>
      <c r="B103" s="71" ph="1"/>
    </row>
    <row r="104" spans="1:2" ht="21" customHeight="1" x14ac:dyDescent="0.15"/>
    <row r="105" spans="1:2" ht="21" customHeight="1" x14ac:dyDescent="0.15"/>
    <row r="106" spans="1:2" ht="21" customHeight="1" x14ac:dyDescent="0.15">
      <c r="A106" s="71" ph="1"/>
      <c r="B106" s="71" ph="1"/>
    </row>
    <row r="107" spans="1:2" ht="21" customHeight="1" x14ac:dyDescent="0.15">
      <c r="A107" s="71" ph="1"/>
      <c r="B107" s="71" ph="1"/>
    </row>
    <row r="108" spans="1:2" ht="21" customHeight="1" x14ac:dyDescent="0.15">
      <c r="A108" s="71" ph="1"/>
      <c r="B108" s="71" ph="1"/>
    </row>
    <row r="109" spans="1:2" ht="21" customHeight="1" x14ac:dyDescent="0.15">
      <c r="A109" s="71" ph="1"/>
      <c r="B109" s="71" ph="1"/>
    </row>
    <row r="110" spans="1:2" ht="21" customHeight="1" x14ac:dyDescent="0.15">
      <c r="A110" s="71" ph="1"/>
      <c r="B110" s="71" ph="1"/>
    </row>
    <row r="111" spans="1:2" ht="21" customHeight="1" x14ac:dyDescent="0.15"/>
    <row r="112" spans="1:2" ht="21" customHeight="1" x14ac:dyDescent="0.15"/>
    <row r="113" spans="1:2" ht="21" customHeight="1" x14ac:dyDescent="0.15">
      <c r="A113" s="71" ph="1"/>
      <c r="B113" s="71" ph="1"/>
    </row>
    <row r="114" spans="1:2" ht="21" customHeight="1" x14ac:dyDescent="0.15">
      <c r="A114" s="71" ph="1"/>
      <c r="B114" s="71" ph="1"/>
    </row>
    <row r="115" spans="1:2" ht="21" customHeight="1" x14ac:dyDescent="0.15">
      <c r="A115" s="71" ph="1"/>
      <c r="B115" s="71" ph="1"/>
    </row>
    <row r="116" spans="1:2" ht="21" customHeight="1" x14ac:dyDescent="0.15">
      <c r="A116" s="71" ph="1"/>
      <c r="B116" s="71" ph="1"/>
    </row>
    <row r="117" spans="1:2" ht="21" customHeight="1" x14ac:dyDescent="0.15">
      <c r="A117" s="71" ph="1"/>
      <c r="B117" s="71" ph="1"/>
    </row>
    <row r="118" spans="1:2" ht="21" customHeight="1" x14ac:dyDescent="0.15"/>
    <row r="119" spans="1:2" ht="21" customHeight="1" x14ac:dyDescent="0.15"/>
    <row r="120" spans="1:2" ht="21" customHeight="1" x14ac:dyDescent="0.15">
      <c r="A120" s="71" ph="1"/>
      <c r="B120" s="71" ph="1"/>
    </row>
    <row r="121" spans="1:2" ht="21" customHeight="1" x14ac:dyDescent="0.15">
      <c r="A121" s="71" ph="1"/>
      <c r="B121" s="71" ph="1"/>
    </row>
    <row r="122" spans="1:2" ht="21" customHeight="1" x14ac:dyDescent="0.15">
      <c r="A122" s="71" ph="1"/>
      <c r="B122" s="71" ph="1"/>
    </row>
    <row r="123" spans="1:2" ht="21" customHeight="1" x14ac:dyDescent="0.15">
      <c r="A123" s="71" ph="1"/>
      <c r="B123" s="71" ph="1"/>
    </row>
    <row r="124" spans="1:2" ht="21" customHeight="1" x14ac:dyDescent="0.15">
      <c r="A124" s="71" ph="1"/>
      <c r="B124" s="71" ph="1"/>
    </row>
    <row r="125" spans="1:2" ht="21" customHeight="1" x14ac:dyDescent="0.15"/>
    <row r="126" spans="1:2" ht="21" customHeight="1" x14ac:dyDescent="0.15"/>
    <row r="127" spans="1:2" ht="21" customHeight="1" x14ac:dyDescent="0.15">
      <c r="A127" s="71" ph="1"/>
      <c r="B127" s="71" ph="1"/>
    </row>
    <row r="128" spans="1:2" ht="21" customHeight="1" x14ac:dyDescent="0.15">
      <c r="A128" s="71" ph="1"/>
      <c r="B128" s="71" ph="1"/>
    </row>
    <row r="129" spans="1:2" ht="21" customHeight="1" x14ac:dyDescent="0.15">
      <c r="A129" s="71" ph="1"/>
      <c r="B129" s="71" ph="1"/>
    </row>
    <row r="130" spans="1:2" ht="21" customHeight="1" x14ac:dyDescent="0.15">
      <c r="A130" s="71" ph="1"/>
      <c r="B130" s="71" ph="1"/>
    </row>
    <row r="131" spans="1:2" ht="21" customHeight="1" x14ac:dyDescent="0.15">
      <c r="A131" s="71" ph="1"/>
      <c r="B131" s="71" ph="1"/>
    </row>
    <row r="132" spans="1:2" ht="21" customHeight="1" x14ac:dyDescent="0.15"/>
    <row r="133" spans="1:2" ht="21" customHeight="1" x14ac:dyDescent="0.15"/>
    <row r="134" spans="1:2" ht="21" customHeight="1" x14ac:dyDescent="0.15">
      <c r="A134" s="71" ph="1"/>
      <c r="B134" s="71" ph="1"/>
    </row>
    <row r="135" spans="1:2" ht="21" customHeight="1" x14ac:dyDescent="0.15">
      <c r="A135" s="71" ph="1"/>
      <c r="B135" s="71" ph="1"/>
    </row>
    <row r="136" spans="1:2" ht="21" customHeight="1" x14ac:dyDescent="0.15">
      <c r="A136" s="71" ph="1"/>
      <c r="B136" s="71" ph="1"/>
    </row>
    <row r="137" spans="1:2" ht="21" customHeight="1" x14ac:dyDescent="0.15">
      <c r="A137" s="71" ph="1"/>
      <c r="B137" s="71" ph="1"/>
    </row>
    <row r="138" spans="1:2" ht="21" customHeight="1" x14ac:dyDescent="0.15">
      <c r="A138" s="71" ph="1"/>
      <c r="B138" s="71" ph="1"/>
    </row>
    <row r="139" spans="1:2" ht="21" customHeight="1" x14ac:dyDescent="0.15"/>
    <row r="140" spans="1:2" ht="21" customHeight="1" x14ac:dyDescent="0.15"/>
    <row r="141" spans="1:2" ht="21" customHeight="1" x14ac:dyDescent="0.15">
      <c r="A141" s="71" ph="1"/>
      <c r="B141" s="71" ph="1"/>
    </row>
    <row r="142" spans="1:2" ht="21" customHeight="1" x14ac:dyDescent="0.15">
      <c r="A142" s="71" ph="1"/>
      <c r="B142" s="71" ph="1"/>
    </row>
    <row r="143" spans="1:2" ht="21" customHeight="1" x14ac:dyDescent="0.15">
      <c r="A143" s="71" ph="1"/>
      <c r="B143" s="71" ph="1"/>
    </row>
    <row r="144" spans="1:2" ht="21" customHeight="1" x14ac:dyDescent="0.15">
      <c r="A144" s="71" ph="1"/>
      <c r="B144" s="71" ph="1"/>
    </row>
    <row r="145" spans="1:2" ht="21" customHeight="1" x14ac:dyDescent="0.15">
      <c r="A145" s="71" ph="1"/>
      <c r="B145" s="71" ph="1"/>
    </row>
    <row r="146" spans="1:2" ht="21" customHeight="1" x14ac:dyDescent="0.15"/>
    <row r="147" spans="1:2" ht="21" customHeight="1" x14ac:dyDescent="0.15"/>
    <row r="148" spans="1:2" ht="21" customHeight="1" x14ac:dyDescent="0.15">
      <c r="A148" s="71" ph="1"/>
      <c r="B148" s="71" ph="1"/>
    </row>
    <row r="149" spans="1:2" ht="21" customHeight="1" x14ac:dyDescent="0.15">
      <c r="A149" s="71" ph="1"/>
      <c r="B149" s="71" ph="1"/>
    </row>
    <row r="150" spans="1:2" ht="21" customHeight="1" x14ac:dyDescent="0.15">
      <c r="A150" s="71" ph="1"/>
      <c r="B150" s="71" ph="1"/>
    </row>
    <row r="151" spans="1:2" ht="21" customHeight="1" x14ac:dyDescent="0.15">
      <c r="A151" s="71" ph="1"/>
      <c r="B151" s="71" ph="1"/>
    </row>
  </sheetData>
  <phoneticPr fontId="5"/>
  <printOptions verticalCentered="1"/>
  <pageMargins left="0.9055118110236221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61646-DABB-4C9F-9D1E-6488E7C12DD6}">
  <dimension ref="A1:I151"/>
  <sheetViews>
    <sheetView view="pageBreakPreview" zoomScale="85" zoomScaleNormal="100" zoomScaleSheetLayoutView="85" workbookViewId="0">
      <selection activeCell="A48" sqref="A48"/>
    </sheetView>
  </sheetViews>
  <sheetFormatPr defaultColWidth="9" defaultRowHeight="12" x14ac:dyDescent="0.15"/>
  <cols>
    <col min="1" max="1" width="24.125" style="103" customWidth="1"/>
    <col min="2" max="3" width="11.375" style="103" bestFit="1" customWidth="1"/>
    <col min="4" max="4" width="11.375" style="71" bestFit="1" customWidth="1"/>
    <col min="5" max="6" width="13.125" style="79" bestFit="1" customWidth="1"/>
    <col min="7" max="7" width="9.625" style="79" bestFit="1" customWidth="1"/>
    <col min="8" max="16384" width="9" style="79"/>
  </cols>
  <sheetData>
    <row r="1" spans="1:9" ht="28.5" customHeight="1" thickBot="1" x14ac:dyDescent="0.2">
      <c r="A1" s="72"/>
      <c r="B1" s="73" t="s">
        <v>103</v>
      </c>
      <c r="C1" s="74" t="s">
        <v>104</v>
      </c>
      <c r="D1" s="75" t="s">
        <v>105</v>
      </c>
      <c r="E1" s="76" t="s">
        <v>106</v>
      </c>
      <c r="F1" s="77" t="s">
        <v>107</v>
      </c>
      <c r="G1" s="78" t="s">
        <v>108</v>
      </c>
      <c r="H1" s="79" ph="1"/>
      <c r="I1" s="79" ph="1"/>
    </row>
    <row r="2" spans="1:9" ht="21" customHeight="1" x14ac:dyDescent="0.15">
      <c r="A2" s="104" t="s">
        <v>29</v>
      </c>
      <c r="B2" s="80">
        <v>471610</v>
      </c>
      <c r="C2" s="81">
        <v>369446</v>
      </c>
      <c r="D2" s="82">
        <v>102164</v>
      </c>
      <c r="E2" s="83">
        <f>RANK(D2,$D$2:$D$52,0)</f>
        <v>4</v>
      </c>
      <c r="F2" s="84">
        <f>D2/B2</f>
        <v>0.21662814613769851</v>
      </c>
      <c r="G2" s="85">
        <f>RANK(F2,$F$2:$F$52,0)</f>
        <v>48</v>
      </c>
    </row>
    <row r="3" spans="1:9" ht="21" customHeight="1" x14ac:dyDescent="0.15">
      <c r="A3" s="105" t="s">
        <v>30</v>
      </c>
      <c r="B3" s="86">
        <v>167982</v>
      </c>
      <c r="C3" s="87">
        <v>116647</v>
      </c>
      <c r="D3" s="88">
        <v>51335</v>
      </c>
      <c r="E3" s="89">
        <f t="shared" ref="E3:E52" si="0">RANK(D3,$D$2:$D$52,0)</f>
        <v>19</v>
      </c>
      <c r="F3" s="90">
        <f t="shared" ref="F3:F52" si="1">D3/B3</f>
        <v>0.30559821885678229</v>
      </c>
      <c r="G3" s="91">
        <f t="shared" ref="G3:G52" si="2">RANK(F3,$F$2:$F$52,0)</f>
        <v>22</v>
      </c>
    </row>
    <row r="4" spans="1:9" ht="21" customHeight="1" x14ac:dyDescent="0.15">
      <c r="A4" s="105" t="s">
        <v>31</v>
      </c>
      <c r="B4" s="86">
        <v>187761</v>
      </c>
      <c r="C4" s="87">
        <v>130983</v>
      </c>
      <c r="D4" s="88">
        <v>56778</v>
      </c>
      <c r="E4" s="89">
        <f t="shared" si="0"/>
        <v>11</v>
      </c>
      <c r="F4" s="90">
        <f t="shared" si="1"/>
        <v>0.30239506606803329</v>
      </c>
      <c r="G4" s="91">
        <f t="shared" si="2"/>
        <v>24</v>
      </c>
    </row>
    <row r="5" spans="1:9" ht="21" customHeight="1" x14ac:dyDescent="0.15">
      <c r="A5" s="105" t="s">
        <v>32</v>
      </c>
      <c r="B5" s="86">
        <v>25781</v>
      </c>
      <c r="C5" s="87">
        <v>14412</v>
      </c>
      <c r="D5" s="88">
        <v>11369</v>
      </c>
      <c r="E5" s="89">
        <f t="shared" si="0"/>
        <v>49</v>
      </c>
      <c r="F5" s="90">
        <f t="shared" si="1"/>
        <v>0.44098367014468021</v>
      </c>
      <c r="G5" s="91">
        <f t="shared" si="2"/>
        <v>5</v>
      </c>
    </row>
    <row r="6" spans="1:9" ht="21" customHeight="1" x14ac:dyDescent="0.15">
      <c r="A6" s="106" t="s">
        <v>34</v>
      </c>
      <c r="B6" s="86">
        <v>693954</v>
      </c>
      <c r="C6" s="87">
        <v>507301</v>
      </c>
      <c r="D6" s="92">
        <v>186653</v>
      </c>
      <c r="E6" s="93">
        <f t="shared" si="0"/>
        <v>1</v>
      </c>
      <c r="F6" s="90">
        <f t="shared" si="1"/>
        <v>0.26897027756883019</v>
      </c>
      <c r="G6" s="91">
        <f t="shared" si="2"/>
        <v>41</v>
      </c>
    </row>
    <row r="7" spans="1:9" ht="21" customHeight="1" x14ac:dyDescent="0.15">
      <c r="A7" s="105" t="s">
        <v>36</v>
      </c>
      <c r="B7" s="86">
        <v>305688</v>
      </c>
      <c r="C7" s="87">
        <v>217879</v>
      </c>
      <c r="D7" s="88">
        <v>87809</v>
      </c>
      <c r="E7" s="89">
        <f t="shared" si="0"/>
        <v>7</v>
      </c>
      <c r="F7" s="90">
        <f t="shared" si="1"/>
        <v>0.28725039909973565</v>
      </c>
      <c r="G7" s="91">
        <f t="shared" si="2"/>
        <v>32</v>
      </c>
    </row>
    <row r="8" spans="1:9" ht="21" customHeight="1" x14ac:dyDescent="0.15">
      <c r="A8" s="105" t="s">
        <v>37</v>
      </c>
      <c r="B8" s="86">
        <v>90075</v>
      </c>
      <c r="C8" s="87">
        <v>54620</v>
      </c>
      <c r="D8" s="88">
        <v>35455</v>
      </c>
      <c r="E8" s="89">
        <f t="shared" si="0"/>
        <v>34</v>
      </c>
      <c r="F8" s="90">
        <f t="shared" si="1"/>
        <v>0.39361643075215097</v>
      </c>
      <c r="G8" s="91">
        <f t="shared" si="2"/>
        <v>11</v>
      </c>
    </row>
    <row r="9" spans="1:9" ht="21" customHeight="1" x14ac:dyDescent="0.15">
      <c r="A9" s="105" t="s">
        <v>38</v>
      </c>
      <c r="B9" s="86">
        <v>125389</v>
      </c>
      <c r="C9" s="87">
        <v>88761</v>
      </c>
      <c r="D9" s="88">
        <v>36628</v>
      </c>
      <c r="E9" s="89">
        <f t="shared" si="0"/>
        <v>33</v>
      </c>
      <c r="F9" s="90">
        <f t="shared" si="1"/>
        <v>0.29211493831197316</v>
      </c>
      <c r="G9" s="91">
        <f t="shared" si="2"/>
        <v>27</v>
      </c>
    </row>
    <row r="10" spans="1:9" ht="21" customHeight="1" x14ac:dyDescent="0.15">
      <c r="A10" s="105" t="s">
        <v>39</v>
      </c>
      <c r="B10" s="86">
        <v>53968</v>
      </c>
      <c r="C10" s="87">
        <v>28106</v>
      </c>
      <c r="D10" s="88">
        <v>25862</v>
      </c>
      <c r="E10" s="89">
        <f t="shared" si="0"/>
        <v>39</v>
      </c>
      <c r="F10" s="90">
        <f t="shared" si="1"/>
        <v>0.47920990216424547</v>
      </c>
      <c r="G10" s="91">
        <f t="shared" si="2"/>
        <v>4</v>
      </c>
    </row>
    <row r="11" spans="1:9" ht="21" customHeight="1" x14ac:dyDescent="0.15">
      <c r="A11" s="105" t="s">
        <v>40</v>
      </c>
      <c r="B11" s="86">
        <v>58407</v>
      </c>
      <c r="C11" s="87">
        <v>35356</v>
      </c>
      <c r="D11" s="88">
        <v>23051</v>
      </c>
      <c r="E11" s="89">
        <f t="shared" si="0"/>
        <v>42</v>
      </c>
      <c r="F11" s="90">
        <f t="shared" si="1"/>
        <v>0.39466159878096801</v>
      </c>
      <c r="G11" s="91">
        <f t="shared" si="2"/>
        <v>10</v>
      </c>
    </row>
    <row r="12" spans="1:9" ht="21" customHeight="1" x14ac:dyDescent="0.15">
      <c r="A12" s="105" t="s">
        <v>41</v>
      </c>
      <c r="B12" s="86">
        <v>149409</v>
      </c>
      <c r="C12" s="87">
        <v>108534</v>
      </c>
      <c r="D12" s="88">
        <v>40875</v>
      </c>
      <c r="E12" s="89">
        <f t="shared" si="0"/>
        <v>28</v>
      </c>
      <c r="F12" s="90">
        <f t="shared" si="1"/>
        <v>0.27357789691384055</v>
      </c>
      <c r="G12" s="91">
        <f t="shared" si="2"/>
        <v>39</v>
      </c>
    </row>
    <row r="13" spans="1:9" ht="21" customHeight="1" x14ac:dyDescent="0.15">
      <c r="A13" s="105" t="s">
        <v>43</v>
      </c>
      <c r="B13" s="86">
        <v>362499</v>
      </c>
      <c r="C13" s="87">
        <v>266121</v>
      </c>
      <c r="D13" s="88">
        <v>96378</v>
      </c>
      <c r="E13" s="89">
        <f t="shared" si="0"/>
        <v>5</v>
      </c>
      <c r="F13" s="90">
        <f t="shared" si="1"/>
        <v>0.26587107826504347</v>
      </c>
      <c r="G13" s="91">
        <f t="shared" si="2"/>
        <v>42</v>
      </c>
    </row>
    <row r="14" spans="1:9" ht="21" customHeight="1" x14ac:dyDescent="0.15">
      <c r="A14" s="105" t="s">
        <v>44</v>
      </c>
      <c r="B14" s="86">
        <v>108740</v>
      </c>
      <c r="C14" s="87">
        <v>86318</v>
      </c>
      <c r="D14" s="88">
        <v>22422</v>
      </c>
      <c r="E14" s="89">
        <f t="shared" si="0"/>
        <v>43</v>
      </c>
      <c r="F14" s="90">
        <f t="shared" si="1"/>
        <v>0.20619827110538899</v>
      </c>
      <c r="G14" s="91">
        <f t="shared" si="2"/>
        <v>49</v>
      </c>
    </row>
    <row r="15" spans="1:9" ht="21" customHeight="1" x14ac:dyDescent="0.15">
      <c r="A15" s="105" t="s">
        <v>95</v>
      </c>
      <c r="B15" s="86">
        <v>352473</v>
      </c>
      <c r="C15" s="87">
        <v>263908</v>
      </c>
      <c r="D15" s="88">
        <v>88565</v>
      </c>
      <c r="E15" s="89">
        <f t="shared" si="0"/>
        <v>6</v>
      </c>
      <c r="F15" s="90">
        <f t="shared" si="1"/>
        <v>0.25126747296956081</v>
      </c>
      <c r="G15" s="91">
        <f t="shared" si="2"/>
        <v>44</v>
      </c>
    </row>
    <row r="16" spans="1:9" ht="21" customHeight="1" x14ac:dyDescent="0.15">
      <c r="A16" s="105" t="s">
        <v>26</v>
      </c>
      <c r="B16" s="86">
        <v>191699</v>
      </c>
      <c r="C16" s="87">
        <v>137382</v>
      </c>
      <c r="D16" s="88">
        <v>54317</v>
      </c>
      <c r="E16" s="89">
        <f t="shared" si="0"/>
        <v>14</v>
      </c>
      <c r="F16" s="90">
        <f t="shared" si="1"/>
        <v>0.28334524436747194</v>
      </c>
      <c r="G16" s="91">
        <f t="shared" si="2"/>
        <v>35</v>
      </c>
    </row>
    <row r="17" spans="1:7" ht="21" customHeight="1" x14ac:dyDescent="0.15">
      <c r="A17" s="106" t="s">
        <v>58</v>
      </c>
      <c r="B17" s="86">
        <v>396721</v>
      </c>
      <c r="C17" s="87">
        <v>287593</v>
      </c>
      <c r="D17" s="92">
        <v>109128</v>
      </c>
      <c r="E17" s="93">
        <f t="shared" si="0"/>
        <v>3</v>
      </c>
      <c r="F17" s="90">
        <f t="shared" si="1"/>
        <v>0.27507492671171929</v>
      </c>
      <c r="G17" s="91">
        <f t="shared" si="2"/>
        <v>38</v>
      </c>
    </row>
    <row r="18" spans="1:7" ht="21" customHeight="1" x14ac:dyDescent="0.15">
      <c r="A18" s="107" t="s">
        <v>100</v>
      </c>
      <c r="B18" s="86">
        <v>28216</v>
      </c>
      <c r="C18" s="87">
        <v>13948</v>
      </c>
      <c r="D18" s="88">
        <v>14268</v>
      </c>
      <c r="E18" s="89">
        <f t="shared" si="0"/>
        <v>47</v>
      </c>
      <c r="F18" s="94">
        <f t="shared" si="1"/>
        <v>0.50567054153671676</v>
      </c>
      <c r="G18" s="95">
        <f t="shared" si="2"/>
        <v>3</v>
      </c>
    </row>
    <row r="19" spans="1:7" ht="21" customHeight="1" x14ac:dyDescent="0.15">
      <c r="A19" s="105" t="s">
        <v>60</v>
      </c>
      <c r="B19" s="86">
        <v>222043</v>
      </c>
      <c r="C19" s="87">
        <v>167571</v>
      </c>
      <c r="D19" s="88">
        <v>54472</v>
      </c>
      <c r="E19" s="89">
        <f t="shared" si="0"/>
        <v>13</v>
      </c>
      <c r="F19" s="90">
        <f t="shared" si="1"/>
        <v>0.24532185207369744</v>
      </c>
      <c r="G19" s="91">
        <f t="shared" si="2"/>
        <v>45</v>
      </c>
    </row>
    <row r="20" spans="1:7" ht="21" customHeight="1" x14ac:dyDescent="0.15">
      <c r="A20" s="105" t="s">
        <v>61</v>
      </c>
      <c r="B20" s="86">
        <v>71221</v>
      </c>
      <c r="C20" s="87">
        <v>39863</v>
      </c>
      <c r="D20" s="88">
        <v>31358</v>
      </c>
      <c r="E20" s="89">
        <f t="shared" si="0"/>
        <v>36</v>
      </c>
      <c r="F20" s="90">
        <f t="shared" si="1"/>
        <v>0.44029148706140042</v>
      </c>
      <c r="G20" s="91">
        <f t="shared" si="2"/>
        <v>6</v>
      </c>
    </row>
    <row r="21" spans="1:7" ht="21" customHeight="1" x14ac:dyDescent="0.15">
      <c r="A21" s="105" t="s">
        <v>50</v>
      </c>
      <c r="B21" s="86">
        <v>159400</v>
      </c>
      <c r="C21" s="87">
        <v>102849</v>
      </c>
      <c r="D21" s="88">
        <v>56551</v>
      </c>
      <c r="E21" s="89">
        <f t="shared" si="0"/>
        <v>12</v>
      </c>
      <c r="F21" s="90">
        <f t="shared" si="1"/>
        <v>0.3547741530740276</v>
      </c>
      <c r="G21" s="91">
        <f t="shared" si="2"/>
        <v>13</v>
      </c>
    </row>
    <row r="22" spans="1:7" ht="21" customHeight="1" x14ac:dyDescent="0.15">
      <c r="A22" s="105" t="s">
        <v>51</v>
      </c>
      <c r="B22" s="86">
        <v>111378</v>
      </c>
      <c r="C22" s="87">
        <v>72934</v>
      </c>
      <c r="D22" s="88">
        <v>38444</v>
      </c>
      <c r="E22" s="89">
        <f t="shared" si="0"/>
        <v>31</v>
      </c>
      <c r="F22" s="90">
        <f t="shared" si="1"/>
        <v>0.3451669090843793</v>
      </c>
      <c r="G22" s="91">
        <f t="shared" si="2"/>
        <v>15</v>
      </c>
    </row>
    <row r="23" spans="1:7" ht="21" customHeight="1" x14ac:dyDescent="0.15">
      <c r="A23" s="105" t="s">
        <v>52</v>
      </c>
      <c r="B23" s="86">
        <v>119111</v>
      </c>
      <c r="C23" s="87">
        <v>83858</v>
      </c>
      <c r="D23" s="88">
        <v>35253</v>
      </c>
      <c r="E23" s="89">
        <f t="shared" si="0"/>
        <v>35</v>
      </c>
      <c r="F23" s="90">
        <f t="shared" si="1"/>
        <v>0.29596762683547279</v>
      </c>
      <c r="G23" s="91">
        <f t="shared" si="2"/>
        <v>25</v>
      </c>
    </row>
    <row r="24" spans="1:7" ht="21" customHeight="1" x14ac:dyDescent="0.15">
      <c r="A24" s="105" t="s">
        <v>53</v>
      </c>
      <c r="B24" s="86">
        <v>134041</v>
      </c>
      <c r="C24" s="87">
        <v>90410</v>
      </c>
      <c r="D24" s="88">
        <v>43631</v>
      </c>
      <c r="E24" s="89">
        <f t="shared" si="0"/>
        <v>25</v>
      </c>
      <c r="F24" s="90">
        <f t="shared" si="1"/>
        <v>0.32550488283435663</v>
      </c>
      <c r="G24" s="91">
        <f t="shared" si="2"/>
        <v>17</v>
      </c>
    </row>
    <row r="25" spans="1:7" ht="21" customHeight="1" x14ac:dyDescent="0.15">
      <c r="A25" s="105" t="s">
        <v>54</v>
      </c>
      <c r="B25" s="86">
        <v>153174</v>
      </c>
      <c r="C25" s="87">
        <v>109700</v>
      </c>
      <c r="D25" s="88">
        <v>43474</v>
      </c>
      <c r="E25" s="89">
        <f t="shared" si="0"/>
        <v>26</v>
      </c>
      <c r="F25" s="90">
        <f t="shared" si="1"/>
        <v>0.28382101401021059</v>
      </c>
      <c r="G25" s="91">
        <f t="shared" si="2"/>
        <v>34</v>
      </c>
    </row>
    <row r="26" spans="1:7" ht="21" customHeight="1" x14ac:dyDescent="0.15">
      <c r="A26" s="106" t="s">
        <v>56</v>
      </c>
      <c r="B26" s="86">
        <v>379288</v>
      </c>
      <c r="C26" s="87">
        <v>263149</v>
      </c>
      <c r="D26" s="92">
        <v>116139</v>
      </c>
      <c r="E26" s="93">
        <f t="shared" si="0"/>
        <v>2</v>
      </c>
      <c r="F26" s="90">
        <f t="shared" si="1"/>
        <v>0.30620267448482419</v>
      </c>
      <c r="G26" s="91">
        <f t="shared" si="2"/>
        <v>20</v>
      </c>
    </row>
    <row r="27" spans="1:7" ht="21" customHeight="1" x14ac:dyDescent="0.15">
      <c r="A27" s="105" t="s">
        <v>96</v>
      </c>
      <c r="B27" s="86">
        <v>32745</v>
      </c>
      <c r="C27" s="87">
        <v>18884</v>
      </c>
      <c r="D27" s="88">
        <v>13861</v>
      </c>
      <c r="E27" s="89">
        <f t="shared" si="0"/>
        <v>48</v>
      </c>
      <c r="F27" s="90">
        <f t="shared" si="1"/>
        <v>0.42330126736906398</v>
      </c>
      <c r="G27" s="91">
        <f t="shared" si="2"/>
        <v>8</v>
      </c>
    </row>
    <row r="28" spans="1:7" ht="21" customHeight="1" x14ac:dyDescent="0.15">
      <c r="A28" s="105" t="s">
        <v>47</v>
      </c>
      <c r="B28" s="86">
        <v>102980</v>
      </c>
      <c r="C28" s="87">
        <v>73444</v>
      </c>
      <c r="D28" s="88">
        <v>29536</v>
      </c>
      <c r="E28" s="89">
        <f t="shared" si="0"/>
        <v>37</v>
      </c>
      <c r="F28" s="90">
        <f t="shared" si="1"/>
        <v>0.2868129733928918</v>
      </c>
      <c r="G28" s="91">
        <f t="shared" si="2"/>
        <v>33</v>
      </c>
    </row>
    <row r="29" spans="1:7" ht="21" customHeight="1" x14ac:dyDescent="0.15">
      <c r="A29" s="105" t="s">
        <v>48</v>
      </c>
      <c r="B29" s="86">
        <v>277107</v>
      </c>
      <c r="C29" s="87">
        <v>198761</v>
      </c>
      <c r="D29" s="88">
        <v>78346</v>
      </c>
      <c r="E29" s="89">
        <f t="shared" si="0"/>
        <v>8</v>
      </c>
      <c r="F29" s="90">
        <f t="shared" si="1"/>
        <v>0.28272833237702405</v>
      </c>
      <c r="G29" s="91">
        <f t="shared" si="2"/>
        <v>36</v>
      </c>
    </row>
    <row r="30" spans="1:7" ht="21" customHeight="1" x14ac:dyDescent="0.15">
      <c r="A30" s="105" t="s">
        <v>63</v>
      </c>
      <c r="B30" s="86">
        <v>70640</v>
      </c>
      <c r="C30" s="87">
        <v>45207</v>
      </c>
      <c r="D30" s="88">
        <v>25433</v>
      </c>
      <c r="E30" s="89">
        <f t="shared" si="0"/>
        <v>40</v>
      </c>
      <c r="F30" s="90">
        <f t="shared" si="1"/>
        <v>0.36003680634201585</v>
      </c>
      <c r="G30" s="91">
        <f t="shared" si="2"/>
        <v>12</v>
      </c>
    </row>
    <row r="31" spans="1:7" ht="21" customHeight="1" x14ac:dyDescent="0.15">
      <c r="A31" s="105" t="s">
        <v>64</v>
      </c>
      <c r="B31" s="86">
        <v>177873</v>
      </c>
      <c r="C31" s="87">
        <v>137059</v>
      </c>
      <c r="D31" s="88">
        <v>40814</v>
      </c>
      <c r="E31" s="89">
        <f t="shared" si="0"/>
        <v>29</v>
      </c>
      <c r="F31" s="90">
        <f t="shared" si="1"/>
        <v>0.22945584771156949</v>
      </c>
      <c r="G31" s="91">
        <f t="shared" si="2"/>
        <v>46</v>
      </c>
    </row>
    <row r="32" spans="1:7" ht="21" customHeight="1" x14ac:dyDescent="0.15">
      <c r="A32" s="107" t="s">
        <v>27</v>
      </c>
      <c r="B32" s="86">
        <v>39536</v>
      </c>
      <c r="C32" s="87">
        <v>17788</v>
      </c>
      <c r="D32" s="88">
        <v>21748</v>
      </c>
      <c r="E32" s="89">
        <f t="shared" si="0"/>
        <v>44</v>
      </c>
      <c r="F32" s="94">
        <f t="shared" si="1"/>
        <v>0.55008093889113718</v>
      </c>
      <c r="G32" s="95">
        <f t="shared" si="2"/>
        <v>1</v>
      </c>
    </row>
    <row r="33" spans="1:9" ht="21" customHeight="1" x14ac:dyDescent="0.15">
      <c r="A33" s="105" t="s">
        <v>65</v>
      </c>
      <c r="B33" s="86">
        <v>61316</v>
      </c>
      <c r="C33" s="87">
        <v>35969</v>
      </c>
      <c r="D33" s="88">
        <v>25347</v>
      </c>
      <c r="E33" s="89">
        <f t="shared" si="0"/>
        <v>41</v>
      </c>
      <c r="F33" s="90">
        <f t="shared" si="1"/>
        <v>0.41338313001500426</v>
      </c>
      <c r="G33" s="91">
        <f t="shared" si="2"/>
        <v>9</v>
      </c>
    </row>
    <row r="34" spans="1:9" ht="21" customHeight="1" x14ac:dyDescent="0.15">
      <c r="A34" s="105" t="s">
        <v>66</v>
      </c>
      <c r="B34" s="86">
        <v>195301</v>
      </c>
      <c r="C34" s="87">
        <v>135587</v>
      </c>
      <c r="D34" s="88">
        <v>59714</v>
      </c>
      <c r="E34" s="89">
        <f t="shared" si="0"/>
        <v>10</v>
      </c>
      <c r="F34" s="90">
        <f t="shared" si="1"/>
        <v>0.3057536827768419</v>
      </c>
      <c r="G34" s="91">
        <f t="shared" si="2"/>
        <v>21</v>
      </c>
    </row>
    <row r="35" spans="1:9" ht="21" customHeight="1" x14ac:dyDescent="0.15">
      <c r="A35" s="105" t="s">
        <v>67</v>
      </c>
      <c r="B35" s="86">
        <v>53421</v>
      </c>
      <c r="C35" s="87">
        <v>38059</v>
      </c>
      <c r="D35" s="88">
        <v>15362</v>
      </c>
      <c r="E35" s="89">
        <f t="shared" si="0"/>
        <v>46</v>
      </c>
      <c r="F35" s="90">
        <f t="shared" si="1"/>
        <v>0.28756481533479344</v>
      </c>
      <c r="G35" s="91">
        <f t="shared" si="2"/>
        <v>30</v>
      </c>
    </row>
    <row r="36" spans="1:9" ht="21" customHeight="1" x14ac:dyDescent="0.15">
      <c r="A36" s="105" t="s">
        <v>69</v>
      </c>
      <c r="B36" s="86">
        <v>283116</v>
      </c>
      <c r="C36" s="87">
        <v>205854</v>
      </c>
      <c r="D36" s="88">
        <v>77262</v>
      </c>
      <c r="E36" s="89">
        <f t="shared" si="0"/>
        <v>9</v>
      </c>
      <c r="F36" s="90">
        <f t="shared" si="1"/>
        <v>0.27289874115203661</v>
      </c>
      <c r="G36" s="91">
        <f t="shared" si="2"/>
        <v>40</v>
      </c>
    </row>
    <row r="37" spans="1:9" ht="21" customHeight="1" x14ac:dyDescent="0.15">
      <c r="A37" s="105" t="s">
        <v>70</v>
      </c>
      <c r="B37" s="86">
        <v>128276</v>
      </c>
      <c r="C37" s="87">
        <v>87749</v>
      </c>
      <c r="D37" s="88">
        <v>40527</v>
      </c>
      <c r="E37" s="89">
        <f t="shared" si="0"/>
        <v>30</v>
      </c>
      <c r="F37" s="90">
        <f t="shared" si="1"/>
        <v>0.3159359506065047</v>
      </c>
      <c r="G37" s="91">
        <f t="shared" si="2"/>
        <v>19</v>
      </c>
    </row>
    <row r="38" spans="1:9" ht="21" customHeight="1" x14ac:dyDescent="0.15">
      <c r="A38" s="105" t="s">
        <v>78</v>
      </c>
      <c r="B38" s="86">
        <v>51338</v>
      </c>
      <c r="C38" s="87">
        <v>33332</v>
      </c>
      <c r="D38" s="88">
        <v>18006</v>
      </c>
      <c r="E38" s="89">
        <f t="shared" si="0"/>
        <v>45</v>
      </c>
      <c r="F38" s="90">
        <f t="shared" si="1"/>
        <v>0.35073434882543147</v>
      </c>
      <c r="G38" s="91">
        <f t="shared" si="2"/>
        <v>14</v>
      </c>
    </row>
    <row r="39" spans="1:9" ht="21" customHeight="1" x14ac:dyDescent="0.15">
      <c r="A39" s="107" t="s">
        <v>71</v>
      </c>
      <c r="B39" s="86">
        <v>15884</v>
      </c>
      <c r="C39" s="87">
        <v>7565</v>
      </c>
      <c r="D39" s="88">
        <v>8319</v>
      </c>
      <c r="E39" s="89">
        <f t="shared" si="0"/>
        <v>50</v>
      </c>
      <c r="F39" s="94">
        <f t="shared" si="1"/>
        <v>0.5237345756736338</v>
      </c>
      <c r="G39" s="95">
        <f t="shared" si="2"/>
        <v>2</v>
      </c>
    </row>
    <row r="40" spans="1:9" ht="21" customHeight="1" x14ac:dyDescent="0.15">
      <c r="A40" s="105" t="s">
        <v>72</v>
      </c>
      <c r="B40" s="86">
        <v>173155</v>
      </c>
      <c r="C40" s="87">
        <v>125094</v>
      </c>
      <c r="D40" s="88">
        <v>48061</v>
      </c>
      <c r="E40" s="89">
        <f t="shared" si="0"/>
        <v>23</v>
      </c>
      <c r="F40" s="90">
        <f t="shared" si="1"/>
        <v>0.27756056712194277</v>
      </c>
      <c r="G40" s="91">
        <f t="shared" si="2"/>
        <v>37</v>
      </c>
    </row>
    <row r="41" spans="1:9" ht="21" customHeight="1" x14ac:dyDescent="0.15">
      <c r="A41" s="105" t="s">
        <v>73</v>
      </c>
      <c r="B41" s="86">
        <v>241731</v>
      </c>
      <c r="C41" s="87">
        <v>188742</v>
      </c>
      <c r="D41" s="88">
        <v>52989</v>
      </c>
      <c r="E41" s="89">
        <f t="shared" si="0"/>
        <v>17</v>
      </c>
      <c r="F41" s="90">
        <f t="shared" si="1"/>
        <v>0.21920647331124266</v>
      </c>
      <c r="G41" s="91">
        <f t="shared" si="2"/>
        <v>47</v>
      </c>
    </row>
    <row r="42" spans="1:9" ht="21" customHeight="1" x14ac:dyDescent="0.15">
      <c r="A42" s="105" t="s">
        <v>74</v>
      </c>
      <c r="B42" s="86">
        <v>89789</v>
      </c>
      <c r="C42" s="87">
        <v>63822</v>
      </c>
      <c r="D42" s="88">
        <v>25967</v>
      </c>
      <c r="E42" s="89">
        <f t="shared" si="0"/>
        <v>38</v>
      </c>
      <c r="F42" s="90">
        <f t="shared" si="1"/>
        <v>0.28920023610910023</v>
      </c>
      <c r="G42" s="91">
        <f t="shared" si="2"/>
        <v>29</v>
      </c>
    </row>
    <row r="43" spans="1:9" ht="21" customHeight="1" x14ac:dyDescent="0.15">
      <c r="A43" s="105" t="s">
        <v>76</v>
      </c>
      <c r="B43" s="86">
        <v>151477</v>
      </c>
      <c r="C43" s="87">
        <v>102732</v>
      </c>
      <c r="D43" s="88">
        <v>48745</v>
      </c>
      <c r="E43" s="89">
        <f t="shared" si="0"/>
        <v>22</v>
      </c>
      <c r="F43" s="90">
        <f t="shared" si="1"/>
        <v>0.32179802874363767</v>
      </c>
      <c r="G43" s="91">
        <f t="shared" si="2"/>
        <v>18</v>
      </c>
    </row>
    <row r="44" spans="1:9" ht="21" customHeight="1" x14ac:dyDescent="0.15">
      <c r="A44" s="105" t="s">
        <v>77</v>
      </c>
      <c r="B44" s="86">
        <v>146139</v>
      </c>
      <c r="C44" s="87">
        <v>101741</v>
      </c>
      <c r="D44" s="88">
        <v>44398</v>
      </c>
      <c r="E44" s="89">
        <f t="shared" si="0"/>
        <v>24</v>
      </c>
      <c r="F44" s="90">
        <f t="shared" si="1"/>
        <v>0.3038066498333778</v>
      </c>
      <c r="G44" s="91">
        <f t="shared" si="2"/>
        <v>23</v>
      </c>
    </row>
    <row r="45" spans="1:9" ht="21" customHeight="1" x14ac:dyDescent="0.15">
      <c r="A45" s="105" t="s">
        <v>83</v>
      </c>
      <c r="B45" s="86">
        <v>179556</v>
      </c>
      <c r="C45" s="87">
        <v>127139</v>
      </c>
      <c r="D45" s="88">
        <v>52417</v>
      </c>
      <c r="E45" s="89">
        <f t="shared" si="0"/>
        <v>18</v>
      </c>
      <c r="F45" s="90">
        <f t="shared" si="1"/>
        <v>0.29192563879792377</v>
      </c>
      <c r="G45" s="91">
        <f t="shared" si="2"/>
        <v>28</v>
      </c>
    </row>
    <row r="46" spans="1:9" ht="21" customHeight="1" x14ac:dyDescent="0.15">
      <c r="A46" s="105" t="s">
        <v>84</v>
      </c>
      <c r="B46" s="86">
        <v>157634</v>
      </c>
      <c r="C46" s="87">
        <v>116030</v>
      </c>
      <c r="D46" s="88">
        <v>41604</v>
      </c>
      <c r="E46" s="89">
        <f t="shared" si="0"/>
        <v>27</v>
      </c>
      <c r="F46" s="90">
        <f t="shared" si="1"/>
        <v>0.26392783282794319</v>
      </c>
      <c r="G46" s="91">
        <f t="shared" si="2"/>
        <v>43</v>
      </c>
    </row>
    <row r="47" spans="1:9" ht="21" customHeight="1" x14ac:dyDescent="0.15">
      <c r="A47" s="105" t="s">
        <v>85</v>
      </c>
      <c r="B47" s="86">
        <v>181366</v>
      </c>
      <c r="C47" s="87">
        <v>128056</v>
      </c>
      <c r="D47" s="88">
        <v>53310</v>
      </c>
      <c r="E47" s="89">
        <f t="shared" si="0"/>
        <v>16</v>
      </c>
      <c r="F47" s="90">
        <f t="shared" si="1"/>
        <v>0.29393601887895193</v>
      </c>
      <c r="G47" s="91">
        <f t="shared" si="2"/>
        <v>26</v>
      </c>
    </row>
    <row r="48" spans="1:9" ht="21" customHeight="1" x14ac:dyDescent="0.15">
      <c r="A48" s="105" t="s">
        <v>86</v>
      </c>
      <c r="B48" s="86">
        <v>287184</v>
      </c>
      <c r="C48" s="87">
        <v>237189</v>
      </c>
      <c r="D48" s="88">
        <v>49995</v>
      </c>
      <c r="E48" s="89">
        <f t="shared" si="0"/>
        <v>21</v>
      </c>
      <c r="F48" s="90">
        <f t="shared" si="1"/>
        <v>0.17408699649005516</v>
      </c>
      <c r="G48" s="91">
        <f t="shared" si="2"/>
        <v>50</v>
      </c>
      <c r="H48" s="79" ph="1"/>
      <c r="I48" s="79" ph="1"/>
    </row>
    <row r="49" spans="1:9" ht="21" customHeight="1" x14ac:dyDescent="0.15">
      <c r="A49" s="105" t="s">
        <v>87</v>
      </c>
      <c r="B49" s="86">
        <v>89311</v>
      </c>
      <c r="C49" s="87">
        <v>51425</v>
      </c>
      <c r="D49" s="88">
        <v>37886</v>
      </c>
      <c r="E49" s="89">
        <f t="shared" si="0"/>
        <v>32</v>
      </c>
      <c r="F49" s="90">
        <f t="shared" si="1"/>
        <v>0.42420306569179611</v>
      </c>
      <c r="G49" s="91">
        <f t="shared" si="2"/>
        <v>7</v>
      </c>
    </row>
    <row r="50" spans="1:9" ht="21" customHeight="1" x14ac:dyDescent="0.15">
      <c r="A50" s="105" t="s">
        <v>88</v>
      </c>
      <c r="B50" s="86">
        <v>157598</v>
      </c>
      <c r="C50" s="87">
        <v>103444</v>
      </c>
      <c r="D50" s="88">
        <v>54154</v>
      </c>
      <c r="E50" s="89">
        <f t="shared" si="0"/>
        <v>15</v>
      </c>
      <c r="F50" s="90">
        <f t="shared" si="1"/>
        <v>0.34362111194304495</v>
      </c>
      <c r="G50" s="91">
        <f t="shared" si="2"/>
        <v>16</v>
      </c>
    </row>
    <row r="51" spans="1:9" ht="21" customHeight="1" x14ac:dyDescent="0.15">
      <c r="A51" s="105" t="s">
        <v>89</v>
      </c>
      <c r="B51" s="86">
        <v>176724</v>
      </c>
      <c r="C51" s="87">
        <v>125913</v>
      </c>
      <c r="D51" s="88">
        <v>50811</v>
      </c>
      <c r="E51" s="89">
        <f t="shared" si="0"/>
        <v>20</v>
      </c>
      <c r="F51" s="90">
        <f t="shared" si="1"/>
        <v>0.28751612684185507</v>
      </c>
      <c r="G51" s="91">
        <f t="shared" si="2"/>
        <v>31</v>
      </c>
    </row>
    <row r="52" spans="1:9" ht="21" customHeight="1" thickBot="1" x14ac:dyDescent="0.2">
      <c r="A52" s="96" t="s">
        <v>21</v>
      </c>
      <c r="B52" s="97">
        <v>46737</v>
      </c>
      <c r="C52" s="98">
        <v>43111</v>
      </c>
      <c r="D52" s="99">
        <v>3626</v>
      </c>
      <c r="E52" s="100">
        <f t="shared" si="0"/>
        <v>51</v>
      </c>
      <c r="F52" s="101">
        <f t="shared" si="1"/>
        <v>7.7583071228362971E-2</v>
      </c>
      <c r="G52" s="102">
        <f t="shared" si="2"/>
        <v>51</v>
      </c>
    </row>
    <row r="53" spans="1:9" ht="21" customHeight="1" x14ac:dyDescent="0.15">
      <c r="A53" s="15"/>
      <c r="B53" s="15"/>
      <c r="C53" s="15"/>
      <c r="D53" s="65"/>
    </row>
    <row r="54" spans="1:9" x14ac:dyDescent="0.15">
      <c r="A54" s="15"/>
      <c r="B54" s="15"/>
      <c r="C54" s="15"/>
      <c r="D54" s="65"/>
    </row>
    <row r="55" spans="1:9" x14ac:dyDescent="0.15">
      <c r="A55" s="15"/>
      <c r="B55" s="15"/>
      <c r="C55" s="15"/>
      <c r="D55" s="65"/>
    </row>
    <row r="56" spans="1:9" x14ac:dyDescent="0.15">
      <c r="A56" s="15"/>
      <c r="B56" s="15"/>
      <c r="C56" s="15"/>
      <c r="D56" s="65"/>
    </row>
    <row r="57" spans="1:9" x14ac:dyDescent="0.15">
      <c r="A57" s="15"/>
      <c r="B57" s="15"/>
      <c r="C57" s="15"/>
      <c r="D57" s="65"/>
    </row>
    <row r="58" spans="1:9" x14ac:dyDescent="0.15">
      <c r="A58" s="15"/>
      <c r="B58" s="15"/>
      <c r="C58" s="15"/>
      <c r="D58" s="65"/>
    </row>
    <row r="59" spans="1:9" x14ac:dyDescent="0.15">
      <c r="A59" s="15"/>
      <c r="B59" s="15"/>
      <c r="C59" s="15"/>
      <c r="D59" s="65"/>
    </row>
    <row r="60" spans="1:9" ht="19.5" x14ac:dyDescent="0.15">
      <c r="A60" s="15" ph="1"/>
      <c r="B60" s="15" ph="1"/>
      <c r="C60" s="15"/>
      <c r="D60" s="65"/>
      <c r="H60" s="79" ph="1"/>
      <c r="I60" s="79" ph="1"/>
    </row>
    <row r="61" spans="1:9" ht="19.5" x14ac:dyDescent="0.15">
      <c r="A61" s="15" ph="1"/>
      <c r="B61" s="15" ph="1"/>
      <c r="C61" s="15"/>
      <c r="D61" s="65"/>
    </row>
    <row r="62" spans="1:9" ht="19.5" x14ac:dyDescent="0.15">
      <c r="A62" s="15" ph="1"/>
      <c r="B62" s="15" ph="1"/>
      <c r="C62" s="15"/>
      <c r="D62" s="65"/>
    </row>
    <row r="63" spans="1:9" x14ac:dyDescent="0.15">
      <c r="A63" s="15"/>
      <c r="B63" s="15"/>
      <c r="C63" s="15"/>
      <c r="D63" s="65"/>
    </row>
    <row r="68" spans="1:9" ht="19.5" x14ac:dyDescent="0.15">
      <c r="A68" s="103" ph="1"/>
      <c r="B68" s="103" ph="1"/>
    </row>
    <row r="69" spans="1:9" ht="19.5" x14ac:dyDescent="0.15">
      <c r="A69" s="103" ph="1"/>
      <c r="B69" s="103" ph="1"/>
    </row>
    <row r="70" spans="1:9" ht="19.5" x14ac:dyDescent="0.15">
      <c r="A70" s="103" ph="1"/>
      <c r="B70" s="103" ph="1"/>
    </row>
    <row r="80" spans="1:9" ht="19.5" x14ac:dyDescent="0.15">
      <c r="A80" s="103" ph="1"/>
      <c r="B80" s="103" ph="1"/>
      <c r="H80" s="79" ph="1"/>
      <c r="I80" s="79" ph="1"/>
    </row>
    <row r="81" spans="1:9" ht="19.5" x14ac:dyDescent="0.15">
      <c r="A81" s="103" ph="1"/>
      <c r="B81" s="103" ph="1"/>
    </row>
    <row r="82" spans="1:9" ht="19.5" x14ac:dyDescent="0.15">
      <c r="A82" s="103" ph="1"/>
      <c r="B82" s="103" ph="1"/>
    </row>
    <row r="88" spans="1:9" ht="19.5" x14ac:dyDescent="0.15">
      <c r="A88" s="103" ph="1"/>
      <c r="B88" s="103" ph="1"/>
    </row>
    <row r="89" spans="1:9" ht="19.5" x14ac:dyDescent="0.15">
      <c r="A89" s="103" ph="1"/>
      <c r="B89" s="103" ph="1"/>
    </row>
    <row r="90" spans="1:9" ht="19.5" x14ac:dyDescent="0.15">
      <c r="A90" s="103" ph="1"/>
      <c r="B90" s="103" ph="1"/>
    </row>
    <row r="95" spans="1:9" ht="19.5" x14ac:dyDescent="0.15">
      <c r="A95" s="103" ph="1"/>
      <c r="B95" s="103" ph="1"/>
      <c r="H95" s="79" ph="1"/>
      <c r="I95" s="79" ph="1"/>
    </row>
    <row r="96" spans="1:9" ht="19.5" x14ac:dyDescent="0.15">
      <c r="A96" s="103" ph="1"/>
      <c r="B96" s="103" ph="1"/>
    </row>
    <row r="97" spans="1:2" ht="19.5" x14ac:dyDescent="0.15">
      <c r="A97" s="103" ph="1"/>
      <c r="B97" s="103" ph="1"/>
    </row>
    <row r="103" spans="1:2" ht="19.5" x14ac:dyDescent="0.15">
      <c r="A103" s="103" ph="1"/>
      <c r="B103" s="103" ph="1"/>
    </row>
    <row r="104" spans="1:2" ht="19.5" x14ac:dyDescent="0.15">
      <c r="A104" s="103" ph="1"/>
      <c r="B104" s="103" ph="1"/>
    </row>
    <row r="105" spans="1:2" ht="19.5" x14ac:dyDescent="0.15">
      <c r="A105" s="103" ph="1"/>
      <c r="B105" s="103" ph="1"/>
    </row>
    <row r="115" spans="1:9" ht="19.5" x14ac:dyDescent="0.15">
      <c r="A115" s="103" ph="1"/>
      <c r="B115" s="103" ph="1"/>
      <c r="H115" s="79" ph="1"/>
      <c r="I115" s="79" ph="1"/>
    </row>
    <row r="116" spans="1:9" ht="19.5" x14ac:dyDescent="0.15">
      <c r="A116" s="103" ph="1"/>
      <c r="B116" s="103" ph="1"/>
    </row>
    <row r="117" spans="1:9" ht="19.5" x14ac:dyDescent="0.15">
      <c r="A117" s="103" ph="1"/>
      <c r="B117" s="103" ph="1"/>
    </row>
    <row r="123" spans="1:9" ht="19.5" x14ac:dyDescent="0.15">
      <c r="A123" s="103" ph="1"/>
      <c r="B123" s="103" ph="1"/>
    </row>
    <row r="124" spans="1:9" ht="19.5" x14ac:dyDescent="0.15">
      <c r="A124" s="103" ph="1"/>
      <c r="B124" s="103" ph="1"/>
    </row>
    <row r="125" spans="1:9" ht="19.5" x14ac:dyDescent="0.15">
      <c r="A125" s="103" ph="1"/>
      <c r="B125" s="103" ph="1"/>
    </row>
    <row r="126" spans="1:9" ht="19.5" x14ac:dyDescent="0.15">
      <c r="A126" s="103" ph="1"/>
      <c r="B126" s="103" ph="1"/>
    </row>
    <row r="127" spans="1:9" ht="19.5" x14ac:dyDescent="0.15">
      <c r="A127" s="103" ph="1"/>
      <c r="B127" s="103" ph="1"/>
    </row>
    <row r="130" spans="1:2" ht="19.5" x14ac:dyDescent="0.15">
      <c r="A130" s="103" ph="1"/>
      <c r="B130" s="103" ph="1"/>
    </row>
    <row r="131" spans="1:2" ht="19.5" x14ac:dyDescent="0.15">
      <c r="A131" s="103" ph="1"/>
      <c r="B131" s="103" ph="1"/>
    </row>
    <row r="132" spans="1:2" ht="19.5" x14ac:dyDescent="0.15">
      <c r="A132" s="103" ph="1"/>
      <c r="B132" s="103" ph="1"/>
    </row>
    <row r="133" spans="1:2" ht="19.5" x14ac:dyDescent="0.15">
      <c r="A133" s="103" ph="1"/>
      <c r="B133" s="103" ph="1"/>
    </row>
    <row r="134" spans="1:2" ht="19.5" x14ac:dyDescent="0.15">
      <c r="A134" s="103" ph="1"/>
      <c r="B134" s="103" ph="1"/>
    </row>
    <row r="137" spans="1:2" ht="19.5" x14ac:dyDescent="0.15">
      <c r="A137" s="103" ph="1"/>
      <c r="B137" s="103" ph="1"/>
    </row>
    <row r="138" spans="1:2" ht="19.5" x14ac:dyDescent="0.15">
      <c r="A138" s="103" ph="1"/>
      <c r="B138" s="103" ph="1"/>
    </row>
    <row r="139" spans="1:2" ht="19.5" x14ac:dyDescent="0.15">
      <c r="A139" s="103" ph="1"/>
      <c r="B139" s="103" ph="1"/>
    </row>
    <row r="140" spans="1:2" ht="19.5" x14ac:dyDescent="0.15">
      <c r="A140" s="103" ph="1"/>
      <c r="B140" s="103" ph="1"/>
    </row>
    <row r="141" spans="1:2" ht="19.5" x14ac:dyDescent="0.15">
      <c r="A141" s="103" ph="1"/>
      <c r="B141" s="103" ph="1"/>
    </row>
    <row r="144" spans="1:2" ht="19.5" x14ac:dyDescent="0.15">
      <c r="A144" s="103" ph="1"/>
      <c r="B144" s="103" ph="1"/>
    </row>
    <row r="145" spans="1:2" ht="19.5" x14ac:dyDescent="0.15">
      <c r="A145" s="103" ph="1"/>
      <c r="B145" s="103" ph="1"/>
    </row>
    <row r="146" spans="1:2" ht="19.5" x14ac:dyDescent="0.15">
      <c r="A146" s="103" ph="1"/>
      <c r="B146" s="103" ph="1"/>
    </row>
    <row r="147" spans="1:2" ht="19.5" x14ac:dyDescent="0.15">
      <c r="A147" s="103" ph="1"/>
      <c r="B147" s="103" ph="1"/>
    </row>
    <row r="148" spans="1:2" ht="19.5" x14ac:dyDescent="0.15">
      <c r="A148" s="103" ph="1"/>
      <c r="B148" s="103" ph="1"/>
    </row>
    <row r="151" spans="1:2" ht="19.5" x14ac:dyDescent="0.15">
      <c r="A151" s="103" ph="1"/>
      <c r="B151" s="103" ph="1"/>
    </row>
  </sheetData>
  <phoneticPr fontId="5"/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A6F74-7C7D-4F4C-99D0-88A20A7AF553}">
  <sheetPr>
    <tabColor rgb="FFFF0000"/>
  </sheetPr>
  <dimension ref="A1:P97"/>
  <sheetViews>
    <sheetView topLeftCell="A2" zoomScaleNormal="100" zoomScaleSheetLayoutView="100" workbookViewId="0">
      <selection activeCell="I3" sqref="I3"/>
    </sheetView>
  </sheetViews>
  <sheetFormatPr defaultColWidth="8.75" defaultRowHeight="20.45" customHeight="1" x14ac:dyDescent="0.15"/>
  <cols>
    <col min="1" max="1" width="15.375" style="18" customWidth="1"/>
    <col min="2" max="4" width="11.875" style="7" customWidth="1"/>
    <col min="5" max="6" width="8" style="7" customWidth="1"/>
    <col min="7" max="7" width="1.5" style="7" customWidth="1"/>
    <col min="8" max="8" width="20.5" style="18" customWidth="1"/>
    <col min="9" max="11" width="11.875" style="7" customWidth="1"/>
    <col min="12" max="13" width="5.875" style="7" customWidth="1"/>
    <col min="14" max="14" width="3.125" style="7" customWidth="1"/>
    <col min="15" max="16384" width="8.75" style="7"/>
  </cols>
  <sheetData>
    <row r="1" spans="1:16" ht="20.45" customHeight="1" x14ac:dyDescent="0.15">
      <c r="A1" s="2" t="s">
        <v>20</v>
      </c>
      <c r="B1" s="2"/>
      <c r="C1" s="2"/>
      <c r="D1" s="2"/>
      <c r="E1" s="5"/>
      <c r="F1" s="5"/>
      <c r="G1" s="2"/>
      <c r="H1" s="5"/>
      <c r="I1" s="2"/>
      <c r="J1" s="2"/>
      <c r="K1" s="2"/>
      <c r="L1" s="2"/>
      <c r="M1" s="2"/>
      <c r="N1" s="2"/>
      <c r="O1" s="6"/>
      <c r="P1" s="6"/>
    </row>
    <row r="2" spans="1:16" ht="39" customHeight="1" x14ac:dyDescent="0.15">
      <c r="A2" s="29"/>
      <c r="B2" s="30" t="s">
        <v>92</v>
      </c>
      <c r="C2" s="30" t="s">
        <v>93</v>
      </c>
      <c r="D2" s="30" t="s">
        <v>19</v>
      </c>
      <c r="E2" s="31" t="s">
        <v>99</v>
      </c>
      <c r="F2" s="31" t="s">
        <v>24</v>
      </c>
      <c r="G2" s="9"/>
      <c r="H2" s="21"/>
      <c r="N2" s="6"/>
      <c r="O2" s="6"/>
      <c r="P2" s="6"/>
    </row>
    <row r="3" spans="1:16" ht="26.1" customHeight="1" x14ac:dyDescent="0.15">
      <c r="A3" s="47" t="s">
        <v>1</v>
      </c>
      <c r="B3" s="48">
        <v>623256</v>
      </c>
      <c r="C3" s="48">
        <v>215473</v>
      </c>
      <c r="D3" s="48">
        <v>838729</v>
      </c>
      <c r="E3" s="49">
        <f>B3/D3*100</f>
        <v>74.309580329283946</v>
      </c>
      <c r="F3" s="49">
        <f>C3/D3*100</f>
        <v>25.690419670716047</v>
      </c>
      <c r="G3" s="9"/>
      <c r="H3" s="21"/>
      <c r="N3" s="6"/>
      <c r="O3" s="6"/>
      <c r="P3" s="6"/>
    </row>
    <row r="4" spans="1:16" ht="26.1" customHeight="1" x14ac:dyDescent="0.15">
      <c r="A4" s="47" t="s">
        <v>3</v>
      </c>
      <c r="B4" s="48">
        <v>506242</v>
      </c>
      <c r="C4" s="48">
        <v>189847</v>
      </c>
      <c r="D4" s="48">
        <v>696089</v>
      </c>
      <c r="E4" s="49">
        <f t="shared" ref="E4:E22" si="0">B4/D4*100</f>
        <v>72.726619728224406</v>
      </c>
      <c r="F4" s="49">
        <f t="shared" ref="F4:F22" si="1">C4/D4*100</f>
        <v>27.273380271775594</v>
      </c>
      <c r="G4" s="9"/>
      <c r="H4" s="21"/>
      <c r="N4" s="6"/>
      <c r="O4" s="6"/>
      <c r="P4" s="6"/>
    </row>
    <row r="5" spans="1:16" ht="26.1" customHeight="1" x14ac:dyDescent="0.15">
      <c r="A5" s="47" t="s">
        <v>4</v>
      </c>
      <c r="B5" s="48">
        <v>575190</v>
      </c>
      <c r="C5" s="48">
        <v>268461</v>
      </c>
      <c r="D5" s="48">
        <v>843651</v>
      </c>
      <c r="E5" s="49">
        <f t="shared" si="0"/>
        <v>68.178666296845492</v>
      </c>
      <c r="F5" s="49">
        <f t="shared" si="1"/>
        <v>31.821333703154504</v>
      </c>
      <c r="G5" s="9"/>
      <c r="H5" s="21"/>
      <c r="N5" s="6"/>
      <c r="O5" s="6"/>
      <c r="P5" s="6"/>
    </row>
    <row r="6" spans="1:16" ht="26.1" customHeight="1" x14ac:dyDescent="0.15">
      <c r="A6" s="47" t="s">
        <v>6</v>
      </c>
      <c r="B6" s="48">
        <v>346622</v>
      </c>
      <c r="C6" s="48">
        <v>116267</v>
      </c>
      <c r="D6" s="48">
        <v>462889</v>
      </c>
      <c r="E6" s="49">
        <f t="shared" si="0"/>
        <v>74.882315198676139</v>
      </c>
      <c r="F6" s="49">
        <f t="shared" si="1"/>
        <v>25.117684801323858</v>
      </c>
      <c r="G6" s="9"/>
      <c r="H6" s="21"/>
      <c r="N6" s="6"/>
      <c r="O6" s="6"/>
      <c r="P6" s="6"/>
    </row>
    <row r="7" spans="1:16" ht="26.1" customHeight="1" x14ac:dyDescent="0.15">
      <c r="A7" s="47" t="s">
        <v>8</v>
      </c>
      <c r="B7" s="48">
        <v>397253</v>
      </c>
      <c r="C7" s="48">
        <v>135113</v>
      </c>
      <c r="D7" s="48">
        <v>532366</v>
      </c>
      <c r="E7" s="49">
        <f t="shared" si="0"/>
        <v>74.62028003290969</v>
      </c>
      <c r="F7" s="49">
        <f t="shared" si="1"/>
        <v>25.37971996709031</v>
      </c>
      <c r="G7" s="9"/>
      <c r="H7" s="21"/>
      <c r="N7" s="6"/>
      <c r="O7" s="6"/>
      <c r="P7" s="6"/>
    </row>
    <row r="8" spans="1:16" ht="26.1" customHeight="1" x14ac:dyDescent="0.15">
      <c r="A8" s="47" t="s">
        <v>10</v>
      </c>
      <c r="B8" s="48">
        <v>280882</v>
      </c>
      <c r="C8" s="48">
        <v>106828</v>
      </c>
      <c r="D8" s="48">
        <v>387710</v>
      </c>
      <c r="E8" s="49">
        <f t="shared" si="0"/>
        <v>72.446416135771585</v>
      </c>
      <c r="F8" s="49">
        <f t="shared" si="1"/>
        <v>27.553583864228422</v>
      </c>
      <c r="G8" s="9"/>
      <c r="H8" s="21"/>
      <c r="N8" s="6"/>
      <c r="O8" s="6"/>
      <c r="P8" s="6"/>
    </row>
    <row r="9" spans="1:16" ht="26.1" customHeight="1" x14ac:dyDescent="0.15">
      <c r="A9" s="47" t="s">
        <v>12</v>
      </c>
      <c r="B9" s="48">
        <v>207806</v>
      </c>
      <c r="C9" s="48">
        <v>85877</v>
      </c>
      <c r="D9" s="48">
        <v>293683</v>
      </c>
      <c r="E9" s="49">
        <f t="shared" si="0"/>
        <v>70.758607069527343</v>
      </c>
      <c r="F9" s="49">
        <f t="shared" si="1"/>
        <v>29.241392930472653</v>
      </c>
      <c r="G9" s="9"/>
      <c r="H9" s="21"/>
      <c r="N9" s="6"/>
      <c r="O9" s="6"/>
      <c r="P9" s="6"/>
    </row>
    <row r="10" spans="1:16" ht="26.1" customHeight="1" x14ac:dyDescent="0.15">
      <c r="A10" s="47" t="s">
        <v>14</v>
      </c>
      <c r="B10" s="48">
        <v>461882</v>
      </c>
      <c r="C10" s="48">
        <v>214605</v>
      </c>
      <c r="D10" s="48">
        <v>676487</v>
      </c>
      <c r="E10" s="49">
        <f t="shared" si="0"/>
        <v>68.276552247123746</v>
      </c>
      <c r="F10" s="49">
        <f t="shared" si="1"/>
        <v>31.723447752876254</v>
      </c>
      <c r="G10" s="9"/>
      <c r="H10" s="21"/>
      <c r="N10" s="6"/>
      <c r="O10" s="6"/>
      <c r="P10" s="6"/>
    </row>
    <row r="11" spans="1:16" ht="26.1" customHeight="1" x14ac:dyDescent="0.15">
      <c r="A11" s="47" t="s">
        <v>18</v>
      </c>
      <c r="B11" s="48">
        <v>282610</v>
      </c>
      <c r="C11" s="48">
        <v>129190</v>
      </c>
      <c r="D11" s="48">
        <v>411800</v>
      </c>
      <c r="E11" s="49">
        <f t="shared" si="0"/>
        <v>68.627974745021859</v>
      </c>
      <c r="F11" s="49">
        <f t="shared" si="1"/>
        <v>31.372025254978141</v>
      </c>
      <c r="G11" s="9"/>
      <c r="H11" s="21"/>
      <c r="N11" s="6"/>
      <c r="O11" s="6"/>
      <c r="P11" s="6"/>
    </row>
    <row r="12" spans="1:16" ht="26.1" customHeight="1" x14ac:dyDescent="0.15">
      <c r="A12" s="47" t="s">
        <v>0</v>
      </c>
      <c r="B12" s="48">
        <v>271562</v>
      </c>
      <c r="C12" s="48">
        <v>108500</v>
      </c>
      <c r="D12" s="48">
        <v>380062</v>
      </c>
      <c r="E12" s="49">
        <f t="shared" si="0"/>
        <v>71.452026248348957</v>
      </c>
      <c r="F12" s="49">
        <f t="shared" si="1"/>
        <v>28.547973751651046</v>
      </c>
      <c r="G12" s="2"/>
      <c r="H12" s="16"/>
      <c r="I12" s="2"/>
      <c r="J12" s="2"/>
      <c r="K12" s="2"/>
      <c r="L12" s="2"/>
      <c r="M12" s="2"/>
      <c r="N12" s="2"/>
      <c r="O12" s="6"/>
      <c r="P12" s="6"/>
    </row>
    <row r="13" spans="1:16" ht="26.1" customHeight="1" x14ac:dyDescent="0.15">
      <c r="A13" s="47" t="s">
        <v>2</v>
      </c>
      <c r="B13" s="48">
        <v>406016</v>
      </c>
      <c r="C13" s="48">
        <v>186216</v>
      </c>
      <c r="D13" s="48">
        <v>592232</v>
      </c>
      <c r="E13" s="49">
        <f t="shared" si="0"/>
        <v>68.556916883923861</v>
      </c>
      <c r="F13" s="49">
        <f t="shared" si="1"/>
        <v>31.443083116076131</v>
      </c>
      <c r="G13" s="2"/>
      <c r="H13" s="16"/>
      <c r="I13" s="2"/>
      <c r="J13" s="2"/>
      <c r="K13" s="2"/>
      <c r="L13" s="2"/>
      <c r="M13" s="2"/>
      <c r="N13" s="2"/>
      <c r="O13" s="6"/>
      <c r="P13" s="6"/>
    </row>
    <row r="14" spans="1:16" ht="26.1" customHeight="1" x14ac:dyDescent="0.15">
      <c r="A14" s="47" t="s">
        <v>5</v>
      </c>
      <c r="B14" s="48">
        <v>712167</v>
      </c>
      <c r="C14" s="48">
        <v>270471</v>
      </c>
      <c r="D14" s="48">
        <v>982638</v>
      </c>
      <c r="E14" s="49">
        <f t="shared" si="0"/>
        <v>72.475011143472983</v>
      </c>
      <c r="F14" s="49">
        <f t="shared" si="1"/>
        <v>27.52498885652702</v>
      </c>
      <c r="G14" s="2"/>
      <c r="H14" s="16"/>
      <c r="I14" s="2"/>
      <c r="J14" s="2"/>
      <c r="K14" s="2"/>
      <c r="L14" s="2"/>
      <c r="M14" s="2"/>
      <c r="N14" s="2"/>
      <c r="O14" s="6"/>
      <c r="P14" s="6"/>
    </row>
    <row r="15" spans="1:16" ht="26.1" customHeight="1" x14ac:dyDescent="0.15">
      <c r="A15" s="47" t="s">
        <v>7</v>
      </c>
      <c r="B15" s="48">
        <v>202253</v>
      </c>
      <c r="C15" s="48">
        <v>92009</v>
      </c>
      <c r="D15" s="48">
        <v>294262</v>
      </c>
      <c r="E15" s="49">
        <f t="shared" si="0"/>
        <v>68.732286193936019</v>
      </c>
      <c r="F15" s="49">
        <f t="shared" si="1"/>
        <v>31.267713806063984</v>
      </c>
      <c r="G15" s="2"/>
      <c r="H15" s="16"/>
      <c r="I15" s="2"/>
      <c r="J15" s="2"/>
      <c r="K15" s="2"/>
      <c r="L15" s="2"/>
      <c r="M15" s="2"/>
      <c r="N15" s="2"/>
      <c r="O15" s="6"/>
      <c r="P15" s="6"/>
    </row>
    <row r="16" spans="1:16" ht="26.1" customHeight="1" x14ac:dyDescent="0.15">
      <c r="A16" s="47" t="s">
        <v>9</v>
      </c>
      <c r="B16" s="48">
        <v>138038</v>
      </c>
      <c r="C16" s="48">
        <v>52802</v>
      </c>
      <c r="D16" s="48">
        <v>190840</v>
      </c>
      <c r="E16" s="49">
        <f t="shared" si="0"/>
        <v>72.331796269125974</v>
      </c>
      <c r="F16" s="49">
        <f t="shared" si="1"/>
        <v>27.66820373087403</v>
      </c>
      <c r="G16" s="2"/>
      <c r="H16" s="16"/>
      <c r="I16" s="2"/>
      <c r="J16" s="2"/>
      <c r="K16" s="2"/>
      <c r="L16" s="50"/>
      <c r="M16" s="2"/>
      <c r="N16" s="2"/>
      <c r="O16" s="6"/>
      <c r="P16" s="6"/>
    </row>
    <row r="17" spans="1:16" ht="26.1" customHeight="1" x14ac:dyDescent="0.15">
      <c r="A17" s="47" t="s">
        <v>11</v>
      </c>
      <c r="B17" s="48">
        <v>113590</v>
      </c>
      <c r="C17" s="48">
        <v>40544</v>
      </c>
      <c r="D17" s="48">
        <v>154134</v>
      </c>
      <c r="E17" s="49">
        <f t="shared" si="0"/>
        <v>73.695615503393157</v>
      </c>
      <c r="F17" s="49">
        <f t="shared" si="1"/>
        <v>26.304384496606847</v>
      </c>
      <c r="G17" s="2"/>
      <c r="H17" s="16"/>
      <c r="I17" s="2"/>
      <c r="J17" s="2"/>
      <c r="K17" s="2"/>
      <c r="L17" s="2"/>
      <c r="M17" s="2"/>
      <c r="N17" s="2"/>
      <c r="O17" s="6"/>
      <c r="P17" s="6"/>
    </row>
    <row r="18" spans="1:16" ht="26.1" customHeight="1" x14ac:dyDescent="0.15">
      <c r="A18" s="47" t="s">
        <v>13</v>
      </c>
      <c r="B18" s="48">
        <v>361382</v>
      </c>
      <c r="C18" s="48">
        <v>101139</v>
      </c>
      <c r="D18" s="48">
        <v>462521</v>
      </c>
      <c r="E18" s="49">
        <f t="shared" si="0"/>
        <v>78.133100983522908</v>
      </c>
      <c r="F18" s="49">
        <f t="shared" si="1"/>
        <v>21.866899016477088</v>
      </c>
      <c r="G18" s="2"/>
      <c r="H18" s="16"/>
      <c r="K18" s="2"/>
      <c r="L18" s="2"/>
      <c r="M18" s="2"/>
      <c r="N18" s="2"/>
      <c r="O18" s="6"/>
      <c r="P18" s="6"/>
    </row>
    <row r="19" spans="1:16" ht="26.1" customHeight="1" x14ac:dyDescent="0.15">
      <c r="A19" s="47" t="s">
        <v>15</v>
      </c>
      <c r="B19" s="48">
        <v>52141</v>
      </c>
      <c r="C19" s="48">
        <v>36581</v>
      </c>
      <c r="D19" s="48">
        <v>88722</v>
      </c>
      <c r="E19" s="49">
        <f t="shared" si="0"/>
        <v>58.76896372940196</v>
      </c>
      <c r="F19" s="49">
        <f t="shared" si="1"/>
        <v>41.231036270598047</v>
      </c>
      <c r="G19" s="2"/>
      <c r="H19" s="16"/>
      <c r="I19" s="2"/>
      <c r="J19" s="10"/>
      <c r="K19" s="2"/>
      <c r="L19" s="6"/>
      <c r="M19" s="6"/>
      <c r="N19" s="2"/>
      <c r="O19" s="6"/>
      <c r="P19" s="6"/>
    </row>
    <row r="20" spans="1:16" ht="26.1" customHeight="1" x14ac:dyDescent="0.15">
      <c r="A20" s="47" t="s">
        <v>16</v>
      </c>
      <c r="B20" s="48">
        <v>100807</v>
      </c>
      <c r="C20" s="48">
        <v>52618</v>
      </c>
      <c r="D20" s="48">
        <v>153425</v>
      </c>
      <c r="E20" s="49">
        <f t="shared" si="0"/>
        <v>65.704415838357505</v>
      </c>
      <c r="F20" s="49">
        <f t="shared" si="1"/>
        <v>34.295584161642495</v>
      </c>
      <c r="G20" s="6"/>
      <c r="H20" s="22"/>
      <c r="I20" s="6"/>
      <c r="J20" s="6"/>
      <c r="K20" s="6"/>
      <c r="L20" s="6"/>
      <c r="M20" s="6"/>
      <c r="N20" s="6"/>
      <c r="O20" s="6"/>
      <c r="P20" s="6"/>
    </row>
    <row r="21" spans="1:16" ht="26.1" customHeight="1" x14ac:dyDescent="0.15">
      <c r="A21" s="47" t="s">
        <v>17</v>
      </c>
      <c r="B21" s="48">
        <v>123856</v>
      </c>
      <c r="C21" s="48">
        <v>49407</v>
      </c>
      <c r="D21" s="48">
        <v>173263</v>
      </c>
      <c r="E21" s="49">
        <f t="shared" si="0"/>
        <v>71.484390781644095</v>
      </c>
      <c r="F21" s="49">
        <f t="shared" si="1"/>
        <v>28.515609218355909</v>
      </c>
      <c r="G21" s="6"/>
      <c r="H21" s="22"/>
      <c r="I21" s="6"/>
      <c r="J21" s="6"/>
      <c r="K21" s="6"/>
      <c r="L21" s="9"/>
      <c r="M21" s="6"/>
      <c r="N21" s="6"/>
      <c r="O21" s="6"/>
      <c r="P21" s="6"/>
    </row>
    <row r="22" spans="1:16" ht="26.1" customHeight="1" x14ac:dyDescent="0.15">
      <c r="A22" s="47" t="s">
        <v>22</v>
      </c>
      <c r="B22" s="48">
        <v>42704</v>
      </c>
      <c r="C22" s="51">
        <v>3313</v>
      </c>
      <c r="D22" s="48">
        <v>46017</v>
      </c>
      <c r="E22" s="49">
        <f t="shared" si="0"/>
        <v>92.80048677662603</v>
      </c>
      <c r="F22" s="49">
        <f t="shared" si="1"/>
        <v>7.1995132233739714</v>
      </c>
      <c r="G22" s="6"/>
      <c r="H22" s="22"/>
      <c r="I22" s="6"/>
      <c r="J22" s="6"/>
      <c r="K22" s="6"/>
      <c r="L22" s="6"/>
      <c r="M22" s="6"/>
      <c r="N22" s="6"/>
      <c r="O22" s="6"/>
      <c r="P22" s="6"/>
    </row>
    <row r="23" spans="1:16" ht="22.5" customHeight="1" x14ac:dyDescent="0.15">
      <c r="A23" s="47" t="s">
        <v>98</v>
      </c>
      <c r="B23" s="48">
        <v>1272933</v>
      </c>
      <c r="C23" s="51">
        <v>267119</v>
      </c>
      <c r="D23" s="48">
        <f>SUM(B23:C23)</f>
        <v>1540052</v>
      </c>
      <c r="E23" s="52"/>
      <c r="F23" s="53"/>
      <c r="G23" s="6"/>
      <c r="H23" s="22"/>
      <c r="I23" s="6"/>
      <c r="J23" s="6"/>
      <c r="K23" s="6"/>
      <c r="L23" s="6"/>
      <c r="M23" s="6"/>
      <c r="N23" s="6"/>
      <c r="O23" s="6"/>
      <c r="P23" s="6"/>
    </row>
    <row r="24" spans="1:16" ht="36.6" customHeight="1" x14ac:dyDescent="0.15">
      <c r="A24" s="47" t="s">
        <v>97</v>
      </c>
      <c r="B24" s="48">
        <f>SUM(B3:B23)</f>
        <v>7479192</v>
      </c>
      <c r="C24" s="48">
        <f t="shared" ref="C24:D24" si="2">SUM(C3:C23)</f>
        <v>2722380</v>
      </c>
      <c r="D24" s="48">
        <f t="shared" si="2"/>
        <v>10201572</v>
      </c>
      <c r="E24" s="6"/>
      <c r="F24" s="6"/>
      <c r="G24" s="6"/>
      <c r="H24" s="22"/>
      <c r="I24" s="6"/>
      <c r="J24" s="6"/>
      <c r="K24" s="6"/>
      <c r="L24" s="6"/>
      <c r="M24" s="6"/>
      <c r="N24" s="6"/>
      <c r="O24" s="6"/>
      <c r="P24" s="6"/>
    </row>
    <row r="25" spans="1:16" ht="20.45" customHeight="1" x14ac:dyDescent="0.15">
      <c r="A25" s="17"/>
      <c r="B25" s="6"/>
      <c r="C25" s="6"/>
      <c r="D25" s="6"/>
      <c r="E25" s="6"/>
      <c r="F25" s="6"/>
      <c r="G25" s="6"/>
      <c r="H25" s="22"/>
      <c r="I25" s="6"/>
      <c r="J25" s="6"/>
      <c r="K25" s="6"/>
      <c r="L25" s="6"/>
      <c r="M25" s="6"/>
      <c r="N25" s="6"/>
      <c r="O25" s="6"/>
      <c r="P25" s="6"/>
    </row>
    <row r="26" spans="1:16" ht="20.45" customHeight="1" x14ac:dyDescent="0.15">
      <c r="A26" s="17"/>
      <c r="B26" s="6"/>
      <c r="C26" s="6"/>
      <c r="D26" s="6"/>
      <c r="E26" s="6"/>
      <c r="F26" s="6"/>
      <c r="G26" s="6"/>
      <c r="H26" s="22"/>
      <c r="I26" s="6"/>
      <c r="J26" s="6"/>
      <c r="K26" s="6"/>
      <c r="L26" s="6"/>
      <c r="M26" s="6"/>
      <c r="N26" s="6"/>
      <c r="O26" s="6"/>
      <c r="P26" s="6"/>
    </row>
    <row r="27" spans="1:16" ht="20.45" customHeight="1" x14ac:dyDescent="0.15">
      <c r="A27" s="17"/>
      <c r="B27" s="6"/>
      <c r="C27" s="6"/>
      <c r="D27" s="6"/>
      <c r="E27" s="6"/>
      <c r="F27" s="6"/>
      <c r="G27" s="6"/>
      <c r="H27" s="22"/>
      <c r="I27" s="6"/>
      <c r="J27" s="6"/>
      <c r="K27" s="6"/>
      <c r="L27" s="6"/>
      <c r="M27" s="6"/>
      <c r="N27" s="6"/>
      <c r="O27" s="6"/>
      <c r="P27" s="6"/>
    </row>
    <row r="28" spans="1:16" ht="20.45" customHeight="1" x14ac:dyDescent="0.15">
      <c r="A28" s="17"/>
      <c r="B28" s="6"/>
      <c r="C28" s="6"/>
      <c r="D28" s="6"/>
      <c r="E28" s="6"/>
      <c r="F28" s="6"/>
      <c r="G28" s="6"/>
      <c r="H28" s="22"/>
      <c r="I28" s="6"/>
      <c r="J28" s="6"/>
      <c r="K28" s="6"/>
      <c r="L28" s="6"/>
      <c r="M28" s="6"/>
      <c r="N28" s="6"/>
      <c r="O28" s="6"/>
      <c r="P28" s="6"/>
    </row>
    <row r="29" spans="1:16" ht="20.45" customHeight="1" x14ac:dyDescent="0.15">
      <c r="A29" s="17"/>
      <c r="B29" s="6"/>
      <c r="C29" s="6"/>
      <c r="D29" s="6"/>
      <c r="E29" s="6"/>
      <c r="F29" s="6"/>
      <c r="G29" s="6"/>
      <c r="H29" s="22"/>
      <c r="I29" s="6"/>
      <c r="J29" s="6"/>
      <c r="K29" s="6"/>
      <c r="L29" s="6"/>
      <c r="M29" s="6"/>
      <c r="N29" s="6"/>
      <c r="O29" s="6"/>
      <c r="P29" s="6"/>
    </row>
    <row r="30" spans="1:16" ht="20.45" customHeight="1" x14ac:dyDescent="0.15">
      <c r="A30" s="17"/>
      <c r="B30" s="6"/>
      <c r="C30" s="6"/>
      <c r="D30" s="6"/>
      <c r="E30" s="6"/>
      <c r="F30" s="6"/>
      <c r="G30" s="6"/>
      <c r="H30" s="22"/>
      <c r="I30" s="6"/>
      <c r="J30" s="6"/>
      <c r="K30" s="6"/>
      <c r="L30" s="6"/>
      <c r="M30" s="6"/>
      <c r="N30" s="6"/>
      <c r="O30" s="6"/>
      <c r="P30" s="6"/>
    </row>
    <row r="31" spans="1:16" ht="20.45" customHeight="1" x14ac:dyDescent="0.15">
      <c r="A31" s="17"/>
      <c r="B31" s="6"/>
      <c r="C31" s="6"/>
      <c r="D31" s="6"/>
      <c r="E31" s="6"/>
      <c r="F31" s="6"/>
      <c r="G31" s="6"/>
      <c r="H31" s="22"/>
      <c r="I31" s="6"/>
      <c r="J31" s="6"/>
      <c r="K31" s="6"/>
      <c r="L31" s="6"/>
      <c r="M31" s="6"/>
      <c r="N31" s="6"/>
      <c r="O31" s="6"/>
      <c r="P31" s="6"/>
    </row>
    <row r="32" spans="1:16" ht="20.45" customHeight="1" x14ac:dyDescent="0.15">
      <c r="A32" s="17"/>
      <c r="B32" s="6"/>
      <c r="C32" s="6"/>
      <c r="D32" s="6"/>
      <c r="E32" s="6"/>
      <c r="F32" s="6"/>
      <c r="G32" s="6"/>
      <c r="H32" s="22"/>
      <c r="I32" s="6"/>
      <c r="J32" s="6"/>
      <c r="K32" s="6"/>
      <c r="L32" s="6"/>
      <c r="M32" s="6"/>
      <c r="N32" s="6"/>
      <c r="O32" s="6"/>
      <c r="P32" s="6"/>
    </row>
    <row r="33" spans="1:16" ht="20.45" customHeight="1" x14ac:dyDescent="0.15">
      <c r="A33" s="17"/>
      <c r="B33" s="6"/>
      <c r="C33" s="6"/>
      <c r="D33" s="6"/>
      <c r="E33" s="6"/>
      <c r="F33" s="6"/>
      <c r="G33" s="6"/>
      <c r="H33" s="22"/>
      <c r="I33" s="6"/>
      <c r="J33" s="6"/>
      <c r="K33" s="6"/>
      <c r="L33" s="6"/>
      <c r="M33" s="6"/>
      <c r="N33" s="6"/>
      <c r="O33" s="6"/>
      <c r="P33" s="6"/>
    </row>
    <row r="34" spans="1:16" ht="20.45" customHeight="1" x14ac:dyDescent="0.15">
      <c r="A34" s="17"/>
      <c r="B34" s="6"/>
      <c r="C34" s="6"/>
      <c r="D34" s="6"/>
      <c r="E34" s="6"/>
      <c r="F34" s="6"/>
      <c r="G34" s="6"/>
      <c r="H34" s="22"/>
      <c r="I34" s="6"/>
      <c r="J34" s="6"/>
      <c r="K34" s="6"/>
      <c r="L34" s="6"/>
      <c r="M34" s="6"/>
      <c r="N34" s="6"/>
      <c r="O34" s="6"/>
      <c r="P34" s="6"/>
    </row>
    <row r="35" spans="1:16" ht="20.45" customHeight="1" x14ac:dyDescent="0.15">
      <c r="A35" s="17"/>
      <c r="B35" s="6"/>
      <c r="C35" s="6"/>
      <c r="D35" s="6"/>
      <c r="E35" s="6"/>
      <c r="F35" s="6"/>
      <c r="G35" s="6"/>
      <c r="H35" s="22"/>
      <c r="I35" s="6"/>
      <c r="J35" s="6"/>
      <c r="K35" s="6"/>
      <c r="L35" s="6"/>
      <c r="M35" s="6"/>
      <c r="N35" s="6"/>
      <c r="O35" s="6"/>
      <c r="P35" s="6"/>
    </row>
    <row r="36" spans="1:16" ht="20.45" customHeight="1" x14ac:dyDescent="0.15">
      <c r="H36" s="21"/>
    </row>
    <row r="37" spans="1:16" ht="20.45" customHeight="1" x14ac:dyDescent="0.15">
      <c r="H37" s="21"/>
    </row>
    <row r="38" spans="1:16" ht="20.45" customHeight="1" x14ac:dyDescent="0.15">
      <c r="H38" s="21"/>
    </row>
    <row r="39" spans="1:16" ht="20.45" customHeight="1" x14ac:dyDescent="0.15">
      <c r="H39" s="21"/>
    </row>
    <row r="40" spans="1:16" ht="20.45" customHeight="1" x14ac:dyDescent="0.15">
      <c r="H40" s="21"/>
    </row>
    <row r="41" spans="1:16" ht="20.45" customHeight="1" x14ac:dyDescent="0.15">
      <c r="H41" s="21"/>
    </row>
    <row r="42" spans="1:16" ht="20.45" customHeight="1" x14ac:dyDescent="0.15">
      <c r="H42" s="21"/>
    </row>
    <row r="43" spans="1:16" ht="20.45" customHeight="1" x14ac:dyDescent="0.15">
      <c r="H43" s="21"/>
    </row>
    <row r="44" spans="1:16" ht="20.45" customHeight="1" x14ac:dyDescent="0.15">
      <c r="H44" s="21"/>
    </row>
    <row r="45" spans="1:16" ht="20.45" customHeight="1" x14ac:dyDescent="0.15">
      <c r="H45" s="21"/>
    </row>
    <row r="46" spans="1:16" ht="20.45" customHeight="1" x14ac:dyDescent="0.15">
      <c r="H46" s="21"/>
    </row>
    <row r="47" spans="1:16" ht="20.45" customHeight="1" x14ac:dyDescent="0.15">
      <c r="H47" s="21"/>
    </row>
    <row r="48" spans="1:16" ht="20.45" customHeight="1" x14ac:dyDescent="0.15">
      <c r="H48" s="21"/>
    </row>
    <row r="49" spans="8:8" ht="20.45" customHeight="1" x14ac:dyDescent="0.15">
      <c r="H49" s="21"/>
    </row>
    <row r="50" spans="8:8" ht="20.45" customHeight="1" x14ac:dyDescent="0.15">
      <c r="H50" s="21"/>
    </row>
    <row r="51" spans="8:8" ht="20.45" customHeight="1" x14ac:dyDescent="0.15">
      <c r="H51" s="21"/>
    </row>
    <row r="52" spans="8:8" ht="20.45" customHeight="1" x14ac:dyDescent="0.15">
      <c r="H52" s="21"/>
    </row>
    <row r="53" spans="8:8" ht="20.45" customHeight="1" x14ac:dyDescent="0.15">
      <c r="H53" s="21"/>
    </row>
    <row r="54" spans="8:8" ht="20.45" customHeight="1" x14ac:dyDescent="0.15">
      <c r="H54" s="21"/>
    </row>
    <row r="55" spans="8:8" ht="20.45" customHeight="1" x14ac:dyDescent="0.15">
      <c r="H55" s="21"/>
    </row>
    <row r="56" spans="8:8" ht="20.45" customHeight="1" x14ac:dyDescent="0.15">
      <c r="H56" s="21"/>
    </row>
    <row r="57" spans="8:8" ht="20.45" customHeight="1" x14ac:dyDescent="0.15">
      <c r="H57" s="21"/>
    </row>
    <row r="58" spans="8:8" ht="20.45" customHeight="1" x14ac:dyDescent="0.15">
      <c r="H58" s="21"/>
    </row>
    <row r="59" spans="8:8" ht="20.45" customHeight="1" x14ac:dyDescent="0.15">
      <c r="H59" s="21"/>
    </row>
    <row r="60" spans="8:8" ht="20.45" customHeight="1" x14ac:dyDescent="0.15">
      <c r="H60" s="21"/>
    </row>
    <row r="61" spans="8:8" ht="20.45" customHeight="1" x14ac:dyDescent="0.15">
      <c r="H61" s="21"/>
    </row>
    <row r="62" spans="8:8" ht="20.45" customHeight="1" x14ac:dyDescent="0.15">
      <c r="H62" s="21"/>
    </row>
    <row r="63" spans="8:8" ht="20.45" customHeight="1" x14ac:dyDescent="0.15">
      <c r="H63" s="21"/>
    </row>
    <row r="64" spans="8:8" ht="20.45" customHeight="1" x14ac:dyDescent="0.15">
      <c r="H64" s="21"/>
    </row>
    <row r="65" spans="8:8" ht="20.45" customHeight="1" x14ac:dyDescent="0.15">
      <c r="H65" s="21"/>
    </row>
    <row r="66" spans="8:8" ht="20.45" customHeight="1" x14ac:dyDescent="0.15">
      <c r="H66" s="21"/>
    </row>
    <row r="67" spans="8:8" ht="20.45" customHeight="1" x14ac:dyDescent="0.15">
      <c r="H67" s="21"/>
    </row>
    <row r="68" spans="8:8" ht="20.45" customHeight="1" x14ac:dyDescent="0.15">
      <c r="H68" s="21"/>
    </row>
    <row r="69" spans="8:8" ht="20.45" customHeight="1" x14ac:dyDescent="0.15">
      <c r="H69" s="21"/>
    </row>
    <row r="70" spans="8:8" ht="20.45" customHeight="1" x14ac:dyDescent="0.15">
      <c r="H70" s="21"/>
    </row>
    <row r="71" spans="8:8" ht="20.45" customHeight="1" x14ac:dyDescent="0.15">
      <c r="H71" s="21"/>
    </row>
    <row r="72" spans="8:8" ht="20.45" customHeight="1" x14ac:dyDescent="0.15">
      <c r="H72" s="21"/>
    </row>
    <row r="73" spans="8:8" ht="20.45" customHeight="1" x14ac:dyDescent="0.15">
      <c r="H73" s="21"/>
    </row>
    <row r="74" spans="8:8" ht="20.45" customHeight="1" x14ac:dyDescent="0.15">
      <c r="H74" s="21"/>
    </row>
    <row r="75" spans="8:8" ht="20.45" customHeight="1" x14ac:dyDescent="0.15">
      <c r="H75" s="21"/>
    </row>
    <row r="76" spans="8:8" ht="20.45" customHeight="1" x14ac:dyDescent="0.15">
      <c r="H76" s="21"/>
    </row>
    <row r="77" spans="8:8" ht="20.45" customHeight="1" x14ac:dyDescent="0.15">
      <c r="H77" s="21"/>
    </row>
    <row r="78" spans="8:8" ht="20.45" customHeight="1" x14ac:dyDescent="0.15">
      <c r="H78" s="21"/>
    </row>
    <row r="79" spans="8:8" ht="20.45" customHeight="1" x14ac:dyDescent="0.15">
      <c r="H79" s="21"/>
    </row>
    <row r="80" spans="8:8" ht="20.45" customHeight="1" x14ac:dyDescent="0.15">
      <c r="H80" s="21"/>
    </row>
    <row r="81" spans="8:8" ht="20.45" customHeight="1" x14ac:dyDescent="0.15">
      <c r="H81" s="21"/>
    </row>
    <row r="82" spans="8:8" ht="20.45" customHeight="1" x14ac:dyDescent="0.15">
      <c r="H82" s="21"/>
    </row>
    <row r="83" spans="8:8" ht="20.45" customHeight="1" x14ac:dyDescent="0.15">
      <c r="H83" s="21"/>
    </row>
    <row r="84" spans="8:8" ht="20.45" customHeight="1" x14ac:dyDescent="0.15">
      <c r="H84" s="21"/>
    </row>
    <row r="85" spans="8:8" ht="20.45" customHeight="1" x14ac:dyDescent="0.15">
      <c r="H85" s="21"/>
    </row>
    <row r="86" spans="8:8" ht="20.45" customHeight="1" x14ac:dyDescent="0.15">
      <c r="H86" s="21"/>
    </row>
    <row r="87" spans="8:8" ht="20.45" customHeight="1" x14ac:dyDescent="0.15">
      <c r="H87" s="21"/>
    </row>
    <row r="88" spans="8:8" ht="20.45" customHeight="1" x14ac:dyDescent="0.15">
      <c r="H88" s="21"/>
    </row>
    <row r="89" spans="8:8" ht="20.45" customHeight="1" x14ac:dyDescent="0.15">
      <c r="H89" s="21"/>
    </row>
    <row r="90" spans="8:8" ht="20.45" customHeight="1" x14ac:dyDescent="0.15">
      <c r="H90" s="21"/>
    </row>
    <row r="91" spans="8:8" ht="20.45" customHeight="1" x14ac:dyDescent="0.15">
      <c r="H91" s="21"/>
    </row>
    <row r="92" spans="8:8" ht="20.45" customHeight="1" x14ac:dyDescent="0.15">
      <c r="H92" s="21"/>
    </row>
    <row r="93" spans="8:8" ht="20.45" customHeight="1" x14ac:dyDescent="0.15">
      <c r="H93" s="21"/>
    </row>
    <row r="94" spans="8:8" ht="20.45" customHeight="1" x14ac:dyDescent="0.15">
      <c r="H94" s="21"/>
    </row>
    <row r="95" spans="8:8" ht="20.45" customHeight="1" x14ac:dyDescent="0.15">
      <c r="H95" s="21"/>
    </row>
    <row r="96" spans="8:8" ht="20.45" customHeight="1" x14ac:dyDescent="0.15">
      <c r="H96" s="21"/>
    </row>
    <row r="97" spans="8:8" ht="20.45" customHeight="1" x14ac:dyDescent="0.15">
      <c r="H97" s="21"/>
    </row>
  </sheetData>
  <phoneticPr fontId="5"/>
  <pageMargins left="0.9055118110236221" right="0" top="0.31496062992125984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蔵書冊数</vt:lpstr>
      <vt:lpstr>グラフ用シート</vt:lpstr>
      <vt:lpstr>ランキング用シート</vt:lpstr>
      <vt:lpstr>【非表示】データ参照用シート</vt:lpstr>
      <vt:lpstr>グラフ用シート!Print_Area</vt:lpstr>
      <vt:lpstr>蔵書冊数!Print_Area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間所　智幸</cp:lastModifiedBy>
  <cp:lastPrinted>2025-03-12T06:33:37Z</cp:lastPrinted>
  <dcterms:created xsi:type="dcterms:W3CDTF">2017-12-05T02:28:50Z</dcterms:created>
  <dcterms:modified xsi:type="dcterms:W3CDTF">2025-03-13T02:30:21Z</dcterms:modified>
</cp:coreProperties>
</file>