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1\CV00$\30_普及係\Ma 統計書\★HP掲載データ ※過年度データの訂正を行う場合は、この中のデータを訂正する\データ一覧\R5統計書\"/>
    </mc:Choice>
  </mc:AlternateContent>
  <xr:revisionPtr revIDLastSave="0" documentId="13_ncr:1_{D6E15E09-CD1D-4C29-9979-825E2FD5876F}" xr6:coauthVersionLast="47" xr6:coauthVersionMax="47" xr10:uidLastSave="{00000000-0000-0000-0000-000000000000}"/>
  <bookViews>
    <workbookView xWindow="30" yWindow="900" windowWidth="22545" windowHeight="14445" tabRatio="626" firstSheet="20" activeTab="33" xr2:uid="{00000000-000D-0000-FFFF-FFFF00000000}"/>
  </bookViews>
  <sheets>
    <sheet name="215" sheetId="66" r:id="rId1"/>
    <sheet name="216" sheetId="11" r:id="rId2"/>
    <sheet name="217" sheetId="45" r:id="rId3"/>
    <sheet name="218" sheetId="12" r:id="rId4"/>
    <sheet name="219" sheetId="61" r:id="rId5"/>
    <sheet name="220" sheetId="13" r:id="rId6"/>
    <sheet name="221" sheetId="63" r:id="rId7"/>
    <sheet name="222" sheetId="72" r:id="rId8"/>
    <sheet name="223" sheetId="15" r:id="rId9"/>
    <sheet name="224" sheetId="16" r:id="rId10"/>
    <sheet name="225" sheetId="44" r:id="rId11"/>
    <sheet name="226" sheetId="18" r:id="rId12"/>
    <sheet name="227" sheetId="19" r:id="rId13"/>
    <sheet name="228" sheetId="21" r:id="rId14"/>
    <sheet name="229" sheetId="22" r:id="rId15"/>
    <sheet name="230" sheetId="68" r:id="rId16"/>
    <sheet name="231" sheetId="23" r:id="rId17"/>
    <sheet name="232" sheetId="24" r:id="rId18"/>
    <sheet name="233" sheetId="55" r:id="rId19"/>
    <sheet name="234" sheetId="56" r:id="rId20"/>
    <sheet name="235" sheetId="27" r:id="rId21"/>
    <sheet name="236" sheetId="59" r:id="rId22"/>
    <sheet name="237" sheetId="29" r:id="rId23"/>
    <sheet name="238" sheetId="30" r:id="rId24"/>
    <sheet name="239" sheetId="31" r:id="rId25"/>
    <sheet name="240" sheetId="32" r:id="rId26"/>
    <sheet name="241" sheetId="50" r:id="rId27"/>
    <sheet name="242" sheetId="57" r:id="rId28"/>
    <sheet name="243" sheetId="34" r:id="rId29"/>
    <sheet name="244" sheetId="69" r:id="rId30"/>
    <sheet name="245" sheetId="54" r:id="rId31"/>
    <sheet name="246" sheetId="37" r:id="rId32"/>
    <sheet name="247" sheetId="71" r:id="rId33"/>
    <sheet name="248" sheetId="39"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_Fill" localSheetId="1" hidden="1">'[1]179'!$H$4:$H$21</definedName>
    <definedName name="_Fill" localSheetId="2" hidden="1">'[1]179'!$H$4:$H$21</definedName>
    <definedName name="_Fill" localSheetId="3" hidden="1">'[1]179'!$H$4:$H$21</definedName>
    <definedName name="_Fill" localSheetId="4" hidden="1">'[1]179'!$H$4:$H$21</definedName>
    <definedName name="_Fill" localSheetId="5" hidden="1">'[1]179'!$H$4:$H$21</definedName>
    <definedName name="_Fill" localSheetId="6" hidden="1">'[1]179'!$H$4:$H$21</definedName>
    <definedName name="_Fill" localSheetId="8" hidden="1">'[1]179'!$H$4:$H$21</definedName>
    <definedName name="_Fill" localSheetId="9" hidden="1">'[1]179'!$H$4:$H$21</definedName>
    <definedName name="_Fill" localSheetId="10" hidden="1">'[1]179'!$H$4:$H$21</definedName>
    <definedName name="_Fill" localSheetId="11" hidden="1">'[1]179'!$H$4:$H$21</definedName>
    <definedName name="_Fill" localSheetId="12" hidden="1">'[1]179'!$H$4:$H$21</definedName>
    <definedName name="_Fill" localSheetId="13" hidden="1">'[1]179'!$H$4:$H$21</definedName>
    <definedName name="_Fill" localSheetId="14" hidden="1">'[2]235'!$F$6:$AF$6</definedName>
    <definedName name="_Fill" localSheetId="15" hidden="1">'[2]235'!$F$6:$AF$6</definedName>
    <definedName name="_Fill" localSheetId="16" hidden="1">'[2]235'!$F$6:$AF$6</definedName>
    <definedName name="_Fill" localSheetId="17" hidden="1">'[2]235'!$F$6:$AF$6</definedName>
    <definedName name="_Fill" localSheetId="18" hidden="1">'[3]235'!$F$6:$AF$6</definedName>
    <definedName name="_Fill" localSheetId="19" hidden="1">'[3]235'!$F$6:$AF$6</definedName>
    <definedName name="_Fill" localSheetId="20" hidden="1">'[2]235'!$F$6:$AF$6</definedName>
    <definedName name="_Fill" localSheetId="21" hidden="1">'[2]235'!$F$6:$AF$6</definedName>
    <definedName name="_Fill" localSheetId="22" hidden="1">'[4]235'!$F$6:$AF$6</definedName>
    <definedName name="_Fill" localSheetId="23" hidden="1">'[4]235'!$F$6:$AF$6</definedName>
    <definedName name="_Fill" localSheetId="24" hidden="1">'[5]235'!$F$6:$AF$6</definedName>
    <definedName name="_Fill" localSheetId="25" hidden="1">'[6]234'!$C$6:$AC$6</definedName>
    <definedName name="_Fill" localSheetId="26" hidden="1">'[7]228'!$C$5:$AC$5</definedName>
    <definedName name="_Fill" localSheetId="27" hidden="1">'[7]228'!$C$5:$AC$5</definedName>
    <definedName name="_Fill" localSheetId="28" hidden="1">'[8]228'!$C$5:$AC$5</definedName>
    <definedName name="_Fill" localSheetId="29" hidden="1">'[9]228'!$C$5:$AC$5</definedName>
    <definedName name="_Fill" localSheetId="30" hidden="1">'245'!$G$6:$AG$6</definedName>
    <definedName name="_Fill" localSheetId="31" hidden="1">'[6]234'!$C$6:$AC$6</definedName>
    <definedName name="_Fill" localSheetId="32" hidden="1">'[6]234'!$C$6:$AC$6</definedName>
    <definedName name="_Fill" localSheetId="33" hidden="1">'[6]234'!$C$6:$AC$6</definedName>
    <definedName name="_Fill" hidden="1">'[10]179'!$H$4:$H$21</definedName>
    <definedName name="_Key1" localSheetId="31" hidden="1">'[11]261'!$BC$195:$BC$264</definedName>
    <definedName name="_Key1" hidden="1">'[11]261'!$BC$195:$BC$264</definedName>
    <definedName name="_Key2" localSheetId="31" hidden="1">'[11]261'!$BE$195:$BE$264</definedName>
    <definedName name="_Key2" hidden="1">'[11]261'!$BE$195:$BE$264</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6" hidden="1">1</definedName>
    <definedName name="_Regression_Int" localSheetId="27" hidden="1">1</definedName>
    <definedName name="_Regression_Int" localSheetId="28" hidden="1">1</definedName>
    <definedName name="_Regression_Int" localSheetId="29" hidden="1">1</definedName>
    <definedName name="_Regression_Int" localSheetId="30" hidden="1">1</definedName>
    <definedName name="_Sort" localSheetId="31" hidden="1">'[11]261'!$BA$194:$BT$264</definedName>
    <definedName name="_Sort" hidden="1">'[11]261'!$BA$194:$BT$264</definedName>
    <definedName name="Ⅰ期">'[12]4半原指数'!$C$4:$V$50</definedName>
    <definedName name="BASE" localSheetId="15">#REF!</definedName>
    <definedName name="BASE">#REF!</definedName>
    <definedName name="_xlnm.Print_Area" localSheetId="0">'215'!$A$1:$N$51</definedName>
    <definedName name="_xlnm.Print_Area" localSheetId="2">'217'!$A$1:$AN$54</definedName>
    <definedName name="_xlnm.Print_Area" localSheetId="3">'218'!$A$1:$AO$35</definedName>
    <definedName name="_xlnm.Print_Area" localSheetId="4">'219'!$A$1:$AF$15</definedName>
    <definedName name="_xlnm.Print_Area" localSheetId="5">'220'!$A$1:$AB$36</definedName>
    <definedName name="_xlnm.Print_Area" localSheetId="6">'221'!$A$1:$AS$15</definedName>
    <definedName name="_xlnm.Print_Area" localSheetId="7">'222'!$A$1:$CE$78</definedName>
    <definedName name="_xlnm.Print_Area" localSheetId="8">'223'!$A$1:$S$39</definedName>
    <definedName name="_xlnm.Print_Area" localSheetId="9">'224'!$A$1:$O$27</definedName>
    <definedName name="_xlnm.Print_Area" localSheetId="10">'225'!$A$1:$I$20</definedName>
    <definedName name="_xlnm.Print_Area" localSheetId="11">'226'!$A$1:$M$14</definedName>
    <definedName name="_xlnm.Print_Area" localSheetId="13">'228'!$A$1:$Q$49</definedName>
    <definedName name="_xlnm.Print_Area" localSheetId="14">'229'!$A$1:$O$36</definedName>
    <definedName name="_xlnm.Print_Area" localSheetId="15">'230'!$A$1:$H$13</definedName>
    <definedName name="_xlnm.Print_Area" localSheetId="16">'231'!$A$1:$H$14</definedName>
    <definedName name="_xlnm.Print_Area" localSheetId="21">'236'!$A$1:$S$65</definedName>
    <definedName name="_xlnm.Print_Area" localSheetId="23">'238'!$A$1:$M$33</definedName>
    <definedName name="_xlnm.Print_Area" localSheetId="27">'242'!$A$1:$O$24</definedName>
    <definedName name="_xlnm.Print_Area" localSheetId="32">'247'!$B$1:$L$24</definedName>
    <definedName name="_xlnm.Print_Area">[13]総計!$A$1:$H$68</definedName>
    <definedName name="print_title" localSheetId="15">#REF!</definedName>
    <definedName name="print_title" localSheetId="29">#REF!</definedName>
    <definedName name="print_title">#REF!</definedName>
    <definedName name="ｓｓｓ" localSheetId="1" hidden="1">'[1]179'!$H$4:$H$21</definedName>
    <definedName name="ｓｓｓ" localSheetId="2" hidden="1">'[1]179'!$H$4:$H$21</definedName>
    <definedName name="ｓｓｓ" localSheetId="3" hidden="1">'[1]179'!$H$4:$H$21</definedName>
    <definedName name="ｓｓｓ" localSheetId="4" hidden="1">'[1]179'!$H$4:$H$21</definedName>
    <definedName name="ｓｓｓ" localSheetId="5" hidden="1">'[1]179'!$H$4:$H$21</definedName>
    <definedName name="ｓｓｓ" localSheetId="6" hidden="1">'[1]179'!$H$4:$H$21</definedName>
    <definedName name="ｓｓｓ" localSheetId="8" hidden="1">'[1]179'!$H$4:$H$21</definedName>
    <definedName name="ｓｓｓ" localSheetId="9" hidden="1">'[1]179'!$H$4:$H$21</definedName>
    <definedName name="ｓｓｓ" localSheetId="10" hidden="1">'[1]179'!$H$4:$H$21</definedName>
    <definedName name="ｓｓｓ" localSheetId="11" hidden="1">'[1]179'!$H$4:$H$21</definedName>
    <definedName name="ｓｓｓ" localSheetId="12" hidden="1">'[1]179'!$H$4:$H$21</definedName>
    <definedName name="ｓｓｓ" localSheetId="13" hidden="1">'[1]179'!$H$4:$H$21</definedName>
    <definedName name="ｓｓｓ" localSheetId="18" hidden="1">'[14]179'!$H$4:$H$21</definedName>
    <definedName name="ｓｓｓ" localSheetId="19" hidden="1">'[14]179'!$H$4:$H$21</definedName>
    <definedName name="ｓｓｓ" localSheetId="22" hidden="1">'[15]179'!$H$4:$H$21</definedName>
    <definedName name="ｓｓｓ" localSheetId="23" hidden="1">'[15]179'!$H$4:$H$21</definedName>
    <definedName name="ｓｓｓ" localSheetId="24" hidden="1">'[16]179'!$H$4:$H$21</definedName>
    <definedName name="ｓｓｓ" localSheetId="25" hidden="1">'[17]179'!$H$4:$H$21</definedName>
    <definedName name="ｓｓｓ" localSheetId="26" hidden="1">'[18]179'!$H$4:$H$21</definedName>
    <definedName name="ｓｓｓ" localSheetId="27" hidden="1">'[18]179'!$H$4:$H$21</definedName>
    <definedName name="ｓｓｓ" localSheetId="28" hidden="1">'[19]179'!$H$4:$H$21</definedName>
    <definedName name="ｓｓｓ" localSheetId="29" hidden="1">'[20]179'!$H$4:$H$21</definedName>
    <definedName name="ｓｓｓ" localSheetId="30" hidden="1">'[21]179'!$H$4:$H$21</definedName>
    <definedName name="ｓｓｓ" localSheetId="31" hidden="1">'[22]179'!$H$4:$H$21</definedName>
    <definedName name="ｓｓｓ" localSheetId="32" hidden="1">'[23]179'!$H$4:$H$21</definedName>
    <definedName name="ｓｓｓ" localSheetId="33" hidden="1">'[19]179'!$H$4:$H$21</definedName>
    <definedName name="ｓｓｓ" hidden="1">'[24]179'!$H$4:$H$21</definedName>
    <definedName name="ssss" localSheetId="18" hidden="1">'[25]235'!$F$6:$AF$6</definedName>
    <definedName name="ssss" localSheetId="19" hidden="1">'[25]235'!$F$6:$AF$6</definedName>
    <definedName name="ssss" localSheetId="29" hidden="1">'[25]235'!$F$6:$AF$6</definedName>
    <definedName name="ssss" hidden="1">'[26]235'!$F$6:$AF$6</definedName>
    <definedName name="ssssssssss" localSheetId="18" hidden="1">'[27]138'!$B$6:$R$6</definedName>
    <definedName name="ssssssssss" localSheetId="19" hidden="1">'[27]138'!$B$6:$R$6</definedName>
    <definedName name="ssssssssss" localSheetId="29" hidden="1">'[27]138'!$B$6:$R$6</definedName>
    <definedName name="ssssssssss" hidden="1">'[28]138'!$B$6:$R$6</definedName>
    <definedName name="ssssssssssssss" localSheetId="18" hidden="1">'[29]179'!$H$4:$H$21</definedName>
    <definedName name="ssssssssssssss" localSheetId="19" hidden="1">'[29]179'!$H$4:$H$21</definedName>
    <definedName name="ssssssssssssss" localSheetId="29" hidden="1">'[29]179'!$H$4:$H$21</definedName>
    <definedName name="ssssssssssssss" hidden="1">'[30]179'!$H$4:$H$21</definedName>
    <definedName name="ふぇ" localSheetId="1" hidden="1">'[31]138'!$B$6:$R$6</definedName>
    <definedName name="ふぇ" localSheetId="2" hidden="1">'[31]138'!$B$6:$R$6</definedName>
    <definedName name="ふぇ" localSheetId="3" hidden="1">'[31]138'!$B$6:$R$6</definedName>
    <definedName name="ふぇ" localSheetId="4" hidden="1">'[31]138'!$B$6:$R$6</definedName>
    <definedName name="ふぇ" localSheetId="5" hidden="1">'[31]138'!$B$6:$R$6</definedName>
    <definedName name="ふぇ" localSheetId="6" hidden="1">'[31]138'!$B$6:$R$6</definedName>
    <definedName name="ふぇ" localSheetId="8" hidden="1">'[31]138'!$B$6:$R$6</definedName>
    <definedName name="ふぇ" localSheetId="9" hidden="1">'[31]138'!$B$6:$R$6</definedName>
    <definedName name="ふぇ" localSheetId="10" hidden="1">'[31]138'!$B$6:$R$6</definedName>
    <definedName name="ふぇ" localSheetId="11" hidden="1">'[31]138'!$B$6:$R$6</definedName>
    <definedName name="ふぇ" localSheetId="12" hidden="1">'[31]138'!$B$6:$R$6</definedName>
    <definedName name="ふぇ" localSheetId="13" hidden="1">'[31]138'!$B$6:$R$6</definedName>
    <definedName name="ふぇ" localSheetId="18" hidden="1">'[32]138'!$B$6:$R$6</definedName>
    <definedName name="ふぇ" localSheetId="19" hidden="1">'[32]138'!$B$6:$R$6</definedName>
    <definedName name="ふぇ" localSheetId="22" hidden="1">'[33]138'!$B$6:$R$6</definedName>
    <definedName name="ふぇ" localSheetId="23" hidden="1">'[33]138'!$B$6:$R$6</definedName>
    <definedName name="ふぇ" localSheetId="24" hidden="1">'[34]138'!$B$6:$R$6</definedName>
    <definedName name="ふぇ" localSheetId="25" hidden="1">'[35]138'!$B$6:$R$6</definedName>
    <definedName name="ふぇ" localSheetId="26" hidden="1">'[36]138'!$B$6:$R$6</definedName>
    <definedName name="ふぇ" localSheetId="27" hidden="1">'[36]138'!$B$6:$R$6</definedName>
    <definedName name="ふぇ" localSheetId="28" hidden="1">'[37]138'!$B$6:$R$6</definedName>
    <definedName name="ふぇ" localSheetId="29" hidden="1">'[38]138'!$B$6:$R$6</definedName>
    <definedName name="ふぇ" localSheetId="30" hidden="1">'[39]138'!$B$6:$R$6</definedName>
    <definedName name="ふぇ" localSheetId="31" hidden="1">'[40]138'!$B$6:$R$6</definedName>
    <definedName name="ふぇ" localSheetId="32" hidden="1">'[41]138'!$B$6:$R$6</definedName>
    <definedName name="ふぇ" localSheetId="33" hidden="1">'[37]138'!$B$6:$R$6</definedName>
    <definedName name="ふぇ" hidden="1">'[42]138'!$B$6:$R$6</definedName>
    <definedName name="記入済み" localSheetId="18" hidden="1">'[43]228'!$C$5:$AC$5</definedName>
    <definedName name="記入済み" localSheetId="19" hidden="1">'[43]228'!$C$5:$AC$5</definedName>
    <definedName name="記入済み" localSheetId="29" hidden="1">'[43]228'!$C$5:$AC$5</definedName>
    <definedName name="記入済み" hidden="1">'[44]228'!$C$5:$AC$5</definedName>
    <definedName name="変更" localSheetId="29" hidden="1">#REF!</definedName>
    <definedName name="変更"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 i="59" l="1"/>
  <c r="G58" i="59"/>
  <c r="H58" i="59"/>
  <c r="I58" i="59"/>
  <c r="J58" i="59"/>
  <c r="K58" i="59"/>
  <c r="L58" i="59"/>
  <c r="M58" i="59"/>
  <c r="N58" i="59"/>
  <c r="O58" i="59"/>
  <c r="E58" i="59"/>
  <c r="D58" i="59"/>
  <c r="F47" i="59"/>
  <c r="G47" i="59"/>
  <c r="H47" i="59"/>
  <c r="I47" i="59"/>
  <c r="J47" i="59"/>
  <c r="K47" i="59"/>
  <c r="L47" i="59"/>
  <c r="M47" i="59"/>
  <c r="N47" i="59"/>
  <c r="O47" i="59"/>
  <c r="P47" i="59"/>
  <c r="Q47" i="59"/>
  <c r="R47" i="59"/>
  <c r="E47" i="59"/>
  <c r="D47" i="59"/>
  <c r="D32" i="59"/>
  <c r="E23" i="59"/>
  <c r="F23" i="59"/>
  <c r="D23" i="59"/>
  <c r="G11" i="59"/>
  <c r="D10" i="68"/>
  <c r="E31" i="69"/>
  <c r="E28" i="69"/>
  <c r="E26" i="69"/>
  <c r="E27" i="69"/>
  <c r="E29" i="69"/>
  <c r="E30" i="69"/>
  <c r="E32" i="69"/>
  <c r="E33" i="69"/>
  <c r="E10" i="24"/>
  <c r="F10" i="24"/>
  <c r="G10" i="24"/>
  <c r="H10" i="24"/>
  <c r="I10" i="24"/>
  <c r="J10" i="24"/>
  <c r="K10" i="24"/>
  <c r="L10" i="24"/>
  <c r="M10" i="24"/>
  <c r="N10" i="24"/>
  <c r="O10" i="24"/>
  <c r="D10" i="24"/>
  <c r="E22" i="44"/>
  <c r="BY84" i="72" l="1"/>
  <c r="BX84" i="72"/>
  <c r="BW84" i="72"/>
  <c r="BV84" i="72"/>
  <c r="BU84" i="72"/>
  <c r="BT84" i="72"/>
  <c r="BS84" i="72"/>
  <c r="BS82" i="72" s="1"/>
  <c r="BR84" i="72"/>
  <c r="BR82" i="72" s="1"/>
  <c r="BQ84" i="72"/>
  <c r="BP84" i="72"/>
  <c r="BO84" i="72"/>
  <c r="BN84" i="72"/>
  <c r="BM84" i="72"/>
  <c r="BM82" i="72" s="1"/>
  <c r="BL84" i="72"/>
  <c r="BK84" i="72"/>
  <c r="BJ84" i="72"/>
  <c r="BI84" i="72"/>
  <c r="BH84" i="72"/>
  <c r="BG84" i="72"/>
  <c r="BF84" i="72"/>
  <c r="BF82" i="72" s="1"/>
  <c r="BE84" i="72"/>
  <c r="BD84" i="72"/>
  <c r="BC84" i="72"/>
  <c r="BC82" i="72" s="1"/>
  <c r="BB84" i="72"/>
  <c r="BB82" i="72" s="1"/>
  <c r="BA84" i="72"/>
  <c r="AZ84" i="72"/>
  <c r="AY84" i="72"/>
  <c r="AX84" i="72"/>
  <c r="AX82" i="72" s="1"/>
  <c r="AW84" i="72"/>
  <c r="AV84" i="72"/>
  <c r="AU84" i="72"/>
  <c r="AT84" i="72"/>
  <c r="AS84" i="72"/>
  <c r="AR84" i="72"/>
  <c r="AQ84" i="72"/>
  <c r="AH84" i="72"/>
  <c r="AG84" i="72"/>
  <c r="AF84" i="72"/>
  <c r="AE84" i="72"/>
  <c r="AD84" i="72"/>
  <c r="AC84" i="72"/>
  <c r="AB84" i="72"/>
  <c r="AA84" i="72"/>
  <c r="Z84" i="72"/>
  <c r="Y84" i="72"/>
  <c r="X84" i="72"/>
  <c r="W84" i="72"/>
  <c r="V84" i="72"/>
  <c r="U84" i="72"/>
  <c r="T84" i="72"/>
  <c r="S84" i="72"/>
  <c r="R84" i="72"/>
  <c r="Q84" i="72"/>
  <c r="P84" i="72"/>
  <c r="O84" i="72"/>
  <c r="N84" i="72"/>
  <c r="M84" i="72"/>
  <c r="L84" i="72"/>
  <c r="K84" i="72"/>
  <c r="J84" i="72"/>
  <c r="I84" i="72"/>
  <c r="H84" i="72"/>
  <c r="G84" i="72"/>
  <c r="F84" i="72"/>
  <c r="BY83" i="72"/>
  <c r="BX83" i="72"/>
  <c r="BW83" i="72"/>
  <c r="BV83" i="72"/>
  <c r="BU83" i="72"/>
  <c r="BT83" i="72"/>
  <c r="BT82" i="72" s="1"/>
  <c r="BS83" i="72"/>
  <c r="BR83" i="72"/>
  <c r="BQ83" i="72"/>
  <c r="BP83" i="72"/>
  <c r="BO83" i="72"/>
  <c r="BN83" i="72"/>
  <c r="BM83" i="72"/>
  <c r="BL83" i="72"/>
  <c r="BK83" i="72"/>
  <c r="BJ83" i="72"/>
  <c r="BJ82" i="72" s="1"/>
  <c r="BI83" i="72"/>
  <c r="BH83" i="72"/>
  <c r="BH82" i="72" s="1"/>
  <c r="BG83" i="72"/>
  <c r="BF83" i="72"/>
  <c r="BE83" i="72"/>
  <c r="BD83" i="72"/>
  <c r="BC83" i="72"/>
  <c r="BB83" i="72"/>
  <c r="BA83" i="72"/>
  <c r="AZ83" i="72"/>
  <c r="AY83" i="72"/>
  <c r="AX83" i="72"/>
  <c r="AW83" i="72"/>
  <c r="AV83" i="72"/>
  <c r="AU83" i="72"/>
  <c r="AU82" i="72" s="1"/>
  <c r="AT83" i="72"/>
  <c r="AT82" i="72" s="1"/>
  <c r="AS83" i="72"/>
  <c r="AR83" i="72"/>
  <c r="AQ83" i="72"/>
  <c r="AH83" i="72"/>
  <c r="AG83" i="72"/>
  <c r="AF83" i="72"/>
  <c r="AE83" i="72"/>
  <c r="AD83" i="72"/>
  <c r="AC83" i="72"/>
  <c r="AC82" i="72" s="1"/>
  <c r="AB83" i="72"/>
  <c r="AB82" i="72" s="1"/>
  <c r="AA83" i="72"/>
  <c r="Z83" i="72"/>
  <c r="Y83" i="72"/>
  <c r="X83" i="72"/>
  <c r="W83" i="72"/>
  <c r="V83" i="72"/>
  <c r="U83" i="72"/>
  <c r="T83" i="72"/>
  <c r="S83" i="72"/>
  <c r="R83" i="72"/>
  <c r="Q83" i="72"/>
  <c r="P83" i="72"/>
  <c r="O83" i="72"/>
  <c r="N83" i="72"/>
  <c r="M83" i="72"/>
  <c r="L83" i="72"/>
  <c r="K83" i="72"/>
  <c r="J83" i="72"/>
  <c r="I83" i="72"/>
  <c r="H83" i="72"/>
  <c r="G83" i="72"/>
  <c r="F83" i="72"/>
  <c r="BY82" i="72"/>
  <c r="BX82" i="72"/>
  <c r="BW82" i="72"/>
  <c r="BV82" i="72"/>
  <c r="BU82" i="72"/>
  <c r="BQ82" i="72"/>
  <c r="BP82" i="72"/>
  <c r="BO82" i="72"/>
  <c r="BN82" i="72"/>
  <c r="BI82" i="72"/>
  <c r="BG82" i="72"/>
  <c r="BD82" i="72"/>
  <c r="BA82" i="72"/>
  <c r="AZ82" i="72"/>
  <c r="AY82" i="72"/>
  <c r="AV82" i="72"/>
  <c r="AR82" i="72"/>
  <c r="AQ82" i="72"/>
  <c r="AH82" i="72"/>
  <c r="AG82" i="72"/>
  <c r="AF82" i="72"/>
  <c r="AE82" i="72"/>
  <c r="AD82" i="72"/>
  <c r="O82" i="72"/>
  <c r="N82" i="72"/>
  <c r="M82" i="72"/>
  <c r="L82" i="72"/>
  <c r="K82" i="72"/>
  <c r="J82" i="72"/>
  <c r="I82" i="72"/>
  <c r="H82" i="72"/>
  <c r="G82" i="72"/>
  <c r="F82" i="72"/>
  <c r="BY81" i="72"/>
  <c r="BY85" i="72" s="1"/>
  <c r="BX81" i="72"/>
  <c r="BX85" i="72" s="1"/>
  <c r="BW81" i="72"/>
  <c r="BW85" i="72" s="1"/>
  <c r="BV81" i="72"/>
  <c r="BV85" i="72" s="1"/>
  <c r="BU81" i="72"/>
  <c r="BU85" i="72" s="1"/>
  <c r="BT81" i="72"/>
  <c r="BT85" i="72" s="1"/>
  <c r="BS81" i="72"/>
  <c r="BS85" i="72" s="1"/>
  <c r="BR81" i="72"/>
  <c r="BR85" i="72" s="1"/>
  <c r="BQ81" i="72"/>
  <c r="BQ85" i="72" s="1"/>
  <c r="BP81" i="72"/>
  <c r="BP85" i="72" s="1"/>
  <c r="BO81" i="72"/>
  <c r="BO85" i="72" s="1"/>
  <c r="BN81" i="72"/>
  <c r="BN85" i="72" s="1"/>
  <c r="BM81" i="72"/>
  <c r="BM85" i="72" s="1"/>
  <c r="BL81" i="72"/>
  <c r="BL85" i="72" s="1"/>
  <c r="BK81" i="72"/>
  <c r="BK85" i="72" s="1"/>
  <c r="BJ81" i="72"/>
  <c r="BJ85" i="72" s="1"/>
  <c r="BI81" i="72"/>
  <c r="BI85" i="72" s="1"/>
  <c r="BH81" i="72"/>
  <c r="BH85" i="72" s="1"/>
  <c r="BG81" i="72"/>
  <c r="BG85" i="72" s="1"/>
  <c r="BF81" i="72"/>
  <c r="BF85" i="72" s="1"/>
  <c r="BE81" i="72"/>
  <c r="BE85" i="72" s="1"/>
  <c r="BD81" i="72"/>
  <c r="BD85" i="72" s="1"/>
  <c r="BC81" i="72"/>
  <c r="BC85" i="72" s="1"/>
  <c r="BB81" i="72"/>
  <c r="BB85" i="72" s="1"/>
  <c r="BA81" i="72"/>
  <c r="BA85" i="72" s="1"/>
  <c r="AZ81" i="72"/>
  <c r="AZ85" i="72" s="1"/>
  <c r="AY81" i="72"/>
  <c r="AY85" i="72" s="1"/>
  <c r="AX81" i="72"/>
  <c r="AX85" i="72" s="1"/>
  <c r="AW81" i="72"/>
  <c r="AW85" i="72" s="1"/>
  <c r="AV81" i="72"/>
  <c r="AV85" i="72" s="1"/>
  <c r="AU81" i="72"/>
  <c r="AU85" i="72" s="1"/>
  <c r="AT81" i="72"/>
  <c r="AT85" i="72" s="1"/>
  <c r="AS81" i="72"/>
  <c r="AS85" i="72" s="1"/>
  <c r="AR81" i="72"/>
  <c r="AR85" i="72" s="1"/>
  <c r="AQ81" i="72"/>
  <c r="AQ85" i="72" s="1"/>
  <c r="AH81" i="72"/>
  <c r="AH85" i="72" s="1"/>
  <c r="AG81" i="72"/>
  <c r="AG85" i="72" s="1"/>
  <c r="AF81" i="72"/>
  <c r="AF85" i="72" s="1"/>
  <c r="AE81" i="72"/>
  <c r="AE85" i="72" s="1"/>
  <c r="AD81" i="72"/>
  <c r="AD85" i="72" s="1"/>
  <c r="AC81" i="72"/>
  <c r="AC85" i="72" s="1"/>
  <c r="AB81" i="72"/>
  <c r="AB85" i="72" s="1"/>
  <c r="AA81" i="72"/>
  <c r="AA85" i="72" s="1"/>
  <c r="Z81" i="72"/>
  <c r="Z85" i="72" s="1"/>
  <c r="Y81" i="72"/>
  <c r="Y85" i="72" s="1"/>
  <c r="X81" i="72"/>
  <c r="X85" i="72" s="1"/>
  <c r="W81" i="72"/>
  <c r="W85" i="72" s="1"/>
  <c r="V81" i="72"/>
  <c r="V85" i="72" s="1"/>
  <c r="U81" i="72"/>
  <c r="U85" i="72" s="1"/>
  <c r="T81" i="72"/>
  <c r="T85" i="72" s="1"/>
  <c r="S81" i="72"/>
  <c r="S85" i="72" s="1"/>
  <c r="R81" i="72"/>
  <c r="R85" i="72" s="1"/>
  <c r="Q81" i="72"/>
  <c r="Q85" i="72" s="1"/>
  <c r="P81" i="72"/>
  <c r="P85" i="72" s="1"/>
  <c r="O81" i="72"/>
  <c r="O85" i="72" s="1"/>
  <c r="N81" i="72"/>
  <c r="N85" i="72" s="1"/>
  <c r="M81" i="72"/>
  <c r="M85" i="72" s="1"/>
  <c r="L81" i="72"/>
  <c r="L85" i="72" s="1"/>
  <c r="K81" i="72"/>
  <c r="K85" i="72" s="1"/>
  <c r="J81" i="72"/>
  <c r="J85" i="72" s="1"/>
  <c r="I81" i="72"/>
  <c r="I85" i="72" s="1"/>
  <c r="H81" i="72"/>
  <c r="H85" i="72" s="1"/>
  <c r="G81" i="72"/>
  <c r="G85" i="72" s="1"/>
  <c r="F81" i="72"/>
  <c r="F85" i="72" s="1"/>
  <c r="I39" i="13"/>
  <c r="BL82" i="72" l="1"/>
  <c r="BK82" i="72"/>
  <c r="AW82" i="72"/>
  <c r="BE82" i="72"/>
  <c r="AS82" i="72"/>
  <c r="AA82" i="72"/>
  <c r="Z82" i="72"/>
  <c r="Y82" i="72"/>
  <c r="X82" i="72"/>
  <c r="W82" i="72"/>
  <c r="V82" i="72"/>
  <c r="U82" i="72"/>
  <c r="T82" i="72"/>
  <c r="S82" i="72"/>
  <c r="R82" i="72"/>
  <c r="Q82" i="72"/>
  <c r="P82" i="72"/>
  <c r="F64" i="45"/>
  <c r="F61" i="45"/>
  <c r="F56" i="21"/>
  <c r="F55" i="21"/>
  <c r="F62" i="21" s="1"/>
  <c r="F53" i="21"/>
  <c r="F60" i="21" s="1"/>
  <c r="F52" i="21"/>
  <c r="Y62" i="45"/>
  <c r="Z62" i="45"/>
  <c r="AA62" i="45"/>
  <c r="AB62" i="45"/>
  <c r="AC62" i="45"/>
  <c r="AD62" i="45"/>
  <c r="AE62" i="45"/>
  <c r="AF62" i="45"/>
  <c r="AG62" i="45"/>
  <c r="AH62" i="45"/>
  <c r="AI62" i="45"/>
  <c r="AJ62" i="45"/>
  <c r="Y63" i="45"/>
  <c r="Z63" i="45"/>
  <c r="AA63" i="45"/>
  <c r="AB63" i="45"/>
  <c r="AC63" i="45"/>
  <c r="AD63" i="45"/>
  <c r="AE63" i="45"/>
  <c r="AF63" i="45"/>
  <c r="AG63" i="45"/>
  <c r="AH63" i="45"/>
  <c r="AI63" i="45"/>
  <c r="AJ63" i="45"/>
  <c r="X63" i="45"/>
  <c r="X62" i="45"/>
  <c r="G62" i="45"/>
  <c r="H62" i="45"/>
  <c r="I62" i="45"/>
  <c r="J62" i="45"/>
  <c r="K62" i="45"/>
  <c r="L62" i="45"/>
  <c r="M62" i="45"/>
  <c r="N62" i="45"/>
  <c r="O62" i="45"/>
  <c r="P62" i="45"/>
  <c r="Q62" i="45"/>
  <c r="R62" i="45"/>
  <c r="G63" i="45"/>
  <c r="H63" i="45"/>
  <c r="I63" i="45"/>
  <c r="J63" i="45"/>
  <c r="K63" i="45"/>
  <c r="L63" i="45"/>
  <c r="M63" i="45"/>
  <c r="N63" i="45"/>
  <c r="O63" i="45"/>
  <c r="P63" i="45"/>
  <c r="Q63" i="45"/>
  <c r="R63" i="45"/>
  <c r="F63" i="45"/>
  <c r="F62" i="45"/>
  <c r="D17" i="23"/>
  <c r="D16" i="23"/>
  <c r="F16" i="23"/>
  <c r="F17" i="23" s="1"/>
  <c r="G16" i="23"/>
  <c r="G17" i="23" s="1"/>
  <c r="H16" i="23"/>
  <c r="H17" i="23" s="1"/>
  <c r="E16" i="23"/>
  <c r="E17" i="23" s="1"/>
  <c r="L59" i="21"/>
  <c r="M61" i="21"/>
  <c r="M62" i="21"/>
  <c r="H63" i="21"/>
  <c r="L63" i="21"/>
  <c r="N63" i="21"/>
  <c r="O63" i="21"/>
  <c r="P63" i="21"/>
  <c r="G53" i="21"/>
  <c r="G60" i="21" s="1"/>
  <c r="G56" i="21"/>
  <c r="G63" i="21" s="1"/>
  <c r="H56" i="21"/>
  <c r="I56" i="21"/>
  <c r="I63" i="21" s="1"/>
  <c r="J56" i="21"/>
  <c r="J63" i="21" s="1"/>
  <c r="K56" i="21"/>
  <c r="K63" i="21" s="1"/>
  <c r="L56" i="21"/>
  <c r="M56" i="21"/>
  <c r="M63" i="21" s="1"/>
  <c r="N56" i="21"/>
  <c r="O56" i="21"/>
  <c r="P56" i="21"/>
  <c r="Q56" i="21"/>
  <c r="G55" i="21"/>
  <c r="G62" i="21" s="1"/>
  <c r="H55" i="21"/>
  <c r="H62" i="21" s="1"/>
  <c r="I55" i="21"/>
  <c r="I62" i="21" s="1"/>
  <c r="J55" i="21"/>
  <c r="J62" i="21" s="1"/>
  <c r="K55" i="21"/>
  <c r="K62" i="21" s="1"/>
  <c r="L55" i="21"/>
  <c r="L54" i="21" s="1"/>
  <c r="L61" i="21" s="1"/>
  <c r="M55" i="21"/>
  <c r="N55" i="21"/>
  <c r="N62" i="21" s="1"/>
  <c r="O55" i="21"/>
  <c r="O62" i="21" s="1"/>
  <c r="P55" i="21"/>
  <c r="P62" i="21" s="1"/>
  <c r="M54" i="21"/>
  <c r="H53" i="21"/>
  <c r="H60" i="21" s="1"/>
  <c r="I53" i="21"/>
  <c r="I60" i="21" s="1"/>
  <c r="J53" i="21"/>
  <c r="J60" i="21" s="1"/>
  <c r="K53" i="21"/>
  <c r="K60" i="21" s="1"/>
  <c r="L53" i="21"/>
  <c r="L60" i="21" s="1"/>
  <c r="M53" i="21"/>
  <c r="M60" i="21" s="1"/>
  <c r="N53" i="21"/>
  <c r="N60" i="21" s="1"/>
  <c r="O53" i="21"/>
  <c r="O60" i="21" s="1"/>
  <c r="P53" i="21"/>
  <c r="P60" i="21" s="1"/>
  <c r="G52" i="21"/>
  <c r="H52" i="21"/>
  <c r="H59" i="21" s="1"/>
  <c r="I52" i="21"/>
  <c r="I59" i="21" s="1"/>
  <c r="J52" i="21"/>
  <c r="J59" i="21" s="1"/>
  <c r="K52" i="21"/>
  <c r="K59" i="21" s="1"/>
  <c r="L52" i="21"/>
  <c r="M52" i="21"/>
  <c r="M59" i="21" s="1"/>
  <c r="N52" i="21"/>
  <c r="O52" i="21"/>
  <c r="P52" i="21"/>
  <c r="P59" i="21" s="1"/>
  <c r="J51" i="21"/>
  <c r="J58" i="21" s="1"/>
  <c r="G16" i="18"/>
  <c r="G17" i="18" s="1"/>
  <c r="H16" i="18"/>
  <c r="H17" i="18" s="1"/>
  <c r="I16" i="18"/>
  <c r="I17" i="18" s="1"/>
  <c r="J16" i="18"/>
  <c r="J17" i="18" s="1"/>
  <c r="K16" i="18"/>
  <c r="K17" i="18" s="1"/>
  <c r="L16" i="18"/>
  <c r="L17" i="18" s="1"/>
  <c r="F16" i="18"/>
  <c r="F17" i="18" s="1"/>
  <c r="F22" i="44"/>
  <c r="F23" i="44" s="1"/>
  <c r="G22" i="44"/>
  <c r="G23" i="44" s="1"/>
  <c r="H22" i="44"/>
  <c r="H23" i="44" s="1"/>
  <c r="E23" i="44"/>
  <c r="F29" i="16"/>
  <c r="G29" i="16" s="1"/>
  <c r="F34" i="16"/>
  <c r="G34" i="16" s="1"/>
  <c r="F33" i="16"/>
  <c r="G33" i="16" s="1"/>
  <c r="F31" i="16"/>
  <c r="G31" i="16" s="1"/>
  <c r="F30" i="16"/>
  <c r="G30" i="16" s="1"/>
  <c r="F42" i="15"/>
  <c r="F41" i="15" s="1"/>
  <c r="F44" i="15" s="1"/>
  <c r="F43" i="15"/>
  <c r="G43" i="15"/>
  <c r="H43" i="15"/>
  <c r="I43" i="15"/>
  <c r="J43" i="15"/>
  <c r="K43" i="15"/>
  <c r="L43" i="15"/>
  <c r="M43" i="15"/>
  <c r="N43" i="15"/>
  <c r="O43" i="15"/>
  <c r="P43" i="15"/>
  <c r="Q43" i="15"/>
  <c r="R43" i="15"/>
  <c r="S43" i="15"/>
  <c r="G42" i="15"/>
  <c r="G41" i="15" s="1"/>
  <c r="G44" i="15" s="1"/>
  <c r="H42" i="15"/>
  <c r="H41" i="15" s="1"/>
  <c r="H44" i="15" s="1"/>
  <c r="I42" i="15"/>
  <c r="I41" i="15" s="1"/>
  <c r="I44" i="15" s="1"/>
  <c r="J42" i="15"/>
  <c r="K42" i="15"/>
  <c r="K41" i="15" s="1"/>
  <c r="K44" i="15" s="1"/>
  <c r="L42" i="15"/>
  <c r="L41" i="15" s="1"/>
  <c r="L44" i="15" s="1"/>
  <c r="M42" i="15"/>
  <c r="N42" i="15"/>
  <c r="O42" i="15"/>
  <c r="P42" i="15"/>
  <c r="P41" i="15" s="1"/>
  <c r="P44" i="15" s="1"/>
  <c r="Q42" i="15"/>
  <c r="Q41" i="15" s="1"/>
  <c r="Q44" i="15" s="1"/>
  <c r="R42" i="15"/>
  <c r="R41" i="15" s="1"/>
  <c r="R44" i="15" s="1"/>
  <c r="S42" i="15"/>
  <c r="S41" i="15" s="1"/>
  <c r="S44" i="15" s="1"/>
  <c r="G40" i="13"/>
  <c r="H40" i="13"/>
  <c r="I40" i="13"/>
  <c r="J40" i="13"/>
  <c r="K40" i="13"/>
  <c r="L40" i="13"/>
  <c r="M40" i="13"/>
  <c r="N40" i="13"/>
  <c r="O40" i="13"/>
  <c r="P40" i="13"/>
  <c r="Q40" i="13"/>
  <c r="R40" i="13"/>
  <c r="S40" i="13"/>
  <c r="T40" i="13"/>
  <c r="U40" i="13"/>
  <c r="V40" i="13"/>
  <c r="G39" i="13"/>
  <c r="G38" i="13" s="1"/>
  <c r="G41" i="13" s="1"/>
  <c r="H39" i="13"/>
  <c r="H38" i="13" s="1"/>
  <c r="H41" i="13" s="1"/>
  <c r="J39" i="13"/>
  <c r="K39" i="13"/>
  <c r="L39" i="13"/>
  <c r="M39" i="13"/>
  <c r="N39" i="13"/>
  <c r="O39" i="13"/>
  <c r="P39" i="13"/>
  <c r="Q39" i="13"/>
  <c r="R39" i="13"/>
  <c r="R38" i="13" s="1"/>
  <c r="R41" i="13" s="1"/>
  <c r="S39" i="13"/>
  <c r="T39" i="13"/>
  <c r="U39" i="13"/>
  <c r="V39" i="13"/>
  <c r="F41" i="13"/>
  <c r="F38" i="13"/>
  <c r="F40" i="13"/>
  <c r="F39" i="13"/>
  <c r="O54" i="21" l="1"/>
  <c r="O61" i="21" s="1"/>
  <c r="N54" i="21"/>
  <c r="N61" i="21" s="1"/>
  <c r="K54" i="21"/>
  <c r="K61" i="21" s="1"/>
  <c r="J54" i="21"/>
  <c r="J61" i="21" s="1"/>
  <c r="G54" i="21"/>
  <c r="G61" i="21" s="1"/>
  <c r="L62" i="21"/>
  <c r="F54" i="21"/>
  <c r="F61" i="21" s="1"/>
  <c r="O51" i="21"/>
  <c r="O58" i="21" s="1"/>
  <c r="N51" i="21"/>
  <c r="N58" i="21" s="1"/>
  <c r="F51" i="21"/>
  <c r="F58" i="21" s="1"/>
  <c r="L51" i="21"/>
  <c r="L58" i="21" s="1"/>
  <c r="G51" i="21"/>
  <c r="G58" i="21" s="1"/>
  <c r="M51" i="21"/>
  <c r="M58" i="21" s="1"/>
  <c r="O59" i="21"/>
  <c r="N59" i="21"/>
  <c r="P51" i="21"/>
  <c r="P58" i="21" s="1"/>
  <c r="G59" i="21"/>
  <c r="I51" i="21"/>
  <c r="I58" i="21" s="1"/>
  <c r="H51" i="21"/>
  <c r="H58" i="21" s="1"/>
  <c r="F32" i="16"/>
  <c r="G32" i="16" s="1"/>
  <c r="O41" i="15"/>
  <c r="O44" i="15" s="1"/>
  <c r="N41" i="15"/>
  <c r="N44" i="15" s="1"/>
  <c r="M41" i="15"/>
  <c r="M44" i="15" s="1"/>
  <c r="J41" i="15"/>
  <c r="J44" i="15" s="1"/>
  <c r="U38" i="13"/>
  <c r="U41" i="13" s="1"/>
  <c r="T38" i="13"/>
  <c r="T41" i="13" s="1"/>
  <c r="S38" i="13"/>
  <c r="S41" i="13" s="1"/>
  <c r="P38" i="13"/>
  <c r="P41" i="13" s="1"/>
  <c r="V38" i="13"/>
  <c r="V41" i="13" s="1"/>
  <c r="Q38" i="13"/>
  <c r="Q41" i="13" s="1"/>
  <c r="O38" i="13"/>
  <c r="O41" i="13" s="1"/>
  <c r="N38" i="13"/>
  <c r="N41" i="13" s="1"/>
  <c r="M38" i="13"/>
  <c r="M41" i="13" s="1"/>
  <c r="L38" i="13"/>
  <c r="L41" i="13" s="1"/>
  <c r="K38" i="13"/>
  <c r="K41" i="13" s="1"/>
  <c r="J38" i="13"/>
  <c r="J41" i="13" s="1"/>
  <c r="AJ61" i="45"/>
  <c r="AJ64" i="45" s="1"/>
  <c r="AB61" i="45"/>
  <c r="AB64" i="45" s="1"/>
  <c r="R61" i="45"/>
  <c r="R64" i="45" s="1"/>
  <c r="P61" i="45"/>
  <c r="P64" i="45" s="1"/>
  <c r="O61" i="45"/>
  <c r="O64" i="45" s="1"/>
  <c r="J61" i="45"/>
  <c r="J64" i="45" s="1"/>
  <c r="G61" i="45"/>
  <c r="G64" i="45" s="1"/>
  <c r="H61" i="45"/>
  <c r="H64" i="45" s="1"/>
  <c r="M61" i="45"/>
  <c r="M64" i="45" s="1"/>
  <c r="AE61" i="45"/>
  <c r="AE64" i="45" s="1"/>
  <c r="AD61" i="45"/>
  <c r="AD64" i="45" s="1"/>
  <c r="AA61" i="45"/>
  <c r="AA64" i="45" s="1"/>
  <c r="Z61" i="45"/>
  <c r="Z64" i="45" s="1"/>
  <c r="N61" i="45"/>
  <c r="N64" i="45" s="1"/>
  <c r="AI61" i="45"/>
  <c r="AI64" i="45" s="1"/>
  <c r="AH61" i="45"/>
  <c r="AH64" i="45" s="1"/>
  <c r="AF61" i="45"/>
  <c r="AF64" i="45" s="1"/>
  <c r="L61" i="45"/>
  <c r="L64" i="45" s="1"/>
  <c r="K61" i="45"/>
  <c r="K64" i="45" s="1"/>
  <c r="X61" i="45"/>
  <c r="X64" i="45" s="1"/>
  <c r="Q61" i="45"/>
  <c r="Q64" i="45" s="1"/>
  <c r="I61" i="45"/>
  <c r="I64" i="45" s="1"/>
  <c r="AG61" i="45"/>
  <c r="AG64" i="45" s="1"/>
  <c r="Y61" i="45"/>
  <c r="Y64" i="45" s="1"/>
  <c r="AC61" i="45"/>
  <c r="AC64" i="45" s="1"/>
  <c r="F63" i="21"/>
  <c r="F59" i="21"/>
  <c r="P54" i="21"/>
  <c r="P61" i="21" s="1"/>
  <c r="H54" i="21"/>
  <c r="H61" i="21" s="1"/>
  <c r="I54" i="21"/>
  <c r="I61" i="21" s="1"/>
  <c r="K51" i="21"/>
  <c r="K58" i="21" s="1"/>
  <c r="I38" i="13"/>
  <c r="I41" i="13" s="1"/>
</calcChain>
</file>

<file path=xl/sharedStrings.xml><?xml version="1.0" encoding="utf-8"?>
<sst xmlns="http://schemas.openxmlformats.org/spreadsheetml/2006/main" count="2885" uniqueCount="979">
  <si>
    <t>男</t>
  </si>
  <si>
    <t>女</t>
  </si>
  <si>
    <t>…</t>
  </si>
  <si>
    <t>総  数</t>
  </si>
  <si>
    <t xml:space="preserve"> 各年度5月1日現在</t>
    <rPh sb="1" eb="3">
      <t>カクネン</t>
    </rPh>
    <rPh sb="3" eb="4">
      <t>ド</t>
    </rPh>
    <rPh sb="5" eb="6">
      <t>ガツ</t>
    </rPh>
    <rPh sb="7" eb="8">
      <t>ニチ</t>
    </rPh>
    <rPh sb="8" eb="10">
      <t>ゲンザイ</t>
    </rPh>
    <phoneticPr fontId="5"/>
  </si>
  <si>
    <t>教</t>
    <rPh sb="0" eb="1">
      <t>キョウ</t>
    </rPh>
    <phoneticPr fontId="5"/>
  </si>
  <si>
    <t>員</t>
    <rPh sb="0" eb="1">
      <t>イン</t>
    </rPh>
    <phoneticPr fontId="5"/>
  </si>
  <si>
    <t>数</t>
    <rPh sb="0" eb="1">
      <t>スウ</t>
    </rPh>
    <phoneticPr fontId="5"/>
  </si>
  <si>
    <t>学級数</t>
  </si>
  <si>
    <t>合計</t>
    <rPh sb="0" eb="2">
      <t>ゴウケイ</t>
    </rPh>
    <phoneticPr fontId="5"/>
  </si>
  <si>
    <t>計</t>
  </si>
  <si>
    <t>小学校</t>
  </si>
  <si>
    <t>国立</t>
  </si>
  <si>
    <t>市町立</t>
    <rPh sb="0" eb="2">
      <t>シチョウ</t>
    </rPh>
    <rPh sb="2" eb="3">
      <t>リツ</t>
    </rPh>
    <phoneticPr fontId="5"/>
  </si>
  <si>
    <t>中学校</t>
  </si>
  <si>
    <t>県立</t>
    <rPh sb="0" eb="2">
      <t>ケンリツ</t>
    </rPh>
    <phoneticPr fontId="5"/>
  </si>
  <si>
    <t>高等学校</t>
  </si>
  <si>
    <t>特別支援学校</t>
    <rPh sb="0" eb="2">
      <t>トクベツ</t>
    </rPh>
    <rPh sb="2" eb="4">
      <t>シエン</t>
    </rPh>
    <phoneticPr fontId="5"/>
  </si>
  <si>
    <t>幼稚園</t>
  </si>
  <si>
    <t>専修学校</t>
  </si>
  <si>
    <t>各種学校</t>
  </si>
  <si>
    <r>
      <t>小学校の学校数、学級数、</t>
    </r>
    <r>
      <rPr>
        <b/>
        <sz val="12"/>
        <rFont val="ＭＳ ゴシック"/>
        <family val="3"/>
        <charset val="128"/>
      </rPr>
      <t>　</t>
    </r>
    <rPh sb="0" eb="1">
      <t>ショウ</t>
    </rPh>
    <rPh sb="1" eb="2">
      <t>ガク</t>
    </rPh>
    <rPh sb="2" eb="3">
      <t>コウ</t>
    </rPh>
    <rPh sb="4" eb="7">
      <t>ガッコウスウ</t>
    </rPh>
    <rPh sb="8" eb="11">
      <t>ガッキュウスウ</t>
    </rPh>
    <phoneticPr fontId="5"/>
  </si>
  <si>
    <t xml:space="preserve"> 各年度5月1日現在</t>
    <rPh sb="1" eb="4">
      <t>カクネンド</t>
    </rPh>
    <rPh sb="5" eb="6">
      <t>ガツ</t>
    </rPh>
    <rPh sb="7" eb="8">
      <t>ニチ</t>
    </rPh>
    <rPh sb="8" eb="10">
      <t>ゲンザイ</t>
    </rPh>
    <phoneticPr fontId="5"/>
  </si>
  <si>
    <t>学 校 数</t>
  </si>
  <si>
    <t>本務教員数</t>
  </si>
  <si>
    <t>本  務</t>
  </si>
  <si>
    <t>全児童数</t>
    <rPh sb="0" eb="1">
      <t>ゼン</t>
    </rPh>
    <rPh sb="1" eb="3">
      <t>ジドウ</t>
    </rPh>
    <rPh sb="3" eb="4">
      <t>カズ</t>
    </rPh>
    <phoneticPr fontId="5"/>
  </si>
  <si>
    <t>１学年</t>
    <rPh sb="1" eb="2">
      <t>ガク</t>
    </rPh>
    <phoneticPr fontId="5"/>
  </si>
  <si>
    <t>２学年</t>
    <rPh sb="1" eb="2">
      <t>ガク</t>
    </rPh>
    <phoneticPr fontId="5"/>
  </si>
  <si>
    <t>３学年</t>
    <rPh sb="1" eb="2">
      <t>ガク</t>
    </rPh>
    <phoneticPr fontId="5"/>
  </si>
  <si>
    <t>４学年</t>
    <rPh sb="1" eb="2">
      <t>ガク</t>
    </rPh>
    <phoneticPr fontId="5"/>
  </si>
  <si>
    <t>５学年</t>
    <rPh sb="1" eb="2">
      <t>ガク</t>
    </rPh>
    <phoneticPr fontId="5"/>
  </si>
  <si>
    <t>６学年</t>
    <rPh sb="1" eb="2">
      <t>ガク</t>
    </rPh>
    <phoneticPr fontId="5"/>
  </si>
  <si>
    <t>職員数</t>
  </si>
  <si>
    <t>国立計</t>
  </si>
  <si>
    <t>私立計</t>
  </si>
  <si>
    <t>大津市</t>
  </si>
  <si>
    <t>彦根市</t>
  </si>
  <si>
    <t>長浜市</t>
  </si>
  <si>
    <t>近江八幡市</t>
  </si>
  <si>
    <t>草津市</t>
  </si>
  <si>
    <t>守山市</t>
  </si>
  <si>
    <t>栗東市</t>
    <rPh sb="2" eb="3">
      <t>シ</t>
    </rPh>
    <phoneticPr fontId="5"/>
  </si>
  <si>
    <t>栗東市</t>
  </si>
  <si>
    <t>甲賀市</t>
    <rPh sb="0" eb="1">
      <t>コウ</t>
    </rPh>
    <rPh sb="1" eb="2">
      <t>ガ</t>
    </rPh>
    <rPh sb="2" eb="3">
      <t>シ</t>
    </rPh>
    <phoneticPr fontId="5"/>
  </si>
  <si>
    <t>甲賀市</t>
  </si>
  <si>
    <t>野洲市</t>
    <rPh sb="0" eb="2">
      <t>ヤス</t>
    </rPh>
    <rPh sb="2" eb="3">
      <t>シ</t>
    </rPh>
    <phoneticPr fontId="5"/>
  </si>
  <si>
    <t>野洲市</t>
  </si>
  <si>
    <t>湖南市</t>
    <rPh sb="0" eb="2">
      <t>コナン</t>
    </rPh>
    <rPh sb="2" eb="3">
      <t>シ</t>
    </rPh>
    <phoneticPr fontId="5"/>
  </si>
  <si>
    <t>湖南市</t>
  </si>
  <si>
    <t>高島市</t>
    <rPh sb="0" eb="2">
      <t>タカシマ</t>
    </rPh>
    <rPh sb="2" eb="3">
      <t>シ</t>
    </rPh>
    <phoneticPr fontId="5"/>
  </si>
  <si>
    <t>高島市</t>
  </si>
  <si>
    <t>東近江市</t>
    <rPh sb="0" eb="1">
      <t>ヒガシ</t>
    </rPh>
    <rPh sb="1" eb="3">
      <t>オウミ</t>
    </rPh>
    <rPh sb="3" eb="4">
      <t>シ</t>
    </rPh>
    <phoneticPr fontId="5"/>
  </si>
  <si>
    <t>東近江市</t>
  </si>
  <si>
    <t>米原市</t>
    <rPh sb="0" eb="2">
      <t>マイバラ</t>
    </rPh>
    <rPh sb="2" eb="3">
      <t>シ</t>
    </rPh>
    <phoneticPr fontId="5"/>
  </si>
  <si>
    <t>米原市</t>
  </si>
  <si>
    <t>日野町</t>
  </si>
  <si>
    <t>竜王町</t>
    <rPh sb="0" eb="2">
      <t>リュウオウ</t>
    </rPh>
    <rPh sb="2" eb="3">
      <t>チョウ</t>
    </rPh>
    <phoneticPr fontId="5"/>
  </si>
  <si>
    <t>竜王町</t>
  </si>
  <si>
    <t>愛荘町</t>
    <rPh sb="0" eb="1">
      <t>アイ</t>
    </rPh>
    <rPh sb="1" eb="2">
      <t>ソウ</t>
    </rPh>
    <phoneticPr fontId="5"/>
  </si>
  <si>
    <t>愛荘町</t>
  </si>
  <si>
    <t>豊郷町</t>
  </si>
  <si>
    <t>甲良町</t>
  </si>
  <si>
    <t>多賀町</t>
  </si>
  <si>
    <t>中学校の学校数、学級数、</t>
    <rPh sb="0" eb="1">
      <t>チュウ</t>
    </rPh>
    <rPh sb="1" eb="2">
      <t>ガク</t>
    </rPh>
    <rPh sb="2" eb="3">
      <t>コウ</t>
    </rPh>
    <rPh sb="4" eb="7">
      <t>ガッコウスウ</t>
    </rPh>
    <rPh sb="8" eb="11">
      <t>ガッキュウスウ</t>
    </rPh>
    <phoneticPr fontId="5"/>
  </si>
  <si>
    <t>全生徒数</t>
    <rPh sb="0" eb="1">
      <t>ゼン</t>
    </rPh>
    <rPh sb="1" eb="4">
      <t>セイトスウ</t>
    </rPh>
    <phoneticPr fontId="5"/>
  </si>
  <si>
    <t>県立計</t>
    <rPh sb="0" eb="2">
      <t>ケンリツ</t>
    </rPh>
    <rPh sb="2" eb="3">
      <t>ケイ</t>
    </rPh>
    <phoneticPr fontId="5"/>
  </si>
  <si>
    <t>県立計</t>
  </si>
  <si>
    <t>愛荘町</t>
    <rPh sb="0" eb="1">
      <t>アイ</t>
    </rPh>
    <phoneticPr fontId="5"/>
  </si>
  <si>
    <t>全日制計</t>
  </si>
  <si>
    <t>県立全日制計</t>
  </si>
  <si>
    <t>愛荘町</t>
    <rPh sb="1" eb="2">
      <t>ソウ</t>
    </rPh>
    <phoneticPr fontId="5"/>
  </si>
  <si>
    <t>私立全日制計</t>
  </si>
  <si>
    <t>守山市</t>
    <rPh sb="0" eb="3">
      <t>モリヤマシ</t>
    </rPh>
    <phoneticPr fontId="5"/>
  </si>
  <si>
    <t>定時制計</t>
  </si>
  <si>
    <t>学級数</t>
    <rPh sb="0" eb="2">
      <t>ガッキュウ</t>
    </rPh>
    <rPh sb="2" eb="3">
      <t>スウ</t>
    </rPh>
    <phoneticPr fontId="5"/>
  </si>
  <si>
    <t>園        児        数</t>
  </si>
  <si>
    <t>３    歳</t>
  </si>
  <si>
    <t>４    歳</t>
  </si>
  <si>
    <t>５    歳</t>
  </si>
  <si>
    <t>甲賀市</t>
    <rPh sb="1" eb="2">
      <t>ガ</t>
    </rPh>
    <rPh sb="2" eb="3">
      <t>シ</t>
    </rPh>
    <phoneticPr fontId="5"/>
  </si>
  <si>
    <t>私立</t>
    <rPh sb="0" eb="2">
      <t>ワタクシリツ</t>
    </rPh>
    <phoneticPr fontId="5"/>
  </si>
  <si>
    <t>情報</t>
    <rPh sb="0" eb="2">
      <t>ジョウホウ</t>
    </rPh>
    <phoneticPr fontId="5"/>
  </si>
  <si>
    <t>工業関係その他</t>
    <rPh sb="0" eb="2">
      <t>コウギョウ</t>
    </rPh>
    <rPh sb="2" eb="4">
      <t>カンケイ</t>
    </rPh>
    <rPh sb="6" eb="7">
      <t>タ</t>
    </rPh>
    <phoneticPr fontId="5"/>
  </si>
  <si>
    <t>看護</t>
    <rPh sb="0" eb="2">
      <t>カンゴ</t>
    </rPh>
    <phoneticPr fontId="5"/>
  </si>
  <si>
    <t>高等課程</t>
    <rPh sb="0" eb="2">
      <t>コウトウ</t>
    </rPh>
    <rPh sb="2" eb="4">
      <t>カテイ</t>
    </rPh>
    <phoneticPr fontId="5"/>
  </si>
  <si>
    <t>私立</t>
    <rPh sb="0" eb="2">
      <t>シリツ</t>
    </rPh>
    <phoneticPr fontId="5"/>
  </si>
  <si>
    <t>柔道整復</t>
    <rPh sb="0" eb="2">
      <t>ジュウドウ</t>
    </rPh>
    <rPh sb="2" eb="4">
      <t>セイフク</t>
    </rPh>
    <phoneticPr fontId="5"/>
  </si>
  <si>
    <t>准看護</t>
    <rPh sb="0" eb="1">
      <t>ジュン</t>
    </rPh>
    <rPh sb="1" eb="3">
      <t>カンゴ</t>
    </rPh>
    <phoneticPr fontId="5"/>
  </si>
  <si>
    <t>和洋裁</t>
    <rPh sb="0" eb="1">
      <t>ワ</t>
    </rPh>
    <rPh sb="1" eb="3">
      <t>ヨウサイ</t>
    </rPh>
    <phoneticPr fontId="5"/>
  </si>
  <si>
    <t>介護福祉</t>
    <rPh sb="0" eb="2">
      <t>カイゴ</t>
    </rPh>
    <rPh sb="2" eb="4">
      <t>フクシ</t>
    </rPh>
    <phoneticPr fontId="5"/>
  </si>
  <si>
    <t>専門課程</t>
    <rPh sb="0" eb="2">
      <t>センモン</t>
    </rPh>
    <rPh sb="2" eb="4">
      <t>カテイ</t>
    </rPh>
    <phoneticPr fontId="5"/>
  </si>
  <si>
    <t>公立</t>
    <rPh sb="0" eb="2">
      <t>コウリツ</t>
    </rPh>
    <phoneticPr fontId="5"/>
  </si>
  <si>
    <t>文化・教養関係その他</t>
    <rPh sb="0" eb="2">
      <t>ブンカ</t>
    </rPh>
    <rPh sb="3" eb="5">
      <t>キョウヨウ</t>
    </rPh>
    <rPh sb="5" eb="7">
      <t>カンケイ</t>
    </rPh>
    <rPh sb="9" eb="10">
      <t>タ</t>
    </rPh>
    <phoneticPr fontId="5"/>
  </si>
  <si>
    <t>農業</t>
    <rPh sb="0" eb="2">
      <t>ノウギョウ</t>
    </rPh>
    <phoneticPr fontId="5"/>
  </si>
  <si>
    <t>一般課程</t>
    <rPh sb="0" eb="2">
      <t>イッパン</t>
    </rPh>
    <rPh sb="2" eb="4">
      <t>カテイ</t>
    </rPh>
    <phoneticPr fontId="5"/>
  </si>
  <si>
    <t>その他</t>
    <rPh sb="2" eb="3">
      <t>タ</t>
    </rPh>
    <phoneticPr fontId="5"/>
  </si>
  <si>
    <t>自動車操縦</t>
    <rPh sb="0" eb="3">
      <t>ジドウシャ</t>
    </rPh>
    <rPh sb="3" eb="5">
      <t>ソウジュウ</t>
    </rPh>
    <phoneticPr fontId="5"/>
  </si>
  <si>
    <t>外国人学校</t>
    <rPh sb="0" eb="3">
      <t>ガイコクジン</t>
    </rPh>
    <rPh sb="3" eb="5">
      <t>ガッコウ</t>
    </rPh>
    <phoneticPr fontId="5"/>
  </si>
  <si>
    <t>小　学　部</t>
  </si>
  <si>
    <t>中　学　部</t>
  </si>
  <si>
    <t>本　　科</t>
  </si>
  <si>
    <t>専　攻　科</t>
  </si>
  <si>
    <t>公立</t>
    <rPh sb="0" eb="1">
      <t>コウ</t>
    </rPh>
    <phoneticPr fontId="5"/>
  </si>
  <si>
    <t>【中学部】</t>
    <rPh sb="1" eb="3">
      <t>チュウガク</t>
    </rPh>
    <rPh sb="3" eb="4">
      <t>ブ</t>
    </rPh>
    <phoneticPr fontId="5"/>
  </si>
  <si>
    <t>卒業者総数</t>
    <rPh sb="0" eb="3">
      <t>ソツギョウシャ</t>
    </rPh>
    <rPh sb="3" eb="5">
      <t>ソウスウ</t>
    </rPh>
    <phoneticPr fontId="5"/>
  </si>
  <si>
    <t>高等学校等進学者</t>
    <rPh sb="0" eb="2">
      <t>コウトウ</t>
    </rPh>
    <rPh sb="2" eb="4">
      <t>ガッコウ</t>
    </rPh>
    <rPh sb="4" eb="5">
      <t>ナド</t>
    </rPh>
    <rPh sb="5" eb="8">
      <t>シンガクシャ</t>
    </rPh>
    <phoneticPr fontId="5"/>
  </si>
  <si>
    <t>左記以外の者</t>
    <rPh sb="0" eb="2">
      <t>サキ</t>
    </rPh>
    <rPh sb="2" eb="4">
      <t>イガイ</t>
    </rPh>
    <rPh sb="5" eb="6">
      <t>モノ</t>
    </rPh>
    <phoneticPr fontId="5"/>
  </si>
  <si>
    <t>男</t>
    <rPh sb="0" eb="1">
      <t>オトコ</t>
    </rPh>
    <phoneticPr fontId="5"/>
  </si>
  <si>
    <t>女</t>
    <rPh sb="0" eb="1">
      <t>オンナ</t>
    </rPh>
    <phoneticPr fontId="5"/>
  </si>
  <si>
    <t>【高等部】</t>
    <rPh sb="1" eb="3">
      <t>コウトウ</t>
    </rPh>
    <rPh sb="3" eb="4">
      <t>ブ</t>
    </rPh>
    <phoneticPr fontId="5"/>
  </si>
  <si>
    <t>大学等進学者</t>
    <rPh sb="0" eb="3">
      <t>ダイガクトウ</t>
    </rPh>
    <rPh sb="3" eb="6">
      <t>シンガクシャ</t>
    </rPh>
    <phoneticPr fontId="5"/>
  </si>
  <si>
    <t>-</t>
  </si>
  <si>
    <t>　注　専修学校等進学・入学者には、公共職業能力開発施設等入学者を含みます。</t>
    <rPh sb="1" eb="2">
      <t>チュウ</t>
    </rPh>
    <rPh sb="3" eb="5">
      <t>センシュウ</t>
    </rPh>
    <rPh sb="5" eb="7">
      <t>ガッコウ</t>
    </rPh>
    <rPh sb="7" eb="8">
      <t>トウ</t>
    </rPh>
    <rPh sb="8" eb="10">
      <t>シンガク</t>
    </rPh>
    <rPh sb="11" eb="14">
      <t>ニュウガクシャ</t>
    </rPh>
    <rPh sb="17" eb="19">
      <t>コウキョウ</t>
    </rPh>
    <rPh sb="19" eb="21">
      <t>ショクギョウ</t>
    </rPh>
    <rPh sb="21" eb="23">
      <t>ノウリョク</t>
    </rPh>
    <rPh sb="23" eb="25">
      <t>カイハツ</t>
    </rPh>
    <rPh sb="25" eb="27">
      <t>シセツ</t>
    </rPh>
    <rPh sb="27" eb="28">
      <t>トウ</t>
    </rPh>
    <rPh sb="28" eb="31">
      <t>ニュウガクシャ</t>
    </rPh>
    <rPh sb="32" eb="33">
      <t>フク</t>
    </rPh>
    <phoneticPr fontId="5"/>
  </si>
  <si>
    <t>県立定時制計</t>
    <rPh sb="0" eb="1">
      <t>ケン</t>
    </rPh>
    <phoneticPr fontId="5"/>
  </si>
  <si>
    <t xml:space="preserve"> 各年度5月1日現在</t>
    <phoneticPr fontId="5"/>
  </si>
  <si>
    <t>６歳</t>
  </si>
  <si>
    <t>７歳</t>
  </si>
  <si>
    <t>８歳</t>
  </si>
  <si>
    <t>９歳</t>
  </si>
  <si>
    <t>【就学免除、就学猶予者数】</t>
    <phoneticPr fontId="5"/>
  </si>
  <si>
    <t>　就　学　免　除　者</t>
    <phoneticPr fontId="5"/>
  </si>
  <si>
    <t>　就　学　猶　予　者</t>
    <phoneticPr fontId="5"/>
  </si>
  <si>
    <t>【１年以上居所不明者数】</t>
    <rPh sb="6" eb="7">
      <t>トコロ</t>
    </rPh>
    <phoneticPr fontId="5"/>
  </si>
  <si>
    <t>【学齢児童生徒死亡者数】</t>
    <phoneticPr fontId="5"/>
  </si>
  <si>
    <t>　注　学齢児童生徒死亡者数は、前年度間の状況です。</t>
    <rPh sb="1" eb="2">
      <t>チュウ</t>
    </rPh>
    <rPh sb="3" eb="5">
      <t>ガクレイ</t>
    </rPh>
    <rPh sb="5" eb="7">
      <t>ジドウ</t>
    </rPh>
    <rPh sb="7" eb="9">
      <t>セイト</t>
    </rPh>
    <rPh sb="9" eb="11">
      <t>シボウ</t>
    </rPh>
    <rPh sb="11" eb="12">
      <t>シャ</t>
    </rPh>
    <rPh sb="12" eb="13">
      <t>スウ</t>
    </rPh>
    <rPh sb="15" eb="18">
      <t>ゼンネンド</t>
    </rPh>
    <rPh sb="18" eb="19">
      <t>アイダ</t>
    </rPh>
    <rPh sb="20" eb="22">
      <t>ジョウキョウ</t>
    </rPh>
    <phoneticPr fontId="5"/>
  </si>
  <si>
    <t>生　　　徒　　　数</t>
  </si>
  <si>
    <t>卒 業 者 数</t>
  </si>
  <si>
    <t>公　　立</t>
    <phoneticPr fontId="5"/>
  </si>
  <si>
    <t>私　　立</t>
    <phoneticPr fontId="5"/>
  </si>
  <si>
    <t>理 由 別 長 期 欠 席 者 数</t>
    <rPh sb="0" eb="1">
      <t>リ</t>
    </rPh>
    <rPh sb="2" eb="3">
      <t>ヨシ</t>
    </rPh>
    <rPh sb="4" eb="5">
      <t>ベツ</t>
    </rPh>
    <rPh sb="6" eb="7">
      <t>オサ</t>
    </rPh>
    <rPh sb="8" eb="9">
      <t>キ</t>
    </rPh>
    <rPh sb="10" eb="11">
      <t>ケツ</t>
    </rPh>
    <rPh sb="12" eb="13">
      <t>セキ</t>
    </rPh>
    <rPh sb="14" eb="15">
      <t>モノ</t>
    </rPh>
    <rPh sb="16" eb="17">
      <t>スウ</t>
    </rPh>
    <phoneticPr fontId="5"/>
  </si>
  <si>
    <t>【小学校】</t>
    <rPh sb="1" eb="4">
      <t>ショウガッコウ</t>
    </rPh>
    <phoneticPr fontId="5"/>
  </si>
  <si>
    <t>【中学校】</t>
    <rPh sb="1" eb="4">
      <t>チュウガッコウ</t>
    </rPh>
    <phoneticPr fontId="5"/>
  </si>
  <si>
    <t>30 日 以 上 の 欠 席 者</t>
    <rPh sb="3" eb="4">
      <t>ニチ</t>
    </rPh>
    <rPh sb="5" eb="6">
      <t>イ</t>
    </rPh>
    <rPh sb="7" eb="8">
      <t>ウエ</t>
    </rPh>
    <rPh sb="11" eb="12">
      <t>ケツ</t>
    </rPh>
    <rPh sb="13" eb="14">
      <t>セキ</t>
    </rPh>
    <rPh sb="15" eb="16">
      <t>モノ</t>
    </rPh>
    <phoneticPr fontId="5"/>
  </si>
  <si>
    <t>経済的理由</t>
    <rPh sb="0" eb="3">
      <t>ケイザイテキ</t>
    </rPh>
    <rPh sb="3" eb="5">
      <t>リユウ</t>
    </rPh>
    <phoneticPr fontId="5"/>
  </si>
  <si>
    <t>不登校</t>
    <rPh sb="0" eb="3">
      <t>フトウコウ</t>
    </rPh>
    <phoneticPr fontId="5"/>
  </si>
  <si>
    <t xml:space="preserve"> 各卒業年次（年／3月卒）</t>
    <phoneticPr fontId="5"/>
  </si>
  <si>
    <t>東　京</t>
  </si>
  <si>
    <t>岐　阜</t>
  </si>
  <si>
    <t>愛　知</t>
  </si>
  <si>
    <t>三　重</t>
  </si>
  <si>
    <t>京　都</t>
  </si>
  <si>
    <t>大　阪</t>
  </si>
  <si>
    <t>兵　庫</t>
  </si>
  <si>
    <t>奈　良</t>
  </si>
  <si>
    <t>その他</t>
  </si>
  <si>
    <t>【男】</t>
    <rPh sb="1" eb="2">
      <t>オトコ</t>
    </rPh>
    <phoneticPr fontId="5"/>
  </si>
  <si>
    <t>普通科</t>
    <rPh sb="0" eb="3">
      <t>フツウカ</t>
    </rPh>
    <phoneticPr fontId="5"/>
  </si>
  <si>
    <t>農業に関　　　　　　　　　　　　　　　　　　　　　　　　　　　　　　　　　　　　　　　　　　　　　　　　　　　　　　　　　　　　　　　　　　　　　　　　　　　　　　する学科</t>
    <rPh sb="0" eb="2">
      <t>ノウギョウ</t>
    </rPh>
    <rPh sb="3" eb="4">
      <t>カン</t>
    </rPh>
    <rPh sb="84" eb="86">
      <t>ガッカ</t>
    </rPh>
    <phoneticPr fontId="5"/>
  </si>
  <si>
    <t>工業に関　　　　　　　　　　　　　　　　　　　　　　　　　　　　　　　　　　　　　　　　　　　　　　　　　　　　　　　　　　　　　　　　　　　　　　　　　　　　する学科</t>
    <rPh sb="0" eb="2">
      <t>コウギョウ</t>
    </rPh>
    <rPh sb="3" eb="4">
      <t>カン</t>
    </rPh>
    <rPh sb="82" eb="84">
      <t>ガッカ</t>
    </rPh>
    <phoneticPr fontId="5"/>
  </si>
  <si>
    <t>商業に関　　　　　　　　　　　　　　　　　　　　　　　　　　　　　　　　　　　　　　　　　　　　　　　　　　　　　　　　　　　　　　　　　　　　　　　　　　　する学科</t>
    <rPh sb="0" eb="2">
      <t>ショウギョウ</t>
    </rPh>
    <rPh sb="3" eb="4">
      <t>カン</t>
    </rPh>
    <rPh sb="81" eb="83">
      <t>ガッカ</t>
    </rPh>
    <phoneticPr fontId="5"/>
  </si>
  <si>
    <t>家庭に関　　　　　　　　　　　　　　　　　　　　　　　　　　　　　　　　　　　　　　　　　　　　　　　　　　　　　　　　　　　　　　　　　　　　　　　　　　　　　する学科</t>
    <rPh sb="0" eb="2">
      <t>カテイ</t>
    </rPh>
    <rPh sb="3" eb="4">
      <t>カン</t>
    </rPh>
    <rPh sb="83" eb="85">
      <t>ガッカ</t>
    </rPh>
    <phoneticPr fontId="5"/>
  </si>
  <si>
    <t>福祉に関　　　　　　　　　　　　　　　　　　　　　　　　　　　　　　　　　　　　　　　　　　　　　　　　　　　　　　　　　　　　　　　　　　　　　　　　　　　　　　する学科</t>
    <rPh sb="0" eb="2">
      <t>フクシ</t>
    </rPh>
    <rPh sb="3" eb="4">
      <t>カン</t>
    </rPh>
    <rPh sb="84" eb="86">
      <t>ガッカ</t>
    </rPh>
    <phoneticPr fontId="5"/>
  </si>
  <si>
    <t>総合学科</t>
    <rPh sb="0" eb="2">
      <t>ソウゴウ</t>
    </rPh>
    <rPh sb="2" eb="4">
      <t>ガッカ</t>
    </rPh>
    <phoneticPr fontId="5"/>
  </si>
  <si>
    <t>農業，林業</t>
    <rPh sb="3" eb="5">
      <t>リンギョウ</t>
    </rPh>
    <phoneticPr fontId="5"/>
  </si>
  <si>
    <t>漁業</t>
  </si>
  <si>
    <t>鉱業，採石業，砂利採取業</t>
    <rPh sb="3" eb="5">
      <t>サイセキ</t>
    </rPh>
    <rPh sb="5" eb="6">
      <t>ギョウ</t>
    </rPh>
    <rPh sb="7" eb="9">
      <t>ジャリ</t>
    </rPh>
    <rPh sb="9" eb="11">
      <t>サイシュ</t>
    </rPh>
    <rPh sb="11" eb="12">
      <t>ギョウ</t>
    </rPh>
    <phoneticPr fontId="5"/>
  </si>
  <si>
    <t>建設業</t>
  </si>
  <si>
    <t>製造業</t>
  </si>
  <si>
    <t>情報通信業</t>
    <rPh sb="0" eb="2">
      <t>ジョウホウ</t>
    </rPh>
    <rPh sb="2" eb="5">
      <t>ツウシンギョウ</t>
    </rPh>
    <phoneticPr fontId="5"/>
  </si>
  <si>
    <t xml:space="preserve">卸売業，小売業           </t>
    <rPh sb="2" eb="3">
      <t>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</si>
  <si>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</si>
  <si>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</si>
  <si>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</si>
  <si>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</si>
  <si>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</si>
  <si>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</si>
  <si>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サービス業（他に分類されないもの）</t>
    <rPh sb="4" eb="5">
      <t>ギョウ</t>
    </rPh>
    <rPh sb="6" eb="7">
      <t>タ</t>
    </rPh>
    <rPh sb="8" eb="10">
      <t>ブンルイ</t>
    </rPh>
    <phoneticPr fontId="5"/>
  </si>
  <si>
    <t>公務（他に分類されるものを除く）</t>
    <rPh sb="13" eb="14">
      <t>ノゾ</t>
    </rPh>
    <phoneticPr fontId="5"/>
  </si>
  <si>
    <t xml:space="preserve">上記以外のもの                  </t>
  </si>
  <si>
    <t>【女】</t>
    <rPh sb="1" eb="2">
      <t>オンナ</t>
    </rPh>
    <phoneticPr fontId="5"/>
  </si>
  <si>
    <t>普通科</t>
  </si>
  <si>
    <t>農業に関する学科</t>
  </si>
  <si>
    <t>工業に関する学科</t>
  </si>
  <si>
    <t>商業に関する学科</t>
  </si>
  <si>
    <t>家庭に関する学科</t>
  </si>
  <si>
    <t>福祉に関する学科</t>
    <rPh sb="0" eb="2">
      <t>フクシ</t>
    </rPh>
    <rPh sb="3" eb="4">
      <t>カン</t>
    </rPh>
    <rPh sb="6" eb="8">
      <t>ガッカ</t>
    </rPh>
    <phoneticPr fontId="5"/>
  </si>
  <si>
    <t xml:space="preserve">専門的・技術的職業従事者          </t>
  </si>
  <si>
    <t xml:space="preserve">事務従事者                        </t>
  </si>
  <si>
    <t xml:space="preserve">販売従事者                        </t>
  </si>
  <si>
    <t xml:space="preserve">サービス職業従事者                </t>
  </si>
  <si>
    <t xml:space="preserve">保安職業従事者                    </t>
  </si>
  <si>
    <t xml:space="preserve">農林業従事者            </t>
    <rPh sb="3" eb="6">
      <t>ジュウジシャ</t>
    </rPh>
    <phoneticPr fontId="5"/>
  </si>
  <si>
    <t xml:space="preserve">漁業従事者              </t>
    <rPh sb="2" eb="5">
      <t>ジュウジシャ</t>
    </rPh>
    <phoneticPr fontId="5"/>
  </si>
  <si>
    <t>生産工程従事者</t>
    <rPh sb="0" eb="2">
      <t>セイサン</t>
    </rPh>
    <rPh sb="2" eb="4">
      <t>コウテイ</t>
    </rPh>
    <rPh sb="4" eb="7">
      <t>ジュウジシャ</t>
    </rPh>
    <phoneticPr fontId="5"/>
  </si>
  <si>
    <t>輸送・機械運転従事者</t>
    <rPh sb="0" eb="2">
      <t>ユソウ</t>
    </rPh>
    <rPh sb="3" eb="5">
      <t>キカイ</t>
    </rPh>
    <rPh sb="5" eb="7">
      <t>ウンテン</t>
    </rPh>
    <rPh sb="7" eb="10">
      <t>ジュウジシャ</t>
    </rPh>
    <phoneticPr fontId="5"/>
  </si>
  <si>
    <t>建設・採掘従事者</t>
    <rPh sb="0" eb="2">
      <t>ケンセツ</t>
    </rPh>
    <rPh sb="3" eb="5">
      <t>サイクツ</t>
    </rPh>
    <rPh sb="5" eb="8">
      <t>ジュウジシャ</t>
    </rPh>
    <phoneticPr fontId="5"/>
  </si>
  <si>
    <t>運搬・清掃等従事者</t>
    <rPh sb="0" eb="2">
      <t>ウンパン</t>
    </rPh>
    <rPh sb="3" eb="5">
      <t>セイソウ</t>
    </rPh>
    <rPh sb="5" eb="6">
      <t>トウ</t>
    </rPh>
    <rPh sb="6" eb="9">
      <t>ジュウジシャ</t>
    </rPh>
    <phoneticPr fontId="5"/>
  </si>
  <si>
    <t>中学校・高等学校卒業者とその進路状況</t>
    <rPh sb="0" eb="3">
      <t>チュウガッコウ</t>
    </rPh>
    <rPh sb="4" eb="6">
      <t>コウトウ</t>
    </rPh>
    <rPh sb="6" eb="8">
      <t>ガッコウ</t>
    </rPh>
    <rPh sb="8" eb="11">
      <t>ソツギョウシャ</t>
    </rPh>
    <rPh sb="14" eb="16">
      <t>シンロ</t>
    </rPh>
    <rPh sb="16" eb="18">
      <t>ジョウキョウ</t>
    </rPh>
    <phoneticPr fontId="5"/>
  </si>
  <si>
    <t>【高等学校】</t>
    <rPh sb="1" eb="3">
      <t>コウトウ</t>
    </rPh>
    <rPh sb="3" eb="5">
      <t>ガッコウ</t>
    </rPh>
    <phoneticPr fontId="5"/>
  </si>
  <si>
    <t>全　日　制</t>
  </si>
  <si>
    <t>定　時　制</t>
  </si>
  <si>
    <t>学 校 土 地 の 用 途 別 面 積</t>
  </si>
  <si>
    <t>設　　置　　者　　所　　有</t>
  </si>
  <si>
    <t>借　　　　　　　地</t>
  </si>
  <si>
    <t>屋外運動場</t>
  </si>
  <si>
    <t>国　　立</t>
  </si>
  <si>
    <t>中学校</t>
    <phoneticPr fontId="5"/>
  </si>
  <si>
    <t>幼稚園</t>
    <phoneticPr fontId="5"/>
  </si>
  <si>
    <t>公　　立</t>
  </si>
  <si>
    <t>私　　立</t>
  </si>
  <si>
    <t>実験実習地
・その他</t>
    <rPh sb="9" eb="10">
      <t>タ</t>
    </rPh>
    <phoneticPr fontId="5"/>
  </si>
  <si>
    <t>借 用 建 物</t>
  </si>
  <si>
    <t>校　　舎</t>
  </si>
  <si>
    <t>寄　宿　舎</t>
  </si>
  <si>
    <t>木　　造</t>
  </si>
  <si>
    <t>鉄筋　　　　　　　　　　　　　　　　　　　　　　　　　　　　　　　　　　　　　　　　　　　　　　　　　　　　　　　　　　　　　　　　　　　　　　　　　　　　　　　　ｺﾝｸﾘｰﾄ造</t>
  </si>
  <si>
    <t>鉄骨造　　　　　　　　　　　　　　　　　　　　　　　　　　　　　　　　　　　　　　　　　　　　　　　　　　　　　　　　　　　　　　　　　　　　　　　　　　　　　　　　･その他</t>
  </si>
  <si>
    <t>幼　　　稚　　　園</t>
  </si>
  <si>
    <t>小　　　学　　　校</t>
  </si>
  <si>
    <t>高  等  学  校</t>
  </si>
  <si>
    <t>特　別　支　援  学  校</t>
    <rPh sb="2" eb="3">
      <t>ベツ</t>
    </rPh>
    <rPh sb="4" eb="5">
      <t>ササ</t>
    </rPh>
    <rPh sb="6" eb="7">
      <t>エン</t>
    </rPh>
    <phoneticPr fontId="5"/>
  </si>
  <si>
    <t>園　　舎</t>
  </si>
  <si>
    <t>危 険 建 物</t>
  </si>
  <si>
    <t>校    舎</t>
  </si>
  <si>
    <t>市計</t>
  </si>
  <si>
    <t>栗東市</t>
    <rPh sb="0" eb="3">
      <t>リットウシ</t>
    </rPh>
    <phoneticPr fontId="5"/>
  </si>
  <si>
    <t>甲賀市</t>
    <rPh sb="0" eb="2">
      <t>コウガ</t>
    </rPh>
    <rPh sb="2" eb="3">
      <t>シ</t>
    </rPh>
    <phoneticPr fontId="5"/>
  </si>
  <si>
    <t>米原市</t>
    <rPh sb="0" eb="2">
      <t>マイハラ</t>
    </rPh>
    <rPh sb="2" eb="3">
      <t>シ</t>
    </rPh>
    <phoneticPr fontId="5"/>
  </si>
  <si>
    <t xml:space="preserve"> 各年度3月31日現在</t>
    <rPh sb="1" eb="4">
      <t>カクネンド</t>
    </rPh>
    <rPh sb="5" eb="6">
      <t>ガツ</t>
    </rPh>
    <rPh sb="8" eb="9">
      <t>ニチ</t>
    </rPh>
    <rPh sb="9" eb="11">
      <t>ゲンザイ</t>
    </rPh>
    <phoneticPr fontId="5"/>
  </si>
  <si>
    <t>蔵　　　　　　　　　書</t>
  </si>
  <si>
    <t>利　　用　　状　　況</t>
  </si>
  <si>
    <t>左　　の　　内　　訳</t>
  </si>
  <si>
    <t>個人貸出冊数</t>
  </si>
  <si>
    <t>団体貸出冊数</t>
  </si>
  <si>
    <t>総　　　　数</t>
  </si>
  <si>
    <t>児　　童　　用</t>
  </si>
  <si>
    <t>(他の図書館へ
の貸出を含む)</t>
    <rPh sb="1" eb="2">
      <t>ホカ</t>
    </rPh>
    <phoneticPr fontId="5"/>
  </si>
  <si>
    <t>滋賀県立図書館</t>
  </si>
  <si>
    <t>大津市立図書館</t>
  </si>
  <si>
    <t>彦根市立図書館</t>
  </si>
  <si>
    <t>草津市立図書館</t>
  </si>
  <si>
    <t>守山市立図書館</t>
  </si>
  <si>
    <t>日野町立図書館</t>
  </si>
  <si>
    <t>竜王町立図書館</t>
  </si>
  <si>
    <t>豊郷町立図書館</t>
  </si>
  <si>
    <t>甲良町立図書館</t>
  </si>
  <si>
    <t>多賀町立図書館</t>
  </si>
  <si>
    <t>公　 立　 学 　校 　財 　源</t>
  </si>
  <si>
    <t>総　　額</t>
  </si>
  <si>
    <t>国庫支出金</t>
  </si>
  <si>
    <t>市　　町
支 出 金</t>
    <rPh sb="3" eb="4">
      <t>チョウ</t>
    </rPh>
    <phoneticPr fontId="5"/>
  </si>
  <si>
    <t>地　方　債</t>
  </si>
  <si>
    <t>　全日制</t>
  </si>
  <si>
    <t>　定時制</t>
  </si>
  <si>
    <t>　通信制</t>
  </si>
  <si>
    <t>幼 稚 園</t>
  </si>
  <si>
    <t>小 学 校</t>
  </si>
  <si>
    <t>中 学 校</t>
  </si>
  <si>
    <t>高    等    学    校</t>
  </si>
  <si>
    <t>全 日 制</t>
  </si>
  <si>
    <t>定 時 制</t>
  </si>
  <si>
    <t>通 信 制</t>
  </si>
  <si>
    <t>消費的支出</t>
  </si>
  <si>
    <t xml:space="preserve">  人件費</t>
  </si>
  <si>
    <t>　教育活動費</t>
  </si>
  <si>
    <t>　管理費</t>
  </si>
  <si>
    <t>　補助活動費</t>
  </si>
  <si>
    <t>　所定支払金</t>
  </si>
  <si>
    <t>資本的支出</t>
  </si>
  <si>
    <t>債務償還費</t>
  </si>
  <si>
    <t>　　　２．「債務償還費」とは、地方債の元金の返済、利子の支払いおよび手数料に要した経費をいいます。</t>
    <rPh sb="6" eb="8">
      <t>サイム</t>
    </rPh>
    <rPh sb="8" eb="11">
      <t>ショウカンヒ</t>
    </rPh>
    <rPh sb="15" eb="18">
      <t>チホウサイ</t>
    </rPh>
    <rPh sb="19" eb="21">
      <t>モトキン</t>
    </rPh>
    <rPh sb="22" eb="24">
      <t>ヘンサイ</t>
    </rPh>
    <rPh sb="25" eb="27">
      <t>リシ</t>
    </rPh>
    <rPh sb="28" eb="30">
      <t>シハラ</t>
    </rPh>
    <rPh sb="34" eb="37">
      <t>テスウリョウ</t>
    </rPh>
    <rPh sb="38" eb="39">
      <t>ヨウ</t>
    </rPh>
    <rPh sb="41" eb="43">
      <t>ケイヒ</t>
    </rPh>
    <phoneticPr fontId="5"/>
  </si>
  <si>
    <t>【収　入】</t>
    <rPh sb="1" eb="2">
      <t>オサム</t>
    </rPh>
    <rPh sb="3" eb="4">
      <t>イ</t>
    </rPh>
    <phoneticPr fontId="5"/>
  </si>
  <si>
    <t>【支　出】</t>
    <rPh sb="1" eb="2">
      <t>ササ</t>
    </rPh>
    <rPh sb="3" eb="4">
      <t>デ</t>
    </rPh>
    <phoneticPr fontId="5"/>
  </si>
  <si>
    <t>学生生徒等　　　　　　　　　　　　　　　　　　　　　　　　　　　　　　　　　　　　　　　　　　　　　　　　　　　　　　　　　　　　　　　　　　　　　　　　　　　　　納付金収入</t>
    <rPh sb="0" eb="2">
      <t>ガクセイ</t>
    </rPh>
    <rPh sb="4" eb="5">
      <t>トウ</t>
    </rPh>
    <rPh sb="85" eb="87">
      <t>シュウニュウ</t>
    </rPh>
    <phoneticPr fontId="5"/>
  </si>
  <si>
    <t>手数料　　収入</t>
    <rPh sb="5" eb="7">
      <t>シュウニュウ</t>
    </rPh>
    <phoneticPr fontId="5"/>
  </si>
  <si>
    <t>寄付金　　収入</t>
    <rPh sb="5" eb="7">
      <t>シュウニュウ</t>
    </rPh>
    <phoneticPr fontId="5"/>
  </si>
  <si>
    <t>雑収入</t>
  </si>
  <si>
    <t>借入金等
利息支出</t>
    <rPh sb="0" eb="3">
      <t>カリイレキン</t>
    </rPh>
    <rPh sb="3" eb="4">
      <t>トウ</t>
    </rPh>
    <phoneticPr fontId="5"/>
  </si>
  <si>
    <t>借入金等
返済支出</t>
    <rPh sb="0" eb="3">
      <t>カリイレキン</t>
    </rPh>
    <rPh sb="3" eb="4">
      <t>トウ</t>
    </rPh>
    <phoneticPr fontId="5"/>
  </si>
  <si>
    <t>施設関係支出</t>
    <rPh sb="2" eb="4">
      <t>カンケイ</t>
    </rPh>
    <rPh sb="4" eb="6">
      <t>シシュツ</t>
    </rPh>
    <phoneticPr fontId="5"/>
  </si>
  <si>
    <t>設備関係支出</t>
    <rPh sb="2" eb="4">
      <t>カンケイ</t>
    </rPh>
    <rPh sb="4" eb="6">
      <t>シシュツ</t>
    </rPh>
    <phoneticPr fontId="5"/>
  </si>
  <si>
    <t>土地支出</t>
    <rPh sb="2" eb="4">
      <t>シシュツ</t>
    </rPh>
    <phoneticPr fontId="5"/>
  </si>
  <si>
    <t>建物支出</t>
    <rPh sb="2" eb="4">
      <t>シシュツ</t>
    </rPh>
    <phoneticPr fontId="5"/>
  </si>
  <si>
    <t>構築物支出</t>
    <rPh sb="3" eb="5">
      <t>シシュツ</t>
    </rPh>
    <phoneticPr fontId="5"/>
  </si>
  <si>
    <t>教育研究用
機器備品支出</t>
    <rPh sb="0" eb="2">
      <t>キョウイク</t>
    </rPh>
    <rPh sb="2" eb="5">
      <t>ケンキュウヨウ</t>
    </rPh>
    <rPh sb="6" eb="8">
      <t>キキ</t>
    </rPh>
    <rPh sb="8" eb="10">
      <t>ビヒン</t>
    </rPh>
    <rPh sb="10" eb="12">
      <t>シシュツ</t>
    </rPh>
    <phoneticPr fontId="5"/>
  </si>
  <si>
    <t>図書支出</t>
    <rPh sb="0" eb="2">
      <t>トショ</t>
    </rPh>
    <rPh sb="2" eb="4">
      <t>シシュツ</t>
    </rPh>
    <phoneticPr fontId="5"/>
  </si>
  <si>
    <t>高等学校（全日制）</t>
  </si>
  <si>
    <t>　 〃 　（定時制）</t>
  </si>
  <si>
    <t>　 〃 　（通信制）</t>
  </si>
  <si>
    <r>
      <t xml:space="preserve"> 国 指 定 ( 選 択 ）文 化 財 </t>
    </r>
    <r>
      <rPr>
        <b/>
        <sz val="12"/>
        <rFont val="ＭＳ ゴシック"/>
        <family val="3"/>
        <charset val="128"/>
      </rPr>
      <t>－ 市 町</t>
    </r>
    <rPh sb="22" eb="23">
      <t>シ</t>
    </rPh>
    <rPh sb="24" eb="25">
      <t>チョウ</t>
    </rPh>
    <phoneticPr fontId="5"/>
  </si>
  <si>
    <t>総　数</t>
    <rPh sb="0" eb="1">
      <t>フサ</t>
    </rPh>
    <rPh sb="2" eb="3">
      <t>カズ</t>
    </rPh>
    <phoneticPr fontId="5"/>
  </si>
  <si>
    <t>民俗文化財</t>
  </si>
  <si>
    <t>重要文化的景観</t>
    <rPh sb="0" eb="2">
      <t>ジュウヨウ</t>
    </rPh>
    <rPh sb="2" eb="5">
      <t>ブンカテキ</t>
    </rPh>
    <rPh sb="5" eb="7">
      <t>ケイカン</t>
    </rPh>
    <phoneticPr fontId="5"/>
  </si>
  <si>
    <t>選定保存技術</t>
    <rPh sb="2" eb="4">
      <t>ホゾン</t>
    </rPh>
    <rPh sb="4" eb="6">
      <t>ギジュツ</t>
    </rPh>
    <phoneticPr fontId="5"/>
  </si>
  <si>
    <t>伝統的建造物</t>
    <rPh sb="2" eb="3">
      <t>テキ</t>
    </rPh>
    <rPh sb="3" eb="6">
      <t>ケンゾウブツ</t>
    </rPh>
    <phoneticPr fontId="5"/>
  </si>
  <si>
    <t>建造物</t>
  </si>
  <si>
    <t>絵画</t>
  </si>
  <si>
    <t>彫刻</t>
  </si>
  <si>
    <t>工芸品</t>
  </si>
  <si>
    <t>書跡</t>
  </si>
  <si>
    <t>考古資料</t>
  </si>
  <si>
    <t>歴史資料</t>
    <rPh sb="2" eb="4">
      <t>シリョウ</t>
    </rPh>
    <phoneticPr fontId="5"/>
  </si>
  <si>
    <t>史跡</t>
  </si>
  <si>
    <t>名勝</t>
  </si>
  <si>
    <t>名勝史跡</t>
    <rPh sb="2" eb="4">
      <t>シセキ</t>
    </rPh>
    <phoneticPr fontId="5"/>
  </si>
  <si>
    <t>天然記念物</t>
    <rPh sb="0" eb="2">
      <t>テンネン</t>
    </rPh>
    <rPh sb="2" eb="5">
      <t>キネンブツ</t>
    </rPh>
    <phoneticPr fontId="5"/>
  </si>
  <si>
    <t>有  形</t>
  </si>
  <si>
    <t>無 形</t>
  </si>
  <si>
    <t>うち
特別史跡</t>
    <rPh sb="5" eb="7">
      <t>シセキ</t>
    </rPh>
    <phoneticPr fontId="5"/>
  </si>
  <si>
    <t>指定</t>
  </si>
  <si>
    <t>選択</t>
  </si>
  <si>
    <t>野洲市</t>
    <rPh sb="0" eb="3">
      <t>ヤスシ</t>
    </rPh>
    <phoneticPr fontId="5"/>
  </si>
  <si>
    <t>東近江市</t>
    <rPh sb="0" eb="1">
      <t>ヒガシ</t>
    </rPh>
    <rPh sb="1" eb="4">
      <t>オウミシ</t>
    </rPh>
    <phoneticPr fontId="5"/>
  </si>
  <si>
    <t>町計</t>
    <rPh sb="0" eb="1">
      <t>チョウ</t>
    </rPh>
    <phoneticPr fontId="5"/>
  </si>
  <si>
    <t>日野町</t>
    <rPh sb="0" eb="3">
      <t>ヒノチョウ</t>
    </rPh>
    <phoneticPr fontId="5"/>
  </si>
  <si>
    <t>竜王町</t>
    <rPh sb="0" eb="3">
      <t>リュウオウチョウ</t>
    </rPh>
    <phoneticPr fontId="5"/>
  </si>
  <si>
    <t>愛荘町</t>
    <rPh sb="0" eb="1">
      <t>アイ</t>
    </rPh>
    <rPh sb="1" eb="2">
      <t>ソウ</t>
    </rPh>
    <rPh sb="2" eb="3">
      <t>チョウ</t>
    </rPh>
    <phoneticPr fontId="5"/>
  </si>
  <si>
    <t>豊郷町</t>
    <rPh sb="0" eb="2">
      <t>トヨサト</t>
    </rPh>
    <rPh sb="2" eb="3">
      <t>チョウ</t>
    </rPh>
    <phoneticPr fontId="5"/>
  </si>
  <si>
    <t>甲良町</t>
    <rPh sb="0" eb="3">
      <t>コウラチョウ</t>
    </rPh>
    <phoneticPr fontId="5"/>
  </si>
  <si>
    <t>多賀町</t>
    <rPh sb="0" eb="3">
      <t>タガチョウ</t>
    </rPh>
    <phoneticPr fontId="5"/>
  </si>
  <si>
    <t>史跡,名勝,天然記念物</t>
  </si>
  <si>
    <t>県内一円等</t>
    <rPh sb="0" eb="2">
      <t>ケンナイ</t>
    </rPh>
    <rPh sb="2" eb="4">
      <t>イチエン</t>
    </rPh>
    <rPh sb="4" eb="5">
      <t>トウ</t>
    </rPh>
    <phoneticPr fontId="5"/>
  </si>
  <si>
    <t>常　　設　　の　　興　　行　　場</t>
  </si>
  <si>
    <t>スポーツ施設</t>
  </si>
  <si>
    <t xml:space="preserve"> 各年度3月31日現在</t>
    <rPh sb="1" eb="3">
      <t>カクネン</t>
    </rPh>
    <rPh sb="3" eb="4">
      <t>ド</t>
    </rPh>
    <rPh sb="5" eb="6">
      <t>ガツ</t>
    </rPh>
    <rPh sb="8" eb="9">
      <t>ニチ</t>
    </rPh>
    <rPh sb="9" eb="11">
      <t>ゲンザイ</t>
    </rPh>
    <phoneticPr fontId="5"/>
  </si>
  <si>
    <t>公民館数</t>
    <rPh sb="0" eb="3">
      <t>コウミンカン</t>
    </rPh>
    <rPh sb="3" eb="4">
      <t>スウ</t>
    </rPh>
    <phoneticPr fontId="5"/>
  </si>
  <si>
    <t>公民館数</t>
    <rPh sb="0" eb="4">
      <t>コウミンカンスウ</t>
    </rPh>
    <phoneticPr fontId="5"/>
  </si>
  <si>
    <t>豊郷町</t>
    <rPh sb="0" eb="3">
      <t>トヨサトチョウ</t>
    </rPh>
    <phoneticPr fontId="5"/>
  </si>
  <si>
    <t>総      数</t>
  </si>
  <si>
    <t>神      道</t>
  </si>
  <si>
    <t>仏      教</t>
  </si>
  <si>
    <t>キリスト教</t>
  </si>
  <si>
    <t>その他諸教</t>
  </si>
  <si>
    <t>大津市　　</t>
  </si>
  <si>
    <t>彦根市　　</t>
  </si>
  <si>
    <t>長浜市　　</t>
  </si>
  <si>
    <t>草津市　　</t>
  </si>
  <si>
    <t>守山市　　</t>
  </si>
  <si>
    <t>甲良町</t>
    <rPh sb="0" eb="2">
      <t>コウラ</t>
    </rPh>
    <rPh sb="2" eb="3">
      <t>チョウ</t>
    </rPh>
    <phoneticPr fontId="5"/>
  </si>
  <si>
    <t>県     立</t>
    <rPh sb="0" eb="1">
      <t>ケン</t>
    </rPh>
    <rPh sb="6" eb="7">
      <t>タテ</t>
    </rPh>
    <phoneticPr fontId="5"/>
  </si>
  <si>
    <t>小学校</t>
    <rPh sb="0" eb="3">
      <t>ショウガッコウ</t>
    </rPh>
    <phoneticPr fontId="5"/>
  </si>
  <si>
    <t>国 立</t>
    <phoneticPr fontId="5"/>
  </si>
  <si>
    <t>私     立</t>
    <phoneticPr fontId="5"/>
  </si>
  <si>
    <t>国     立</t>
    <phoneticPr fontId="5"/>
  </si>
  <si>
    <t>私     立</t>
    <phoneticPr fontId="5"/>
  </si>
  <si>
    <t>公     立</t>
    <phoneticPr fontId="5"/>
  </si>
  <si>
    <r>
      <t>教職員数および児童数</t>
    </r>
    <r>
      <rPr>
        <b/>
        <sz val="12"/>
        <rFont val="ＭＳ ゴシック"/>
        <family val="3"/>
        <charset val="128"/>
      </rPr>
      <t xml:space="preserve"> － 市 町</t>
    </r>
    <phoneticPr fontId="5"/>
  </si>
  <si>
    <t>私立</t>
    <phoneticPr fontId="5"/>
  </si>
  <si>
    <t>私立</t>
    <phoneticPr fontId="5"/>
  </si>
  <si>
    <t>私立</t>
    <phoneticPr fontId="5"/>
  </si>
  <si>
    <t>専修学校</t>
    <phoneticPr fontId="5"/>
  </si>
  <si>
    <t>公立</t>
    <phoneticPr fontId="5"/>
  </si>
  <si>
    <t>各種学校</t>
    <phoneticPr fontId="5"/>
  </si>
  <si>
    <t>その他の
専門教育
を施す学科</t>
    <rPh sb="5" eb="7">
      <t>センモン</t>
    </rPh>
    <rPh sb="7" eb="9">
      <t>キョウイク</t>
    </rPh>
    <rPh sb="11" eb="12">
      <t>ホドコ</t>
    </rPh>
    <rPh sb="13" eb="15">
      <t>ガッカ</t>
    </rPh>
    <phoneticPr fontId="5"/>
  </si>
  <si>
    <t>　注　１．国立小学校および幼稚園の屋外運動場は、境界不定のため概数値です。</t>
    <rPh sb="1" eb="2">
      <t>チュウ</t>
    </rPh>
    <rPh sb="13" eb="16">
      <t>ヨウチエン</t>
    </rPh>
    <rPh sb="17" eb="19">
      <t>オクガイ</t>
    </rPh>
    <rPh sb="19" eb="22">
      <t>ウンドウジョウ</t>
    </rPh>
    <rPh sb="24" eb="26">
      <t>キョウカイ</t>
    </rPh>
    <rPh sb="26" eb="28">
      <t>フテイ</t>
    </rPh>
    <rPh sb="31" eb="33">
      <t>ガイスウ</t>
    </rPh>
    <rPh sb="33" eb="34">
      <t>チ</t>
    </rPh>
    <phoneticPr fontId="5"/>
  </si>
  <si>
    <r>
      <t xml:space="preserve">県 指 定 ( 選 択 ) 文 化 財 </t>
    </r>
    <r>
      <rPr>
        <b/>
        <sz val="12"/>
        <rFont val="ＭＳ ゴシック"/>
        <family val="3"/>
        <charset val="128"/>
      </rPr>
      <t>－ 市 町</t>
    </r>
    <rPh sb="22" eb="23">
      <t>シ</t>
    </rPh>
    <rPh sb="24" eb="25">
      <t>マチ</t>
    </rPh>
    <phoneticPr fontId="5"/>
  </si>
  <si>
    <t>特別支援
学校</t>
    <rPh sb="0" eb="2">
      <t>トクベツ</t>
    </rPh>
    <rPh sb="2" eb="4">
      <t>シエン</t>
    </rPh>
    <rPh sb="5" eb="7">
      <t>ガッコウ</t>
    </rPh>
    <phoneticPr fontId="5"/>
  </si>
  <si>
    <t xml:space="preserve"> 各年度3月31日現在</t>
    <rPh sb="3" eb="4">
      <t>ド</t>
    </rPh>
    <rPh sb="8" eb="9">
      <t>ニチ</t>
    </rPh>
    <phoneticPr fontId="12"/>
  </si>
  <si>
    <t>そ　の　他</t>
    <phoneticPr fontId="5"/>
  </si>
  <si>
    <t>仮 設 興 行 場</t>
    <phoneticPr fontId="5"/>
  </si>
  <si>
    <t>施　　　設</t>
    <phoneticPr fontId="5"/>
  </si>
  <si>
    <t>定　　　員</t>
    <phoneticPr fontId="5"/>
  </si>
  <si>
    <t>映　　画　　館</t>
    <phoneticPr fontId="5"/>
  </si>
  <si>
    <t>借  地</t>
    <rPh sb="0" eb="1">
      <t>シャク</t>
    </rPh>
    <rPh sb="3" eb="4">
      <t>チ</t>
    </rPh>
    <phoneticPr fontId="5"/>
  </si>
  <si>
    <t>各年度3月31日現在</t>
    <rPh sb="0" eb="1">
      <t>カク</t>
    </rPh>
    <rPh sb="1" eb="2">
      <t>トシ</t>
    </rPh>
    <rPh sb="2" eb="3">
      <t>ド</t>
    </rPh>
    <rPh sb="4" eb="5">
      <t>ガツ</t>
    </rPh>
    <phoneticPr fontId="5"/>
  </si>
  <si>
    <t>うち特別
天然記念物</t>
    <rPh sb="5" eb="7">
      <t>テンネン</t>
    </rPh>
    <rPh sb="7" eb="10">
      <t>キネンブツ</t>
    </rPh>
    <phoneticPr fontId="5"/>
  </si>
  <si>
    <t>中等教育学校</t>
    <rPh sb="0" eb="2">
      <t>チュウトウ</t>
    </rPh>
    <rPh sb="2" eb="4">
      <t>キョウイク</t>
    </rPh>
    <rPh sb="4" eb="6">
      <t>ガッコウ</t>
    </rPh>
    <phoneticPr fontId="5"/>
  </si>
  <si>
    <t>学　校　数</t>
    <phoneticPr fontId="5"/>
  </si>
  <si>
    <t>総　　　数</t>
    <phoneticPr fontId="5"/>
  </si>
  <si>
    <t>本　　務　　者</t>
    <phoneticPr fontId="5"/>
  </si>
  <si>
    <t>兼　　務　　者</t>
    <phoneticPr fontId="5"/>
  </si>
  <si>
    <t>職　　員　　数</t>
    <phoneticPr fontId="5"/>
  </si>
  <si>
    <t>本 校</t>
    <phoneticPr fontId="5"/>
  </si>
  <si>
    <t>分 校</t>
    <phoneticPr fontId="5"/>
  </si>
  <si>
    <r>
      <t xml:space="preserve">　教職員数および生徒数 </t>
    </r>
    <r>
      <rPr>
        <b/>
        <sz val="12"/>
        <rFont val="ＭＳ ゴシック"/>
        <family val="3"/>
        <charset val="128"/>
      </rPr>
      <t>－ 市 町</t>
    </r>
    <rPh sb="8" eb="10">
      <t>セイト</t>
    </rPh>
    <phoneticPr fontId="5"/>
  </si>
  <si>
    <t>学 科 数</t>
    <rPh sb="0" eb="1">
      <t>ガク</t>
    </rPh>
    <rPh sb="2" eb="3">
      <t>カ</t>
    </rPh>
    <rPh sb="4" eb="5">
      <t>スウ</t>
    </rPh>
    <phoneticPr fontId="5"/>
  </si>
  <si>
    <t>生 徒 数</t>
    <rPh sb="0" eb="1">
      <t>セイ</t>
    </rPh>
    <rPh sb="2" eb="3">
      <t>ト</t>
    </rPh>
    <rPh sb="4" eb="5">
      <t>スウ</t>
    </rPh>
    <phoneticPr fontId="5"/>
  </si>
  <si>
    <t>電子計算機</t>
    <rPh sb="0" eb="2">
      <t>デンシ</t>
    </rPh>
    <rPh sb="2" eb="5">
      <t>ケイサンキ</t>
    </rPh>
    <phoneticPr fontId="5"/>
  </si>
  <si>
    <t>高　　　等　　　部</t>
    <phoneticPr fontId="5"/>
  </si>
  <si>
    <t>幼　稚　部</t>
    <phoneticPr fontId="5"/>
  </si>
  <si>
    <t>総　　数</t>
    <phoneticPr fontId="5"/>
  </si>
  <si>
    <t>不詳・死亡の者</t>
    <rPh sb="0" eb="2">
      <t>フショウ</t>
    </rPh>
    <rPh sb="6" eb="7">
      <t>モノ</t>
    </rPh>
    <phoneticPr fontId="5"/>
  </si>
  <si>
    <t>専修学校等
進学・入学者</t>
    <rPh sb="6" eb="8">
      <t>シンガク</t>
    </rPh>
    <phoneticPr fontId="5"/>
  </si>
  <si>
    <t>入学
定員</t>
    <rPh sb="0" eb="2">
      <t>ニュウガク</t>
    </rPh>
    <rPh sb="3" eb="5">
      <t>テイイン</t>
    </rPh>
    <phoneticPr fontId="5"/>
  </si>
  <si>
    <t>入 学 志 願 者</t>
    <phoneticPr fontId="5"/>
  </si>
  <si>
    <t>入　学　者</t>
    <phoneticPr fontId="5"/>
  </si>
  <si>
    <t>入　　学　　状　　況</t>
    <phoneticPr fontId="5"/>
  </si>
  <si>
    <t>不就学学齢児童および生徒数</t>
    <phoneticPr fontId="5"/>
  </si>
  <si>
    <t>学　齢　生　徒　数</t>
    <rPh sb="8" eb="9">
      <t>スウ</t>
    </rPh>
    <phoneticPr fontId="5"/>
  </si>
  <si>
    <t>学 　齢 　児　 童　 数</t>
    <rPh sb="12" eb="13">
      <t>スウ</t>
    </rPh>
    <phoneticPr fontId="5"/>
  </si>
  <si>
    <t>病 気</t>
    <rPh sb="0" eb="1">
      <t>ヤマイ</t>
    </rPh>
    <rPh sb="2" eb="3">
      <t>キ</t>
    </rPh>
    <phoneticPr fontId="5"/>
  </si>
  <si>
    <t>園　数</t>
    <phoneticPr fontId="5"/>
  </si>
  <si>
    <t>前 年 度 間</t>
    <rPh sb="6" eb="7">
      <t>カン</t>
    </rPh>
    <phoneticPr fontId="5"/>
  </si>
  <si>
    <t>総　数</t>
    <phoneticPr fontId="5"/>
  </si>
  <si>
    <t>総　数</t>
    <phoneticPr fontId="5"/>
  </si>
  <si>
    <t>うち県外
就職者</t>
    <rPh sb="2" eb="4">
      <t>ケンガイ</t>
    </rPh>
    <rPh sb="5" eb="7">
      <t>シュウショク</t>
    </rPh>
    <rPh sb="7" eb="8">
      <t>シャ</t>
    </rPh>
    <phoneticPr fontId="5"/>
  </si>
  <si>
    <t>町立計</t>
    <rPh sb="0" eb="2">
      <t>チョウリツ</t>
    </rPh>
    <rPh sb="2" eb="3">
      <t>ケイ</t>
    </rPh>
    <phoneticPr fontId="5"/>
  </si>
  <si>
    <t>市立計</t>
    <rPh sb="0" eb="2">
      <t>シリツ</t>
    </rPh>
    <rPh sb="2" eb="3">
      <t>ケイ</t>
    </rPh>
    <phoneticPr fontId="5"/>
  </si>
  <si>
    <t>大津市保健所</t>
    <rPh sb="0" eb="3">
      <t>オオツシ</t>
    </rPh>
    <rPh sb="3" eb="5">
      <t>ホケン</t>
    </rPh>
    <rPh sb="5" eb="6">
      <t>ショ</t>
    </rPh>
    <phoneticPr fontId="5"/>
  </si>
  <si>
    <t>草津保健所</t>
    <rPh sb="0" eb="2">
      <t>クサツ</t>
    </rPh>
    <rPh sb="2" eb="4">
      <t>ホケン</t>
    </rPh>
    <rPh sb="4" eb="5">
      <t>ショ</t>
    </rPh>
    <phoneticPr fontId="5"/>
  </si>
  <si>
    <t>甲賀保健所</t>
    <rPh sb="0" eb="2">
      <t>コウガ</t>
    </rPh>
    <rPh sb="2" eb="4">
      <t>ホケン</t>
    </rPh>
    <rPh sb="4" eb="5">
      <t>ショ</t>
    </rPh>
    <phoneticPr fontId="5"/>
  </si>
  <si>
    <t>東近江保健所</t>
    <rPh sb="0" eb="3">
      <t>ヒガシオウミ</t>
    </rPh>
    <rPh sb="3" eb="5">
      <t>ホケン</t>
    </rPh>
    <rPh sb="5" eb="6">
      <t>ショ</t>
    </rPh>
    <phoneticPr fontId="5"/>
  </si>
  <si>
    <t>彦根保健所</t>
    <rPh sb="0" eb="2">
      <t>ヒコネ</t>
    </rPh>
    <rPh sb="2" eb="4">
      <t>ホケン</t>
    </rPh>
    <rPh sb="4" eb="5">
      <t>ショ</t>
    </rPh>
    <phoneticPr fontId="5"/>
  </si>
  <si>
    <t>長浜保健所</t>
    <rPh sb="0" eb="2">
      <t>ナガハマ</t>
    </rPh>
    <rPh sb="2" eb="4">
      <t>ホケン</t>
    </rPh>
    <rPh sb="4" eb="5">
      <t>ショ</t>
    </rPh>
    <phoneticPr fontId="5"/>
  </si>
  <si>
    <t>高島保健所</t>
    <rPh sb="0" eb="2">
      <t>タカシマ</t>
    </rPh>
    <rPh sb="2" eb="4">
      <t>ホケン</t>
    </rPh>
    <rPh sb="4" eb="5">
      <t>ショ</t>
    </rPh>
    <phoneticPr fontId="5"/>
  </si>
  <si>
    <t>　資料　県総務課</t>
    <rPh sb="4" eb="5">
      <t>ケン</t>
    </rPh>
    <phoneticPr fontId="5"/>
  </si>
  <si>
    <t>　資料　県生活衛生課、大津市保健所</t>
    <rPh sb="4" eb="5">
      <t>ケン</t>
    </rPh>
    <rPh sb="11" eb="14">
      <t>オオツシ</t>
    </rPh>
    <rPh sb="14" eb="16">
      <t>ホケン</t>
    </rPh>
    <rPh sb="16" eb="17">
      <t>ショ</t>
    </rPh>
    <phoneticPr fontId="5"/>
  </si>
  <si>
    <r>
      <t xml:space="preserve">興　行　場　施　設　数   </t>
    </r>
    <r>
      <rPr>
        <b/>
        <sz val="12"/>
        <rFont val="ＭＳ ゴシック"/>
        <family val="3"/>
        <charset val="128"/>
      </rPr>
      <t>- 保 健 所</t>
    </r>
    <rPh sb="16" eb="17">
      <t>タモツ</t>
    </rPh>
    <rPh sb="18" eb="19">
      <t>ケン</t>
    </rPh>
    <rPh sb="20" eb="21">
      <t>ショ</t>
    </rPh>
    <phoneticPr fontId="5"/>
  </si>
  <si>
    <t>　　　２．選択文化財とは、無形文化財であり、県が記録作成等の措置を取るべき文化財として選択したものです。</t>
  </si>
  <si>
    <t>　　　　　ことを表します。</t>
  </si>
  <si>
    <t>　　　４．県内一円等には、湖東・湖北地域の野神行事および湖南地域のソウモク行事も含みます。</t>
  </si>
  <si>
    <t>　資料　県統計課「学校基本調査結果報告書」</t>
    <rPh sb="1" eb="3">
      <t>シリョウ</t>
    </rPh>
    <rPh sb="4" eb="5">
      <t>ケン</t>
    </rPh>
    <rPh sb="5" eb="7">
      <t>トウケイ</t>
    </rPh>
    <rPh sb="7" eb="8">
      <t>カ</t>
    </rPh>
    <rPh sb="9" eb="11">
      <t>ガッコウ</t>
    </rPh>
    <rPh sb="11" eb="13">
      <t>キホン</t>
    </rPh>
    <rPh sb="13" eb="15">
      <t>チョウサ</t>
    </rPh>
    <rPh sb="15" eb="17">
      <t>ケッカ</t>
    </rPh>
    <rPh sb="17" eb="20">
      <t>ホウコクショ</t>
    </rPh>
    <phoneticPr fontId="5"/>
  </si>
  <si>
    <t xml:space="preserve">運輸業，郵便業           </t>
    <rPh sb="4" eb="6">
      <t>ユウビン</t>
    </rPh>
    <rPh sb="6" eb="7">
      <t>ギョウ</t>
    </rPh>
    <phoneticPr fontId="5"/>
  </si>
  <si>
    <t>上記以外のもの</t>
    <phoneticPr fontId="5"/>
  </si>
  <si>
    <t xml:space="preserve">電気・ガス・熱供給・水道業   </t>
    <phoneticPr fontId="5"/>
  </si>
  <si>
    <t>電気・ガス・熱供給・水道業</t>
    <phoneticPr fontId="5"/>
  </si>
  <si>
    <t>運輸業，郵便業</t>
    <rPh sb="4" eb="6">
      <t>ユウビン</t>
    </rPh>
    <rPh sb="6" eb="7">
      <t>ギョウ</t>
    </rPh>
    <phoneticPr fontId="5"/>
  </si>
  <si>
    <t>本  務教員数</t>
    <rPh sb="4" eb="7">
      <t>キョウインスウ</t>
    </rPh>
    <phoneticPr fontId="5"/>
  </si>
  <si>
    <t>本  務職員数</t>
    <rPh sb="4" eb="7">
      <t>ショクインスウ</t>
    </rPh>
    <phoneticPr fontId="5"/>
  </si>
  <si>
    <t>(単位　園数:園　学級数:学級　教員数・職員数・園児数:人)</t>
    <rPh sb="1" eb="3">
      <t>タンイ</t>
    </rPh>
    <rPh sb="4" eb="5">
      <t>エン</t>
    </rPh>
    <rPh sb="5" eb="6">
      <t>スウ</t>
    </rPh>
    <rPh sb="7" eb="8">
      <t>エン</t>
    </rPh>
    <rPh sb="9" eb="11">
      <t>ガッキュウ</t>
    </rPh>
    <rPh sb="11" eb="12">
      <t>スウ</t>
    </rPh>
    <rPh sb="13" eb="15">
      <t>ガッキュウ</t>
    </rPh>
    <rPh sb="16" eb="18">
      <t>キョウイン</t>
    </rPh>
    <rPh sb="18" eb="19">
      <t>スウ</t>
    </rPh>
    <rPh sb="20" eb="23">
      <t>ショクインスウ</t>
    </rPh>
    <rPh sb="24" eb="26">
      <t>エンジ</t>
    </rPh>
    <rPh sb="26" eb="27">
      <t>スウ</t>
    </rPh>
    <rPh sb="28" eb="29">
      <t>ニン</t>
    </rPh>
    <phoneticPr fontId="5"/>
  </si>
  <si>
    <t>(単位　学科数:学科　生徒数:人)</t>
    <rPh sb="1" eb="3">
      <t>タンイ</t>
    </rPh>
    <rPh sb="4" eb="6">
      <t>ガッカ</t>
    </rPh>
    <rPh sb="6" eb="7">
      <t>スウ</t>
    </rPh>
    <rPh sb="8" eb="10">
      <t>ガッカ</t>
    </rPh>
    <rPh sb="11" eb="14">
      <t>セイトスウ</t>
    </rPh>
    <rPh sb="15" eb="16">
      <t>ニン</t>
    </rPh>
    <phoneticPr fontId="5"/>
  </si>
  <si>
    <t>(Ａ)(Ｂ)(Ｃ)(Ｄ)の
うち就職している者</t>
  </si>
  <si>
    <t>高等学校等進学者(Ａ)</t>
    <rPh sb="0" eb="2">
      <t>コウトウ</t>
    </rPh>
    <rPh sb="2" eb="4">
      <t>ガッコウ</t>
    </rPh>
    <rPh sb="4" eb="5">
      <t>トウ</t>
    </rPh>
    <phoneticPr fontId="5"/>
  </si>
  <si>
    <t>専修学校(高等課程)                                                                                                                                            進学者(Ｂ)</t>
    <rPh sb="5" eb="7">
      <t>コウトウ</t>
    </rPh>
    <rPh sb="7" eb="9">
      <t>カテイ</t>
    </rPh>
    <rPh sb="150" eb="152">
      <t>シンガク</t>
    </rPh>
    <phoneticPr fontId="5"/>
  </si>
  <si>
    <t>専修学校(一般課程)等　　　　　　　　　　　　　　　　　　　　　　　　　　　　　　　　　　　　　　　　　　　　　　　　　　　　　　　　　　　　　　　　　　　　　　　　　入学者(Ｃ)</t>
    <rPh sb="5" eb="7">
      <t>イッパン</t>
    </rPh>
    <rPh sb="7" eb="9">
      <t>カテイ</t>
    </rPh>
    <rPh sb="10" eb="11">
      <t>トウ</t>
    </rPh>
    <rPh sb="84" eb="86">
      <t>ニュウガク</t>
    </rPh>
    <rPh sb="86" eb="87">
      <t>シャ</t>
    </rPh>
    <phoneticPr fontId="5"/>
  </si>
  <si>
    <t>公共職業能力開発
  施設等入学者(Ｄ)</t>
    <rPh sb="0" eb="2">
      <t>コウキョウ</t>
    </rPh>
    <rPh sb="2" eb="4">
      <t>ショクギョウ</t>
    </rPh>
    <rPh sb="4" eb="6">
      <t>ノウリョク</t>
    </rPh>
    <rPh sb="6" eb="8">
      <t>カイハツ</t>
    </rPh>
    <rPh sb="11" eb="13">
      <t>シセツ</t>
    </rPh>
    <rPh sb="13" eb="14">
      <t>トウ</t>
    </rPh>
    <phoneticPr fontId="5"/>
  </si>
  <si>
    <t>左記以外の者(Ｆ)</t>
    <rPh sb="0" eb="2">
      <t>サキ</t>
    </rPh>
    <rPh sb="2" eb="4">
      <t>イガイ</t>
    </rPh>
    <rPh sb="5" eb="6">
      <t>モノ</t>
    </rPh>
    <phoneticPr fontId="5"/>
  </si>
  <si>
    <t>不詳・死亡の者(Ｇ)</t>
    <rPh sb="0" eb="2">
      <t>フショウ</t>
    </rPh>
    <rPh sb="6" eb="7">
      <t>モノ</t>
    </rPh>
    <phoneticPr fontId="5"/>
  </si>
  <si>
    <t>大学等進学者(Ａ)</t>
    <rPh sb="0" eb="2">
      <t>ダイガク</t>
    </rPh>
    <rPh sb="2" eb="3">
      <t>トウ</t>
    </rPh>
    <phoneticPr fontId="5"/>
  </si>
  <si>
    <t>専修学校(専門課程)                                                                                                                                            進学者(Ｂ)</t>
    <rPh sb="5" eb="7">
      <t>センモン</t>
    </rPh>
    <rPh sb="7" eb="9">
      <t>カテイ</t>
    </rPh>
    <rPh sb="150" eb="152">
      <t>シンガク</t>
    </rPh>
    <phoneticPr fontId="5"/>
  </si>
  <si>
    <t>(単位:法人)</t>
    <rPh sb="1" eb="3">
      <t>タンイ</t>
    </rPh>
    <rPh sb="4" eb="6">
      <t>ホウジン</t>
    </rPh>
    <phoneticPr fontId="5"/>
  </si>
  <si>
    <t>(単位:施設)</t>
    <rPh sb="1" eb="3">
      <t>タンイ</t>
    </rPh>
    <rPh sb="4" eb="6">
      <t>シセツ</t>
    </rPh>
    <phoneticPr fontId="5"/>
  </si>
  <si>
    <t>(単位:冊)</t>
    <rPh sb="1" eb="3">
      <t>タンイ</t>
    </rPh>
    <rPh sb="4" eb="5">
      <t>サツ</t>
    </rPh>
    <phoneticPr fontId="5"/>
  </si>
  <si>
    <t>(単位:人)</t>
    <rPh sb="1" eb="3">
      <t>タンイ</t>
    </rPh>
    <rPh sb="4" eb="5">
      <t>ニン</t>
    </rPh>
    <phoneticPr fontId="5"/>
  </si>
  <si>
    <t>　資料　県教育委員会事務局教育総務課「公立学校施設台帳」</t>
    <rPh sb="1" eb="3">
      <t>シリョウ</t>
    </rPh>
    <rPh sb="4" eb="5">
      <t>ケン</t>
    </rPh>
    <rPh sb="5" eb="7">
      <t>キョウイク</t>
    </rPh>
    <rPh sb="7" eb="10">
      <t>イインカイ</t>
    </rPh>
    <rPh sb="10" eb="13">
      <t>ジムキョク</t>
    </rPh>
    <rPh sb="13" eb="15">
      <t>キョウイク</t>
    </rPh>
    <rPh sb="15" eb="18">
      <t>ソウムカ</t>
    </rPh>
    <rPh sb="19" eb="21">
      <t>コウリツ</t>
    </rPh>
    <rPh sb="21" eb="23">
      <t>ガッコウ</t>
    </rPh>
    <rPh sb="23" eb="25">
      <t>シセツ</t>
    </rPh>
    <rPh sb="25" eb="27">
      <t>ダイチョウ</t>
    </rPh>
    <phoneticPr fontId="5"/>
  </si>
  <si>
    <t>　資料　滋賀大学、県教育委員会事務局教育総務課「公立学校施設台帳」、県統計課「学校基本調査結果報告書」</t>
    <rPh sb="9" eb="10">
      <t>ケン</t>
    </rPh>
    <rPh sb="15" eb="18">
      <t>ジムキョク</t>
    </rPh>
    <rPh sb="18" eb="20">
      <t>キョウイク</t>
    </rPh>
    <rPh sb="34" eb="35">
      <t>ケン</t>
    </rPh>
    <phoneticPr fontId="5"/>
  </si>
  <si>
    <t>　注　１．「その他」には、国外勤務者および不詳の者を含みます。</t>
    <rPh sb="1" eb="2">
      <t>チュウ</t>
    </rPh>
    <rPh sb="8" eb="9">
      <t>タ</t>
    </rPh>
    <rPh sb="13" eb="15">
      <t>コクガイ</t>
    </rPh>
    <rPh sb="15" eb="18">
      <t>キンムシャ</t>
    </rPh>
    <rPh sb="21" eb="23">
      <t>フショウ</t>
    </rPh>
    <rPh sb="24" eb="25">
      <t>モノ</t>
    </rPh>
    <rPh sb="26" eb="27">
      <t>フク</t>
    </rPh>
    <phoneticPr fontId="5"/>
  </si>
  <si>
    <t>　　　２．調査の対象は全日制高等学校および定時制高等学校です。</t>
    <rPh sb="5" eb="7">
      <t>チョウサ</t>
    </rPh>
    <rPh sb="8" eb="10">
      <t>タイショウ</t>
    </rPh>
    <rPh sb="11" eb="14">
      <t>ゼンニチセイ</t>
    </rPh>
    <rPh sb="14" eb="16">
      <t>コウトウ</t>
    </rPh>
    <rPh sb="16" eb="18">
      <t>ガッコウ</t>
    </rPh>
    <rPh sb="21" eb="24">
      <t>テイジセイ</t>
    </rPh>
    <rPh sb="24" eb="26">
      <t>コウトウ</t>
    </rPh>
    <rPh sb="26" eb="28">
      <t>ガッコウ</t>
    </rPh>
    <phoneticPr fontId="5"/>
  </si>
  <si>
    <t>　注　調査の対象は全日制高等学校および定時制高等学校です。</t>
    <rPh sb="1" eb="2">
      <t>チュウ</t>
    </rPh>
    <rPh sb="3" eb="5">
      <t>チョウサ</t>
    </rPh>
    <rPh sb="6" eb="8">
      <t>タイショウ</t>
    </rPh>
    <rPh sb="9" eb="12">
      <t>ゼンニチセイ</t>
    </rPh>
    <rPh sb="12" eb="14">
      <t>コウトウ</t>
    </rPh>
    <rPh sb="14" eb="16">
      <t>ガッコウ</t>
    </rPh>
    <rPh sb="19" eb="22">
      <t>テイジセイ</t>
    </rPh>
    <rPh sb="22" eb="24">
      <t>コウトウ</t>
    </rPh>
    <rPh sb="24" eb="26">
      <t>ガッコウ</t>
    </rPh>
    <phoneticPr fontId="5"/>
  </si>
  <si>
    <t>　注　公立の中等教育学校、各種学校、高等専門学校は県内には存在しません。</t>
    <rPh sb="1" eb="2">
      <t>チュウ</t>
    </rPh>
    <rPh sb="3" eb="5">
      <t>コウリツ</t>
    </rPh>
    <rPh sb="6" eb="8">
      <t>チュウトウ</t>
    </rPh>
    <rPh sb="8" eb="10">
      <t>キョウイク</t>
    </rPh>
    <rPh sb="10" eb="12">
      <t>ガッコウ</t>
    </rPh>
    <rPh sb="13" eb="15">
      <t>カクシュ</t>
    </rPh>
    <rPh sb="15" eb="17">
      <t>ガッコウ</t>
    </rPh>
    <rPh sb="18" eb="20">
      <t>コウトウ</t>
    </rPh>
    <rPh sb="20" eb="22">
      <t>センモン</t>
    </rPh>
    <rPh sb="22" eb="24">
      <t>ガッコウ</t>
    </rPh>
    <rPh sb="25" eb="27">
      <t>ケンナイ</t>
    </rPh>
    <rPh sb="29" eb="31">
      <t>ソンザイ</t>
    </rPh>
    <phoneticPr fontId="5"/>
  </si>
  <si>
    <t>　　　３．公立の中等教育学校、各種学校、高等専門学校は県内には存在しません。</t>
    <rPh sb="5" eb="7">
      <t>コウリツ</t>
    </rPh>
    <rPh sb="8" eb="10">
      <t>チュウトウ</t>
    </rPh>
    <rPh sb="10" eb="12">
      <t>キョウイク</t>
    </rPh>
    <rPh sb="12" eb="14">
      <t>ガッコウ</t>
    </rPh>
    <rPh sb="15" eb="17">
      <t>カクシュ</t>
    </rPh>
    <rPh sb="17" eb="19">
      <t>ガッコウ</t>
    </rPh>
    <rPh sb="20" eb="22">
      <t>コウトウ</t>
    </rPh>
    <rPh sb="22" eb="24">
      <t>センモン</t>
    </rPh>
    <rPh sb="24" eb="26">
      <t>ガッコウ</t>
    </rPh>
    <rPh sb="27" eb="29">
      <t>ケンナイ</t>
    </rPh>
    <rPh sb="31" eb="33">
      <t>ソンザイ</t>
    </rPh>
    <phoneticPr fontId="5"/>
  </si>
  <si>
    <t>　資料　県統計課「学校基本調査結果報告書」</t>
    <rPh sb="1" eb="3">
      <t>シリョウ</t>
    </rPh>
    <rPh sb="4" eb="5">
      <t>ケン</t>
    </rPh>
    <rPh sb="5" eb="7">
      <t>トウケイ</t>
    </rPh>
    <rPh sb="7" eb="8">
      <t>カ</t>
    </rPh>
    <rPh sb="9" eb="11">
      <t>ガッコウ</t>
    </rPh>
    <rPh sb="11" eb="13">
      <t>キホン</t>
    </rPh>
    <rPh sb="13" eb="15">
      <t>チョウサ</t>
    </rPh>
    <rPh sb="15" eb="17">
      <t>ケッカ</t>
    </rPh>
    <rPh sb="17" eb="19">
      <t>ホウコク</t>
    </rPh>
    <rPh sb="19" eb="20">
      <t>ショ</t>
    </rPh>
    <phoneticPr fontId="5"/>
  </si>
  <si>
    <t>総　数</t>
    <rPh sb="0" eb="1">
      <t>ソウ</t>
    </rPh>
    <rPh sb="2" eb="3">
      <t>スウ</t>
    </rPh>
    <phoneticPr fontId="5"/>
  </si>
  <si>
    <t>(単位　学校数:校　生徒数・卒業者数:人)</t>
    <rPh sb="1" eb="3">
      <t>タンイ</t>
    </rPh>
    <rPh sb="4" eb="6">
      <t>ガッコウ</t>
    </rPh>
    <rPh sb="6" eb="7">
      <t>スウ</t>
    </rPh>
    <rPh sb="8" eb="9">
      <t>コウ</t>
    </rPh>
    <rPh sb="10" eb="13">
      <t>セイトスウ</t>
    </rPh>
    <rPh sb="14" eb="17">
      <t>ソツギョウシャ</t>
    </rPh>
    <rPh sb="17" eb="18">
      <t>スウ</t>
    </rPh>
    <rPh sb="19" eb="20">
      <t>ヒト</t>
    </rPh>
    <phoneticPr fontId="5"/>
  </si>
  <si>
    <t>学校数</t>
    <rPh sb="0" eb="2">
      <t>ガッコウ</t>
    </rPh>
    <rPh sb="2" eb="3">
      <t>スウ</t>
    </rPh>
    <phoneticPr fontId="5"/>
  </si>
  <si>
    <t>幼保連携型
認定こども園</t>
    <rPh sb="1" eb="2">
      <t>タモツ</t>
    </rPh>
    <rPh sb="2" eb="4">
      <t>レンケイ</t>
    </rPh>
    <rPh sb="4" eb="5">
      <t>カタ</t>
    </rPh>
    <rPh sb="6" eb="8">
      <t>ニンテイ</t>
    </rPh>
    <rPh sb="11" eb="12">
      <t>エン</t>
    </rPh>
    <phoneticPr fontId="5"/>
  </si>
  <si>
    <t>私立</t>
  </si>
  <si>
    <t xml:space="preserve"> 生 徒 数 お よ び 教 員 ･ 職 員 数</t>
    <phoneticPr fontId="5"/>
  </si>
  <si>
    <t>０    歳</t>
    <phoneticPr fontId="5"/>
  </si>
  <si>
    <t>１    歳</t>
    <phoneticPr fontId="5"/>
  </si>
  <si>
    <t>２    歳</t>
    <phoneticPr fontId="5"/>
  </si>
  <si>
    <t>認可
定員
数</t>
    <rPh sb="0" eb="2">
      <t>ニンカ</t>
    </rPh>
    <rPh sb="3" eb="5">
      <t>テイイン</t>
    </rPh>
    <rPh sb="6" eb="7">
      <t>スウ</t>
    </rPh>
    <phoneticPr fontId="5"/>
  </si>
  <si>
    <t>その他の
職員数
（本務）</t>
    <rPh sb="2" eb="3">
      <t>タ</t>
    </rPh>
    <rPh sb="5" eb="7">
      <t>ショクイン</t>
    </rPh>
    <rPh sb="7" eb="8">
      <t>スウ</t>
    </rPh>
    <rPh sb="10" eb="12">
      <t>ホンム</t>
    </rPh>
    <phoneticPr fontId="5"/>
  </si>
  <si>
    <t>計</t>
    <rPh sb="0" eb="1">
      <t>ケイ</t>
    </rPh>
    <phoneticPr fontId="5"/>
  </si>
  <si>
    <t>　注　１．学校数には、休校中の学校も１校として含みます。</t>
    <phoneticPr fontId="5"/>
  </si>
  <si>
    <t>　　　３．職員数は本務者のみです。</t>
    <rPh sb="5" eb="8">
      <t>ショクインスウ</t>
    </rPh>
    <rPh sb="9" eb="11">
      <t>ホンム</t>
    </rPh>
    <rPh sb="11" eb="12">
      <t>シャ</t>
    </rPh>
    <phoneticPr fontId="5"/>
  </si>
  <si>
    <t>　　　４．幼保連携型認定こども園は、教員数に教育・保育職員数を、職員数にその他の職員を記載しています。</t>
    <rPh sb="5" eb="6">
      <t>ヨウ</t>
    </rPh>
    <rPh sb="6" eb="7">
      <t>タモツ</t>
    </rPh>
    <rPh sb="7" eb="10">
      <t>レンケイガタ</t>
    </rPh>
    <rPh sb="10" eb="12">
      <t>ニンテイ</t>
    </rPh>
    <rPh sb="15" eb="16">
      <t>エン</t>
    </rPh>
    <rPh sb="18" eb="20">
      <t>キョウイン</t>
    </rPh>
    <rPh sb="20" eb="21">
      <t>スウ</t>
    </rPh>
    <rPh sb="22" eb="24">
      <t>キョウイク</t>
    </rPh>
    <rPh sb="25" eb="27">
      <t>ホイク</t>
    </rPh>
    <rPh sb="27" eb="30">
      <t>ショクインスウ</t>
    </rPh>
    <rPh sb="32" eb="35">
      <t>ショクインスウ</t>
    </rPh>
    <rPh sb="38" eb="39">
      <t>タ</t>
    </rPh>
    <rPh sb="40" eb="42">
      <t>ショクイン</t>
    </rPh>
    <rPh sb="43" eb="45">
      <t>キサイ</t>
    </rPh>
    <phoneticPr fontId="5"/>
  </si>
  <si>
    <t>　　　６．中等教育学校の学級数は、前期課程の学級の数です。</t>
    <rPh sb="5" eb="7">
      <t>チュウトウ</t>
    </rPh>
    <rPh sb="7" eb="9">
      <t>キョウイク</t>
    </rPh>
    <rPh sb="9" eb="11">
      <t>ガッコウ</t>
    </rPh>
    <rPh sb="12" eb="14">
      <t>ガッキュウ</t>
    </rPh>
    <rPh sb="14" eb="15">
      <t>スウ</t>
    </rPh>
    <rPh sb="17" eb="19">
      <t>ゼンキ</t>
    </rPh>
    <rPh sb="19" eb="21">
      <t>カテイ</t>
    </rPh>
    <rPh sb="22" eb="24">
      <t>ガッキュウ</t>
    </rPh>
    <rPh sb="25" eb="26">
      <t>カズ</t>
    </rPh>
    <phoneticPr fontId="5"/>
  </si>
  <si>
    <t>10歳</t>
    <phoneticPr fontId="5"/>
  </si>
  <si>
    <t>11歳</t>
    <phoneticPr fontId="5"/>
  </si>
  <si>
    <t>12歳</t>
    <phoneticPr fontId="5"/>
  </si>
  <si>
    <t>13歳</t>
    <phoneticPr fontId="5"/>
  </si>
  <si>
    <t>14歳</t>
    <phoneticPr fontId="5"/>
  </si>
  <si>
    <t>教育・保育
職員数
（本務）</t>
    <rPh sb="0" eb="2">
      <t>キョウイク</t>
    </rPh>
    <rPh sb="3" eb="5">
      <t>ホイク</t>
    </rPh>
    <rPh sb="8" eb="9">
      <t>スウ</t>
    </rPh>
    <phoneticPr fontId="5"/>
  </si>
  <si>
    <t>幼保連携型認定こども園の園数、学級数、教育・</t>
    <rPh sb="12" eb="13">
      <t>エン</t>
    </rPh>
    <rPh sb="13" eb="14">
      <t>スウ</t>
    </rPh>
    <rPh sb="15" eb="18">
      <t>ガッキュウスウ</t>
    </rPh>
    <phoneticPr fontId="5"/>
  </si>
  <si>
    <r>
      <t xml:space="preserve">学　校　種　別　建　物　面　積　（　公　立　） </t>
    </r>
    <r>
      <rPr>
        <b/>
        <sz val="12"/>
        <rFont val="ＭＳ ゴシック"/>
        <family val="3"/>
        <charset val="128"/>
      </rPr>
      <t>- 市 町</t>
    </r>
    <r>
      <rPr>
        <b/>
        <sz val="16"/>
        <rFont val="ＭＳ ゴシック"/>
        <family val="3"/>
        <charset val="128"/>
      </rPr>
      <t>　</t>
    </r>
    <phoneticPr fontId="5"/>
  </si>
  <si>
    <t xml:space="preserve"> 各年5月1日現在</t>
    <phoneticPr fontId="5"/>
  </si>
  <si>
    <r>
      <t>(単位:m</t>
    </r>
    <r>
      <rPr>
        <vertAlign val="superscript"/>
        <sz val="8"/>
        <rFont val="ＭＳ ゴシック"/>
        <family val="3"/>
        <charset val="128"/>
      </rPr>
      <t xml:space="preserve">2 </t>
    </r>
    <r>
      <rPr>
        <sz val="8"/>
        <rFont val="ＭＳ ゴシック"/>
        <family val="3"/>
        <charset val="128"/>
      </rPr>
      <t>)</t>
    </r>
    <phoneticPr fontId="5"/>
  </si>
  <si>
    <t>認定こども園（幼保連携型）</t>
    <rPh sb="0" eb="2">
      <t>ニンテイ</t>
    </rPh>
    <rPh sb="5" eb="6">
      <t>エン</t>
    </rPh>
    <rPh sb="7" eb="8">
      <t>ヨウ</t>
    </rPh>
    <rPh sb="8" eb="9">
      <t>ホ</t>
    </rPh>
    <rPh sb="9" eb="12">
      <t>レンケイガタ</t>
    </rPh>
    <phoneticPr fontId="5"/>
  </si>
  <si>
    <t>屋内運動場</t>
    <phoneticPr fontId="5"/>
  </si>
  <si>
    <t>町計</t>
    <phoneticPr fontId="5"/>
  </si>
  <si>
    <t>　注　県所轄の宗教法人数です。</t>
    <phoneticPr fontId="5"/>
  </si>
  <si>
    <t>私　立　学　校　 　</t>
    <phoneticPr fontId="5"/>
  </si>
  <si>
    <t>経　費</t>
    <phoneticPr fontId="5"/>
  </si>
  <si>
    <t>(単位:千円)</t>
    <phoneticPr fontId="55"/>
  </si>
  <si>
    <t>資産売却　　　　　　　　　　　　　　　　　　　　　　　　　　　　　　　　　　　　　　　　　　　　　　　　　　　　　　　　　　　　　　　　　　　　　　　　　　　　　　　収入</t>
    <phoneticPr fontId="5"/>
  </si>
  <si>
    <t>借入金等　　　　　　　　　　　　　　　　　　　　　　　　　　　　　　　　　　　　　　　　　　　　　　　　　　　　　　　　　　　　　　　　　　　　　　　　　　　　収入</t>
    <phoneticPr fontId="5"/>
  </si>
  <si>
    <r>
      <t>(単位:m</t>
    </r>
    <r>
      <rPr>
        <vertAlign val="superscript"/>
        <sz val="8"/>
        <rFont val="ＭＳ ゴシック"/>
        <family val="3"/>
        <charset val="128"/>
      </rPr>
      <t xml:space="preserve">2 </t>
    </r>
    <r>
      <rPr>
        <sz val="8"/>
        <rFont val="ＭＳ ゴシック"/>
        <family val="3"/>
        <charset val="128"/>
      </rPr>
      <t>)</t>
    </r>
    <phoneticPr fontId="5"/>
  </si>
  <si>
    <t>（再掲）設置者所有のうち</t>
  </si>
  <si>
    <t>屋内運動場
(講堂を含む)</t>
    <phoneticPr fontId="5"/>
  </si>
  <si>
    <r>
      <t>(単位:m</t>
    </r>
    <r>
      <rPr>
        <vertAlign val="superscript"/>
        <sz val="8"/>
        <rFont val="ＭＳ ゴシック"/>
        <family val="3"/>
        <charset val="128"/>
      </rPr>
      <t>2</t>
    </r>
    <r>
      <rPr>
        <sz val="8"/>
        <rFont val="ＭＳ ゴシック"/>
        <family val="3"/>
        <charset val="128"/>
      </rPr>
      <t xml:space="preserve"> )</t>
    </r>
    <phoneticPr fontId="55"/>
  </si>
  <si>
    <t>実験実習地</t>
    <phoneticPr fontId="5"/>
  </si>
  <si>
    <t>建物敷地
・その他</t>
    <phoneticPr fontId="5"/>
  </si>
  <si>
    <t>屋外運動場</t>
    <phoneticPr fontId="5"/>
  </si>
  <si>
    <t>小学校</t>
    <phoneticPr fontId="5"/>
  </si>
  <si>
    <t>中学校</t>
    <phoneticPr fontId="5"/>
  </si>
  <si>
    <t>幼稚園</t>
    <phoneticPr fontId="5"/>
  </si>
  <si>
    <t>　資料　滋賀大学、県統計課「学校基本調査結果報告書」</t>
    <rPh sb="9" eb="10">
      <t>ケン</t>
    </rPh>
    <phoneticPr fontId="5"/>
  </si>
  <si>
    <t>建物敷地</t>
    <phoneticPr fontId="5"/>
  </si>
  <si>
    <t>高等学校</t>
    <phoneticPr fontId="5"/>
  </si>
  <si>
    <t>人件費
支出</t>
    <rPh sb="4" eb="6">
      <t>シシュツ</t>
    </rPh>
    <phoneticPr fontId="5"/>
  </si>
  <si>
    <t>(単位:千円)</t>
    <phoneticPr fontId="5"/>
  </si>
  <si>
    <t>県 支 出 金</t>
    <phoneticPr fontId="5"/>
  </si>
  <si>
    <t>公費に組入れ
られた寄付金</t>
    <phoneticPr fontId="5"/>
  </si>
  <si>
    <t>不動産業，物品賃貸業</t>
    <rPh sb="5" eb="7">
      <t>ブッピン</t>
    </rPh>
    <rPh sb="7" eb="10">
      <t>チンタイギョウ</t>
    </rPh>
    <phoneticPr fontId="5"/>
  </si>
  <si>
    <r>
      <t xml:space="preserve">保育職員数、その他の職員数および園児数 </t>
    </r>
    <r>
      <rPr>
        <b/>
        <sz val="14"/>
        <rFont val="ＭＳ ゴシック"/>
        <family val="3"/>
        <charset val="128"/>
      </rPr>
      <t>－ 市 町</t>
    </r>
    <rPh sb="0" eb="2">
      <t>ホイク</t>
    </rPh>
    <rPh sb="2" eb="5">
      <t>ショクインスウ</t>
    </rPh>
    <rPh sb="8" eb="9">
      <t>タ</t>
    </rPh>
    <rPh sb="10" eb="13">
      <t>ショクインスウ</t>
    </rPh>
    <phoneticPr fontId="5"/>
  </si>
  <si>
    <r>
      <t>(単位:m</t>
    </r>
    <r>
      <rPr>
        <vertAlign val="superscript"/>
        <sz val="8"/>
        <rFont val="ＭＳ ゴシック"/>
        <family val="3"/>
        <charset val="128"/>
      </rPr>
      <t>2</t>
    </r>
    <r>
      <rPr>
        <sz val="8"/>
        <rFont val="ＭＳ ゴシック"/>
        <family val="3"/>
        <charset val="128"/>
      </rPr>
      <t xml:space="preserve"> )</t>
    </r>
    <phoneticPr fontId="55"/>
  </si>
  <si>
    <t>町計</t>
  </si>
  <si>
    <t>　　中 　　学 　　校</t>
    <rPh sb="10" eb="11">
      <t>コウ</t>
    </rPh>
    <phoneticPr fontId="5"/>
  </si>
  <si>
    <t>選 択</t>
    <phoneticPr fontId="5"/>
  </si>
  <si>
    <t>指 定</t>
    <phoneticPr fontId="5"/>
  </si>
  <si>
    <t>無　形</t>
    <phoneticPr fontId="5"/>
  </si>
  <si>
    <t>有 形</t>
    <phoneticPr fontId="5"/>
  </si>
  <si>
    <t>天 然
記念物</t>
    <phoneticPr fontId="5"/>
  </si>
  <si>
    <t>名 勝</t>
    <phoneticPr fontId="5"/>
  </si>
  <si>
    <t>史 跡</t>
    <phoneticPr fontId="5"/>
  </si>
  <si>
    <t>歴 史                                                                                                                                                   資 料</t>
    <phoneticPr fontId="5"/>
  </si>
  <si>
    <t>考 古                                                                                                                                                資 料</t>
    <phoneticPr fontId="5"/>
  </si>
  <si>
    <t>書 跡</t>
    <phoneticPr fontId="5"/>
  </si>
  <si>
    <t>彫 刻</t>
    <phoneticPr fontId="5"/>
  </si>
  <si>
    <t>絵 画</t>
    <phoneticPr fontId="5"/>
  </si>
  <si>
    <t>選 定
保 存
技 術</t>
    <phoneticPr fontId="5"/>
  </si>
  <si>
    <t>民 俗 文 化 財</t>
    <phoneticPr fontId="5"/>
  </si>
  <si>
    <t>無　形
文化財
 ( )内は
保持者</t>
    <phoneticPr fontId="5"/>
  </si>
  <si>
    <t>有　形　文　化　財</t>
    <phoneticPr fontId="5"/>
  </si>
  <si>
    <t>【保健所別】</t>
    <rPh sb="1" eb="4">
      <t>ホケンジョ</t>
    </rPh>
    <rPh sb="4" eb="5">
      <t>ベツ</t>
    </rPh>
    <phoneticPr fontId="5"/>
  </si>
  <si>
    <t>　資料　県教育委員会事務局教育総務課</t>
    <rPh sb="1" eb="3">
      <t>シリョウ</t>
    </rPh>
    <rPh sb="4" eb="5">
      <t>ケン</t>
    </rPh>
    <rPh sb="5" eb="7">
      <t>キョウイク</t>
    </rPh>
    <rPh sb="7" eb="10">
      <t>イインカイ</t>
    </rPh>
    <rPh sb="10" eb="13">
      <t>ジムキョク</t>
    </rPh>
    <rPh sb="13" eb="15">
      <t>キョウイク</t>
    </rPh>
    <rPh sb="15" eb="18">
      <t>ソウムカ</t>
    </rPh>
    <phoneticPr fontId="5"/>
  </si>
  <si>
    <t>-</t>
    <phoneticPr fontId="5"/>
  </si>
  <si>
    <t>　　　　　国立中学校に計上しています。</t>
  </si>
  <si>
    <r>
      <t>　注　１．国立小学校・中学校・幼稚園の共用部分341m</t>
    </r>
    <r>
      <rPr>
        <vertAlign val="superscript"/>
        <sz val="8"/>
        <rFont val="ＭＳ ゴシック"/>
        <family val="3"/>
        <charset val="128"/>
      </rPr>
      <t>2</t>
    </r>
    <r>
      <rPr>
        <sz val="8"/>
        <rFont val="ＭＳ ゴシック"/>
        <family val="3"/>
        <charset val="128"/>
      </rPr>
      <t>（設置者所有の校舎に該当、うち鉄筋コンクリート造191m</t>
    </r>
    <r>
      <rPr>
        <vertAlign val="superscript"/>
        <sz val="8"/>
        <rFont val="ＭＳ ゴシック"/>
        <family val="3"/>
        <charset val="128"/>
      </rPr>
      <t>2</t>
    </r>
    <r>
      <rPr>
        <sz val="8"/>
        <rFont val="ＭＳ ゴシック"/>
        <family val="3"/>
        <charset val="128"/>
      </rPr>
      <t>、鉄骨造・その他</t>
    </r>
    <rPh sb="1" eb="2">
      <t>チュウ</t>
    </rPh>
    <phoneticPr fontId="6"/>
  </si>
  <si>
    <t>　注　厚生労働省「衛生行政報告例」によります。</t>
    <rPh sb="1" eb="2">
      <t>チュウ</t>
    </rPh>
    <rPh sb="3" eb="5">
      <t>コウセイ</t>
    </rPh>
    <rPh sb="5" eb="8">
      <t>ロウドウショウ</t>
    </rPh>
    <rPh sb="9" eb="11">
      <t>エイセイ</t>
    </rPh>
    <rPh sb="11" eb="13">
      <t>ギョウセイ</t>
    </rPh>
    <rPh sb="13" eb="16">
      <t>ホウコクレイ</t>
    </rPh>
    <phoneticPr fontId="5"/>
  </si>
  <si>
    <r>
      <t>　　　　　150m</t>
    </r>
    <r>
      <rPr>
        <vertAlign val="superscript"/>
        <sz val="8"/>
        <rFont val="ＭＳ ゴシック"/>
        <family val="3"/>
        <charset val="128"/>
      </rPr>
      <t>2</t>
    </r>
    <r>
      <rPr>
        <sz val="8"/>
        <rFont val="ＭＳ ゴシック"/>
        <family val="3"/>
        <charset val="128"/>
      </rPr>
      <t>）および国立小学校・中学校の共用部分1,287m</t>
    </r>
    <r>
      <rPr>
        <vertAlign val="superscript"/>
        <sz val="8"/>
        <rFont val="ＭＳ ゴシック"/>
        <family val="3"/>
        <charset val="128"/>
      </rPr>
      <t>2</t>
    </r>
    <r>
      <rPr>
        <sz val="8"/>
        <rFont val="ＭＳ ゴシック"/>
        <family val="3"/>
        <charset val="128"/>
      </rPr>
      <t>（設置者所有の校舎に該当、鉄筋コンクリート造）のうち879m</t>
    </r>
    <r>
      <rPr>
        <vertAlign val="superscript"/>
        <sz val="8"/>
        <rFont val="ＭＳ ゴシック"/>
        <family val="3"/>
        <charset val="128"/>
      </rPr>
      <t>2</t>
    </r>
    <r>
      <rPr>
        <sz val="8"/>
        <rFont val="ＭＳ ゴシック"/>
        <family val="3"/>
        <charset val="128"/>
      </rPr>
      <t>は、</t>
    </r>
    <phoneticPr fontId="5"/>
  </si>
  <si>
    <t>草津市</t>
    <rPh sb="0" eb="3">
      <t>クサツシ</t>
    </rPh>
    <phoneticPr fontId="5"/>
  </si>
  <si>
    <t>湖南市</t>
    <rPh sb="0" eb="3">
      <t>コナンシ</t>
    </rPh>
    <phoneticPr fontId="5"/>
  </si>
  <si>
    <t>長浜市</t>
    <phoneticPr fontId="5"/>
  </si>
  <si>
    <t>米原市</t>
    <rPh sb="0" eb="3">
      <t>マイバラシ</t>
    </rPh>
    <phoneticPr fontId="5"/>
  </si>
  <si>
    <t>課　程　別
学　校　数</t>
    <rPh sb="0" eb="1">
      <t>カ</t>
    </rPh>
    <rPh sb="2" eb="3">
      <t>ホド</t>
    </rPh>
    <rPh sb="4" eb="5">
      <t>ベツ</t>
    </rPh>
    <rPh sb="5" eb="6">
      <t>シュベツ</t>
    </rPh>
    <rPh sb="10" eb="11">
      <t>カズ</t>
    </rPh>
    <phoneticPr fontId="5"/>
  </si>
  <si>
    <t>　　 (単位　園数:園　学級数:学級　職員数・園児数・定員数:人)</t>
    <rPh sb="4" eb="6">
      <t>タンイ</t>
    </rPh>
    <rPh sb="7" eb="8">
      <t>エン</t>
    </rPh>
    <rPh sb="8" eb="9">
      <t>スウ</t>
    </rPh>
    <rPh sb="10" eb="11">
      <t>エン</t>
    </rPh>
    <rPh sb="12" eb="14">
      <t>ガッキュウ</t>
    </rPh>
    <rPh sb="14" eb="15">
      <t>スウ</t>
    </rPh>
    <rPh sb="16" eb="18">
      <t>ガッキュウ</t>
    </rPh>
    <rPh sb="19" eb="21">
      <t>ショクイン</t>
    </rPh>
    <rPh sb="20" eb="21">
      <t>キョウショク</t>
    </rPh>
    <rPh sb="23" eb="25">
      <t>エンジ</t>
    </rPh>
    <rPh sb="25" eb="26">
      <t>スウ</t>
    </rPh>
    <rPh sb="27" eb="30">
      <t>テイインスウ</t>
    </rPh>
    <rPh sb="31" eb="32">
      <t>ニン</t>
    </rPh>
    <phoneticPr fontId="5"/>
  </si>
  <si>
    <t xml:space="preserve"> 各年度5月1日現在</t>
    <phoneticPr fontId="5"/>
  </si>
  <si>
    <t>私立定時制計</t>
    <phoneticPr fontId="5"/>
  </si>
  <si>
    <t>-</t>
    <phoneticPr fontId="5"/>
  </si>
  <si>
    <t>スポーツ</t>
  </si>
  <si>
    <t>市町立計</t>
    <rPh sb="0" eb="1">
      <t>シ</t>
    </rPh>
    <rPh sb="1" eb="2">
      <t>マチ</t>
    </rPh>
    <phoneticPr fontId="5"/>
  </si>
  <si>
    <t>　　　２．該当のない市町については掲載していません。</t>
    <rPh sb="5" eb="7">
      <t>ガイトウ</t>
    </rPh>
    <rPh sb="10" eb="11">
      <t>シ</t>
    </rPh>
    <rPh sb="11" eb="12">
      <t>マチ</t>
    </rPh>
    <rPh sb="17" eb="19">
      <t>ケイサイ</t>
    </rPh>
    <phoneticPr fontId="5"/>
  </si>
  <si>
    <t>うち他府県の中学校
卒業者および中等教育
学校前期課程修了者</t>
    <rPh sb="6" eb="9">
      <t>チュウガッコウ</t>
    </rPh>
    <rPh sb="10" eb="13">
      <t>ソツギョウシャ</t>
    </rPh>
    <rPh sb="16" eb="18">
      <t>チュウトウ</t>
    </rPh>
    <rPh sb="18" eb="20">
      <t>キョウイク</t>
    </rPh>
    <rPh sb="21" eb="23">
      <t>ガッコウ</t>
    </rPh>
    <rPh sb="23" eb="25">
      <t>ゼンキ</t>
    </rPh>
    <rPh sb="25" eb="27">
      <t>カテイ</t>
    </rPh>
    <rPh sb="27" eb="30">
      <t>シュウリョウシャ</t>
    </rPh>
    <phoneticPr fontId="5"/>
  </si>
  <si>
    <t>(単位　学校数:校　学級数:学級　教員数・職員数・児童数:人)</t>
    <rPh sb="1" eb="3">
      <t>タンイ</t>
    </rPh>
    <rPh sb="4" eb="6">
      <t>ガッコウ</t>
    </rPh>
    <rPh sb="6" eb="7">
      <t>スウ</t>
    </rPh>
    <rPh sb="8" eb="9">
      <t>コウ</t>
    </rPh>
    <rPh sb="10" eb="12">
      <t>ガッキュウ</t>
    </rPh>
    <rPh sb="12" eb="13">
      <t>スウ</t>
    </rPh>
    <rPh sb="14" eb="15">
      <t>ガク</t>
    </rPh>
    <rPh sb="15" eb="16">
      <t>キュウ</t>
    </rPh>
    <rPh sb="17" eb="19">
      <t>キョウイン</t>
    </rPh>
    <rPh sb="19" eb="20">
      <t>スウ</t>
    </rPh>
    <rPh sb="21" eb="24">
      <t>ショクインスウ</t>
    </rPh>
    <rPh sb="25" eb="27">
      <t>ジドウ</t>
    </rPh>
    <rPh sb="27" eb="28">
      <t>スウ</t>
    </rPh>
    <rPh sb="29" eb="30">
      <t>ニン</t>
    </rPh>
    <phoneticPr fontId="5"/>
  </si>
  <si>
    <t>(単位　学校数:校　学級数:学級　教員数・職員数・生徒数:人)</t>
    <rPh sb="1" eb="3">
      <t>タンイ</t>
    </rPh>
    <rPh sb="4" eb="6">
      <t>ガッコウ</t>
    </rPh>
    <rPh sb="6" eb="7">
      <t>スウ</t>
    </rPh>
    <rPh sb="8" eb="9">
      <t>コウ</t>
    </rPh>
    <rPh sb="10" eb="12">
      <t>ガッキュウ</t>
    </rPh>
    <rPh sb="12" eb="13">
      <t>スウ</t>
    </rPh>
    <rPh sb="14" eb="15">
      <t>ガク</t>
    </rPh>
    <rPh sb="15" eb="16">
      <t>キュウ</t>
    </rPh>
    <rPh sb="17" eb="19">
      <t>キョウイン</t>
    </rPh>
    <rPh sb="19" eb="20">
      <t>スウ</t>
    </rPh>
    <rPh sb="21" eb="24">
      <t>ショクインスウ</t>
    </rPh>
    <rPh sb="25" eb="28">
      <t>セイトスウ</t>
    </rPh>
    <rPh sb="29" eb="30">
      <t>ニン</t>
    </rPh>
    <phoneticPr fontId="5"/>
  </si>
  <si>
    <t>　　　２．課程別学校数はのべ数であるため、実際の学校数より多くなることがあります。</t>
    <rPh sb="5" eb="7">
      <t>カテイ</t>
    </rPh>
    <rPh sb="7" eb="8">
      <t>ベツ</t>
    </rPh>
    <rPh sb="8" eb="11">
      <t>ガッコウスウ</t>
    </rPh>
    <rPh sb="14" eb="15">
      <t>スウ</t>
    </rPh>
    <rPh sb="21" eb="23">
      <t>ジッサイ</t>
    </rPh>
    <rPh sb="24" eb="27">
      <t>ガッコウスウ</t>
    </rPh>
    <rPh sb="29" eb="30">
      <t>オオ</t>
    </rPh>
    <phoneticPr fontId="5"/>
  </si>
  <si>
    <t>(単位　学校数:校　生徒数:人)</t>
    <rPh sb="1" eb="3">
      <t>タンイ</t>
    </rPh>
    <rPh sb="4" eb="6">
      <t>ガッコウ</t>
    </rPh>
    <rPh sb="6" eb="7">
      <t>スウ</t>
    </rPh>
    <rPh sb="8" eb="9">
      <t>コウ</t>
    </rPh>
    <rPh sb="10" eb="13">
      <t>セイトスウ</t>
    </rPh>
    <rPh sb="14" eb="15">
      <t>ヒト</t>
    </rPh>
    <phoneticPr fontId="5"/>
  </si>
  <si>
    <t>幼保連携型
認定こども園</t>
    <rPh sb="0" eb="1">
      <t>ヨウ</t>
    </rPh>
    <rPh sb="1" eb="2">
      <t>ホ</t>
    </rPh>
    <rPh sb="2" eb="5">
      <t>レンケイガタ</t>
    </rPh>
    <rPh sb="6" eb="8">
      <t>ニンテイ</t>
    </rPh>
    <rPh sb="11" eb="12">
      <t>エン</t>
    </rPh>
    <phoneticPr fontId="23"/>
  </si>
  <si>
    <t>(単位:千円)</t>
    <phoneticPr fontId="5"/>
  </si>
  <si>
    <t>彦根市</t>
    <rPh sb="0" eb="2">
      <t>ヒコネ</t>
    </rPh>
    <phoneticPr fontId="5"/>
  </si>
  <si>
    <t>日野町</t>
    <rPh sb="0" eb="2">
      <t>ヒノ</t>
    </rPh>
    <rPh sb="2" eb="3">
      <t>チョウ</t>
    </rPh>
    <phoneticPr fontId="5"/>
  </si>
  <si>
    <t>彦根市</t>
    <rPh sb="0" eb="2">
      <t>ヒコネ</t>
    </rPh>
    <rPh sb="2" eb="3">
      <t>シ</t>
    </rPh>
    <phoneticPr fontId="5"/>
  </si>
  <si>
    <t>湖南市</t>
    <rPh sb="0" eb="2">
      <t>コナン</t>
    </rPh>
    <rPh sb="2" eb="3">
      <t>シ</t>
    </rPh>
    <phoneticPr fontId="5"/>
  </si>
  <si>
    <t>商業</t>
    <rPh sb="0" eb="2">
      <t>ショウギョウ</t>
    </rPh>
    <phoneticPr fontId="5"/>
  </si>
  <si>
    <t>園児 ･ 児 童 ･ 生 徒 数</t>
    <rPh sb="0" eb="2">
      <t>エンジ</t>
    </rPh>
    <phoneticPr fontId="5"/>
  </si>
  <si>
    <t xml:space="preserve">学 校 種 類 別 園 児 ･ 児 童・　　 </t>
    <rPh sb="10" eb="11">
      <t>エン</t>
    </rPh>
    <phoneticPr fontId="5"/>
  </si>
  <si>
    <t>市町立計</t>
    <rPh sb="0" eb="1">
      <t>シ</t>
    </rPh>
    <rPh sb="1" eb="2">
      <t>マチ</t>
    </rPh>
    <rPh sb="2" eb="3">
      <t>リツ</t>
    </rPh>
    <phoneticPr fontId="5"/>
  </si>
  <si>
    <t>　　　　　　　(単位　学校数:園、校　学級数:学級　教員数・職員数・生徒数:人)</t>
    <rPh sb="8" eb="10">
      <t>タンイ</t>
    </rPh>
    <rPh sb="11" eb="13">
      <t>ガッコウ</t>
    </rPh>
    <rPh sb="13" eb="14">
      <t>スウ</t>
    </rPh>
    <rPh sb="15" eb="16">
      <t>エン</t>
    </rPh>
    <rPh sb="17" eb="18">
      <t>コウ</t>
    </rPh>
    <rPh sb="19" eb="21">
      <t>ガッキュウ</t>
    </rPh>
    <rPh sb="21" eb="22">
      <t>スウ</t>
    </rPh>
    <rPh sb="23" eb="25">
      <t>ガッキュウ</t>
    </rPh>
    <rPh sb="26" eb="28">
      <t>キョウイン</t>
    </rPh>
    <rPh sb="28" eb="29">
      <t>スウ</t>
    </rPh>
    <rPh sb="30" eb="33">
      <t>ショクインスウ</t>
    </rPh>
    <rPh sb="34" eb="37">
      <t>セイトスウ</t>
    </rPh>
    <rPh sb="38" eb="39">
      <t>ニン</t>
    </rPh>
    <phoneticPr fontId="5"/>
  </si>
  <si>
    <t>家庭</t>
    <rPh sb="0" eb="2">
      <t>カテイ</t>
    </rPh>
    <phoneticPr fontId="5"/>
  </si>
  <si>
    <t>(単位　施設：施設　定員：人)</t>
    <rPh sb="1" eb="3">
      <t>タンイ</t>
    </rPh>
    <rPh sb="4" eb="6">
      <t>シセツ</t>
    </rPh>
    <rPh sb="7" eb="9">
      <t>シセツ</t>
    </rPh>
    <rPh sb="10" eb="12">
      <t>テイイン</t>
    </rPh>
    <rPh sb="13" eb="14">
      <t>ニン</t>
    </rPh>
    <phoneticPr fontId="5"/>
  </si>
  <si>
    <t>　注　１．危険建物とは、耐力度調査により危険建物と判断されたものです。</t>
    <rPh sb="1" eb="2">
      <t>チュウ</t>
    </rPh>
    <rPh sb="5" eb="7">
      <t>キケン</t>
    </rPh>
    <rPh sb="7" eb="9">
      <t>タテモノ</t>
    </rPh>
    <rPh sb="12" eb="14">
      <t>タイリョク</t>
    </rPh>
    <rPh sb="14" eb="15">
      <t>ド</t>
    </rPh>
    <rPh sb="15" eb="17">
      <t>チョウサ</t>
    </rPh>
    <rPh sb="20" eb="22">
      <t>キケン</t>
    </rPh>
    <rPh sb="22" eb="24">
      <t>タテモノ</t>
    </rPh>
    <rPh sb="25" eb="27">
      <t>ハンダン</t>
    </rPh>
    <phoneticPr fontId="6"/>
  </si>
  <si>
    <t>　資料　県教育委員会事務局教育総務課「公立学校施設台帳」</t>
    <rPh sb="4" eb="5">
      <t>ケン</t>
    </rPh>
    <rPh sb="10" eb="13">
      <t>ジムキョク</t>
    </rPh>
    <rPh sb="13" eb="15">
      <t>キョウイク</t>
    </rPh>
    <rPh sb="19" eb="21">
      <t>コウリツ</t>
    </rPh>
    <rPh sb="21" eb="23">
      <t>ガッコウ</t>
    </rPh>
    <rPh sb="23" eb="25">
      <t>シセツ</t>
    </rPh>
    <rPh sb="25" eb="27">
      <t>ダイチョウ</t>
    </rPh>
    <phoneticPr fontId="6"/>
  </si>
  <si>
    <t>幼保連携型
認定こども園</t>
    <rPh sb="0" eb="2">
      <t>ヨウホ</t>
    </rPh>
    <rPh sb="2" eb="4">
      <t>レンケイ</t>
    </rPh>
    <rPh sb="4" eb="5">
      <t>ガタ</t>
    </rPh>
    <rPh sb="6" eb="8">
      <t>ニンテイ</t>
    </rPh>
    <rPh sb="11" eb="12">
      <t>エン</t>
    </rPh>
    <phoneticPr fontId="5"/>
  </si>
  <si>
    <t>重　要　文　化　財</t>
    <phoneticPr fontId="5"/>
  </si>
  <si>
    <t>卒 業 者 総 数</t>
    <phoneticPr fontId="5"/>
  </si>
  <si>
    <t>　　　３．｢臨時労働者｣とは、雇用契約期間が１か月未満で期間の定めのある者です。</t>
    <phoneticPr fontId="55"/>
  </si>
  <si>
    <t>　　注　１．「専修学校（一般過程）等入学者」には、各種学校を含みます。</t>
    <rPh sb="7" eb="9">
      <t>センシュウ</t>
    </rPh>
    <rPh sb="9" eb="11">
      <t>ガッコウ</t>
    </rPh>
    <rPh sb="12" eb="14">
      <t>イッパン</t>
    </rPh>
    <rPh sb="14" eb="16">
      <t>カテイ</t>
    </rPh>
    <rPh sb="17" eb="18">
      <t>トウ</t>
    </rPh>
    <rPh sb="18" eb="21">
      <t>ニュウガクシャ</t>
    </rPh>
    <rPh sb="25" eb="27">
      <t>カクシュ</t>
    </rPh>
    <rPh sb="27" eb="29">
      <t>ガッコウ</t>
    </rPh>
    <rPh sb="30" eb="31">
      <t>フク</t>
    </rPh>
    <phoneticPr fontId="5"/>
  </si>
  <si>
    <t>計</t>
    <rPh sb="0" eb="1">
      <t>ケイ</t>
    </rPh>
    <phoneticPr fontId="5"/>
  </si>
  <si>
    <t>男</t>
    <rPh sb="0" eb="1">
      <t>オトコ</t>
    </rPh>
    <phoneticPr fontId="5"/>
  </si>
  <si>
    <t>女</t>
    <rPh sb="0" eb="1">
      <t>オンナ</t>
    </rPh>
    <phoneticPr fontId="5"/>
  </si>
  <si>
    <t>就職者等（Ｅ）</t>
    <rPh sb="0" eb="2">
      <t>シュウショク</t>
    </rPh>
    <rPh sb="2" eb="3">
      <t>シャ</t>
    </rPh>
    <rPh sb="3" eb="4">
      <t>トウ</t>
    </rPh>
    <phoneticPr fontId="5"/>
  </si>
  <si>
    <t>自営業主等</t>
    <rPh sb="0" eb="3">
      <t>ジエイギョウ</t>
    </rPh>
    <rPh sb="3" eb="4">
      <t>ヌシ</t>
    </rPh>
    <rPh sb="4" eb="5">
      <t>トウ</t>
    </rPh>
    <phoneticPr fontId="5"/>
  </si>
  <si>
    <t>無期雇用労働者</t>
    <rPh sb="0" eb="2">
      <t>ムキ</t>
    </rPh>
    <rPh sb="2" eb="4">
      <t>コヨウ</t>
    </rPh>
    <rPh sb="4" eb="7">
      <t>ロウドウシャ</t>
    </rPh>
    <phoneticPr fontId="5"/>
  </si>
  <si>
    <t>有期雇用労働者</t>
    <rPh sb="0" eb="2">
      <t>ユウキ</t>
    </rPh>
    <rPh sb="2" eb="4">
      <t>コヨウ</t>
    </rPh>
    <rPh sb="4" eb="7">
      <t>ロウドウシャ</t>
    </rPh>
    <phoneticPr fontId="5"/>
  </si>
  <si>
    <t>常用労働者</t>
    <rPh sb="0" eb="2">
      <t>ジョウヨウ</t>
    </rPh>
    <rPh sb="2" eb="5">
      <t>ロウドウシャ</t>
    </rPh>
    <phoneticPr fontId="5"/>
  </si>
  <si>
    <t>臨時労働者</t>
    <rPh sb="0" eb="2">
      <t>リンジ</t>
    </rPh>
    <rPh sb="2" eb="5">
      <t>ロウドウシャ</t>
    </rPh>
    <phoneticPr fontId="5"/>
  </si>
  <si>
    <t>左記以外の者(Ｆ)</t>
    <rPh sb="0" eb="2">
      <t>サキ</t>
    </rPh>
    <rPh sb="2" eb="4">
      <t>イガイ</t>
    </rPh>
    <rPh sb="5" eb="6">
      <t>モノ</t>
    </rPh>
    <phoneticPr fontId="5"/>
  </si>
  <si>
    <t>平成30年度　F.Y.2018</t>
  </si>
  <si>
    <t>義務教育学校</t>
    <rPh sb="0" eb="2">
      <t>ギム</t>
    </rPh>
    <rPh sb="2" eb="4">
      <t>キョウイク</t>
    </rPh>
    <rPh sb="4" eb="6">
      <t>ガッコウ</t>
    </rPh>
    <phoneticPr fontId="5"/>
  </si>
  <si>
    <t>私立計</t>
    <phoneticPr fontId="5"/>
  </si>
  <si>
    <t>大津市</t>
    <phoneticPr fontId="5"/>
  </si>
  <si>
    <t>彦根市</t>
    <phoneticPr fontId="5"/>
  </si>
  <si>
    <t>長浜市</t>
    <phoneticPr fontId="5"/>
  </si>
  <si>
    <t>近江八幡市</t>
    <phoneticPr fontId="5"/>
  </si>
  <si>
    <t>草津市</t>
    <phoneticPr fontId="5"/>
  </si>
  <si>
    <t>守山市</t>
    <phoneticPr fontId="5"/>
  </si>
  <si>
    <t>日野町</t>
    <phoneticPr fontId="5"/>
  </si>
  <si>
    <t>竜王町</t>
    <phoneticPr fontId="5"/>
  </si>
  <si>
    <t>豊郷町</t>
    <phoneticPr fontId="5"/>
  </si>
  <si>
    <t>甲良町</t>
    <phoneticPr fontId="5"/>
  </si>
  <si>
    <t>多賀町</t>
    <phoneticPr fontId="5"/>
  </si>
  <si>
    <t>学級数</t>
    <phoneticPr fontId="5"/>
  </si>
  <si>
    <t xml:space="preserve"> 各年度5月1日現在</t>
    <phoneticPr fontId="5"/>
  </si>
  <si>
    <t>本  務
職員数</t>
    <rPh sb="5" eb="8">
      <t>ショクインスウ</t>
    </rPh>
    <phoneticPr fontId="5"/>
  </si>
  <si>
    <t>１学年</t>
    <rPh sb="1" eb="3">
      <t>ガクネン</t>
    </rPh>
    <phoneticPr fontId="5"/>
  </si>
  <si>
    <t>２学年</t>
    <rPh sb="1" eb="3">
      <t>ガクネン</t>
    </rPh>
    <phoneticPr fontId="5"/>
  </si>
  <si>
    <t>３学年</t>
    <rPh sb="1" eb="3">
      <t>ガクネン</t>
    </rPh>
    <phoneticPr fontId="5"/>
  </si>
  <si>
    <t>４学年</t>
    <rPh sb="1" eb="3">
      <t>ガクネン</t>
    </rPh>
    <phoneticPr fontId="5"/>
  </si>
  <si>
    <t>５学年</t>
    <rPh sb="1" eb="3">
      <t>ガクネン</t>
    </rPh>
    <phoneticPr fontId="5"/>
  </si>
  <si>
    <t>６学年</t>
    <rPh sb="1" eb="3">
      <t>ガクネン</t>
    </rPh>
    <phoneticPr fontId="5"/>
  </si>
  <si>
    <t>７学年</t>
    <rPh sb="1" eb="3">
      <t>ガクネン</t>
    </rPh>
    <phoneticPr fontId="5"/>
  </si>
  <si>
    <t>８学年</t>
    <rPh sb="1" eb="3">
      <t>ガクネン</t>
    </rPh>
    <phoneticPr fontId="5"/>
  </si>
  <si>
    <t>９学年</t>
    <rPh sb="1" eb="3">
      <t>ガクネン</t>
    </rPh>
    <phoneticPr fontId="5"/>
  </si>
  <si>
    <t>単　　式　　学　　級</t>
    <rPh sb="0" eb="1">
      <t>タン</t>
    </rPh>
    <rPh sb="3" eb="4">
      <t>シキ</t>
    </rPh>
    <rPh sb="6" eb="7">
      <t>ガク</t>
    </rPh>
    <rPh sb="9" eb="10">
      <t>キュウ</t>
    </rPh>
    <phoneticPr fontId="5"/>
  </si>
  <si>
    <t>児　童　生　徒　数</t>
    <rPh sb="0" eb="1">
      <t>コ</t>
    </rPh>
    <rPh sb="2" eb="3">
      <t>ワラベ</t>
    </rPh>
    <rPh sb="4" eb="5">
      <t>セイ</t>
    </rPh>
    <rPh sb="6" eb="7">
      <t>ト</t>
    </rPh>
    <rPh sb="8" eb="9">
      <t>スウ</t>
    </rPh>
    <phoneticPr fontId="5"/>
  </si>
  <si>
    <t>特別支援学級</t>
    <rPh sb="0" eb="2">
      <t>トクベツ</t>
    </rPh>
    <rPh sb="2" eb="4">
      <t>シエン</t>
    </rPh>
    <rPh sb="4" eb="6">
      <t>ガッキュウ</t>
    </rPh>
    <phoneticPr fontId="5"/>
  </si>
  <si>
    <t>児童
生徒数</t>
    <rPh sb="0" eb="2">
      <t>ジドウ</t>
    </rPh>
    <rPh sb="3" eb="5">
      <t>セイト</t>
    </rPh>
    <rPh sb="5" eb="6">
      <t>スウ</t>
    </rPh>
    <phoneticPr fontId="5"/>
  </si>
  <si>
    <t>長浜市</t>
    <rPh sb="0" eb="2">
      <t>ナガハマ</t>
    </rPh>
    <phoneticPr fontId="5"/>
  </si>
  <si>
    <r>
      <t>義務教育学校の学校数、学級数、教職員数</t>
    </r>
    <r>
      <rPr>
        <b/>
        <sz val="12"/>
        <rFont val="ＭＳ ゴシック"/>
        <family val="3"/>
        <charset val="128"/>
      </rPr>
      <t>　</t>
    </r>
    <rPh sb="0" eb="2">
      <t>ギム</t>
    </rPh>
    <rPh sb="2" eb="4">
      <t>キョウイク</t>
    </rPh>
    <rPh sb="4" eb="5">
      <t>ガク</t>
    </rPh>
    <rPh sb="5" eb="6">
      <t>コウ</t>
    </rPh>
    <rPh sb="7" eb="10">
      <t>ガッコウスウ</t>
    </rPh>
    <rPh sb="11" eb="14">
      <t>ガッキュウスウ</t>
    </rPh>
    <rPh sb="15" eb="18">
      <t>キョウショクイン</t>
    </rPh>
    <rPh sb="18" eb="19">
      <t>スウ</t>
    </rPh>
    <phoneticPr fontId="5"/>
  </si>
  <si>
    <t>学校数</t>
    <phoneticPr fontId="5"/>
  </si>
  <si>
    <t>長浜市</t>
    <rPh sb="0" eb="3">
      <t>ナガハマシ</t>
    </rPh>
    <phoneticPr fontId="5"/>
  </si>
  <si>
    <t>本　務
職員数</t>
    <rPh sb="0" eb="1">
      <t>ホン</t>
    </rPh>
    <rPh sb="2" eb="3">
      <t>ツトム</t>
    </rPh>
    <rPh sb="4" eb="7">
      <t>ショクインスウ</t>
    </rPh>
    <phoneticPr fontId="5"/>
  </si>
  <si>
    <t>-</t>
    <phoneticPr fontId="5"/>
  </si>
  <si>
    <t>-</t>
    <phoneticPr fontId="5"/>
  </si>
  <si>
    <t>-</t>
    <phoneticPr fontId="5"/>
  </si>
  <si>
    <t>学年別生徒数（後期課程）</t>
    <rPh sb="0" eb="3">
      <t>ガクネンベツ</t>
    </rPh>
    <rPh sb="3" eb="6">
      <t>セイトスウ</t>
    </rPh>
    <rPh sb="7" eb="9">
      <t>コウキ</t>
    </rPh>
    <rPh sb="9" eb="11">
      <t>カテイ</t>
    </rPh>
    <phoneticPr fontId="5"/>
  </si>
  <si>
    <t>本　　　科</t>
    <rPh sb="0" eb="1">
      <t>ホン</t>
    </rPh>
    <rPh sb="4" eb="5">
      <t>カ</t>
    </rPh>
    <phoneticPr fontId="5"/>
  </si>
  <si>
    <t>専攻科</t>
    <rPh sb="0" eb="3">
      <t>センコウカ</t>
    </rPh>
    <phoneticPr fontId="5"/>
  </si>
  <si>
    <t>中等教育学校の学校数、学級数、</t>
    <rPh sb="0" eb="2">
      <t>チュウトウ</t>
    </rPh>
    <rPh sb="2" eb="4">
      <t>キョウイク</t>
    </rPh>
    <rPh sb="4" eb="5">
      <t>ガク</t>
    </rPh>
    <rPh sb="5" eb="6">
      <t>コウ</t>
    </rPh>
    <rPh sb="7" eb="10">
      <t>ガッコウスウ</t>
    </rPh>
    <rPh sb="11" eb="14">
      <t>ガッキュウスウ</t>
    </rPh>
    <phoneticPr fontId="5"/>
  </si>
  <si>
    <t>別 科</t>
    <rPh sb="0" eb="1">
      <t>ベツ</t>
    </rPh>
    <rPh sb="2" eb="3">
      <t>カ</t>
    </rPh>
    <phoneticPr fontId="5"/>
  </si>
  <si>
    <t>前期計</t>
    <rPh sb="0" eb="2">
      <t>ゼンキ</t>
    </rPh>
    <rPh sb="2" eb="3">
      <t>ケイ</t>
    </rPh>
    <phoneticPr fontId="5"/>
  </si>
  <si>
    <t>本科計</t>
    <rPh sb="0" eb="2">
      <t>ホンカ</t>
    </rPh>
    <rPh sb="2" eb="3">
      <t>ケイ</t>
    </rPh>
    <phoneticPr fontId="5"/>
  </si>
  <si>
    <t>計</t>
    <phoneticPr fontId="5"/>
  </si>
  <si>
    <t>(単位　学校数:校　学級数:学級　教員数・職員数・児童生徒数:人)</t>
    <rPh sb="25" eb="27">
      <t>ジドウ</t>
    </rPh>
    <phoneticPr fontId="5"/>
  </si>
  <si>
    <t>農業関係その他</t>
    <rPh sb="0" eb="2">
      <t>ノウギョウ</t>
    </rPh>
    <rPh sb="2" eb="4">
      <t>カンケイ</t>
    </rPh>
    <rPh sb="6" eb="7">
      <t>タ</t>
    </rPh>
    <phoneticPr fontId="5"/>
  </si>
  <si>
    <t>-</t>
    <phoneticPr fontId="5"/>
  </si>
  <si>
    <t>修業年限
１年未満の課程</t>
    <phoneticPr fontId="5"/>
  </si>
  <si>
    <t>修業年限
１年以上の課程</t>
    <phoneticPr fontId="5"/>
  </si>
  <si>
    <t>-</t>
    <phoneticPr fontId="5"/>
  </si>
  <si>
    <t>　注　１．休校中の学校で、生徒、入学者および卒業生の全てがいない学校は含みません。</t>
    <rPh sb="1" eb="2">
      <t>チュウ</t>
    </rPh>
    <rPh sb="5" eb="7">
      <t>キュウコウ</t>
    </rPh>
    <rPh sb="7" eb="8">
      <t>チュウ</t>
    </rPh>
    <rPh sb="9" eb="11">
      <t>ガッコウ</t>
    </rPh>
    <rPh sb="13" eb="15">
      <t>セイト</t>
    </rPh>
    <rPh sb="16" eb="19">
      <t>ニュウガクシャ</t>
    </rPh>
    <rPh sb="24" eb="25">
      <t>セイ</t>
    </rPh>
    <phoneticPr fontId="5"/>
  </si>
  <si>
    <t>教職員数および生徒数</t>
    <rPh sb="7" eb="9">
      <t>セイト</t>
    </rPh>
    <phoneticPr fontId="5"/>
  </si>
  <si>
    <t>多賀町</t>
    <rPh sb="0" eb="2">
      <t>タガ</t>
    </rPh>
    <rPh sb="2" eb="3">
      <t>チョウ</t>
    </rPh>
    <phoneticPr fontId="5"/>
  </si>
  <si>
    <t>長浜市立浅井図書館</t>
  </si>
  <si>
    <t>長浜市立びわ図書館</t>
  </si>
  <si>
    <t>野洲図書館</t>
  </si>
  <si>
    <t>愛荘町立秦荘図書館</t>
  </si>
  <si>
    <t xml:space="preserve"> -</t>
    <phoneticPr fontId="5"/>
  </si>
  <si>
    <t>　注　１．各年度により集計している学校数が異なります。</t>
    <rPh sb="1" eb="2">
      <t>チュウ</t>
    </rPh>
    <rPh sb="5" eb="8">
      <t>カクネンド</t>
    </rPh>
    <rPh sb="11" eb="13">
      <t>シュウケイ</t>
    </rPh>
    <rPh sb="17" eb="20">
      <t>ガッコウスウ</t>
    </rPh>
    <rPh sb="21" eb="22">
      <t>コト</t>
    </rPh>
    <phoneticPr fontId="5"/>
  </si>
  <si>
    <t>　　　２．幼稚園型認定こども園の面積は、幼稚園に含まれています。</t>
    <rPh sb="5" eb="8">
      <t>ヨウチエン</t>
    </rPh>
    <rPh sb="8" eb="9">
      <t>ガタ</t>
    </rPh>
    <rPh sb="9" eb="11">
      <t>ニンテイ</t>
    </rPh>
    <rPh sb="14" eb="15">
      <t>エン</t>
    </rPh>
    <rPh sb="16" eb="18">
      <t>メンセキ</t>
    </rPh>
    <rPh sb="20" eb="23">
      <t>ヨウチエン</t>
    </rPh>
    <rPh sb="24" eb="25">
      <t>フク</t>
    </rPh>
    <phoneticPr fontId="6"/>
  </si>
  <si>
    <t>　　　２．幼稚園型認定こども園の土地面積は、幼稚園に含まれています。</t>
    <rPh sb="5" eb="8">
      <t>ヨウチエン</t>
    </rPh>
    <rPh sb="8" eb="9">
      <t>ガタ</t>
    </rPh>
    <rPh sb="9" eb="11">
      <t>ニンテイ</t>
    </rPh>
    <rPh sb="14" eb="15">
      <t>エン</t>
    </rPh>
    <rPh sb="16" eb="18">
      <t>トチ</t>
    </rPh>
    <rPh sb="18" eb="20">
      <t>メンセキ</t>
    </rPh>
    <rPh sb="22" eb="25">
      <t>ヨウチエン</t>
    </rPh>
    <rPh sb="26" eb="27">
      <t>フク</t>
    </rPh>
    <phoneticPr fontId="6"/>
  </si>
  <si>
    <t>　注　１．「資本的支出」とは、土地、建物、設備および備品の取得ならびに既存の設備、備品の取替えおよび補充に要した経費を</t>
    <rPh sb="1" eb="2">
      <t>チュウ</t>
    </rPh>
    <rPh sb="6" eb="9">
      <t>シホンテキ</t>
    </rPh>
    <rPh sb="9" eb="11">
      <t>シシュツ</t>
    </rPh>
    <rPh sb="15" eb="17">
      <t>トチ</t>
    </rPh>
    <rPh sb="18" eb="20">
      <t>タテモノ</t>
    </rPh>
    <rPh sb="21" eb="23">
      <t>セツビ</t>
    </rPh>
    <rPh sb="26" eb="28">
      <t>ビヒン</t>
    </rPh>
    <rPh sb="29" eb="31">
      <t>シュトク</t>
    </rPh>
    <rPh sb="35" eb="37">
      <t>キソン</t>
    </rPh>
    <rPh sb="38" eb="40">
      <t>セツビ</t>
    </rPh>
    <rPh sb="41" eb="43">
      <t>ビヒン</t>
    </rPh>
    <rPh sb="44" eb="46">
      <t>トリカ</t>
    </rPh>
    <rPh sb="50" eb="52">
      <t>ホジュウ</t>
    </rPh>
    <rPh sb="53" eb="54">
      <t>ヨウ</t>
    </rPh>
    <rPh sb="56" eb="58">
      <t>ケイヒ</t>
    </rPh>
    <phoneticPr fontId="5"/>
  </si>
  <si>
    <t>　　　　　いいます。</t>
    <phoneticPr fontId="5"/>
  </si>
  <si>
    <t>令和元年度　F.Y.2019</t>
    <rPh sb="0" eb="2">
      <t>レイワ</t>
    </rPh>
    <rPh sb="2" eb="3">
      <t>ガン</t>
    </rPh>
    <phoneticPr fontId="5"/>
  </si>
  <si>
    <t>令和元年度　F.Y.2019</t>
    <rPh sb="0" eb="3">
      <t>レイワガン</t>
    </rPh>
    <phoneticPr fontId="5"/>
  </si>
  <si>
    <t>　　　２．幼稚園および幼保連携型認定こども園の学級数には、Ｎ学級（学級の設置が許可され、または届出しているが、</t>
    <rPh sb="11" eb="18">
      <t>ヨウホレンケイガタニンテイ</t>
    </rPh>
    <rPh sb="21" eb="22">
      <t>エン</t>
    </rPh>
    <phoneticPr fontId="5"/>
  </si>
  <si>
    <t>　　　　　５月１日現在在籍児童がいない学級）を含みます。</t>
    <rPh sb="23" eb="24">
      <t>フク</t>
    </rPh>
    <phoneticPr fontId="5"/>
  </si>
  <si>
    <t>デザイン</t>
    <phoneticPr fontId="5"/>
  </si>
  <si>
    <t>令和元年　2019</t>
    <rPh sb="0" eb="2">
      <t>レイワ</t>
    </rPh>
    <rPh sb="2" eb="3">
      <t>ガン</t>
    </rPh>
    <phoneticPr fontId="5"/>
  </si>
  <si>
    <t>令和２年　2020</t>
    <rPh sb="0" eb="2">
      <t>レイワ</t>
    </rPh>
    <rPh sb="3" eb="4">
      <t>ネン</t>
    </rPh>
    <phoneticPr fontId="5"/>
  </si>
  <si>
    <t>令和２年　2020</t>
    <rPh sb="0" eb="2">
      <t>レイワ</t>
    </rPh>
    <phoneticPr fontId="5"/>
  </si>
  <si>
    <t>　各年度5月1日現在</t>
    <rPh sb="1" eb="2">
      <t>カク</t>
    </rPh>
    <rPh sb="2" eb="4">
      <t>ネンド</t>
    </rPh>
    <rPh sb="5" eb="6">
      <t>ガツ</t>
    </rPh>
    <rPh sb="7" eb="8">
      <t>ニチ</t>
    </rPh>
    <rPh sb="8" eb="10">
      <t>ゲンザイ</t>
    </rPh>
    <phoneticPr fontId="5"/>
  </si>
  <si>
    <t>平成31年　2019</t>
    <rPh sb="0" eb="2">
      <t>ヘイセイ</t>
    </rPh>
    <rPh sb="4" eb="5">
      <t>ドシ</t>
    </rPh>
    <phoneticPr fontId="5"/>
  </si>
  <si>
    <t xml:space="preserve"> 各卒業年次（年／３月卒）</t>
    <phoneticPr fontId="5"/>
  </si>
  <si>
    <t>義務教育学校</t>
    <rPh sb="0" eb="2">
      <t>ギム</t>
    </rPh>
    <rPh sb="2" eb="4">
      <t>キョウイク</t>
    </rPh>
    <phoneticPr fontId="5"/>
  </si>
  <si>
    <t>令和元年度 F.Y.2019</t>
    <rPh sb="0" eb="2">
      <t>レイワ</t>
    </rPh>
    <rPh sb="2" eb="3">
      <t>ガン</t>
    </rPh>
    <rPh sb="4" eb="5">
      <t>ド</t>
    </rPh>
    <phoneticPr fontId="5"/>
  </si>
  <si>
    <t>受取利息・配当金収入</t>
    <phoneticPr fontId="5"/>
  </si>
  <si>
    <t>付随事業・収益事業
収入</t>
    <phoneticPr fontId="5"/>
  </si>
  <si>
    <t>　　　２．私学助成（一般補助）を受けていない幼稚園を含みません。</t>
    <rPh sb="5" eb="7">
      <t>シガク</t>
    </rPh>
    <rPh sb="7" eb="9">
      <t>ジョセイ</t>
    </rPh>
    <rPh sb="10" eb="12">
      <t>イッパン</t>
    </rPh>
    <rPh sb="12" eb="14">
      <t>ホジョ</t>
    </rPh>
    <rPh sb="16" eb="17">
      <t>ウ</t>
    </rPh>
    <rPh sb="22" eb="25">
      <t>ヨウチエン</t>
    </rPh>
    <rPh sb="26" eb="27">
      <t>フク</t>
    </rPh>
    <phoneticPr fontId="5"/>
  </si>
  <si>
    <t>　　　私立</t>
    <rPh sb="3" eb="4">
      <t>シリツ</t>
    </rPh>
    <phoneticPr fontId="5"/>
  </si>
  <si>
    <t>　　　公立</t>
    <rPh sb="3" eb="4">
      <t>コウリツ</t>
    </rPh>
    <phoneticPr fontId="5"/>
  </si>
  <si>
    <t>　　　国立</t>
    <rPh sb="3" eb="4">
      <t>コクリツ</t>
    </rPh>
    <phoneticPr fontId="5"/>
  </si>
  <si>
    <t>　資料　文部科学省「児童生徒の問題行動・不登校等生徒指導上の諸課題に関する調査」</t>
    <rPh sb="1" eb="3">
      <t>シリョウ</t>
    </rPh>
    <rPh sb="4" eb="6">
      <t>モンブ</t>
    </rPh>
    <rPh sb="6" eb="9">
      <t>カガクショウ</t>
    </rPh>
    <phoneticPr fontId="5"/>
  </si>
  <si>
    <t>　　　２．通信制課程を除きます。</t>
    <phoneticPr fontId="57"/>
  </si>
  <si>
    <t>　注　１．「併置」とは、全日制と定時制の両方の課程を設置している学校をいいます。</t>
    <rPh sb="1" eb="2">
      <t>チュウ</t>
    </rPh>
    <phoneticPr fontId="57"/>
  </si>
  <si>
    <t>愛荘町</t>
    <rPh sb="1" eb="2">
      <t>ソウ</t>
    </rPh>
    <phoneticPr fontId="57"/>
  </si>
  <si>
    <t>私立計</t>
    <rPh sb="0" eb="2">
      <t>シリツ</t>
    </rPh>
    <rPh sb="2" eb="3">
      <t>ケイ</t>
    </rPh>
    <phoneticPr fontId="57"/>
  </si>
  <si>
    <t>県立計</t>
    <rPh sb="0" eb="2">
      <t>ケンリツ</t>
    </rPh>
    <rPh sb="2" eb="3">
      <t>ケイ</t>
    </rPh>
    <phoneticPr fontId="57"/>
  </si>
  <si>
    <t>女</t>
    <rPh sb="0" eb="1">
      <t>オンナ</t>
    </rPh>
    <phoneticPr fontId="57"/>
  </si>
  <si>
    <t>男</t>
    <rPh sb="0" eb="1">
      <t>オトコ</t>
    </rPh>
    <phoneticPr fontId="57"/>
  </si>
  <si>
    <t>計</t>
    <rPh sb="0" eb="1">
      <t>ケイ</t>
    </rPh>
    <phoneticPr fontId="57"/>
  </si>
  <si>
    <t>４学年</t>
    <rPh sb="1" eb="3">
      <t>ガクネン</t>
    </rPh>
    <phoneticPr fontId="57"/>
  </si>
  <si>
    <t>３学年</t>
    <rPh sb="1" eb="3">
      <t>ガクネン</t>
    </rPh>
    <phoneticPr fontId="57"/>
  </si>
  <si>
    <t>２学年</t>
    <rPh sb="1" eb="3">
      <t>ガクネン</t>
    </rPh>
    <phoneticPr fontId="57"/>
  </si>
  <si>
    <t>１学年</t>
    <rPh sb="1" eb="3">
      <t>ガクネン</t>
    </rPh>
    <phoneticPr fontId="57"/>
  </si>
  <si>
    <t>別科</t>
    <rPh sb="0" eb="2">
      <t>ベッカ</t>
    </rPh>
    <phoneticPr fontId="57"/>
  </si>
  <si>
    <t>専攻科</t>
    <rPh sb="0" eb="3">
      <t>センコウカ</t>
    </rPh>
    <phoneticPr fontId="57"/>
  </si>
  <si>
    <t>科</t>
    <rPh sb="0" eb="1">
      <t>カ</t>
    </rPh>
    <phoneticPr fontId="5"/>
  </si>
  <si>
    <t>本</t>
    <rPh sb="0" eb="1">
      <t>ホン</t>
    </rPh>
    <phoneticPr fontId="5"/>
  </si>
  <si>
    <t>本</t>
    <rPh sb="0" eb="1">
      <t>ホン</t>
    </rPh>
    <phoneticPr fontId="57"/>
  </si>
  <si>
    <t>(再掲)
外国人
生徒数</t>
    <rPh sb="1" eb="3">
      <t>サイケイ</t>
    </rPh>
    <rPh sb="5" eb="7">
      <t>ガイコク</t>
    </rPh>
    <rPh sb="7" eb="8">
      <t>ジン</t>
    </rPh>
    <rPh sb="9" eb="12">
      <t>セイトスウ</t>
    </rPh>
    <phoneticPr fontId="5"/>
  </si>
  <si>
    <t>(再掲)
帰国
生徒数</t>
    <rPh sb="1" eb="3">
      <t>サイケイ</t>
    </rPh>
    <rPh sb="5" eb="7">
      <t>キコク</t>
    </rPh>
    <rPh sb="8" eb="11">
      <t>セイトスウ</t>
    </rPh>
    <phoneticPr fontId="5"/>
  </si>
  <si>
    <t>徒</t>
    <rPh sb="0" eb="1">
      <t>ト</t>
    </rPh>
    <phoneticPr fontId="5"/>
  </si>
  <si>
    <t>生</t>
    <rPh sb="0" eb="1">
      <t>セイ</t>
    </rPh>
    <phoneticPr fontId="5"/>
  </si>
  <si>
    <t>本務
職員数</t>
    <rPh sb="0" eb="2">
      <t>ホンム</t>
    </rPh>
    <rPh sb="3" eb="6">
      <t>ショクインスウ</t>
    </rPh>
    <phoneticPr fontId="5"/>
  </si>
  <si>
    <t>本務教員数</t>
    <rPh sb="0" eb="2">
      <t>ホンム</t>
    </rPh>
    <rPh sb="2" eb="4">
      <t>キョウイン</t>
    </rPh>
    <rPh sb="4" eb="5">
      <t>スウ</t>
    </rPh>
    <phoneticPr fontId="5"/>
  </si>
  <si>
    <t>数</t>
    <rPh sb="0" eb="1">
      <t>カズ</t>
    </rPh>
    <phoneticPr fontId="5"/>
  </si>
  <si>
    <t>定時制</t>
    <rPh sb="0" eb="3">
      <t>テイジセイ</t>
    </rPh>
    <phoneticPr fontId="57"/>
  </si>
  <si>
    <t>全日制</t>
    <rPh sb="0" eb="3">
      <t>ゼンニチセイ</t>
    </rPh>
    <phoneticPr fontId="57"/>
  </si>
  <si>
    <t>併置</t>
    <rPh sb="0" eb="2">
      <t>ヘイチ</t>
    </rPh>
    <phoneticPr fontId="57"/>
  </si>
  <si>
    <t>全日制</t>
    <rPh sb="0" eb="1">
      <t>ゼン</t>
    </rPh>
    <rPh sb="1" eb="2">
      <t>ニチ</t>
    </rPh>
    <rPh sb="2" eb="3">
      <t>セイ</t>
    </rPh>
    <phoneticPr fontId="57"/>
  </si>
  <si>
    <t>制</t>
    <rPh sb="0" eb="1">
      <t>セイ</t>
    </rPh>
    <phoneticPr fontId="5"/>
  </si>
  <si>
    <t>時</t>
    <rPh sb="0" eb="1">
      <t>ジ</t>
    </rPh>
    <phoneticPr fontId="5"/>
  </si>
  <si>
    <t>定</t>
    <rPh sb="0" eb="1">
      <t>サダム</t>
    </rPh>
    <phoneticPr fontId="5"/>
  </si>
  <si>
    <t>日</t>
    <rPh sb="0" eb="1">
      <t>ニチ</t>
    </rPh>
    <phoneticPr fontId="5"/>
  </si>
  <si>
    <t>全</t>
    <rPh sb="0" eb="1">
      <t>ゼン</t>
    </rPh>
    <phoneticPr fontId="5"/>
  </si>
  <si>
    <t>総</t>
    <rPh sb="0" eb="1">
      <t>ソウ</t>
    </rPh>
    <phoneticPr fontId="5"/>
  </si>
  <si>
    <t>(単位　学校数:校　学級数:学級　教員数・職員数・生徒数:人)　</t>
    <rPh sb="1" eb="3">
      <t>タンイ</t>
    </rPh>
    <rPh sb="4" eb="6">
      <t>ガッコウ</t>
    </rPh>
    <rPh sb="6" eb="7">
      <t>スウ</t>
    </rPh>
    <rPh sb="8" eb="9">
      <t>コウ</t>
    </rPh>
    <rPh sb="10" eb="12">
      <t>ガッキュウ</t>
    </rPh>
    <rPh sb="12" eb="13">
      <t>スウ</t>
    </rPh>
    <rPh sb="14" eb="16">
      <t>ガッキュウ</t>
    </rPh>
    <rPh sb="17" eb="19">
      <t>キョウイン</t>
    </rPh>
    <rPh sb="19" eb="20">
      <t>スウ</t>
    </rPh>
    <rPh sb="21" eb="24">
      <t>ショクインスウ</t>
    </rPh>
    <rPh sb="25" eb="28">
      <t>セイトスウ</t>
    </rPh>
    <rPh sb="29" eb="30">
      <t>ニン</t>
    </rPh>
    <phoneticPr fontId="5"/>
  </si>
  <si>
    <r>
      <t>教職員数および生徒数</t>
    </r>
    <r>
      <rPr>
        <b/>
        <sz val="12"/>
        <rFont val="ＭＳ ゴシック"/>
        <family val="3"/>
        <charset val="128"/>
      </rPr>
      <t xml:space="preserve"> － 市 町</t>
    </r>
    <phoneticPr fontId="5"/>
  </si>
  <si>
    <t>および児童生徒数</t>
    <rPh sb="5" eb="8">
      <t>セイトスウ</t>
    </rPh>
    <phoneticPr fontId="5"/>
  </si>
  <si>
    <t>令和２年度　F.Y.2020</t>
    <rPh sb="0" eb="2">
      <t>レイワ</t>
    </rPh>
    <phoneticPr fontId="5"/>
  </si>
  <si>
    <t>令和２年度　F.Y.2020</t>
    <rPh sb="0" eb="2">
      <t>レイワ</t>
    </rPh>
    <rPh sb="3" eb="5">
      <t>ネンド</t>
    </rPh>
    <phoneticPr fontId="5"/>
  </si>
  <si>
    <t>令和２年　2020</t>
    <rPh sb="0" eb="2">
      <t>レイワ</t>
    </rPh>
    <rPh sb="3" eb="4">
      <t>ネン</t>
    </rPh>
    <rPh sb="4" eb="5">
      <t>ヘイネン</t>
    </rPh>
    <phoneticPr fontId="5"/>
  </si>
  <si>
    <t>就 職 者 等</t>
    <rPh sb="0" eb="1">
      <t>シュウ</t>
    </rPh>
    <rPh sb="2" eb="3">
      <t>ショク</t>
    </rPh>
    <rPh sb="4" eb="5">
      <t>シャ</t>
    </rPh>
    <rPh sb="6" eb="7">
      <t>トウ</t>
    </rPh>
    <phoneticPr fontId="5"/>
  </si>
  <si>
    <t>-</t>
    <phoneticPr fontId="5"/>
  </si>
  <si>
    <t>学校数</t>
    <phoneticPr fontId="5"/>
  </si>
  <si>
    <t>　注　該当のない市町については掲載していません。</t>
    <rPh sb="1" eb="2">
      <t>チュウ</t>
    </rPh>
    <rPh sb="3" eb="5">
      <t>ガイトウ</t>
    </rPh>
    <rPh sb="8" eb="10">
      <t>シマチ</t>
    </rPh>
    <rPh sb="15" eb="17">
      <t>ケイサイ</t>
    </rPh>
    <phoneticPr fontId="57"/>
  </si>
  <si>
    <t>　注　１．｢自営業主等｣とは、個人経営の事業を営んでいる者および家族の営む事業に継続的に本業として従事する者です。</t>
    <phoneticPr fontId="55"/>
  </si>
  <si>
    <t>　　　　　期間の定めのある者です｡</t>
    <phoneticPr fontId="5"/>
  </si>
  <si>
    <t>大津市立図書館南郷分館</t>
  </si>
  <si>
    <t>令和２年度 F.Y.2020</t>
    <rPh sb="0" eb="2">
      <t>レイワ</t>
    </rPh>
    <rPh sb="4" eb="5">
      <t>ド</t>
    </rPh>
    <phoneticPr fontId="5"/>
  </si>
  <si>
    <t>　注　１．総数には選択文化財、重要文化的景観、選定保存技術および伝統的建造物を含みます。</t>
  </si>
  <si>
    <t>　　　２．選択文化財とは、無形文化財もしくは無形民俗文化財であり、国が記録作成等の措置を取るべき文化財として選択したものです。</t>
  </si>
  <si>
    <t>　　　　　民俗文化財の1/7は保護団体７団体のうち１団体が存在することを表します。</t>
  </si>
  <si>
    <t>　資料　県文化財保護課</t>
  </si>
  <si>
    <t>補助金
収入</t>
    <rPh sb="2" eb="3">
      <t>キン</t>
    </rPh>
    <rPh sb="4" eb="6">
      <t>シュウニュウ</t>
    </rPh>
    <phoneticPr fontId="5"/>
  </si>
  <si>
    <t>新型コロナ
ウイルスの
感染回避</t>
    <rPh sb="0" eb="2">
      <t>シンガタ</t>
    </rPh>
    <rPh sb="12" eb="14">
      <t>カンセン</t>
    </rPh>
    <rPh sb="14" eb="16">
      <t>カイヒ</t>
    </rPh>
    <phoneticPr fontId="5"/>
  </si>
  <si>
    <t>無　形
文化財</t>
    <phoneticPr fontId="5"/>
  </si>
  <si>
    <t xml:space="preserve"> 史跡,名勝,天然記念物</t>
    <phoneticPr fontId="5"/>
  </si>
  <si>
    <t>国　　　宝</t>
    <phoneticPr fontId="5"/>
  </si>
  <si>
    <t>大 学 別 教 員 数 お よ び 学 生 数</t>
  </si>
  <si>
    <t>本  務　　　　　　　　　　　　　　　　　　　　　　　　　　　　　　　　　　　　　　　　　　　　　　　　　　　　　　　　　　　　　　　　　　　　　　　　　　　　　　　　　　　　教員数</t>
    <rPh sb="88" eb="91">
      <t>キョウインスウ</t>
    </rPh>
    <phoneticPr fontId="5"/>
  </si>
  <si>
    <t>学           生          数</t>
  </si>
  <si>
    <t>１年次</t>
    <rPh sb="1" eb="3">
      <t>ネンジ</t>
    </rPh>
    <phoneticPr fontId="5"/>
  </si>
  <si>
    <t>２年次</t>
    <rPh sb="1" eb="3">
      <t>ネンジ</t>
    </rPh>
    <phoneticPr fontId="5"/>
  </si>
  <si>
    <t>３年次</t>
    <rPh sb="1" eb="3">
      <t>ネンジ</t>
    </rPh>
    <phoneticPr fontId="5"/>
  </si>
  <si>
    <t>４年次</t>
    <rPh sb="1" eb="3">
      <t>ネンジ</t>
    </rPh>
    <phoneticPr fontId="5"/>
  </si>
  <si>
    <t>５年次</t>
    <rPh sb="1" eb="3">
      <t>ネンジ</t>
    </rPh>
    <phoneticPr fontId="5"/>
  </si>
  <si>
    <t>６年次</t>
    <rPh sb="1" eb="3">
      <t>ネンジ</t>
    </rPh>
    <phoneticPr fontId="5"/>
  </si>
  <si>
    <t>国　　　立</t>
    <rPh sb="0" eb="1">
      <t>クニ</t>
    </rPh>
    <rPh sb="4" eb="5">
      <t>タテ</t>
    </rPh>
    <phoneticPr fontId="5"/>
  </si>
  <si>
    <t>滋賀大学</t>
  </si>
  <si>
    <t>　経済学部</t>
    <phoneticPr fontId="5"/>
  </si>
  <si>
    <t xml:space="preserve">  データサイエンス学部</t>
    <rPh sb="10" eb="12">
      <t>ガクブ</t>
    </rPh>
    <phoneticPr fontId="5"/>
  </si>
  <si>
    <t>　教育学部</t>
  </si>
  <si>
    <t>滋賀医科大学</t>
  </si>
  <si>
    <t>　医学部</t>
  </si>
  <si>
    <t>県　　　立</t>
    <rPh sb="0" eb="1">
      <t>ケン</t>
    </rPh>
    <rPh sb="4" eb="5">
      <t>タテ</t>
    </rPh>
    <phoneticPr fontId="5"/>
  </si>
  <si>
    <t>滋賀県立大学</t>
  </si>
  <si>
    <t>　環境科学部</t>
  </si>
  <si>
    <t>　工学部</t>
  </si>
  <si>
    <t>　人間文化学部</t>
  </si>
  <si>
    <t>　人間看護学部</t>
    <rPh sb="1" eb="3">
      <t>ニンゲン</t>
    </rPh>
    <rPh sb="3" eb="5">
      <t>カンゴ</t>
    </rPh>
    <rPh sb="5" eb="7">
      <t>ガクブ</t>
    </rPh>
    <phoneticPr fontId="5"/>
  </si>
  <si>
    <t>私　　　立</t>
    <rPh sb="0" eb="1">
      <t>ワタシ</t>
    </rPh>
    <rPh sb="4" eb="5">
      <t>タテ</t>
    </rPh>
    <phoneticPr fontId="5"/>
  </si>
  <si>
    <t>成安造形大学</t>
  </si>
  <si>
    <t>　芸術学部</t>
    <rPh sb="1" eb="3">
      <t>ゲイジュツ</t>
    </rPh>
    <phoneticPr fontId="5"/>
  </si>
  <si>
    <t>聖泉大学</t>
    <rPh sb="0" eb="1">
      <t>セイ</t>
    </rPh>
    <rPh sb="1" eb="2">
      <t>イズミ</t>
    </rPh>
    <rPh sb="2" eb="4">
      <t>ダイガク</t>
    </rPh>
    <phoneticPr fontId="5"/>
  </si>
  <si>
    <t>　人間学部</t>
    <rPh sb="1" eb="3">
      <t>ニンゲン</t>
    </rPh>
    <rPh sb="3" eb="5">
      <t>ガクブ</t>
    </rPh>
    <phoneticPr fontId="5"/>
  </si>
  <si>
    <t>　看護学部</t>
    <phoneticPr fontId="5"/>
  </si>
  <si>
    <t>長浜バイオ大学</t>
    <rPh sb="0" eb="2">
      <t>ナガハマ</t>
    </rPh>
    <phoneticPr fontId="5"/>
  </si>
  <si>
    <t>　バイオサイエンス学部</t>
    <rPh sb="9" eb="11">
      <t>ガクブ</t>
    </rPh>
    <phoneticPr fontId="5"/>
  </si>
  <si>
    <t>びわこ成蹊スポーツ大学</t>
    <rPh sb="3" eb="5">
      <t>セイケイ</t>
    </rPh>
    <phoneticPr fontId="5"/>
  </si>
  <si>
    <t>　スポーツ学部</t>
    <rPh sb="5" eb="7">
      <t>ガクブ</t>
    </rPh>
    <phoneticPr fontId="5"/>
  </si>
  <si>
    <t>立命館大学　</t>
  </si>
  <si>
    <t>　経済学部</t>
  </si>
  <si>
    <t>　理工学部</t>
  </si>
  <si>
    <t>　情報理工学部</t>
    <rPh sb="1" eb="3">
      <t>ジョウホウ</t>
    </rPh>
    <phoneticPr fontId="5"/>
  </si>
  <si>
    <t>　生命科学部</t>
    <rPh sb="1" eb="3">
      <t>セイメイ</t>
    </rPh>
    <rPh sb="3" eb="6">
      <t>カガクブ</t>
    </rPh>
    <phoneticPr fontId="5"/>
  </si>
  <si>
    <t>　薬学部</t>
    <rPh sb="1" eb="4">
      <t>ヤクガクブ</t>
    </rPh>
    <phoneticPr fontId="5"/>
  </si>
  <si>
    <t>　スポーツ健康科学部</t>
    <rPh sb="5" eb="7">
      <t>ケンコウ</t>
    </rPh>
    <rPh sb="7" eb="9">
      <t>カガク</t>
    </rPh>
    <phoneticPr fontId="5"/>
  </si>
  <si>
    <t>　食マネジメント学部</t>
    <rPh sb="1" eb="2">
      <t>ショク</t>
    </rPh>
    <rPh sb="8" eb="10">
      <t>ガクブ</t>
    </rPh>
    <phoneticPr fontId="3"/>
  </si>
  <si>
    <t>龍谷大学</t>
    <phoneticPr fontId="5"/>
  </si>
  <si>
    <t>　先端理工学部</t>
    <phoneticPr fontId="5"/>
  </si>
  <si>
    <t>　社会学部</t>
  </si>
  <si>
    <t xml:space="preserve">  農学部</t>
    <rPh sb="2" eb="5">
      <t>ノウガクブ</t>
    </rPh>
    <phoneticPr fontId="5"/>
  </si>
  <si>
    <t>びわこ学院大学</t>
    <rPh sb="3" eb="5">
      <t>ガクイン</t>
    </rPh>
    <rPh sb="5" eb="7">
      <t>ダイガク</t>
    </rPh>
    <phoneticPr fontId="5"/>
  </si>
  <si>
    <t>　教育福祉学部</t>
    <rPh sb="1" eb="3">
      <t>キョウイク</t>
    </rPh>
    <rPh sb="3" eb="5">
      <t>フクシ</t>
    </rPh>
    <rPh sb="5" eb="7">
      <t>ガクブ</t>
    </rPh>
    <phoneticPr fontId="5"/>
  </si>
  <si>
    <t>滋賀文教短期大学</t>
  </si>
  <si>
    <t>滋賀短期大学</t>
    <phoneticPr fontId="5"/>
  </si>
  <si>
    <t>びわこ学院大学短期大学部</t>
    <phoneticPr fontId="5"/>
  </si>
  <si>
    <t>びわこリハビリテーション専門職大学</t>
    <phoneticPr fontId="5"/>
  </si>
  <si>
    <t>　リハビリテーション学部</t>
    <rPh sb="10" eb="12">
      <t>ガクブ</t>
    </rPh>
    <phoneticPr fontId="5"/>
  </si>
  <si>
    <t>　資料　県教育委員会事務局高校教育課「学校便覧」</t>
    <rPh sb="4" eb="5">
      <t>ケン</t>
    </rPh>
    <rPh sb="5" eb="7">
      <t>キョウイク</t>
    </rPh>
    <rPh sb="7" eb="10">
      <t>イインカイ</t>
    </rPh>
    <rPh sb="10" eb="13">
      <t>ジムキョク</t>
    </rPh>
    <rPh sb="13" eb="15">
      <t>コウコウ</t>
    </rPh>
    <rPh sb="15" eb="17">
      <t>キョウイク</t>
    </rPh>
    <rPh sb="17" eb="18">
      <t>カ</t>
    </rPh>
    <rPh sb="18" eb="19">
      <t>ガッカ</t>
    </rPh>
    <phoneticPr fontId="5"/>
  </si>
  <si>
    <t>幼稚園の園数、学級数、教職員数および園児数 － 市 町</t>
    <rPh sb="4" eb="5">
      <t>エン</t>
    </rPh>
    <rPh sb="5" eb="6">
      <t>スウ</t>
    </rPh>
    <rPh sb="7" eb="10">
      <t>ガッキュウスウ</t>
    </rPh>
    <rPh sb="12" eb="14">
      <t>ショクイン</t>
    </rPh>
    <phoneticPr fontId="5"/>
  </si>
  <si>
    <t>令和３年　2021</t>
    <rPh sb="0" eb="2">
      <t>レイワ</t>
    </rPh>
    <rPh sb="3" eb="4">
      <t>ネン</t>
    </rPh>
    <phoneticPr fontId="5"/>
  </si>
  <si>
    <t>就 職 者 等 (Ｅ)</t>
    <phoneticPr fontId="5"/>
  </si>
  <si>
    <t>令和３年　2021</t>
    <rPh sb="0" eb="2">
      <t>レイワ</t>
    </rPh>
    <phoneticPr fontId="5"/>
  </si>
  <si>
    <t>(単位：件)</t>
    <rPh sb="1" eb="3">
      <t>タンイ</t>
    </rPh>
    <rPh sb="4" eb="5">
      <t>ケン</t>
    </rPh>
    <phoneticPr fontId="5"/>
  </si>
  <si>
    <t>総数</t>
    <rPh sb="0" eb="2">
      <t>ソウスウ</t>
    </rPh>
    <phoneticPr fontId="5"/>
  </si>
  <si>
    <t>中学校</t>
    <rPh sb="0" eb="3">
      <t>チュウガッコウ</t>
    </rPh>
    <phoneticPr fontId="5"/>
  </si>
  <si>
    <t>高等学校</t>
    <rPh sb="0" eb="4">
      <t>コウトウガッコウ</t>
    </rPh>
    <phoneticPr fontId="5"/>
  </si>
  <si>
    <t>特別支援学校</t>
    <rPh sb="0" eb="6">
      <t>トクベツシエンガッコウ</t>
    </rPh>
    <phoneticPr fontId="5"/>
  </si>
  <si>
    <t>　資料　文部科学省「児童生徒の問題行動・不登校等生徒指導上の諸課題に関する調査」</t>
    <rPh sb="1" eb="3">
      <t>シリョウ</t>
    </rPh>
    <rPh sb="4" eb="6">
      <t>モンブ</t>
    </rPh>
    <rPh sb="6" eb="9">
      <t>カガクショウ</t>
    </rPh>
    <rPh sb="10" eb="12">
      <t>ジドウ</t>
    </rPh>
    <rPh sb="12" eb="14">
      <t>セイト</t>
    </rPh>
    <rPh sb="15" eb="17">
      <t>モンダイ</t>
    </rPh>
    <rPh sb="17" eb="19">
      <t>コウドウ</t>
    </rPh>
    <rPh sb="20" eb="23">
      <t>フトウコウ</t>
    </rPh>
    <rPh sb="23" eb="24">
      <t>ナド</t>
    </rPh>
    <rPh sb="24" eb="26">
      <t>セイト</t>
    </rPh>
    <rPh sb="26" eb="28">
      <t>シドウ</t>
    </rPh>
    <rPh sb="28" eb="29">
      <t>ジョウ</t>
    </rPh>
    <rPh sb="30" eb="33">
      <t>ショカダイ</t>
    </rPh>
    <rPh sb="34" eb="35">
      <t>カン</t>
    </rPh>
    <rPh sb="37" eb="39">
      <t>チョウサ</t>
    </rPh>
    <phoneticPr fontId="5"/>
  </si>
  <si>
    <t>令和３年度　F.Y.2021</t>
    <rPh sb="0" eb="2">
      <t>レイワ</t>
    </rPh>
    <phoneticPr fontId="5"/>
  </si>
  <si>
    <t>彦根市</t>
    <rPh sb="0" eb="3">
      <t>ヒコネシ</t>
    </rPh>
    <phoneticPr fontId="5"/>
  </si>
  <si>
    <t>　注　１．義務教育学校は、平成30年４月に新設されました。</t>
    <rPh sb="5" eb="11">
      <t>ギムキョウイクガッコウ</t>
    </rPh>
    <rPh sb="13" eb="15">
      <t>ヘイセイ</t>
    </rPh>
    <rPh sb="17" eb="18">
      <t>ネン</t>
    </rPh>
    <rPh sb="19" eb="20">
      <t>ガツ</t>
    </rPh>
    <rPh sb="21" eb="23">
      <t>シンセツ</t>
    </rPh>
    <phoneticPr fontId="5"/>
  </si>
  <si>
    <t>令和３年度　F.Y.2021</t>
    <rPh sb="0" eb="2">
      <t>レイワ</t>
    </rPh>
    <rPh sb="3" eb="5">
      <t>ネンド</t>
    </rPh>
    <phoneticPr fontId="5"/>
  </si>
  <si>
    <t>　注　中等教育学校は私立のみです。</t>
    <rPh sb="3" eb="9">
      <t>チュウトウキョウイクガッコウ</t>
    </rPh>
    <rPh sb="10" eb="12">
      <t>シリツ</t>
    </rPh>
    <phoneticPr fontId="5"/>
  </si>
  <si>
    <t>-</t>
    <phoneticPr fontId="5"/>
  </si>
  <si>
    <t>　　　３．各種学校は私立のみです。</t>
    <rPh sb="5" eb="7">
      <t>カクシュ</t>
    </rPh>
    <rPh sb="7" eb="9">
      <t>ガッコウ</t>
    </rPh>
    <rPh sb="10" eb="12">
      <t>シリツ</t>
    </rPh>
    <phoneticPr fontId="5"/>
  </si>
  <si>
    <t>令和３年　2021</t>
    <rPh sb="0" eb="2">
      <t>レイワ</t>
    </rPh>
    <rPh sb="3" eb="4">
      <t>ネン</t>
    </rPh>
    <rPh sb="4" eb="5">
      <t>ヘイネン</t>
    </rPh>
    <phoneticPr fontId="5"/>
  </si>
  <si>
    <t>２４６．</t>
    <phoneticPr fontId="5"/>
  </si>
  <si>
    <t>２４５．</t>
    <phoneticPr fontId="5"/>
  </si>
  <si>
    <t>２４４．</t>
    <phoneticPr fontId="5"/>
  </si>
  <si>
    <t>２３７．</t>
    <phoneticPr fontId="5"/>
  </si>
  <si>
    <t>２２０．</t>
    <phoneticPr fontId="5"/>
  </si>
  <si>
    <t>２１９．</t>
    <phoneticPr fontId="5"/>
  </si>
  <si>
    <t>２１８．</t>
    <phoneticPr fontId="5"/>
  </si>
  <si>
    <t>２１７．</t>
    <phoneticPr fontId="5"/>
  </si>
  <si>
    <t>２１６．</t>
    <phoneticPr fontId="5"/>
  </si>
  <si>
    <t>　注　１．学級数は、０～２歳児を含まない学級数です。</t>
    <rPh sb="5" eb="7">
      <t>ガッキュウ</t>
    </rPh>
    <rPh sb="7" eb="8">
      <t>スウ</t>
    </rPh>
    <rPh sb="16" eb="17">
      <t>フク</t>
    </rPh>
    <rPh sb="20" eb="23">
      <t>ガッキュウスウ</t>
    </rPh>
    <phoneticPr fontId="5"/>
  </si>
  <si>
    <t>　　　５．高等学校の生徒数には、専攻科、別科の生徒数も含みます。</t>
    <rPh sb="20" eb="22">
      <t>ベッカ</t>
    </rPh>
    <phoneticPr fontId="5"/>
  </si>
  <si>
    <r>
      <t xml:space="preserve">園数
</t>
    </r>
    <r>
      <rPr>
        <sz val="6"/>
        <rFont val="ＭＳ ゴシック"/>
        <family val="3"/>
        <charset val="128"/>
      </rPr>
      <t>( )は分園数
で内数</t>
    </r>
    <phoneticPr fontId="5"/>
  </si>
  <si>
    <t>令和３年度　F.Y.2021</t>
    <rPh sb="0" eb="2">
      <t>レイワ</t>
    </rPh>
    <rPh sb="4" eb="5">
      <t>ド</t>
    </rPh>
    <phoneticPr fontId="5"/>
  </si>
  <si>
    <t>　注　１．総数には選択民俗文化財、選定保存技術を含みます。</t>
    <phoneticPr fontId="5"/>
  </si>
  <si>
    <t>令和３年度 F.Y.2021</t>
    <rPh sb="0" eb="2">
      <t>レイワ</t>
    </rPh>
    <rPh sb="4" eb="5">
      <t>ド</t>
    </rPh>
    <phoneticPr fontId="5"/>
  </si>
  <si>
    <t>　　　３．分数表示は、地域がまたがっていることを表します。たとえば、1/2は文化財が２つの市町にまたがって存在することを表し、</t>
    <phoneticPr fontId="55"/>
  </si>
  <si>
    <t>　　　３．分数表示は、地域がまたがっていることを表します。たとえば、1/2は文化財が２つの市町にまたがって存在する</t>
    <phoneticPr fontId="5"/>
  </si>
  <si>
    <t>令和元年度　F.Y.2019</t>
    <rPh sb="0" eb="2">
      <t>レイワ</t>
    </rPh>
    <rPh sb="2" eb="3">
      <t>ガン</t>
    </rPh>
    <rPh sb="4" eb="5">
      <t>ド</t>
    </rPh>
    <phoneticPr fontId="4"/>
  </si>
  <si>
    <t>令和２年度　F.Y.2020</t>
    <rPh sb="0" eb="2">
      <t>レイワ</t>
    </rPh>
    <rPh sb="4" eb="5">
      <t>ド</t>
    </rPh>
    <phoneticPr fontId="4"/>
  </si>
  <si>
    <t>令和３年度　F.Y.2021</t>
    <rPh sb="0" eb="2">
      <t>レイワ</t>
    </rPh>
    <rPh sb="4" eb="5">
      <t>ド</t>
    </rPh>
    <phoneticPr fontId="4"/>
  </si>
  <si>
    <t>義務教育
学校</t>
    <rPh sb="0" eb="4">
      <t>ギムキョウイク</t>
    </rPh>
    <rPh sb="5" eb="7">
      <t>ガッコウ</t>
    </rPh>
    <phoneticPr fontId="5"/>
  </si>
  <si>
    <t>-</t>
    <phoneticPr fontId="5"/>
  </si>
  <si>
    <t>　注　国立、私立、公立の合計件数です。</t>
    <rPh sb="1" eb="2">
      <t>チュウ</t>
    </rPh>
    <rPh sb="3" eb="5">
      <t>コクリツ</t>
    </rPh>
    <rPh sb="6" eb="8">
      <t>シリツ</t>
    </rPh>
    <rPh sb="9" eb="11">
      <t>コウリツ</t>
    </rPh>
    <rPh sb="12" eb="14">
      <t>ゴウケイ</t>
    </rPh>
    <rPh sb="14" eb="16">
      <t>ケンスウ</t>
    </rPh>
    <phoneticPr fontId="5"/>
  </si>
  <si>
    <t>教育研究・
管理経費
支出</t>
    <rPh sb="2" eb="3">
      <t>ケン</t>
    </rPh>
    <rPh sb="3" eb="4">
      <t>キワム</t>
    </rPh>
    <rPh sb="6" eb="8">
      <t>カンリ</t>
    </rPh>
    <rPh sb="8" eb="10">
      <t>ケイヒ</t>
    </rPh>
    <rPh sb="11" eb="13">
      <t>シシュツ</t>
    </rPh>
    <phoneticPr fontId="5"/>
  </si>
  <si>
    <t>令和４年　2022</t>
    <rPh sb="0" eb="2">
      <t>レイワ</t>
    </rPh>
    <rPh sb="3" eb="4">
      <t>ネン</t>
    </rPh>
    <phoneticPr fontId="5"/>
  </si>
  <si>
    <t>令和４年　2022</t>
    <rPh sb="0" eb="2">
      <t>レイワ</t>
    </rPh>
    <phoneticPr fontId="5"/>
  </si>
  <si>
    <t>-</t>
    <phoneticPr fontId="5"/>
  </si>
  <si>
    <t xml:space="preserve"> 各卒業年次（年／3月卒）</t>
    <rPh sb="1" eb="2">
      <t>カク</t>
    </rPh>
    <rPh sb="2" eb="4">
      <t>ソツギョウ</t>
    </rPh>
    <rPh sb="4" eb="6">
      <t>ネンジ</t>
    </rPh>
    <rPh sb="7" eb="8">
      <t>ネン</t>
    </rPh>
    <rPh sb="10" eb="11">
      <t>ガツ</t>
    </rPh>
    <rPh sb="11" eb="12">
      <t>ソツ</t>
    </rPh>
    <phoneticPr fontId="5"/>
  </si>
  <si>
    <t>　　　２．｢常用労働者｣のうち｢無期雇用労働者｣とは、雇用契約期間の定めのない者として就職した者、｢有期雇用労働者｣とは、雇用契約期間が１か月以上で</t>
    <phoneticPr fontId="55"/>
  </si>
  <si>
    <t>令和４年度　F.Y.2022</t>
    <rPh sb="0" eb="2">
      <t>レイワ</t>
    </rPh>
    <rPh sb="3" eb="5">
      <t>ネンド</t>
    </rPh>
    <phoneticPr fontId="5"/>
  </si>
  <si>
    <t>令和４年度　F.Y.2022</t>
    <rPh sb="0" eb="2">
      <t>レイワ</t>
    </rPh>
    <phoneticPr fontId="5"/>
  </si>
  <si>
    <t>令和４年　2022</t>
    <rPh sb="0" eb="2">
      <t>レイワ</t>
    </rPh>
    <rPh sb="3" eb="4">
      <t>ネン</t>
    </rPh>
    <rPh sb="4" eb="5">
      <t>ヘイネン</t>
    </rPh>
    <phoneticPr fontId="5"/>
  </si>
  <si>
    <t>市計</t>
    <rPh sb="0" eb="1">
      <t>シ</t>
    </rPh>
    <rPh sb="1" eb="2">
      <t>ケイ</t>
    </rPh>
    <phoneticPr fontId="5"/>
  </si>
  <si>
    <t>町計</t>
    <rPh sb="0" eb="1">
      <t>マチ</t>
    </rPh>
    <rPh sb="1" eb="2">
      <t>ケイ</t>
    </rPh>
    <phoneticPr fontId="5"/>
  </si>
  <si>
    <t>判定</t>
    <rPh sb="0" eb="2">
      <t>ハンテイ</t>
    </rPh>
    <phoneticPr fontId="5"/>
  </si>
  <si>
    <t>合計(公立＋私立)</t>
    <rPh sb="0" eb="2">
      <t>ゴウケイ</t>
    </rPh>
    <rPh sb="3" eb="5">
      <t>コウリツ</t>
    </rPh>
    <rPh sb="6" eb="8">
      <t>シリツ</t>
    </rPh>
    <phoneticPr fontId="5"/>
  </si>
  <si>
    <t>合計(場所)</t>
    <rPh sb="0" eb="2">
      <t>ゴウケイ</t>
    </rPh>
    <rPh sb="3" eb="5">
      <t>バショ</t>
    </rPh>
    <phoneticPr fontId="5"/>
  </si>
  <si>
    <t>合計(公立)</t>
    <rPh sb="0" eb="2">
      <t>ゴウケイ</t>
    </rPh>
    <rPh sb="3" eb="5">
      <t>コウリツ</t>
    </rPh>
    <phoneticPr fontId="5"/>
  </si>
  <si>
    <t>合計(私立）</t>
    <rPh sb="0" eb="2">
      <t>ゴウケイ</t>
    </rPh>
    <rPh sb="3" eb="5">
      <t>シリツ</t>
    </rPh>
    <phoneticPr fontId="5"/>
  </si>
  <si>
    <t>市町合計</t>
    <rPh sb="0" eb="1">
      <t>シ</t>
    </rPh>
    <rPh sb="1" eb="2">
      <t>マチ</t>
    </rPh>
    <rPh sb="2" eb="4">
      <t>ゴウケイ</t>
    </rPh>
    <phoneticPr fontId="5"/>
  </si>
  <si>
    <t>私立合計</t>
    <rPh sb="0" eb="2">
      <t>シリツ</t>
    </rPh>
    <rPh sb="2" eb="4">
      <t>ゴウケイ</t>
    </rPh>
    <phoneticPr fontId="5"/>
  </si>
  <si>
    <t>学科数</t>
    <rPh sb="0" eb="2">
      <t>ガッカ</t>
    </rPh>
    <rPh sb="2" eb="3">
      <t>スウ</t>
    </rPh>
    <phoneticPr fontId="5"/>
  </si>
  <si>
    <t>生徒数(総数)</t>
    <rPh sb="0" eb="3">
      <t>セイトスウ</t>
    </rPh>
    <rPh sb="4" eb="6">
      <t>ソウスウ</t>
    </rPh>
    <phoneticPr fontId="5"/>
  </si>
  <si>
    <t>高等課程(私立のみ)</t>
    <rPh sb="0" eb="2">
      <t>コウトウ</t>
    </rPh>
    <rPh sb="2" eb="4">
      <t>カテイ</t>
    </rPh>
    <rPh sb="5" eb="7">
      <t>シリツ</t>
    </rPh>
    <phoneticPr fontId="5"/>
  </si>
  <si>
    <t>専門課程(合計)</t>
    <rPh sb="0" eb="2">
      <t>センモン</t>
    </rPh>
    <rPh sb="2" eb="4">
      <t>カテイ</t>
    </rPh>
    <rPh sb="5" eb="7">
      <t>ゴウケイ</t>
    </rPh>
    <phoneticPr fontId="5"/>
  </si>
  <si>
    <t>専門課程(公立)</t>
    <rPh sb="0" eb="4">
      <t>センモンカテイ</t>
    </rPh>
    <rPh sb="5" eb="7">
      <t>コウリツ</t>
    </rPh>
    <phoneticPr fontId="5"/>
  </si>
  <si>
    <t>専門課程(私立）</t>
    <rPh sb="0" eb="4">
      <t>センモンカテイ</t>
    </rPh>
    <rPh sb="5" eb="7">
      <t>シリツ</t>
    </rPh>
    <phoneticPr fontId="5"/>
  </si>
  <si>
    <t>課程別学校数</t>
    <rPh sb="0" eb="2">
      <t>カテイ</t>
    </rPh>
    <rPh sb="2" eb="3">
      <t>ベツ</t>
    </rPh>
    <rPh sb="3" eb="5">
      <t>ガッコウ</t>
    </rPh>
    <rPh sb="5" eb="6">
      <t>スウ</t>
    </rPh>
    <phoneticPr fontId="5"/>
  </si>
  <si>
    <t>国公立合計</t>
    <rPh sb="0" eb="3">
      <t>コッコウリツ</t>
    </rPh>
    <rPh sb="3" eb="5">
      <t>ゴウケイ</t>
    </rPh>
    <phoneticPr fontId="5"/>
  </si>
  <si>
    <t>全日合計</t>
    <rPh sb="0" eb="1">
      <t>ゼン</t>
    </rPh>
    <rPh sb="1" eb="2">
      <t>ニチ</t>
    </rPh>
    <rPh sb="2" eb="4">
      <t>ゴウケイ</t>
    </rPh>
    <phoneticPr fontId="5"/>
  </si>
  <si>
    <t>県立全日合計</t>
    <rPh sb="0" eb="2">
      <t>ケンリツ</t>
    </rPh>
    <rPh sb="2" eb="4">
      <t>ゼンニチ</t>
    </rPh>
    <rPh sb="4" eb="6">
      <t>ゴウケイ</t>
    </rPh>
    <phoneticPr fontId="5"/>
  </si>
  <si>
    <t>私立全日合計</t>
    <rPh sb="0" eb="2">
      <t>シリツ</t>
    </rPh>
    <rPh sb="2" eb="4">
      <t>ゼンニチ</t>
    </rPh>
    <rPh sb="4" eb="6">
      <t>ゴウケイ</t>
    </rPh>
    <phoneticPr fontId="5"/>
  </si>
  <si>
    <t>定時制合計</t>
    <rPh sb="0" eb="3">
      <t>テイジセイ</t>
    </rPh>
    <rPh sb="3" eb="5">
      <t>ゴウケイ</t>
    </rPh>
    <phoneticPr fontId="5"/>
  </si>
  <si>
    <t>県立定時制合計</t>
    <rPh sb="0" eb="2">
      <t>ケンリツ</t>
    </rPh>
    <rPh sb="2" eb="4">
      <t>テイジ</t>
    </rPh>
    <rPh sb="4" eb="5">
      <t>セイ</t>
    </rPh>
    <rPh sb="5" eb="7">
      <t>ゴウケイ</t>
    </rPh>
    <phoneticPr fontId="5"/>
  </si>
  <si>
    <t>私立定時制合計</t>
    <rPh sb="0" eb="2">
      <t>シリツ</t>
    </rPh>
    <rPh sb="2" eb="5">
      <t>テイジセイ</t>
    </rPh>
    <rPh sb="5" eb="7">
      <t>ゴウケイ</t>
    </rPh>
    <phoneticPr fontId="5"/>
  </si>
  <si>
    <t>市町立合計</t>
    <rPh sb="0" eb="1">
      <t>シ</t>
    </rPh>
    <rPh sb="1" eb="3">
      <t>チョウリツ</t>
    </rPh>
    <rPh sb="3" eb="5">
      <t>ゴウケイ</t>
    </rPh>
    <phoneticPr fontId="5"/>
  </si>
  <si>
    <t>うち過年度
中学校卒業者および中等教育学校
前期課程修了者</t>
    <rPh sb="15" eb="17">
      <t>チュウトウ</t>
    </rPh>
    <rPh sb="17" eb="19">
      <t>キョウイク</t>
    </rPh>
    <rPh sb="19" eb="21">
      <t>ガッコウ</t>
    </rPh>
    <rPh sb="22" eb="24">
      <t>ゼンキ</t>
    </rPh>
    <rPh sb="24" eb="26">
      <t>カテイ</t>
    </rPh>
    <rPh sb="26" eb="28">
      <t>シュウリョウ</t>
    </rPh>
    <rPh sb="28" eb="29">
      <t>シャ</t>
    </rPh>
    <phoneticPr fontId="5"/>
  </si>
  <si>
    <t>高等学校
(全日制・定時制)</t>
    <rPh sb="6" eb="9">
      <t>ゼンニチセイ</t>
    </rPh>
    <rPh sb="10" eb="13">
      <t>テイジセイ</t>
    </rPh>
    <phoneticPr fontId="5"/>
  </si>
  <si>
    <t>高等学校
(全日制・定時制)</t>
    <phoneticPr fontId="5"/>
  </si>
  <si>
    <t>学　　級　　数</t>
    <rPh sb="0" eb="1">
      <t>ガク</t>
    </rPh>
    <rPh sb="3" eb="4">
      <t>キュウ</t>
    </rPh>
    <rPh sb="6" eb="7">
      <t>スウ</t>
    </rPh>
    <phoneticPr fontId="57"/>
  </si>
  <si>
    <t>学　　校　　数</t>
    <rPh sb="0" eb="1">
      <t>ガク</t>
    </rPh>
    <rPh sb="3" eb="4">
      <t>コウ</t>
    </rPh>
    <rPh sb="6" eb="7">
      <t>スウ</t>
    </rPh>
    <phoneticPr fontId="57"/>
  </si>
  <si>
    <t>園        　　　　　　　児  　　　　　　   　   数</t>
    <phoneticPr fontId="5"/>
  </si>
  <si>
    <t>学年別生徒数（前期課程）</t>
    <rPh sb="0" eb="3">
      <t>ガクネンベツ</t>
    </rPh>
    <rPh sb="3" eb="6">
      <t>セイトスウ</t>
    </rPh>
    <rPh sb="7" eb="9">
      <t>ゼンキ</t>
    </rPh>
    <rPh sb="9" eb="11">
      <t>カテイ</t>
    </rPh>
    <phoneticPr fontId="5"/>
  </si>
  <si>
    <t>R5年統計書からは</t>
    <rPh sb="2" eb="3">
      <t>ネン</t>
    </rPh>
    <rPh sb="3" eb="6">
      <t>トウケイショ</t>
    </rPh>
    <phoneticPr fontId="5"/>
  </si>
  <si>
    <t>令和元年度　F.Y.2019</t>
    <rPh sb="0" eb="2">
      <t>レイワ</t>
    </rPh>
    <rPh sb="2" eb="3">
      <t>ガン</t>
    </rPh>
    <phoneticPr fontId="4"/>
  </si>
  <si>
    <t>令和２年度　F.Y.2020</t>
    <rPh sb="0" eb="2">
      <t>レイワ</t>
    </rPh>
    <phoneticPr fontId="4"/>
  </si>
  <si>
    <t>令和３年度　F.Y.2021</t>
    <rPh sb="0" eb="2">
      <t>レイワ</t>
    </rPh>
    <phoneticPr fontId="4"/>
  </si>
  <si>
    <t>令和４年度　F.Y.2022</t>
    <rPh sb="0" eb="2">
      <t>レイワ</t>
    </rPh>
    <phoneticPr fontId="4"/>
  </si>
  <si>
    <t>令和４年度　F.Y.2022</t>
    <rPh sb="0" eb="2">
      <t>レイワ</t>
    </rPh>
    <rPh sb="4" eb="5">
      <t>ド</t>
    </rPh>
    <phoneticPr fontId="4"/>
  </si>
  <si>
    <t>令和４年度 F.Y.2022</t>
    <rPh sb="0" eb="2">
      <t>レイワ</t>
    </rPh>
    <rPh sb="4" eb="5">
      <t>ド</t>
    </rPh>
    <phoneticPr fontId="5"/>
  </si>
  <si>
    <t>　資料　文部科学省「社会教育調査」</t>
    <rPh sb="4" eb="9">
      <t>モンブカガクショウ</t>
    </rPh>
    <rPh sb="10" eb="12">
      <t>シャカイ</t>
    </rPh>
    <rPh sb="12" eb="14">
      <t>キョウイク</t>
    </rPh>
    <rPh sb="14" eb="16">
      <t>チョウサ</t>
    </rPh>
    <phoneticPr fontId="5"/>
  </si>
  <si>
    <t>令和元年度 F.Y.2019</t>
    <rPh sb="0" eb="2">
      <t>レイワ</t>
    </rPh>
    <rPh sb="2" eb="4">
      <t>ガンネン</t>
    </rPh>
    <rPh sb="4" eb="5">
      <t>ド</t>
    </rPh>
    <rPh sb="5" eb="7">
      <t>ヘイネンド</t>
    </rPh>
    <phoneticPr fontId="2"/>
  </si>
  <si>
    <t>令和２年度 F.Y.2020</t>
    <rPh sb="0" eb="2">
      <t>レイワ</t>
    </rPh>
    <rPh sb="3" eb="5">
      <t>ネンド</t>
    </rPh>
    <rPh sb="4" eb="5">
      <t>ド</t>
    </rPh>
    <rPh sb="5" eb="7">
      <t>ヘイネンド</t>
    </rPh>
    <phoneticPr fontId="2"/>
  </si>
  <si>
    <t>令和３年度 F.Y.2021</t>
    <rPh sb="0" eb="2">
      <t>レイワ</t>
    </rPh>
    <rPh sb="3" eb="5">
      <t>ネンド</t>
    </rPh>
    <rPh sb="4" eb="5">
      <t>ド</t>
    </rPh>
    <rPh sb="5" eb="7">
      <t>ヘイネンド</t>
    </rPh>
    <phoneticPr fontId="2"/>
  </si>
  <si>
    <t>令和４年度 F.Y.2022</t>
    <rPh sb="0" eb="2">
      <t>レイワ</t>
    </rPh>
    <rPh sb="3" eb="5">
      <t>ネンド</t>
    </rPh>
    <rPh sb="4" eb="5">
      <t>ド</t>
    </rPh>
    <rPh sb="5" eb="7">
      <t>ヘイネンド</t>
    </rPh>
    <phoneticPr fontId="2"/>
  </si>
  <si>
    <t xml:space="preserve"> 各年度10月1日現在</t>
    <rPh sb="1" eb="3">
      <t>カクネン</t>
    </rPh>
    <rPh sb="3" eb="4">
      <t>ド</t>
    </rPh>
    <rPh sb="6" eb="7">
      <t>ガツ</t>
    </rPh>
    <rPh sb="8" eb="9">
      <t>ニチ</t>
    </rPh>
    <rPh sb="9" eb="11">
      <t>ゲンザイ</t>
    </rPh>
    <phoneticPr fontId="5"/>
  </si>
  <si>
    <t>　　　２．幼稚園型認定こども園の面積は、幼稚園に含まれています。</t>
    <rPh sb="5" eb="8">
      <t>ヨウチエン</t>
    </rPh>
    <rPh sb="8" eb="9">
      <t>ガタ</t>
    </rPh>
    <rPh sb="9" eb="11">
      <t>ニンテイ</t>
    </rPh>
    <rPh sb="14" eb="15">
      <t>エン</t>
    </rPh>
    <rPh sb="16" eb="18">
      <t>メンセキ</t>
    </rPh>
    <rPh sb="20" eb="23">
      <t>ヨウチエン</t>
    </rPh>
    <rPh sb="24" eb="25">
      <t>フク</t>
    </rPh>
    <phoneticPr fontId="3"/>
  </si>
  <si>
    <t>令和５年　2023</t>
    <rPh sb="0" eb="2">
      <t>レイワ</t>
    </rPh>
    <rPh sb="3" eb="4">
      <t>ネン</t>
    </rPh>
    <phoneticPr fontId="5"/>
  </si>
  <si>
    <t>令和５年　2023</t>
    <rPh sb="0" eb="2">
      <t>レイワ</t>
    </rPh>
    <phoneticPr fontId="5"/>
  </si>
  <si>
    <t xml:space="preserve"> -</t>
  </si>
  <si>
    <t xml:space="preserve">金融業，保険業             </t>
    <rPh sb="2" eb="3">
      <t>ギョウ</t>
    </rPh>
    <phoneticPr fontId="5"/>
  </si>
  <si>
    <t>金融業，保険業</t>
    <rPh sb="2" eb="3">
      <t>ギョウ</t>
    </rPh>
    <phoneticPr fontId="5"/>
  </si>
  <si>
    <t xml:space="preserve">    -</t>
  </si>
  <si>
    <t>　注　公民館類似施設を含みます。</t>
    <rPh sb="1" eb="2">
      <t>チュウ</t>
    </rPh>
    <rPh sb="3" eb="6">
      <t>コウミンカン</t>
    </rPh>
    <rPh sb="6" eb="8">
      <t>ルイジ</t>
    </rPh>
    <rPh sb="8" eb="10">
      <t>シセツ</t>
    </rPh>
    <rPh sb="11" eb="12">
      <t>フク</t>
    </rPh>
    <phoneticPr fontId="6"/>
  </si>
  <si>
    <t>令和５年度　F.Y.2023</t>
    <rPh sb="0" eb="2">
      <t>レイワ</t>
    </rPh>
    <phoneticPr fontId="5"/>
  </si>
  <si>
    <t>令和５年度　F.Y.2023</t>
    <rPh sb="0" eb="2">
      <t>レイワ</t>
    </rPh>
    <rPh sb="3" eb="4">
      <t>ネン</t>
    </rPh>
    <phoneticPr fontId="5"/>
  </si>
  <si>
    <t>　資料　県統計課「学校基本調査結果報告書」</t>
  </si>
  <si>
    <t>は削除すること　→R5削除しました。</t>
    <rPh sb="1" eb="3">
      <t>サクジョ</t>
    </rPh>
    <rPh sb="11" eb="13">
      <t>サクジョ</t>
    </rPh>
    <phoneticPr fontId="5"/>
  </si>
  <si>
    <t>　注　義務教育学校は公立のみです。</t>
    <phoneticPr fontId="5"/>
  </si>
  <si>
    <t>令和５年度　F.Y.2023</t>
    <rPh sb="0" eb="2">
      <t>レイワ</t>
    </rPh>
    <rPh sb="3" eb="5">
      <t>ネンド</t>
    </rPh>
    <phoneticPr fontId="5"/>
  </si>
  <si>
    <t>　注　　令和４年度末に私立近江兄弟社小学校が閉校し、国立・公立小学校のみとなりました。</t>
    <rPh sb="1" eb="2">
      <t>チュウ</t>
    </rPh>
    <rPh sb="4" eb="6">
      <t>レイワ</t>
    </rPh>
    <rPh sb="7" eb="9">
      <t>ネンド</t>
    </rPh>
    <rPh sb="9" eb="10">
      <t>マツ</t>
    </rPh>
    <rPh sb="11" eb="13">
      <t>シリツ</t>
    </rPh>
    <rPh sb="13" eb="18">
      <t>オウミキョウダイシャ</t>
    </rPh>
    <rPh sb="18" eb="21">
      <t>ショウガッコウ</t>
    </rPh>
    <rPh sb="22" eb="24">
      <t>ヘイコウ</t>
    </rPh>
    <rPh sb="26" eb="28">
      <t>コクリツ</t>
    </rPh>
    <rPh sb="29" eb="31">
      <t>コウリツ</t>
    </rPh>
    <rPh sb="31" eb="34">
      <t>ショウガッコウ</t>
    </rPh>
    <phoneticPr fontId="5"/>
  </si>
  <si>
    <t>２２２．高等学校の学校数、学級数、</t>
    <rPh sb="4" eb="5">
      <t>タカ</t>
    </rPh>
    <rPh sb="5" eb="6">
      <t>トウ</t>
    </rPh>
    <rPh sb="6" eb="7">
      <t>ガク</t>
    </rPh>
    <rPh sb="7" eb="8">
      <t>コウ</t>
    </rPh>
    <rPh sb="9" eb="12">
      <t>ガッコウスウ</t>
    </rPh>
    <rPh sb="13" eb="16">
      <t>ガッキュウスウ</t>
    </rPh>
    <phoneticPr fontId="5"/>
  </si>
  <si>
    <t>（つづき）　２２２．高等学校の学校数、学級数、</t>
    <rPh sb="10" eb="11">
      <t>タカ</t>
    </rPh>
    <rPh sb="11" eb="12">
      <t>トウ</t>
    </rPh>
    <rPh sb="12" eb="13">
      <t>ガク</t>
    </rPh>
    <rPh sb="13" eb="14">
      <t>コウ</t>
    </rPh>
    <rPh sb="15" eb="18">
      <t>ガッコウスウ</t>
    </rPh>
    <rPh sb="19" eb="22">
      <t>ガッキュウスウ</t>
    </rPh>
    <phoneticPr fontId="5"/>
  </si>
  <si>
    <t>２１５．</t>
    <phoneticPr fontId="5"/>
  </si>
  <si>
    <t>２２１．</t>
    <phoneticPr fontId="5"/>
  </si>
  <si>
    <t>２２３．</t>
    <phoneticPr fontId="5"/>
  </si>
  <si>
    <t>　　 ２２４．専修学校の課程種類別学科数および生徒数</t>
    <phoneticPr fontId="5"/>
  </si>
  <si>
    <t>歯科衛生</t>
    <rPh sb="0" eb="4">
      <t>シカエイセイ</t>
    </rPh>
    <phoneticPr fontId="5"/>
  </si>
  <si>
    <t>　２２５．各種学校の課程別学校数および生徒数</t>
    <phoneticPr fontId="5"/>
  </si>
  <si>
    <t>情報処理</t>
    <rPh sb="0" eb="4">
      <t>ジョウホウショリ</t>
    </rPh>
    <phoneticPr fontId="5"/>
  </si>
  <si>
    <t>　　　２２６．特別支援学校  幼児・児童・生徒数</t>
    <rPh sb="7" eb="8">
      <t>トク</t>
    </rPh>
    <rPh sb="8" eb="9">
      <t>ベツ</t>
    </rPh>
    <rPh sb="9" eb="10">
      <t>ササ</t>
    </rPh>
    <rPh sb="10" eb="11">
      <t>エン</t>
    </rPh>
    <rPh sb="11" eb="12">
      <t>ガク</t>
    </rPh>
    <rPh sb="12" eb="13">
      <t>コウ</t>
    </rPh>
    <rPh sb="15" eb="16">
      <t>ヨウ</t>
    </rPh>
    <rPh sb="16" eb="17">
      <t>コ</t>
    </rPh>
    <rPh sb="18" eb="19">
      <t>コ</t>
    </rPh>
    <rPh sb="19" eb="20">
      <t>ワラベ</t>
    </rPh>
    <rPh sb="21" eb="22">
      <t>ショウ</t>
    </rPh>
    <phoneticPr fontId="5"/>
  </si>
  <si>
    <t>　　　　　２２７．特別支援学校卒業者とその進路状況</t>
    <rPh sb="9" eb="11">
      <t>トクベツ</t>
    </rPh>
    <rPh sb="11" eb="13">
      <t>シエン</t>
    </rPh>
    <rPh sb="13" eb="15">
      <t>ガッコウ</t>
    </rPh>
    <rPh sb="15" eb="18">
      <t>ソツギョウシャ</t>
    </rPh>
    <phoneticPr fontId="5"/>
  </si>
  <si>
    <t>令和５年　2023</t>
    <rPh sb="0" eb="2">
      <t>レイワ</t>
    </rPh>
    <rPh sb="3" eb="4">
      <t>ネン</t>
    </rPh>
    <rPh sb="4" eb="5">
      <t>ヘイネン</t>
    </rPh>
    <phoneticPr fontId="5"/>
  </si>
  <si>
    <r>
      <t>　　　２２８．高 等 学 校 本 科 の 入 学 状 況</t>
    </r>
    <r>
      <rPr>
        <b/>
        <sz val="12"/>
        <rFont val="ＭＳ ゴシック"/>
        <family val="3"/>
        <charset val="128"/>
      </rPr>
      <t xml:space="preserve"> － 市 町</t>
    </r>
    <rPh sb="32" eb="33">
      <t>シマチ</t>
    </rPh>
    <phoneticPr fontId="5"/>
  </si>
  <si>
    <t>２２９．</t>
    <phoneticPr fontId="5"/>
  </si>
  <si>
    <t>　　　 　２３１．高　等　学　校　通　信　教　育</t>
    <phoneticPr fontId="5"/>
  </si>
  <si>
    <t>２３３．高等学校卒業者の県外就職者数</t>
    <phoneticPr fontId="5"/>
  </si>
  <si>
    <t>令和６年　2024</t>
    <rPh sb="0" eb="2">
      <t>レイワ</t>
    </rPh>
    <rPh sb="3" eb="4">
      <t>ネン</t>
    </rPh>
    <phoneticPr fontId="5"/>
  </si>
  <si>
    <t xml:space="preserve">           ２３４．高等学校卒業者の産業別就職者数</t>
    <phoneticPr fontId="5"/>
  </si>
  <si>
    <t xml:space="preserve">        ２３５．高等学校卒業者の職業別就職者数</t>
    <phoneticPr fontId="5"/>
  </si>
  <si>
    <t>２３６．</t>
    <phoneticPr fontId="5"/>
  </si>
  <si>
    <t>　　２３８．学 校 種 別 校 舎 建 物 面 積</t>
    <phoneticPr fontId="5"/>
  </si>
  <si>
    <t>２３９．</t>
    <phoneticPr fontId="5"/>
  </si>
  <si>
    <t>２４０．公　共　図　書　館　利　用　状　況　</t>
    <phoneticPr fontId="5"/>
  </si>
  <si>
    <t>２４１．</t>
    <phoneticPr fontId="5"/>
  </si>
  <si>
    <t>２４２．公　 立　 学 　校 　経　 費</t>
    <phoneticPr fontId="5"/>
  </si>
  <si>
    <t>２４３．</t>
    <phoneticPr fontId="5"/>
  </si>
  <si>
    <r>
      <t xml:space="preserve">　　　　　　　２４７．公　民　館　数 </t>
    </r>
    <r>
      <rPr>
        <b/>
        <sz val="12"/>
        <rFont val="ＭＳ ゴシック"/>
        <family val="3"/>
        <charset val="128"/>
      </rPr>
      <t>－ 市 町</t>
    </r>
    <rPh sb="21" eb="22">
      <t>シ</t>
    </rPh>
    <rPh sb="23" eb="24">
      <t>チョウ</t>
    </rPh>
    <phoneticPr fontId="5"/>
  </si>
  <si>
    <r>
      <t xml:space="preserve">   ２４８．宗  教  法  人  数 </t>
    </r>
    <r>
      <rPr>
        <b/>
        <sz val="12"/>
        <rFont val="ＭＳ ゴシック"/>
        <family val="3"/>
        <charset val="128"/>
      </rPr>
      <t>－ 市 町</t>
    </r>
    <rPh sb="25" eb="26">
      <t>チョウ</t>
    </rPh>
    <phoneticPr fontId="5"/>
  </si>
  <si>
    <t xml:space="preserve"> 国   　 立：令和6年(2024年)3月31日現在　</t>
    <rPh sb="9" eb="11">
      <t>レイワ</t>
    </rPh>
    <phoneticPr fontId="5"/>
  </si>
  <si>
    <t xml:space="preserve"> 公立、私立：令和5年(2023年)5月1日現在</t>
    <rPh sb="7" eb="9">
      <t>レイワ</t>
    </rPh>
    <phoneticPr fontId="5"/>
  </si>
  <si>
    <t xml:space="preserve">  令和5年(2023年)5月1日現在</t>
    <rPh sb="2" eb="4">
      <t>レイワ</t>
    </rPh>
    <phoneticPr fontId="5"/>
  </si>
  <si>
    <t xml:space="preserve"> 国   　 立：令和6年(2024年)3月31日現在　</t>
    <rPh sb="9" eb="11">
      <t>レイワ</t>
    </rPh>
    <phoneticPr fontId="3"/>
  </si>
  <si>
    <t xml:space="preserve"> 公立、私立：令和5年(2023年)5月1日現在</t>
    <rPh sb="7" eb="9">
      <t>レイワ</t>
    </rPh>
    <phoneticPr fontId="3"/>
  </si>
  <si>
    <t>令和５年度 F.Y.2023</t>
    <rPh sb="0" eb="2">
      <t>レイワ</t>
    </rPh>
    <rPh sb="4" eb="5">
      <t>ド</t>
    </rPh>
    <phoneticPr fontId="5"/>
  </si>
  <si>
    <t>4/5</t>
    <phoneticPr fontId="5"/>
  </si>
  <si>
    <t>6/7</t>
    <phoneticPr fontId="5"/>
  </si>
  <si>
    <t>2/7</t>
    <phoneticPr fontId="5"/>
  </si>
  <si>
    <t>1/7</t>
    <phoneticPr fontId="5"/>
  </si>
  <si>
    <t>3/7</t>
    <phoneticPr fontId="5"/>
  </si>
  <si>
    <t>1/2 1/2
1/3</t>
  </si>
  <si>
    <t>1/2 1/2
1/3</t>
    <phoneticPr fontId="5"/>
  </si>
  <si>
    <t>2/3</t>
    <phoneticPr fontId="5"/>
  </si>
  <si>
    <t>1/2</t>
    <phoneticPr fontId="5"/>
  </si>
  <si>
    <t>1/2 1/2
1/2 1/2
1/3</t>
    <phoneticPr fontId="5"/>
  </si>
  <si>
    <t>1/3</t>
    <phoneticPr fontId="5"/>
  </si>
  <si>
    <t>2/5 2/7</t>
    <phoneticPr fontId="5"/>
  </si>
  <si>
    <t>1/5 1/7</t>
    <phoneticPr fontId="5"/>
  </si>
  <si>
    <t>1/3 1/5
1/7</t>
    <phoneticPr fontId="5"/>
  </si>
  <si>
    <t>1/3 1/5 
1/7</t>
    <phoneticPr fontId="5"/>
  </si>
  <si>
    <t>令和５年度　F.Y.2023</t>
    <rPh sb="0" eb="2">
      <t>レイワ</t>
    </rPh>
    <phoneticPr fontId="4"/>
  </si>
  <si>
    <t>大津市立北図書館</t>
    <rPh sb="0" eb="2">
      <t>オオツ</t>
    </rPh>
    <rPh sb="2" eb="4">
      <t>シリツ</t>
    </rPh>
    <rPh sb="4" eb="5">
      <t>キタ</t>
    </rPh>
    <rPh sb="5" eb="8">
      <t>トショカン</t>
    </rPh>
    <phoneticPr fontId="4"/>
  </si>
  <si>
    <t>大津市立和邇図書館</t>
    <rPh sb="0" eb="4">
      <t>オオツシリツ</t>
    </rPh>
    <phoneticPr fontId="4"/>
  </si>
  <si>
    <t>長浜市立長浜図書館</t>
    <rPh sb="4" eb="6">
      <t>ナガハマ</t>
    </rPh>
    <phoneticPr fontId="4"/>
  </si>
  <si>
    <t>長浜市立虎姫図書館</t>
    <rPh sb="0" eb="2">
      <t>ナガハマ</t>
    </rPh>
    <rPh sb="2" eb="4">
      <t>シリツ</t>
    </rPh>
    <rPh sb="4" eb="5">
      <t>トラ</t>
    </rPh>
    <rPh sb="5" eb="6">
      <t>ヒメ</t>
    </rPh>
    <phoneticPr fontId="4"/>
  </si>
  <si>
    <t>長浜市立湖北図書館</t>
    <rPh sb="0" eb="2">
      <t>ナガハマ</t>
    </rPh>
    <rPh sb="2" eb="4">
      <t>シリツ</t>
    </rPh>
    <rPh sb="4" eb="6">
      <t>コホク</t>
    </rPh>
    <rPh sb="6" eb="9">
      <t>トショカン</t>
    </rPh>
    <phoneticPr fontId="4"/>
  </si>
  <si>
    <t>長浜市立高月図書館</t>
    <rPh sb="0" eb="2">
      <t>ナガハマ</t>
    </rPh>
    <rPh sb="2" eb="4">
      <t>シリツ</t>
    </rPh>
    <phoneticPr fontId="4"/>
  </si>
  <si>
    <t>近江八幡市立近江八幡図書館</t>
    <rPh sb="6" eb="10">
      <t>オウミハチマン</t>
    </rPh>
    <phoneticPr fontId="4"/>
  </si>
  <si>
    <t>近江八幡市立安土図書館</t>
    <rPh sb="0" eb="4">
      <t>オウミハチマン</t>
    </rPh>
    <rPh sb="4" eb="6">
      <t>シリツ</t>
    </rPh>
    <phoneticPr fontId="4"/>
  </si>
  <si>
    <t>草津市立南草津図書館</t>
    <rPh sb="0" eb="2">
      <t>クサツ</t>
    </rPh>
    <rPh sb="2" eb="4">
      <t>シリツ</t>
    </rPh>
    <rPh sb="4" eb="7">
      <t>ミナミクサツ</t>
    </rPh>
    <rPh sb="7" eb="10">
      <t>トショカン</t>
    </rPh>
    <phoneticPr fontId="4"/>
  </si>
  <si>
    <t>守山市立北部図書館</t>
    <rPh sb="0" eb="2">
      <t>モリヤマ</t>
    </rPh>
    <rPh sb="2" eb="3">
      <t>シ</t>
    </rPh>
    <rPh sb="3" eb="4">
      <t>リツ</t>
    </rPh>
    <rPh sb="4" eb="6">
      <t>ホクブ</t>
    </rPh>
    <rPh sb="6" eb="9">
      <t>トショカン</t>
    </rPh>
    <phoneticPr fontId="4"/>
  </si>
  <si>
    <t>栗東市立図書館</t>
    <rPh sb="2" eb="3">
      <t>シ</t>
    </rPh>
    <phoneticPr fontId="4"/>
  </si>
  <si>
    <t>栗東市立栗東西図書館</t>
    <rPh sb="0" eb="2">
      <t>リットウ</t>
    </rPh>
    <rPh sb="2" eb="4">
      <t>シリツ</t>
    </rPh>
    <rPh sb="4" eb="6">
      <t>リットウ</t>
    </rPh>
    <rPh sb="6" eb="7">
      <t>ニシ</t>
    </rPh>
    <rPh sb="7" eb="10">
      <t>トショカン</t>
    </rPh>
    <phoneticPr fontId="4"/>
  </si>
  <si>
    <t>甲賀市水口図書館</t>
    <rPh sb="0" eb="2">
      <t>コウガ</t>
    </rPh>
    <rPh sb="2" eb="3">
      <t>シ</t>
    </rPh>
    <rPh sb="3" eb="4">
      <t>ミズ</t>
    </rPh>
    <phoneticPr fontId="4"/>
  </si>
  <si>
    <t>甲賀市土山図書館</t>
    <rPh sb="0" eb="2">
      <t>コウガ</t>
    </rPh>
    <rPh sb="2" eb="3">
      <t>シ</t>
    </rPh>
    <phoneticPr fontId="4"/>
  </si>
  <si>
    <t>甲賀市甲賀図書情報館</t>
    <rPh sb="0" eb="2">
      <t>コウガ</t>
    </rPh>
    <rPh sb="2" eb="3">
      <t>シ</t>
    </rPh>
    <rPh sb="3" eb="5">
      <t>コウガ</t>
    </rPh>
    <rPh sb="5" eb="7">
      <t>トショ</t>
    </rPh>
    <rPh sb="7" eb="9">
      <t>ジョウホウ</t>
    </rPh>
    <rPh sb="9" eb="10">
      <t>カン</t>
    </rPh>
    <phoneticPr fontId="4"/>
  </si>
  <si>
    <t>甲賀市甲南図書交流館</t>
    <rPh sb="0" eb="2">
      <t>コウガ</t>
    </rPh>
    <rPh sb="2" eb="3">
      <t>シ</t>
    </rPh>
    <rPh sb="3" eb="5">
      <t>コウナン</t>
    </rPh>
    <rPh sb="5" eb="7">
      <t>トショ</t>
    </rPh>
    <rPh sb="7" eb="9">
      <t>コウリュウ</t>
    </rPh>
    <rPh sb="9" eb="10">
      <t>カン</t>
    </rPh>
    <phoneticPr fontId="4"/>
  </si>
  <si>
    <t>甲賀市信楽図書館</t>
    <rPh sb="0" eb="2">
      <t>コウガ</t>
    </rPh>
    <rPh sb="2" eb="3">
      <t>シ</t>
    </rPh>
    <phoneticPr fontId="4"/>
  </si>
  <si>
    <t>野洲図書館中主分館</t>
    <rPh sb="5" eb="7">
      <t>チュウズ</t>
    </rPh>
    <rPh sb="7" eb="9">
      <t>ブンカン</t>
    </rPh>
    <phoneticPr fontId="4"/>
  </si>
  <si>
    <t>湖南市立石部図書館</t>
    <rPh sb="0" eb="2">
      <t>コナン</t>
    </rPh>
    <rPh sb="2" eb="3">
      <t>シ</t>
    </rPh>
    <rPh sb="3" eb="4">
      <t>リツ</t>
    </rPh>
    <phoneticPr fontId="4"/>
  </si>
  <si>
    <t>湖南市立甲西図書館</t>
    <rPh sb="0" eb="2">
      <t>コナン</t>
    </rPh>
    <rPh sb="2" eb="4">
      <t>シリツ</t>
    </rPh>
    <phoneticPr fontId="4"/>
  </si>
  <si>
    <t>高島市立マキノ図書館</t>
    <rPh sb="0" eb="2">
      <t>タカシマ</t>
    </rPh>
    <rPh sb="2" eb="4">
      <t>シリツ</t>
    </rPh>
    <phoneticPr fontId="4"/>
  </si>
  <si>
    <t>高島市立今津図書館</t>
    <rPh sb="0" eb="2">
      <t>タカシマ</t>
    </rPh>
    <rPh sb="2" eb="4">
      <t>シリツ</t>
    </rPh>
    <phoneticPr fontId="4"/>
  </si>
  <si>
    <t>高島市立新旭図書室</t>
    <rPh sb="0" eb="2">
      <t>タカシマ</t>
    </rPh>
    <rPh sb="2" eb="4">
      <t>シリツ</t>
    </rPh>
    <rPh sb="4" eb="6">
      <t>シンアサヒ</t>
    </rPh>
    <rPh sb="6" eb="9">
      <t>トショシツ</t>
    </rPh>
    <phoneticPr fontId="4"/>
  </si>
  <si>
    <t>高島市立朽木図書サロン</t>
    <rPh sb="0" eb="2">
      <t>タカシマ</t>
    </rPh>
    <rPh sb="2" eb="4">
      <t>シリツ</t>
    </rPh>
    <rPh sb="4" eb="6">
      <t>クツキ</t>
    </rPh>
    <rPh sb="6" eb="8">
      <t>トショ</t>
    </rPh>
    <phoneticPr fontId="4"/>
  </si>
  <si>
    <t>高島市立安曇川図書館</t>
    <rPh sb="0" eb="2">
      <t>タカシマ</t>
    </rPh>
    <rPh sb="2" eb="4">
      <t>シリツ</t>
    </rPh>
    <phoneticPr fontId="4"/>
  </si>
  <si>
    <t>高島市立高島図書室</t>
    <rPh sb="0" eb="2">
      <t>タカシマ</t>
    </rPh>
    <rPh sb="2" eb="4">
      <t>シリツ</t>
    </rPh>
    <rPh sb="4" eb="6">
      <t>タカシマ</t>
    </rPh>
    <rPh sb="6" eb="9">
      <t>トショシツ</t>
    </rPh>
    <phoneticPr fontId="4"/>
  </si>
  <si>
    <t>東近江市立八日市図書館</t>
    <rPh sb="0" eb="1">
      <t>ヒガシ</t>
    </rPh>
    <rPh sb="1" eb="4">
      <t>オウミシ</t>
    </rPh>
    <rPh sb="4" eb="5">
      <t>リツ</t>
    </rPh>
    <phoneticPr fontId="4"/>
  </si>
  <si>
    <t>東近江市立永源寺図書館</t>
    <rPh sb="0" eb="1">
      <t>ヒガシ</t>
    </rPh>
    <rPh sb="1" eb="4">
      <t>オウミシ</t>
    </rPh>
    <rPh sb="4" eb="5">
      <t>リツ</t>
    </rPh>
    <rPh sb="5" eb="8">
      <t>エイゲンジ</t>
    </rPh>
    <rPh sb="8" eb="11">
      <t>トショカン</t>
    </rPh>
    <phoneticPr fontId="4"/>
  </si>
  <si>
    <t>東近江市立五個荘図書館</t>
    <rPh sb="0" eb="1">
      <t>ヒガシ</t>
    </rPh>
    <rPh sb="1" eb="4">
      <t>オウミシ</t>
    </rPh>
    <rPh sb="4" eb="5">
      <t>リツ</t>
    </rPh>
    <phoneticPr fontId="4"/>
  </si>
  <si>
    <t>東近江市立愛東図書館</t>
    <rPh sb="0" eb="1">
      <t>ヒガシ</t>
    </rPh>
    <rPh sb="1" eb="4">
      <t>オウミシ</t>
    </rPh>
    <rPh sb="4" eb="5">
      <t>リツ</t>
    </rPh>
    <rPh sb="7" eb="10">
      <t>トショカン</t>
    </rPh>
    <phoneticPr fontId="4"/>
  </si>
  <si>
    <t>東近江市立湖東図書館</t>
    <rPh sb="0" eb="1">
      <t>ヒガシ</t>
    </rPh>
    <rPh sb="1" eb="4">
      <t>オウミシ</t>
    </rPh>
    <rPh sb="4" eb="5">
      <t>リツ</t>
    </rPh>
    <phoneticPr fontId="4"/>
  </si>
  <si>
    <t>東近江市立能登川図書館</t>
    <rPh sb="0" eb="1">
      <t>ヒガシ</t>
    </rPh>
    <rPh sb="1" eb="4">
      <t>オウミシ</t>
    </rPh>
    <rPh sb="4" eb="5">
      <t>リツ</t>
    </rPh>
    <phoneticPr fontId="4"/>
  </si>
  <si>
    <t>東近江市立蒲生図書館</t>
    <rPh sb="0" eb="3">
      <t>ヒガシオウミ</t>
    </rPh>
    <rPh sb="3" eb="5">
      <t>シリツ</t>
    </rPh>
    <rPh sb="5" eb="7">
      <t>ガモウ</t>
    </rPh>
    <rPh sb="7" eb="10">
      <t>トショカン</t>
    </rPh>
    <phoneticPr fontId="4"/>
  </si>
  <si>
    <t>米原市立山東図書館</t>
    <rPh sb="0" eb="2">
      <t>マイバラ</t>
    </rPh>
    <rPh sb="2" eb="4">
      <t>シリツ</t>
    </rPh>
    <rPh sb="4" eb="6">
      <t>サントウ</t>
    </rPh>
    <phoneticPr fontId="4"/>
  </si>
  <si>
    <t>米原市立近江図書館</t>
    <rPh sb="0" eb="2">
      <t>マイバラ</t>
    </rPh>
    <rPh sb="2" eb="4">
      <t>シリツ</t>
    </rPh>
    <phoneticPr fontId="4"/>
  </si>
  <si>
    <t>愛荘町立愛知川図書館</t>
    <rPh sb="0" eb="1">
      <t>アイ</t>
    </rPh>
    <rPh sb="1" eb="2">
      <t>ショウ</t>
    </rPh>
    <rPh sb="2" eb="4">
      <t>チョウリツ</t>
    </rPh>
    <rPh sb="4" eb="7">
      <t>エチガワ</t>
    </rPh>
    <rPh sb="7" eb="10">
      <t>トショカン</t>
    </rPh>
    <phoneticPr fontId="4"/>
  </si>
  <si>
    <t>公益財団法人江北図書館</t>
    <rPh sb="0" eb="2">
      <t>コウエキ</t>
    </rPh>
    <phoneticPr fontId="4"/>
  </si>
  <si>
    <t>幼保連携型認定こども園</t>
    <rPh sb="0" eb="1">
      <t>ヨウ</t>
    </rPh>
    <rPh sb="1" eb="2">
      <t>ホ</t>
    </rPh>
    <rPh sb="2" eb="5">
      <t>レンケイガタ</t>
    </rPh>
    <rPh sb="5" eb="7">
      <t>ニンテイ</t>
    </rPh>
    <rPh sb="10" eb="11">
      <t>エン</t>
    </rPh>
    <phoneticPr fontId="2"/>
  </si>
  <si>
    <t>令和５年度 F.Y.2023</t>
    <rPh sb="0" eb="2">
      <t>レイワ</t>
    </rPh>
    <rPh sb="3" eb="5">
      <t>ネンド</t>
    </rPh>
    <rPh sb="4" eb="5">
      <t>ド</t>
    </rPh>
    <rPh sb="5" eb="7">
      <t>ヘイネンド</t>
    </rPh>
    <phoneticPr fontId="2"/>
  </si>
  <si>
    <t>中等教育学校</t>
    <rPh sb="0" eb="2">
      <t>チュウトウ</t>
    </rPh>
    <rPh sb="2" eb="4">
      <t>キョウイク</t>
    </rPh>
    <rPh sb="4" eb="6">
      <t>ガッコウ</t>
    </rPh>
    <phoneticPr fontId="9"/>
  </si>
  <si>
    <t>専修学校･各種学校</t>
    <rPh sb="0" eb="2">
      <t>センシュウ</t>
    </rPh>
    <rPh sb="2" eb="4">
      <t>ガッコウ</t>
    </rPh>
    <rPh sb="5" eb="7">
      <t>カクシュ</t>
    </rPh>
    <rPh sb="7" eb="9">
      <t>ガッコウ</t>
    </rPh>
    <phoneticPr fontId="2"/>
  </si>
  <si>
    <t>幼稚園</t>
    <rPh sb="0" eb="3">
      <t>ヨウチエン</t>
    </rPh>
    <phoneticPr fontId="8"/>
  </si>
  <si>
    <t>　　　 　２３０．い　じ　め　の　認　知　件　数</t>
    <rPh sb="17" eb="18">
      <t>ニン</t>
    </rPh>
    <rPh sb="19" eb="20">
      <t>チ</t>
    </rPh>
    <rPh sb="21" eb="22">
      <t>ケン</t>
    </rPh>
    <rPh sb="23" eb="24">
      <t>カズ</t>
    </rPh>
    <phoneticPr fontId="5"/>
  </si>
  <si>
    <t>２３２．</t>
    <phoneticPr fontId="5"/>
  </si>
  <si>
    <t>令和元年度　F.Y.2019</t>
    <rPh sb="0" eb="2">
      <t>レイワ</t>
    </rPh>
    <rPh sb="2" eb="3">
      <t>ガン</t>
    </rPh>
    <rPh sb="4" eb="5">
      <t>ド</t>
    </rPh>
    <phoneticPr fontId="15"/>
  </si>
  <si>
    <t>令和２年度　F.Y.2020</t>
    <rPh sb="0" eb="2">
      <t>レイワ</t>
    </rPh>
    <rPh sb="4" eb="5">
      <t>ド</t>
    </rPh>
    <phoneticPr fontId="15"/>
  </si>
  <si>
    <t>令和３年度　F.Y.2021</t>
    <rPh sb="0" eb="2">
      <t>レイワ</t>
    </rPh>
    <rPh sb="4" eb="5">
      <t>ド</t>
    </rPh>
    <phoneticPr fontId="15"/>
  </si>
  <si>
    <t>令和４年度　F.Y.2022</t>
    <rPh sb="0" eb="2">
      <t>レイワ</t>
    </rPh>
    <rPh sb="4" eb="5">
      <t>ド</t>
    </rPh>
    <phoneticPr fontId="15"/>
  </si>
  <si>
    <t>令和５年度　F.Y.2023</t>
    <rPh sb="0" eb="2">
      <t>レイワ</t>
    </rPh>
    <rPh sb="4" eb="5">
      <t>ド</t>
    </rPh>
    <phoneticPr fontId="15"/>
  </si>
  <si>
    <t>令和５年度　F.Y.2023</t>
    <rPh sb="0" eb="2">
      <t>レイワ</t>
    </rPh>
    <rPh sb="4" eb="5">
      <t>ド</t>
    </rPh>
    <phoneticPr fontId="4"/>
  </si>
  <si>
    <t xml:space="preserve"> 令和5年(2023年)5月1日現在</t>
    <rPh sb="1" eb="3">
      <t>レイワ</t>
    </rPh>
    <rPh sb="4" eb="5">
      <t>ネン</t>
    </rPh>
    <rPh sb="5" eb="6">
      <t>ヘイネン</t>
    </rPh>
    <rPh sb="10" eb="11">
      <t>ネン</t>
    </rPh>
    <rPh sb="13" eb="14">
      <t>ガツ</t>
    </rPh>
    <rPh sb="15" eb="16">
      <t>ニチ</t>
    </rPh>
    <rPh sb="16" eb="18">
      <t>ゲンザイ</t>
    </rPh>
    <phoneticPr fontId="5"/>
  </si>
  <si>
    <t>資料　県立図書館「滋賀の図書館 2024」</t>
    <phoneticPr fontId="5"/>
  </si>
  <si>
    <t>注　団体貸出冊数のうち、近江八幡市、草津市、守山市の他の図書館への貸出分は、それぞれ近江八幡市立図書館、草津市立図書館、</t>
    <rPh sb="12" eb="17">
      <t>オウミハチマンシ</t>
    </rPh>
    <rPh sb="22" eb="24">
      <t>モリヤマ</t>
    </rPh>
    <rPh sb="24" eb="25">
      <t>シ</t>
    </rPh>
    <rPh sb="42" eb="47">
      <t>オウミハチマンシ</t>
    </rPh>
    <rPh sb="47" eb="48">
      <t>リツ</t>
    </rPh>
    <rPh sb="48" eb="51">
      <t>トショカン</t>
    </rPh>
    <phoneticPr fontId="4"/>
  </si>
  <si>
    <t>　　守山市立図書館で一括計上しています。また、野洲図書館中主分館の団体貸出冊数は野洲図書館に含めています。</t>
    <rPh sb="2" eb="4">
      <t>モリヤマ</t>
    </rPh>
    <rPh sb="4" eb="5">
      <t>シ</t>
    </rPh>
    <rPh sb="40" eb="42">
      <t>ヤス</t>
    </rPh>
    <phoneticPr fontId="4"/>
  </si>
  <si>
    <t>…</t>
    <phoneticPr fontId="5"/>
  </si>
  <si>
    <t>1/2 1/2</t>
    <phoneticPr fontId="5"/>
  </si>
  <si>
    <t>1/2 1/2
1/2 1/2
1/3 1/5 3/7</t>
    <phoneticPr fontId="5"/>
  </si>
  <si>
    <t>2/3 4/5
6/7</t>
    <phoneticPr fontId="5"/>
  </si>
  <si>
    <t>　資料　県子ども若者政策・私学振興課</t>
    <rPh sb="4" eb="5">
      <t>ケン</t>
    </rPh>
    <rPh sb="5" eb="6">
      <t>コ</t>
    </rPh>
    <rPh sb="8" eb="10">
      <t>ワカモノ</t>
    </rPh>
    <rPh sb="10" eb="12">
      <t>セイサク</t>
    </rPh>
    <rPh sb="13" eb="15">
      <t>シガク</t>
    </rPh>
    <rPh sb="15" eb="17">
      <t>シンコウ</t>
    </rPh>
    <rPh sb="17" eb="18">
      <t>カ</t>
    </rPh>
    <phoneticPr fontId="5"/>
  </si>
  <si>
    <t>一　　般　　用</t>
    <rPh sb="0" eb="1">
      <t>イッ</t>
    </rPh>
    <phoneticPr fontId="5"/>
  </si>
  <si>
    <t>令和６年３月卒　</t>
    <rPh sb="0" eb="2">
      <t>レイワ</t>
    </rPh>
    <rPh sb="5" eb="6">
      <t>ガツ</t>
    </rPh>
    <rPh sb="6" eb="7">
      <t>ソツ</t>
    </rPh>
    <phoneticPr fontId="5"/>
  </si>
  <si>
    <t>令和６年３月卒</t>
    <rPh sb="0" eb="2">
      <t>レイワ</t>
    </rPh>
    <rPh sb="5" eb="6">
      <t>ガツ</t>
    </rPh>
    <rPh sb="6" eb="7">
      <t>ソツ</t>
    </rPh>
    <phoneticPr fontId="5"/>
  </si>
  <si>
    <t>令和６年　2024</t>
    <rPh sb="0" eb="2">
      <t>レイワ</t>
    </rPh>
    <phoneticPr fontId="5"/>
  </si>
  <si>
    <t>　　　　２．就職者等とは「自営業主等」、「常用労働者（無期雇用労働者および有期雇用労働者）」および「臨時労働者」の合計をいいます。</t>
    <phoneticPr fontId="5"/>
  </si>
  <si>
    <t>　　　４．｢左記以外の者｣とは、家事手伝いをしている者、外国の学校に入学した者等、上記（Ａ）～（Ｅ）に該当しない者です。</t>
    <rPh sb="16" eb="20">
      <t>カジテツダ</t>
    </rPh>
    <rPh sb="26" eb="27">
      <t>モノ</t>
    </rPh>
    <rPh sb="39" eb="40">
      <t>ナド</t>
    </rPh>
    <phoneticPr fontId="55"/>
  </si>
  <si>
    <t>　　　　３．｢左記以外の者｣とは、家事手伝いをしている者、外国の学校に入学した者等、上記（Ａ）～（Ｅ）に該当しない者です。</t>
    <rPh sb="27" eb="28">
      <t>モノ</t>
    </rPh>
    <rPh sb="40" eb="41">
      <t>ナド</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</si>
</sst>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 &quot;¥&quot;* #,##0_ ;_ &quot;¥&quot;* \-#,##0_ ;_ &quot;¥&quot;* &quot;-&quot;_ ;_ @_ "/>
    <numFmt numFmtId="41" formatCode="_ * #,##0_ ;_ * \-#,##0_ ;_ * &quot;-&quot;_ ;_ @_ "/>
    <numFmt numFmtId="43" formatCode="_ * #,##0.00_ ;_ * \-#,##0.00_ ;_ * &quot;-&quot;??_ ;_ @_ "/>
    <numFmt numFmtId="176" formatCode="#,##0;&quot;△ &quot;#,##0"/>
    <numFmt numFmtId="177" formatCode="#,##0;\-#,##0;&quot;-&quot;"/>
    <numFmt numFmtId="178" formatCode="_ * #,##0_ ;_ * \-#,##0_ ;_ * &quot;－&quot;_ ;_ @_ "/>
    <numFmt numFmtId="179" formatCode="\(#\)"/>
    <numFmt numFmtId="180" formatCode="0_);[Red]\(0\)"/>
    <numFmt numFmtId="181" formatCode="#,##0;\-#,##0;\-"/>
    <numFmt numFmtId="182" formatCode="#,##0;\-#,##0;&quot;－&quot;"/>
    <numFmt numFmtId="183" formatCode="#,##0;[Red]\-#,##0;&quot;-&quot;"/>
    <numFmt numFmtId="184" formatCode="\(0\)"/>
    <numFmt numFmtId="185" formatCode="0_ "/>
    <numFmt numFmtId="186" formatCode="#,##0;\-#,##0;\(\-\)"/>
    <numFmt numFmtId="187" formatCode="[$-411]g/&quot;標&quot;&quot;準&quot;"/>
    <numFmt numFmtId="188" formatCode="&quot;｣&quot;#,##0;[Red]\-&quot;｣&quot;#,##0"/>
    <numFmt numFmtId="189" formatCode="_ &quot;SFr.&quot;* #,##0.00_ ;_ &quot;SFr.&quot;* \-#,##0.00_ ;_ &quot;SFr.&quot;* &quot;-&quot;??_ ;_ @_ "/>
    <numFmt numFmtId="190" formatCode="\(#,##0\)"/>
    <numFmt numFmtId="191" formatCode="#,##0;&quot;△&quot;#,##0;&quot;－&quot;"/>
    <numFmt numFmtId="192" formatCode="#,##0;&quot;△&quot;#,##0;&quot;-&quot;"/>
  </numFmts>
  <fonts count="63">
    <font>
      <sz val="10"/>
      <name val="ＭＳ 明朝"/>
      <family val="1"/>
      <charset val="128"/>
    </font>
    <font>
      <sz val="11"/>
      <color theme="1"/>
      <name val="ＭＳ Ｐゴシック"/>
      <family val="2"/>
      <charset val="128"/>
      <scheme val="minor"/>
    </font>
    <font>
      <sz val="10"/>
      <name val="ＭＳ 明朝"/>
      <family val="1"/>
      <charset val="128"/>
    </font>
    <font>
      <sz val="11"/>
      <name val="明朝"/>
      <family val="1"/>
      <charset val="128"/>
    </font>
    <font>
      <sz val="14"/>
      <name val="Terminal"/>
      <family val="3"/>
      <charset val="255"/>
    </font>
    <font>
      <sz val="6"/>
      <name val="ＭＳ 明朝"/>
      <family val="1"/>
      <charset val="128"/>
    </font>
    <font>
      <sz val="16"/>
      <name val="ＭＳ ゴシック"/>
      <family val="3"/>
      <charset val="128"/>
    </font>
    <font>
      <sz val="8"/>
      <name val="ＭＳ ゴシック"/>
      <family val="3"/>
      <charset val="128"/>
    </font>
    <font>
      <b/>
      <sz val="8"/>
      <name val="ＭＳ ゴシック"/>
      <family val="3"/>
      <charset val="128"/>
    </font>
    <font>
      <b/>
      <sz val="16"/>
      <name val="ＭＳ ゴシック"/>
      <family val="3"/>
      <charset val="128"/>
    </font>
    <font>
      <b/>
      <sz val="7"/>
      <name val="ＭＳ ゴシック"/>
      <family val="3"/>
      <charset val="128"/>
    </font>
    <font>
      <sz val="9"/>
      <color indexed="8"/>
      <name val="MS UI Gothic"/>
      <family val="3"/>
      <charset val="128"/>
    </font>
    <font>
      <sz val="9"/>
      <color indexed="9"/>
      <name val="MS UI Gothic"/>
      <family val="3"/>
      <charset val="128"/>
    </font>
    <font>
      <b/>
      <sz val="18"/>
      <color indexed="62"/>
      <name val="ＭＳ Ｐゴシック"/>
      <family val="3"/>
      <charset val="128"/>
    </font>
    <font>
      <b/>
      <sz val="9"/>
      <color indexed="9"/>
      <name val="MS UI Gothic"/>
      <family val="3"/>
      <charset val="128"/>
    </font>
    <font>
      <sz val="9"/>
      <color indexed="19"/>
      <name val="MS UI Gothic"/>
      <family val="3"/>
      <charset val="128"/>
    </font>
    <font>
      <sz val="9"/>
      <color indexed="10"/>
      <name val="MS UI Gothic"/>
      <family val="3"/>
      <charset val="128"/>
    </font>
    <font>
      <sz val="9"/>
      <color indexed="20"/>
      <name val="MS UI Gothic"/>
      <family val="3"/>
      <charset val="128"/>
    </font>
    <font>
      <b/>
      <sz val="9"/>
      <color indexed="10"/>
      <name val="MS UI Gothic"/>
      <family val="3"/>
      <charset val="128"/>
    </font>
    <font>
      <b/>
      <sz val="15"/>
      <color indexed="62"/>
      <name val="MS UI Gothic"/>
      <family val="3"/>
      <charset val="128"/>
    </font>
    <font>
      <b/>
      <sz val="13"/>
      <color indexed="62"/>
      <name val="MS UI Gothic"/>
      <family val="3"/>
      <charset val="128"/>
    </font>
    <font>
      <b/>
      <sz val="11"/>
      <color indexed="62"/>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name val="明朝"/>
      <family val="1"/>
      <charset val="128"/>
    </font>
    <font>
      <b/>
      <sz val="7.5"/>
      <name val="ＭＳ ゴシック"/>
      <family val="3"/>
      <charset val="128"/>
    </font>
    <font>
      <sz val="7.5"/>
      <name val="ＭＳ ゴシック"/>
      <family val="3"/>
      <charset val="128"/>
    </font>
    <font>
      <b/>
      <sz val="12"/>
      <name val="ＭＳ ゴシック"/>
      <family val="3"/>
      <charset val="128"/>
    </font>
    <font>
      <sz val="6"/>
      <name val="ＭＳ ゴシック"/>
      <family val="3"/>
      <charset val="128"/>
    </font>
    <font>
      <sz val="7"/>
      <name val="ＭＳ ゴシック"/>
      <family val="3"/>
      <charset val="128"/>
    </font>
    <font>
      <sz val="9"/>
      <name val="ＭＳ ゴシック"/>
      <family val="3"/>
      <charset val="128"/>
    </font>
    <font>
      <sz val="10"/>
      <name val="ＭＳ ゴシック"/>
      <family val="3"/>
      <charset val="128"/>
    </font>
    <font>
      <sz val="10"/>
      <color indexed="8"/>
      <name val="Arial"/>
      <family val="2"/>
    </font>
    <font>
      <b/>
      <sz val="12"/>
      <name val="Arial"/>
      <family val="2"/>
    </font>
    <font>
      <sz val="10"/>
      <name val="Arial"/>
      <family val="2"/>
    </font>
    <font>
      <sz val="9"/>
      <name val="MS UI Gothic"/>
      <family val="3"/>
      <charset val="128"/>
    </font>
    <font>
      <sz val="5"/>
      <name val="ＭＳ ゴシック"/>
      <family val="3"/>
      <charset val="128"/>
    </font>
    <font>
      <b/>
      <sz val="10"/>
      <name val="ＭＳ ゴシック"/>
      <family val="3"/>
      <charset val="128"/>
    </font>
    <font>
      <sz val="8"/>
      <name val="ＭＳ 明朝"/>
      <family val="1"/>
      <charset val="128"/>
    </font>
    <font>
      <sz val="11"/>
      <name val="ＭＳ Ｐゴシック"/>
      <family val="3"/>
      <charset val="128"/>
    </font>
    <font>
      <sz val="9"/>
      <name val="Times New Roman"/>
      <family val="1"/>
    </font>
    <font>
      <sz val="8"/>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vertAlign val="superscript"/>
      <sz val="8"/>
      <name val="ＭＳ ゴシック"/>
      <family val="3"/>
      <charset val="128"/>
    </font>
    <font>
      <sz val="7"/>
      <color theme="1"/>
      <name val="ＭＳ ゴシック"/>
      <family val="3"/>
      <charset val="128"/>
    </font>
    <font>
      <sz val="8"/>
      <color theme="1"/>
      <name val="ＭＳ ゴシック"/>
      <family val="3"/>
      <charset val="128"/>
    </font>
    <font>
      <sz val="7.5"/>
      <color theme="1"/>
      <name val="ＭＳ ゴシック"/>
      <family val="3"/>
      <charset val="128"/>
    </font>
    <font>
      <b/>
      <sz val="14"/>
      <name val="ＭＳ ゴシック"/>
      <family val="3"/>
      <charset val="128"/>
    </font>
    <font>
      <sz val="6"/>
      <name val="ＭＳ Ｐゴシック"/>
      <family val="2"/>
      <charset val="128"/>
      <scheme val="minor"/>
    </font>
    <font>
      <b/>
      <sz val="7.5"/>
      <color indexed="12"/>
      <name val="ＭＳ ゴシック"/>
      <family val="3"/>
      <charset val="128"/>
    </font>
    <font>
      <sz val="6"/>
      <name val="ＭＳ Ｐゴシック"/>
      <family val="3"/>
      <charset val="128"/>
    </font>
    <font>
      <i/>
      <sz val="8"/>
      <name val="ＭＳ ゴシック"/>
      <family val="3"/>
      <charset val="128"/>
    </font>
    <font>
      <sz val="11"/>
      <color indexed="8"/>
      <name val="ＭＳ Ｐゴシック"/>
      <family val="3"/>
      <charset val="128"/>
    </font>
    <font>
      <b/>
      <sz val="8"/>
      <color theme="1"/>
      <name val="ＭＳ ゴシック"/>
      <family val="3"/>
      <charset val="128"/>
    </font>
    <font>
      <sz val="8"/>
      <color rgb="FFFF0000"/>
      <name val="ＭＳ ゴシック"/>
      <family val="3"/>
      <charset val="128"/>
    </font>
    <font>
      <b/>
      <sz val="8"/>
      <color rgb="FFFF0000"/>
      <name val="ＭＳ ゴシック"/>
      <family val="3"/>
      <charset val="128"/>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theme="0" tint="-0.249977111117893"/>
        <bgColor indexed="64"/>
      </patternFill>
    </fill>
    <fill>
      <patternFill patternType="solid">
        <fgColor theme="0"/>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bottom/>
      <diagonal/>
    </border>
    <border>
      <left/>
      <right/>
      <top style="thin">
        <color indexed="64"/>
      </top>
      <bottom style="medium">
        <color indexed="64"/>
      </bottom>
      <diagonal/>
    </border>
  </borders>
  <cellStyleXfs count="123">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6" borderId="0" applyNumberFormat="0" applyBorder="0" applyAlignment="0" applyProtection="0">
      <alignment vertical="center"/>
    </xf>
    <xf numFmtId="0" fontId="11" fillId="4"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177" fontId="35" fillId="0" borderId="0" applyFill="0" applyBorder="0" applyAlignment="0"/>
    <xf numFmtId="0" fontId="36" fillId="0" borderId="1" applyNumberFormat="0" applyAlignment="0" applyProtection="0">
      <alignment horizontal="left" vertical="center"/>
    </xf>
    <xf numFmtId="0" fontId="36" fillId="0" borderId="2">
      <alignment horizontal="left" vertical="center"/>
    </xf>
    <xf numFmtId="0" fontId="37" fillId="0" borderId="0"/>
    <xf numFmtId="0" fontId="12" fillId="11"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3" fillId="0" borderId="0" applyNumberFormat="0" applyFill="0" applyBorder="0" applyAlignment="0" applyProtection="0">
      <alignment vertical="center"/>
    </xf>
    <xf numFmtId="0" fontId="14" fillId="15" borderId="3" applyNumberFormat="0" applyAlignment="0" applyProtection="0">
      <alignment vertical="center"/>
    </xf>
    <xf numFmtId="0" fontId="15" fillId="7" borderId="0" applyNumberFormat="0" applyBorder="0" applyAlignment="0" applyProtection="0">
      <alignment vertical="center"/>
    </xf>
    <xf numFmtId="0" fontId="2" fillId="4" borderId="4" applyNumberFormat="0" applyFont="0" applyAlignment="0" applyProtection="0">
      <alignment vertical="center"/>
    </xf>
    <xf numFmtId="0" fontId="16" fillId="0" borderId="5" applyNumberFormat="0" applyFill="0" applyAlignment="0" applyProtection="0">
      <alignment vertical="center"/>
    </xf>
    <xf numFmtId="0" fontId="17" fillId="16" borderId="0" applyNumberFormat="0" applyBorder="0" applyAlignment="0" applyProtection="0">
      <alignment vertical="center"/>
    </xf>
    <xf numFmtId="0" fontId="18" fillId="17" borderId="6"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17"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27" fillId="0" borderId="0"/>
    <xf numFmtId="0" fontId="27" fillId="0" borderId="0"/>
    <xf numFmtId="0" fontId="27" fillId="0" borderId="0"/>
    <xf numFmtId="37" fontId="4" fillId="0" borderId="0"/>
    <xf numFmtId="37" fontId="4" fillId="0" borderId="0"/>
    <xf numFmtId="37" fontId="4" fillId="0" borderId="0"/>
    <xf numFmtId="37" fontId="4" fillId="0" borderId="0"/>
    <xf numFmtId="0" fontId="27" fillId="0" borderId="0"/>
    <xf numFmtId="0" fontId="4" fillId="0" borderId="0"/>
    <xf numFmtId="0" fontId="27" fillId="0" borderId="0"/>
    <xf numFmtId="0" fontId="3" fillId="0" borderId="0"/>
    <xf numFmtId="0" fontId="27" fillId="0" borderId="0"/>
    <xf numFmtId="0" fontId="4" fillId="0" borderId="0"/>
    <xf numFmtId="0" fontId="3" fillId="0" borderId="0"/>
    <xf numFmtId="37" fontId="4" fillId="0" borderId="0"/>
    <xf numFmtId="37" fontId="4" fillId="0" borderId="0"/>
    <xf numFmtId="0" fontId="27" fillId="0" borderId="0"/>
    <xf numFmtId="37" fontId="4" fillId="0" borderId="0"/>
    <xf numFmtId="0" fontId="27" fillId="0" borderId="0"/>
    <xf numFmtId="37" fontId="4" fillId="0" borderId="0"/>
    <xf numFmtId="0" fontId="27" fillId="0" borderId="0"/>
    <xf numFmtId="37" fontId="4" fillId="0" borderId="0"/>
    <xf numFmtId="0" fontId="27" fillId="0" borderId="0"/>
    <xf numFmtId="37" fontId="4" fillId="0" borderId="0"/>
    <xf numFmtId="37" fontId="4" fillId="0" borderId="0"/>
    <xf numFmtId="0" fontId="3" fillId="0" borderId="0"/>
    <xf numFmtId="37" fontId="4" fillId="0" borderId="0"/>
    <xf numFmtId="0" fontId="38" fillId="0" borderId="0">
      <alignment vertical="center"/>
    </xf>
    <xf numFmtId="0" fontId="4" fillId="0" borderId="0"/>
    <xf numFmtId="37" fontId="4" fillId="0" borderId="0"/>
    <xf numFmtId="0" fontId="27" fillId="0" borderId="0"/>
    <xf numFmtId="37" fontId="4" fillId="0" borderId="0"/>
    <xf numFmtId="0" fontId="2" fillId="0" borderId="0"/>
    <xf numFmtId="0" fontId="4" fillId="0" borderId="0"/>
    <xf numFmtId="0" fontId="2" fillId="0" borderId="0"/>
    <xf numFmtId="0" fontId="27" fillId="0" borderId="0"/>
    <xf numFmtId="0" fontId="4" fillId="0" borderId="0"/>
    <xf numFmtId="0" fontId="2" fillId="0" borderId="0"/>
    <xf numFmtId="37" fontId="4" fillId="0" borderId="0"/>
    <xf numFmtId="0" fontId="4" fillId="0" borderId="0"/>
    <xf numFmtId="0" fontId="26" fillId="6" borderId="0" applyNumberFormat="0" applyBorder="0" applyAlignment="0" applyProtection="0">
      <alignment vertical="center"/>
    </xf>
    <xf numFmtId="0" fontId="42" fillId="0" borderId="0"/>
    <xf numFmtId="41" fontId="37" fillId="0" borderId="0" applyFont="0" applyFill="0" applyBorder="0" applyAlignment="0" applyProtection="0"/>
    <xf numFmtId="43" fontId="37" fillId="0" borderId="0" applyFont="0" applyFill="0" applyBorder="0" applyAlignment="0" applyProtection="0"/>
    <xf numFmtId="187" fontId="42" fillId="0" borderId="0" applyFont="0" applyFill="0" applyBorder="0" applyAlignment="0" applyProtection="0"/>
    <xf numFmtId="188" fontId="42" fillId="0" borderId="0" applyFont="0" applyFill="0" applyBorder="0" applyAlignment="0" applyProtection="0"/>
    <xf numFmtId="0" fontId="43" fillId="0" borderId="0">
      <alignment horizontal="left"/>
    </xf>
    <xf numFmtId="38" fontId="44" fillId="18" borderId="0" applyNumberFormat="0" applyBorder="0" applyAlignment="0" applyProtection="0"/>
    <xf numFmtId="10" fontId="44" fillId="19" borderId="27" applyNumberFormat="0" applyBorder="0" applyAlignment="0" applyProtection="0"/>
    <xf numFmtId="189" fontId="2" fillId="0" borderId="0"/>
    <xf numFmtId="10" fontId="37" fillId="0" borderId="0" applyFont="0" applyFill="0" applyBorder="0" applyAlignment="0" applyProtection="0"/>
    <xf numFmtId="4" fontId="43" fillId="0" borderId="0">
      <alignment horizontal="right"/>
    </xf>
    <xf numFmtId="4" fontId="45" fillId="0" borderId="0">
      <alignment horizontal="right"/>
    </xf>
    <xf numFmtId="0" fontId="46" fillId="0" borderId="0">
      <alignment horizontal="left"/>
    </xf>
    <xf numFmtId="0" fontId="47" fillId="0" borderId="0"/>
    <xf numFmtId="0" fontId="48" fillId="0" borderId="0">
      <alignment horizontal="center"/>
    </xf>
    <xf numFmtId="0" fontId="49" fillId="0" borderId="0">
      <alignment vertical="center"/>
    </xf>
    <xf numFmtId="0" fontId="42" fillId="0" borderId="0">
      <alignment vertical="center"/>
    </xf>
    <xf numFmtId="0" fontId="42" fillId="0" borderId="0">
      <alignment vertical="center"/>
    </xf>
    <xf numFmtId="0" fontId="42" fillId="0" borderId="0">
      <alignment vertical="center"/>
    </xf>
    <xf numFmtId="0" fontId="3" fillId="0" borderId="0"/>
    <xf numFmtId="0" fontId="3" fillId="0" borderId="0"/>
    <xf numFmtId="0" fontId="3" fillId="0" borderId="0"/>
    <xf numFmtId="0" fontId="3" fillId="0" borderId="0"/>
    <xf numFmtId="0" fontId="3" fillId="0" borderId="0"/>
    <xf numFmtId="38" fontId="2" fillId="0" borderId="0" applyFont="0" applyFill="0" applyBorder="0" applyAlignment="0" applyProtection="0"/>
    <xf numFmtId="0" fontId="33" fillId="0" borderId="0"/>
    <xf numFmtId="38" fontId="33" fillId="0" borderId="0" applyFont="0" applyFill="0" applyBorder="0" applyAlignment="0" applyProtection="0"/>
    <xf numFmtId="0" fontId="3" fillId="0" borderId="0"/>
    <xf numFmtId="0" fontId="1" fillId="0" borderId="0">
      <alignment vertical="center"/>
    </xf>
    <xf numFmtId="0" fontId="11" fillId="0" borderId="0">
      <alignment vertical="center"/>
    </xf>
    <xf numFmtId="0" fontId="59" fillId="0" borderId="0">
      <alignment vertical="center"/>
    </xf>
    <xf numFmtId="38" fontId="59" fillId="0" borderId="0" applyFont="0" applyFill="0" applyBorder="0" applyAlignment="0" applyProtection="0">
      <alignment vertical="center"/>
    </xf>
    <xf numFmtId="38" fontId="11" fillId="0" borderId="0" applyFont="0" applyFill="0" applyBorder="0" applyAlignment="0" applyProtection="0">
      <alignment vertical="center"/>
    </xf>
    <xf numFmtId="0" fontId="4" fillId="0" borderId="0"/>
    <xf numFmtId="0" fontId="3" fillId="0" borderId="0"/>
    <xf numFmtId="0" fontId="3" fillId="0" borderId="0"/>
  </cellStyleXfs>
  <cellXfs count="2063">
    <xf numFmtId="0" fontId="0" fillId="0" borderId="0" xfId="0"/>
    <xf numFmtId="0" fontId="7" fillId="0" borderId="0" xfId="0" applyFont="1" applyFill="1"/>
    <xf numFmtId="177" fontId="7" fillId="0" borderId="0" xfId="50" applyNumberFormat="1" applyFont="1" applyFill="1" applyBorder="1" applyAlignment="1">
      <alignment horizontal="right"/>
    </xf>
    <xf numFmtId="178" fontId="6" fillId="0" borderId="0" xfId="49" applyNumberFormat="1" applyFont="1" applyFill="1" applyAlignment="1">
      <alignment horizontal="center"/>
    </xf>
    <xf numFmtId="178" fontId="6" fillId="0" borderId="0" xfId="49" applyNumberFormat="1" applyFont="1" applyFill="1" applyAlignment="1"/>
    <xf numFmtId="178" fontId="6" fillId="0" borderId="0" xfId="49" quotePrefix="1" applyNumberFormat="1" applyFont="1" applyFill="1" applyBorder="1" applyAlignment="1"/>
    <xf numFmtId="178" fontId="9" fillId="0" borderId="0" xfId="49" quotePrefix="1" applyNumberFormat="1" applyFont="1" applyFill="1" applyBorder="1" applyAlignment="1">
      <alignment horizontal="right"/>
    </xf>
    <xf numFmtId="178" fontId="9" fillId="0" borderId="0" xfId="49" applyNumberFormat="1" applyFont="1" applyFill="1" applyBorder="1" applyAlignment="1"/>
    <xf numFmtId="178" fontId="6" fillId="0" borderId="0" xfId="46" applyNumberFormat="1" applyFont="1" applyFill="1" applyBorder="1" applyAlignment="1"/>
    <xf numFmtId="178" fontId="6" fillId="0" borderId="0" xfId="49" applyNumberFormat="1" applyFont="1" applyFill="1" applyBorder="1" applyAlignment="1"/>
    <xf numFmtId="178" fontId="6" fillId="0" borderId="0" xfId="49" applyNumberFormat="1" applyFont="1" applyFill="1" applyBorder="1" applyAlignment="1">
      <alignment horizontal="center"/>
    </xf>
    <xf numFmtId="178" fontId="6" fillId="0" borderId="0" xfId="46" applyNumberFormat="1" applyFont="1" applyFill="1" applyAlignment="1"/>
    <xf numFmtId="178" fontId="7" fillId="0" borderId="0" xfId="49" applyNumberFormat="1" applyFont="1" applyFill="1" applyAlignment="1">
      <alignment horizontal="center"/>
    </xf>
    <xf numFmtId="178" fontId="7" fillId="0" borderId="0" xfId="49" applyNumberFormat="1" applyFont="1" applyFill="1" applyAlignment="1"/>
    <xf numFmtId="178" fontId="7" fillId="0" borderId="0" xfId="49" quotePrefix="1" applyNumberFormat="1" applyFont="1" applyFill="1" applyBorder="1" applyAlignment="1">
      <alignment horizontal="left"/>
    </xf>
    <xf numFmtId="178" fontId="7" fillId="0" borderId="0" xfId="0" applyNumberFormat="1" applyFont="1" applyFill="1" applyBorder="1" applyAlignment="1"/>
    <xf numFmtId="178" fontId="7" fillId="0" borderId="0" xfId="49" applyNumberFormat="1" applyFont="1" applyFill="1" applyBorder="1" applyAlignment="1"/>
    <xf numFmtId="178" fontId="7" fillId="0" borderId="0" xfId="46" applyNumberFormat="1" applyFont="1" applyFill="1" applyBorder="1" applyAlignment="1"/>
    <xf numFmtId="178" fontId="7" fillId="0" borderId="0" xfId="49" applyNumberFormat="1" applyFont="1" applyFill="1" applyBorder="1" applyAlignment="1">
      <alignment horizontal="center"/>
    </xf>
    <xf numFmtId="178" fontId="7" fillId="0" borderId="0" xfId="46" applyNumberFormat="1" applyFont="1" applyFill="1" applyAlignment="1"/>
    <xf numFmtId="178" fontId="7" fillId="0" borderId="0" xfId="49" quotePrefix="1" applyNumberFormat="1" applyFont="1" applyFill="1" applyBorder="1" applyAlignment="1">
      <alignment horizontal="center"/>
    </xf>
    <xf numFmtId="178" fontId="7" fillId="0" borderId="13" xfId="50" applyNumberFormat="1" applyFont="1" applyFill="1" applyBorder="1" applyAlignment="1" applyProtection="1">
      <alignment horizontal="center"/>
    </xf>
    <xf numFmtId="178" fontId="7" fillId="0" borderId="13" xfId="50" applyNumberFormat="1" applyFont="1" applyFill="1" applyBorder="1" applyAlignment="1" applyProtection="1">
      <alignment horizontal="left"/>
    </xf>
    <xf numFmtId="178" fontId="7" fillId="0" borderId="14" xfId="50" applyNumberFormat="1" applyFont="1" applyFill="1" applyBorder="1" applyAlignment="1" applyProtection="1">
      <alignment horizontal="left"/>
    </xf>
    <xf numFmtId="178" fontId="7" fillId="0" borderId="22" xfId="50" applyNumberFormat="1" applyFont="1" applyFill="1" applyBorder="1" applyAlignment="1">
      <alignment horizontal="center"/>
    </xf>
    <xf numFmtId="178" fontId="7" fillId="0" borderId="19" xfId="50" applyNumberFormat="1" applyFont="1" applyFill="1" applyBorder="1" applyAlignment="1">
      <alignment vertical="center"/>
    </xf>
    <xf numFmtId="178" fontId="7" fillId="0" borderId="20" xfId="50" applyNumberFormat="1" applyFont="1" applyFill="1" applyBorder="1" applyAlignment="1">
      <alignment horizontal="centerContinuous" vertical="center"/>
    </xf>
    <xf numFmtId="178" fontId="7" fillId="0" borderId="20" xfId="50" applyNumberFormat="1" applyFont="1" applyFill="1" applyBorder="1" applyAlignment="1">
      <alignment vertical="center"/>
    </xf>
    <xf numFmtId="178" fontId="7" fillId="0" borderId="0" xfId="50" applyNumberFormat="1" applyFont="1" applyFill="1" applyBorder="1" applyAlignment="1">
      <alignment vertical="center"/>
    </xf>
    <xf numFmtId="178" fontId="7" fillId="0" borderId="20" xfId="47" applyNumberFormat="1" applyFont="1" applyFill="1" applyBorder="1" applyAlignment="1">
      <alignment horizontal="center" vertical="center"/>
    </xf>
    <xf numFmtId="178" fontId="7" fillId="0" borderId="20" xfId="47" applyNumberFormat="1" applyFont="1" applyFill="1" applyBorder="1" applyAlignment="1">
      <alignment vertical="center"/>
    </xf>
    <xf numFmtId="178" fontId="7" fillId="0" borderId="13" xfId="0" applyNumberFormat="1" applyFont="1" applyFill="1" applyBorder="1" applyAlignment="1">
      <alignment horizontal="centerContinuous" vertical="center"/>
    </xf>
    <xf numFmtId="178" fontId="7" fillId="0" borderId="23" xfId="50" applyNumberFormat="1" applyFont="1" applyFill="1" applyBorder="1" applyAlignment="1" applyProtection="1">
      <alignment horizontal="center"/>
    </xf>
    <xf numFmtId="178" fontId="7" fillId="0" borderId="0" xfId="50" applyNumberFormat="1" applyFont="1" applyFill="1" applyBorder="1"/>
    <xf numFmtId="178" fontId="7" fillId="0" borderId="0" xfId="50" applyNumberFormat="1" applyFont="1" applyFill="1"/>
    <xf numFmtId="178" fontId="7" fillId="0" borderId="0" xfId="50" applyNumberFormat="1" applyFont="1" applyFill="1" applyBorder="1" applyAlignment="1" applyProtection="1">
      <alignment horizontal="center" vertical="center"/>
    </xf>
    <xf numFmtId="178" fontId="7" fillId="0" borderId="0" xfId="50" applyNumberFormat="1" applyFont="1" applyFill="1" applyBorder="1" applyAlignment="1" applyProtection="1">
      <alignment horizontal="left" vertical="center"/>
    </xf>
    <xf numFmtId="178" fontId="7" fillId="0" borderId="15" xfId="50" applyNumberFormat="1" applyFont="1" applyFill="1" applyBorder="1" applyAlignment="1" applyProtection="1">
      <alignment horizontal="left" vertical="center"/>
    </xf>
    <xf numFmtId="178" fontId="7" fillId="0" borderId="12" xfId="50" applyNumberFormat="1" applyFont="1" applyFill="1" applyBorder="1" applyAlignment="1">
      <alignment horizontal="center" vertical="center"/>
    </xf>
    <xf numFmtId="178" fontId="7" fillId="0" borderId="24" xfId="50" applyNumberFormat="1" applyFont="1" applyFill="1" applyBorder="1" applyAlignment="1">
      <alignment horizontal="center" vertical="center"/>
    </xf>
    <xf numFmtId="178" fontId="7" fillId="0" borderId="25" xfId="50" applyNumberFormat="1" applyFont="1" applyFill="1" applyBorder="1" applyAlignment="1">
      <alignment horizontal="centerContinuous" vertical="center"/>
    </xf>
    <xf numFmtId="178" fontId="7" fillId="0" borderId="2" xfId="50" applyNumberFormat="1" applyFont="1" applyFill="1" applyBorder="1" applyAlignment="1">
      <alignment horizontal="centerContinuous" vertical="center"/>
    </xf>
    <xf numFmtId="178" fontId="7" fillId="0" borderId="26" xfId="50" applyNumberFormat="1" applyFont="1" applyFill="1" applyBorder="1" applyAlignment="1">
      <alignment vertical="center"/>
    </xf>
    <xf numFmtId="178" fontId="7" fillId="0" borderId="2" xfId="50" applyNumberFormat="1" applyFont="1" applyFill="1" applyBorder="1" applyAlignment="1">
      <alignment vertical="center"/>
    </xf>
    <xf numFmtId="178" fontId="7" fillId="0" borderId="26" xfId="50" applyNumberFormat="1" applyFont="1" applyFill="1" applyBorder="1" applyAlignment="1">
      <alignment horizontal="centerContinuous" vertical="center"/>
    </xf>
    <xf numFmtId="178" fontId="7" fillId="0" borderId="18" xfId="0" applyNumberFormat="1" applyFont="1" applyFill="1" applyBorder="1" applyAlignment="1">
      <alignment horizontal="centerContinuous" vertical="center"/>
    </xf>
    <xf numFmtId="178" fontId="7" fillId="0" borderId="21" xfId="50" applyNumberFormat="1" applyFont="1" applyFill="1" applyBorder="1" applyAlignment="1" applyProtection="1">
      <alignment horizontal="center" vertical="center"/>
    </xf>
    <xf numFmtId="178" fontId="7" fillId="0" borderId="0" xfId="50" applyNumberFormat="1" applyFont="1" applyFill="1" applyAlignment="1">
      <alignment vertical="center"/>
    </xf>
    <xf numFmtId="178" fontId="7" fillId="0" borderId="12" xfId="50" applyNumberFormat="1" applyFont="1" applyFill="1" applyBorder="1" applyAlignment="1" applyProtection="1">
      <alignment horizontal="center" vertical="center"/>
    </xf>
    <xf numFmtId="178" fontId="7" fillId="0" borderId="12" xfId="50" applyNumberFormat="1" applyFont="1" applyFill="1" applyBorder="1" applyAlignment="1" applyProtection="1">
      <alignment horizontal="left" vertical="center"/>
    </xf>
    <xf numFmtId="178" fontId="7" fillId="0" borderId="18" xfId="50" applyNumberFormat="1" applyFont="1" applyFill="1" applyBorder="1" applyAlignment="1" applyProtection="1">
      <alignment horizontal="left" vertical="center"/>
    </xf>
    <xf numFmtId="178" fontId="7" fillId="0" borderId="26" xfId="50" applyNumberFormat="1" applyFont="1" applyFill="1" applyBorder="1" applyAlignment="1">
      <alignment horizontal="center" vertical="center"/>
    </xf>
    <xf numFmtId="178" fontId="7" fillId="0" borderId="27" xfId="50" applyNumberFormat="1" applyFont="1" applyFill="1" applyBorder="1" applyAlignment="1">
      <alignment horizontal="center" vertical="center"/>
    </xf>
    <xf numFmtId="178" fontId="7" fillId="0" borderId="28" xfId="50" applyNumberFormat="1" applyFont="1" applyFill="1" applyBorder="1" applyAlignment="1">
      <alignment horizontal="right" vertical="center"/>
    </xf>
    <xf numFmtId="178" fontId="7" fillId="0" borderId="25" xfId="50" applyNumberFormat="1" applyFont="1" applyFill="1" applyBorder="1" applyAlignment="1">
      <alignment horizontal="center" vertical="center"/>
    </xf>
    <xf numFmtId="178" fontId="7" fillId="0" borderId="29" xfId="50" applyNumberFormat="1" applyFont="1" applyFill="1" applyBorder="1" applyAlignment="1" applyProtection="1">
      <alignment horizontal="center" vertical="center"/>
    </xf>
    <xf numFmtId="178" fontId="7" fillId="0" borderId="15" xfId="50" applyNumberFormat="1" applyFont="1" applyFill="1" applyBorder="1" applyAlignment="1" applyProtection="1">
      <alignment horizontal="distributed"/>
    </xf>
    <xf numFmtId="41" fontId="7" fillId="0" borderId="0" xfId="50" applyNumberFormat="1" applyFont="1" applyFill="1" applyBorder="1" applyAlignment="1">
      <alignment horizontal="right"/>
    </xf>
    <xf numFmtId="41" fontId="7" fillId="0" borderId="0" xfId="50" applyNumberFormat="1" applyFont="1" applyFill="1" applyBorder="1" applyAlignment="1"/>
    <xf numFmtId="178" fontId="7" fillId="0" borderId="0" xfId="50" applyNumberFormat="1" applyFont="1" applyFill="1" applyBorder="1" applyAlignment="1">
      <alignment horizontal="right"/>
    </xf>
    <xf numFmtId="178" fontId="7" fillId="0" borderId="21" xfId="50" applyNumberFormat="1" applyFont="1" applyFill="1" applyBorder="1" applyAlignment="1" applyProtection="1">
      <alignment horizontal="center"/>
    </xf>
    <xf numFmtId="178" fontId="8" fillId="0" borderId="15" xfId="50" applyNumberFormat="1" applyFont="1" applyFill="1" applyBorder="1" applyAlignment="1" applyProtection="1">
      <alignment horizontal="distributed"/>
    </xf>
    <xf numFmtId="178" fontId="8" fillId="0" borderId="0" xfId="50" applyNumberFormat="1" applyFont="1" applyFill="1" applyBorder="1" applyAlignment="1">
      <alignment horizontal="right"/>
    </xf>
    <xf numFmtId="178" fontId="8" fillId="0" borderId="21" xfId="50" applyNumberFormat="1" applyFont="1" applyFill="1" applyBorder="1" applyAlignment="1" applyProtection="1">
      <alignment horizontal="center"/>
    </xf>
    <xf numFmtId="178" fontId="8" fillId="0" borderId="0" xfId="50" applyNumberFormat="1" applyFont="1" applyFill="1" applyBorder="1" applyAlignment="1" applyProtection="1">
      <alignment horizontal="distributed"/>
    </xf>
    <xf numFmtId="178" fontId="8" fillId="0" borderId="0" xfId="50" applyNumberFormat="1" applyFont="1" applyFill="1" applyBorder="1"/>
    <xf numFmtId="178" fontId="8" fillId="0" borderId="0" xfId="50" applyNumberFormat="1" applyFont="1" applyFill="1"/>
    <xf numFmtId="178" fontId="7" fillId="0" borderId="0" xfId="52" applyNumberFormat="1" applyFont="1" applyFill="1" applyBorder="1" applyAlignment="1">
      <alignment horizontal="center"/>
    </xf>
    <xf numFmtId="178" fontId="7" fillId="0" borderId="0" xfId="52" applyNumberFormat="1" applyFont="1" applyFill="1" applyBorder="1" applyAlignment="1">
      <alignment horizontal="distributed"/>
    </xf>
    <xf numFmtId="178" fontId="7" fillId="0" borderId="15" xfId="52" applyNumberFormat="1" applyFont="1" applyFill="1" applyBorder="1"/>
    <xf numFmtId="41" fontId="7" fillId="0" borderId="0" xfId="52" applyNumberFormat="1" applyFont="1" applyFill="1" applyBorder="1" applyAlignment="1">
      <alignment horizontal="right"/>
    </xf>
    <xf numFmtId="41" fontId="7" fillId="0" borderId="0" xfId="52" quotePrefix="1" applyNumberFormat="1" applyFont="1" applyFill="1" applyBorder="1" applyAlignment="1" applyProtection="1">
      <alignment horizontal="right"/>
    </xf>
    <xf numFmtId="41" fontId="7" fillId="0" borderId="0" xfId="52" applyNumberFormat="1" applyFont="1" applyFill="1" applyBorder="1" applyAlignment="1" applyProtection="1">
      <alignment horizontal="right"/>
    </xf>
    <xf numFmtId="178" fontId="7" fillId="0" borderId="0" xfId="52" applyNumberFormat="1" applyFont="1" applyFill="1" applyBorder="1" applyAlignment="1">
      <alignment horizontal="right"/>
    </xf>
    <xf numFmtId="178" fontId="7" fillId="0" borderId="21" xfId="52" applyNumberFormat="1" applyFont="1" applyFill="1" applyBorder="1" applyAlignment="1">
      <alignment horizontal="center"/>
    </xf>
    <xf numFmtId="178" fontId="7" fillId="0" borderId="0" xfId="52" applyNumberFormat="1" applyFont="1" applyFill="1" applyBorder="1"/>
    <xf numFmtId="178" fontId="7" fillId="0" borderId="0" xfId="52" applyNumberFormat="1" applyFont="1" applyFill="1"/>
    <xf numFmtId="178" fontId="7" fillId="0" borderId="0" xfId="52" applyNumberFormat="1" applyFont="1" applyFill="1" applyBorder="1" applyAlignment="1" applyProtection="1">
      <alignment horizontal="center"/>
    </xf>
    <xf numFmtId="178" fontId="7" fillId="0" borderId="0" xfId="52" applyNumberFormat="1" applyFont="1" applyFill="1" applyBorder="1" applyAlignment="1" applyProtection="1">
      <alignment horizontal="distributed"/>
    </xf>
    <xf numFmtId="178" fontId="7" fillId="0" borderId="15" xfId="52" applyNumberFormat="1" applyFont="1" applyFill="1" applyBorder="1" applyAlignment="1" applyProtection="1">
      <alignment horizontal="left"/>
    </xf>
    <xf numFmtId="178" fontId="7" fillId="0" borderId="21" xfId="52" applyNumberFormat="1" applyFont="1" applyFill="1" applyBorder="1" applyAlignment="1" applyProtection="1">
      <alignment horizontal="center"/>
    </xf>
    <xf numFmtId="178" fontId="7" fillId="0" borderId="0" xfId="52" applyNumberFormat="1" applyFont="1" applyFill="1" applyBorder="1" applyAlignment="1" applyProtection="1">
      <alignment horizontal="left"/>
    </xf>
    <xf numFmtId="178" fontId="7" fillId="0" borderId="15" xfId="52" applyNumberFormat="1" applyFont="1" applyFill="1" applyBorder="1" applyAlignment="1">
      <alignment horizontal="left"/>
    </xf>
    <xf numFmtId="41" fontId="7" fillId="0" borderId="0" xfId="52" quotePrefix="1" applyNumberFormat="1" applyFont="1" applyFill="1" applyBorder="1" applyAlignment="1">
      <alignment horizontal="right"/>
    </xf>
    <xf numFmtId="178" fontId="7" fillId="0" borderId="0" xfId="52" applyNumberFormat="1" applyFont="1" applyFill="1" applyBorder="1" applyAlignment="1">
      <alignment horizontal="left"/>
    </xf>
    <xf numFmtId="178" fontId="7" fillId="0" borderId="12" xfId="52" applyNumberFormat="1" applyFont="1" applyFill="1" applyBorder="1" applyAlignment="1">
      <alignment horizontal="center"/>
    </xf>
    <xf numFmtId="178" fontId="7" fillId="0" borderId="12" xfId="52" applyNumberFormat="1" applyFont="1" applyFill="1" applyBorder="1"/>
    <xf numFmtId="178" fontId="7" fillId="0" borderId="18" xfId="52" applyNumberFormat="1" applyFont="1" applyFill="1" applyBorder="1"/>
    <xf numFmtId="178" fontId="7" fillId="0" borderId="12" xfId="52" applyNumberFormat="1" applyFont="1" applyFill="1" applyBorder="1" applyAlignment="1"/>
    <xf numFmtId="178" fontId="7" fillId="0" borderId="0" xfId="52" applyNumberFormat="1" applyFont="1" applyFill="1" applyBorder="1" applyAlignment="1"/>
    <xf numFmtId="178" fontId="7" fillId="0" borderId="29" xfId="52" applyNumberFormat="1" applyFont="1" applyFill="1" applyBorder="1" applyAlignment="1">
      <alignment horizontal="center"/>
    </xf>
    <xf numFmtId="178" fontId="7" fillId="0" borderId="0" xfId="52" applyNumberFormat="1" applyFont="1" applyFill="1" applyAlignment="1">
      <alignment horizontal="center"/>
    </xf>
    <xf numFmtId="178" fontId="7" fillId="0" borderId="0" xfId="52" applyNumberFormat="1" applyFont="1" applyFill="1" applyAlignment="1"/>
    <xf numFmtId="37" fontId="6" fillId="0" borderId="0" xfId="49" quotePrefix="1" applyFont="1" applyFill="1" applyBorder="1" applyAlignment="1"/>
    <xf numFmtId="37" fontId="6" fillId="0" borderId="0" xfId="49" applyFont="1" applyFill="1" applyAlignment="1"/>
    <xf numFmtId="0" fontId="6" fillId="0" borderId="0" xfId="0" applyFont="1" applyFill="1" applyBorder="1" applyAlignment="1"/>
    <xf numFmtId="37" fontId="6" fillId="0" borderId="0" xfId="49" applyFont="1" applyFill="1" applyBorder="1" applyAlignment="1"/>
    <xf numFmtId="37" fontId="9" fillId="0" borderId="0" xfId="49" quotePrefix="1" applyFont="1" applyFill="1" applyBorder="1" applyAlignment="1">
      <alignment horizontal="right"/>
    </xf>
    <xf numFmtId="37" fontId="9" fillId="0" borderId="0" xfId="49" quotePrefix="1" applyFont="1" applyFill="1" applyBorder="1" applyAlignment="1"/>
    <xf numFmtId="0" fontId="6" fillId="0" borderId="0" xfId="46" applyFont="1" applyFill="1" applyBorder="1" applyAlignment="1"/>
    <xf numFmtId="37" fontId="9" fillId="0" borderId="0" xfId="49" applyFont="1" applyFill="1" applyBorder="1" applyAlignment="1"/>
    <xf numFmtId="37" fontId="7" fillId="0" borderId="0" xfId="49" quotePrefix="1" applyFont="1" applyFill="1" applyBorder="1" applyAlignment="1">
      <alignment horizontal="left"/>
    </xf>
    <xf numFmtId="0" fontId="7" fillId="0" borderId="0" xfId="0" applyFont="1" applyFill="1" applyBorder="1" applyAlignment="1"/>
    <xf numFmtId="37" fontId="7" fillId="0" borderId="0" xfId="49" applyFont="1" applyFill="1" applyBorder="1" applyAlignment="1"/>
    <xf numFmtId="0" fontId="7" fillId="0" borderId="0" xfId="46" applyFont="1" applyFill="1" applyBorder="1" applyAlignment="1"/>
    <xf numFmtId="37" fontId="7" fillId="0" borderId="0" xfId="49" applyFont="1" applyFill="1" applyAlignment="1"/>
    <xf numFmtId="37" fontId="7" fillId="0" borderId="0" xfId="49" applyFont="1" applyFill="1" applyBorder="1" applyAlignment="1">
      <alignment horizontal="right"/>
    </xf>
    <xf numFmtId="37" fontId="29" fillId="0" borderId="0" xfId="49" quotePrefix="1" applyFont="1" applyFill="1" applyBorder="1" applyAlignment="1">
      <alignment horizontal="left"/>
    </xf>
    <xf numFmtId="0" fontId="29" fillId="0" borderId="0" xfId="0" applyFont="1" applyFill="1" applyBorder="1" applyAlignment="1"/>
    <xf numFmtId="37" fontId="29" fillId="0" borderId="0" xfId="49" applyFont="1" applyFill="1" applyBorder="1" applyAlignment="1"/>
    <xf numFmtId="0" fontId="29" fillId="0" borderId="0" xfId="46" applyFont="1" applyFill="1" applyBorder="1" applyAlignment="1"/>
    <xf numFmtId="37" fontId="29" fillId="0" borderId="0" xfId="49" applyFont="1" applyFill="1" applyAlignment="1"/>
    <xf numFmtId="37" fontId="29" fillId="0" borderId="0" xfId="49" applyFont="1" applyFill="1" applyBorder="1" applyAlignment="1">
      <alignment horizontal="right"/>
    </xf>
    <xf numFmtId="37" fontId="29" fillId="0" borderId="13" xfId="49" applyFont="1" applyFill="1" applyBorder="1" applyAlignment="1" applyProtection="1">
      <alignment horizontal="center" vertical="center"/>
    </xf>
    <xf numFmtId="37" fontId="29" fillId="0" borderId="14" xfId="49" applyFont="1" applyFill="1" applyBorder="1" applyAlignment="1" applyProtection="1">
      <alignment horizontal="center" vertical="center"/>
    </xf>
    <xf numFmtId="37" fontId="29" fillId="0" borderId="20" xfId="49" applyFont="1" applyFill="1" applyBorder="1" applyAlignment="1">
      <alignment horizontal="centerContinuous" vertical="center"/>
    </xf>
    <xf numFmtId="37" fontId="29" fillId="0" borderId="20" xfId="49" applyFont="1" applyFill="1" applyBorder="1" applyAlignment="1">
      <alignment vertical="center"/>
    </xf>
    <xf numFmtId="37" fontId="29" fillId="0" borderId="0" xfId="49" applyFont="1" applyFill="1" applyBorder="1" applyAlignment="1">
      <alignment vertical="center"/>
    </xf>
    <xf numFmtId="37" fontId="29" fillId="0" borderId="23" xfId="49" applyFont="1" applyFill="1" applyBorder="1" applyAlignment="1" applyProtection="1">
      <alignment horizontal="center" vertical="center"/>
    </xf>
    <xf numFmtId="37" fontId="29" fillId="0" borderId="0" xfId="49" applyFont="1" applyFill="1" applyAlignment="1">
      <alignment horizontal="center" vertical="center"/>
    </xf>
    <xf numFmtId="37" fontId="29" fillId="0" borderId="12" xfId="49" applyFont="1" applyFill="1" applyBorder="1" applyAlignment="1" applyProtection="1">
      <alignment horizontal="center" vertical="center"/>
    </xf>
    <xf numFmtId="37" fontId="29" fillId="0" borderId="18" xfId="49" applyFont="1" applyFill="1" applyBorder="1" applyAlignment="1" applyProtection="1">
      <alignment horizontal="center" vertical="center"/>
    </xf>
    <xf numFmtId="37" fontId="29" fillId="0" borderId="12" xfId="49" applyFont="1" applyFill="1" applyBorder="1" applyAlignment="1">
      <alignment horizontal="center" vertical="center"/>
    </xf>
    <xf numFmtId="37" fontId="29" fillId="0" borderId="26" xfId="49" applyFont="1" applyFill="1" applyBorder="1" applyAlignment="1">
      <alignment vertical="center"/>
    </xf>
    <xf numFmtId="37" fontId="29" fillId="0" borderId="2" xfId="49" applyFont="1" applyFill="1" applyBorder="1" applyAlignment="1">
      <alignment vertical="center"/>
    </xf>
    <xf numFmtId="37" fontId="29" fillId="0" borderId="29" xfId="49" applyFont="1" applyFill="1" applyBorder="1" applyAlignment="1" applyProtection="1">
      <alignment horizontal="center" vertical="center"/>
    </xf>
    <xf numFmtId="37" fontId="29" fillId="0" borderId="0" xfId="49" applyFont="1" applyFill="1" applyBorder="1"/>
    <xf numFmtId="37" fontId="29" fillId="0" borderId="15" xfId="49" applyFont="1" applyFill="1" applyBorder="1" applyAlignment="1" applyProtection="1">
      <alignment horizontal="distributed"/>
    </xf>
    <xf numFmtId="37" fontId="29" fillId="0" borderId="0" xfId="49" applyFont="1" applyFill="1"/>
    <xf numFmtId="37" fontId="29" fillId="0" borderId="21" xfId="49" applyFont="1" applyFill="1" applyBorder="1"/>
    <xf numFmtId="0" fontId="29" fillId="0" borderId="0" xfId="46" applyFont="1" applyFill="1"/>
    <xf numFmtId="37" fontId="28" fillId="0" borderId="0" xfId="49" applyFont="1" applyFill="1" applyBorder="1"/>
    <xf numFmtId="37" fontId="28" fillId="0" borderId="15" xfId="49" applyFont="1" applyFill="1" applyBorder="1" applyAlignment="1" applyProtection="1">
      <alignment horizontal="distributed"/>
    </xf>
    <xf numFmtId="37" fontId="28" fillId="0" borderId="0" xfId="49" applyFont="1" applyFill="1" applyProtection="1"/>
    <xf numFmtId="37" fontId="28" fillId="0" borderId="0" xfId="49" applyFont="1" applyFill="1" applyBorder="1" applyAlignment="1" applyProtection="1"/>
    <xf numFmtId="37" fontId="28" fillId="0" borderId="21" xfId="49" applyFont="1" applyFill="1" applyBorder="1"/>
    <xf numFmtId="37" fontId="28" fillId="0" borderId="0" xfId="49" applyFont="1" applyFill="1"/>
    <xf numFmtId="37" fontId="28" fillId="0" borderId="21" xfId="49" applyFont="1" applyFill="1" applyBorder="1" applyAlignment="1" applyProtection="1">
      <alignment horizontal="distributed"/>
    </xf>
    <xf numFmtId="37" fontId="29" fillId="0" borderId="0" xfId="49" applyFont="1" applyFill="1" applyProtection="1"/>
    <xf numFmtId="37" fontId="29" fillId="0" borderId="0" xfId="49" applyFont="1" applyFill="1" applyBorder="1" applyAlignment="1" applyProtection="1"/>
    <xf numFmtId="37" fontId="29" fillId="0" borderId="21" xfId="49" applyFont="1" applyFill="1" applyBorder="1" applyAlignment="1" applyProtection="1">
      <alignment horizontal="distributed"/>
    </xf>
    <xf numFmtId="37" fontId="29" fillId="0" borderId="12" xfId="49" applyFont="1" applyFill="1" applyBorder="1"/>
    <xf numFmtId="37" fontId="29" fillId="0" borderId="18" xfId="49" applyFont="1" applyFill="1" applyBorder="1"/>
    <xf numFmtId="37" fontId="29" fillId="0" borderId="12" xfId="49" applyFont="1" applyFill="1" applyBorder="1" applyAlignment="1"/>
    <xf numFmtId="37" fontId="29" fillId="0" borderId="29" xfId="49" applyFont="1" applyFill="1" applyBorder="1"/>
    <xf numFmtId="37" fontId="7" fillId="0" borderId="0" xfId="49" applyFont="1" applyFill="1"/>
    <xf numFmtId="37" fontId="7" fillId="0" borderId="0" xfId="49" applyFont="1" applyFill="1" applyBorder="1"/>
    <xf numFmtId="178" fontId="6" fillId="0" borderId="0" xfId="0" applyNumberFormat="1" applyFont="1" applyFill="1" applyBorder="1" applyAlignment="1"/>
    <xf numFmtId="178" fontId="9" fillId="0" borderId="0" xfId="49" quotePrefix="1" applyNumberFormat="1" applyFont="1" applyFill="1" applyBorder="1" applyAlignment="1"/>
    <xf numFmtId="178" fontId="29" fillId="0" borderId="0" xfId="49" quotePrefix="1" applyNumberFormat="1" applyFont="1" applyFill="1" applyBorder="1" applyAlignment="1">
      <alignment horizontal="left"/>
    </xf>
    <xf numFmtId="178" fontId="29" fillId="0" borderId="0" xfId="0" applyNumberFormat="1" applyFont="1" applyFill="1" applyBorder="1" applyAlignment="1"/>
    <xf numFmtId="178" fontId="29" fillId="0" borderId="0" xfId="49" applyNumberFormat="1" applyFont="1" applyFill="1" applyBorder="1" applyAlignment="1"/>
    <xf numFmtId="178" fontId="29" fillId="0" borderId="0" xfId="46" applyNumberFormat="1" applyFont="1" applyFill="1" applyBorder="1" applyAlignment="1"/>
    <xf numFmtId="178" fontId="29" fillId="0" borderId="0" xfId="49" applyNumberFormat="1" applyFont="1" applyFill="1" applyAlignment="1"/>
    <xf numFmtId="178" fontId="29" fillId="0" borderId="0" xfId="49" applyNumberFormat="1" applyFont="1" applyFill="1" applyBorder="1" applyAlignment="1">
      <alignment horizontal="right"/>
    </xf>
    <xf numFmtId="178" fontId="29" fillId="0" borderId="13" xfId="49" applyNumberFormat="1" applyFont="1" applyFill="1" applyBorder="1" applyAlignment="1" applyProtection="1">
      <alignment horizontal="center" vertical="center"/>
    </xf>
    <xf numFmtId="178" fontId="29" fillId="0" borderId="14" xfId="49" applyNumberFormat="1" applyFont="1" applyFill="1" applyBorder="1" applyAlignment="1" applyProtection="1">
      <alignment horizontal="center" vertical="center"/>
    </xf>
    <xf numFmtId="178" fontId="29" fillId="0" borderId="20" xfId="49" applyNumberFormat="1" applyFont="1" applyFill="1" applyBorder="1" applyAlignment="1">
      <alignment horizontal="centerContinuous" vertical="center"/>
    </xf>
    <xf numFmtId="178" fontId="29" fillId="0" borderId="23" xfId="49" applyNumberFormat="1" applyFont="1" applyFill="1" applyBorder="1" applyAlignment="1" applyProtection="1">
      <alignment horizontal="center" vertical="center"/>
    </xf>
    <xf numFmtId="178" fontId="29" fillId="0" borderId="0" xfId="46" applyNumberFormat="1" applyFont="1" applyFill="1" applyAlignment="1">
      <alignment vertical="center"/>
    </xf>
    <xf numFmtId="178" fontId="29" fillId="0" borderId="0" xfId="49" applyNumberFormat="1" applyFont="1" applyFill="1" applyAlignment="1">
      <alignment horizontal="center" vertical="center"/>
    </xf>
    <xf numFmtId="178" fontId="29" fillId="0" borderId="12" xfId="49" applyNumberFormat="1" applyFont="1" applyFill="1" applyBorder="1" applyAlignment="1" applyProtection="1">
      <alignment horizontal="center" vertical="center"/>
    </xf>
    <xf numFmtId="178" fontId="29" fillId="0" borderId="18" xfId="49" applyNumberFormat="1" applyFont="1" applyFill="1" applyBorder="1" applyAlignment="1" applyProtection="1">
      <alignment horizontal="center" vertical="center"/>
    </xf>
    <xf numFmtId="178" fontId="29" fillId="0" borderId="12" xfId="49" applyNumberFormat="1" applyFont="1" applyFill="1" applyBorder="1" applyAlignment="1">
      <alignment horizontal="center" vertical="center"/>
    </xf>
    <xf numFmtId="178" fontId="29" fillId="0" borderId="29" xfId="49" applyNumberFormat="1" applyFont="1" applyFill="1" applyBorder="1" applyAlignment="1" applyProtection="1">
      <alignment horizontal="center" vertical="center"/>
    </xf>
    <xf numFmtId="178" fontId="29" fillId="0" borderId="0" xfId="49" applyNumberFormat="1" applyFont="1" applyFill="1" applyBorder="1"/>
    <xf numFmtId="178" fontId="29" fillId="0" borderId="0" xfId="49" applyNumberFormat="1" applyFont="1" applyFill="1" applyBorder="1" applyAlignment="1" applyProtection="1">
      <alignment horizontal="distributed"/>
    </xf>
    <xf numFmtId="178" fontId="29" fillId="0" borderId="15" xfId="49" applyNumberFormat="1" applyFont="1" applyFill="1" applyBorder="1" applyAlignment="1" applyProtection="1">
      <alignment horizontal="distributed"/>
    </xf>
    <xf numFmtId="178" fontId="29" fillId="0" borderId="0" xfId="49" applyNumberFormat="1" applyFont="1" applyFill="1"/>
    <xf numFmtId="178" fontId="29" fillId="0" borderId="21" xfId="49" applyNumberFormat="1" applyFont="1" applyFill="1" applyBorder="1"/>
    <xf numFmtId="178" fontId="29" fillId="0" borderId="0" xfId="46" applyNumberFormat="1" applyFont="1" applyFill="1"/>
    <xf numFmtId="178" fontId="28" fillId="0" borderId="0" xfId="49" applyNumberFormat="1" applyFont="1" applyFill="1" applyBorder="1"/>
    <xf numFmtId="178" fontId="28" fillId="0" borderId="0" xfId="49" applyNumberFormat="1" applyFont="1" applyFill="1" applyBorder="1" applyAlignment="1" applyProtection="1">
      <alignment horizontal="distributed"/>
    </xf>
    <xf numFmtId="178" fontId="28" fillId="0" borderId="15" xfId="49" applyNumberFormat="1" applyFont="1" applyFill="1" applyBorder="1" applyAlignment="1" applyProtection="1">
      <alignment horizontal="distributed"/>
    </xf>
    <xf numFmtId="41" fontId="28" fillId="0" borderId="0" xfId="49" applyNumberFormat="1" applyFont="1" applyFill="1" applyProtection="1"/>
    <xf numFmtId="178" fontId="28" fillId="0" borderId="0" xfId="49" applyNumberFormat="1" applyFont="1" applyFill="1" applyProtection="1"/>
    <xf numFmtId="178" fontId="28" fillId="0" borderId="21" xfId="49" applyNumberFormat="1" applyFont="1" applyFill="1" applyBorder="1"/>
    <xf numFmtId="178" fontId="28" fillId="0" borderId="0" xfId="46" applyNumberFormat="1" applyFont="1" applyFill="1"/>
    <xf numFmtId="178" fontId="28" fillId="0" borderId="0" xfId="49" applyNumberFormat="1" applyFont="1" applyFill="1"/>
    <xf numFmtId="178" fontId="28" fillId="0" borderId="21" xfId="49" applyNumberFormat="1" applyFont="1" applyFill="1" applyBorder="1" applyAlignment="1" applyProtection="1">
      <alignment horizontal="distributed"/>
    </xf>
    <xf numFmtId="178" fontId="28" fillId="0" borderId="0" xfId="49" applyNumberFormat="1" applyFont="1" applyFill="1" applyBorder="1" applyAlignment="1">
      <alignment horizontal="distributed"/>
    </xf>
    <xf numFmtId="178" fontId="28" fillId="0" borderId="15" xfId="49" applyNumberFormat="1" applyFont="1" applyFill="1" applyBorder="1" applyAlignment="1">
      <alignment horizontal="distributed"/>
    </xf>
    <xf numFmtId="178" fontId="28" fillId="0" borderId="21" xfId="49" applyNumberFormat="1" applyFont="1" applyFill="1" applyBorder="1" applyAlignment="1">
      <alignment horizontal="distributed"/>
    </xf>
    <xf numFmtId="178" fontId="29" fillId="0" borderId="0" xfId="49" applyNumberFormat="1" applyFont="1" applyFill="1" applyProtection="1"/>
    <xf numFmtId="178" fontId="29" fillId="0" borderId="21" xfId="49" applyNumberFormat="1" applyFont="1" applyFill="1" applyBorder="1" applyAlignment="1" applyProtection="1">
      <alignment horizontal="distributed"/>
    </xf>
    <xf numFmtId="178" fontId="29" fillId="0" borderId="12" xfId="49" applyNumberFormat="1" applyFont="1" applyFill="1" applyBorder="1"/>
    <xf numFmtId="178" fontId="29" fillId="0" borderId="18" xfId="49" applyNumberFormat="1" applyFont="1" applyFill="1" applyBorder="1"/>
    <xf numFmtId="178" fontId="29" fillId="0" borderId="29" xfId="49" applyNumberFormat="1" applyFont="1" applyFill="1" applyBorder="1"/>
    <xf numFmtId="178" fontId="7" fillId="0" borderId="0" xfId="49" applyNumberFormat="1" applyFont="1" applyFill="1"/>
    <xf numFmtId="178" fontId="7" fillId="0" borderId="0" xfId="49" applyNumberFormat="1" applyFont="1" applyFill="1" applyBorder="1"/>
    <xf numFmtId="178" fontId="7" fillId="0" borderId="0" xfId="46" applyNumberFormat="1" applyFont="1" applyFill="1"/>
    <xf numFmtId="37" fontId="29" fillId="0" borderId="0" xfId="49" quotePrefix="1" applyFont="1" applyFill="1" applyBorder="1" applyAlignment="1"/>
    <xf numFmtId="37" fontId="7" fillId="0" borderId="0" xfId="50" applyFont="1" applyFill="1" applyAlignment="1"/>
    <xf numFmtId="37" fontId="7" fillId="0" borderId="0" xfId="49" applyFont="1" applyFill="1" applyBorder="1" applyAlignment="1">
      <alignment horizontal="left"/>
    </xf>
    <xf numFmtId="37" fontId="7" fillId="0" borderId="19" xfId="49" applyFont="1" applyFill="1" applyBorder="1" applyAlignment="1">
      <alignment horizontal="centerContinuous" vertical="center"/>
    </xf>
    <xf numFmtId="37" fontId="7" fillId="0" borderId="20" xfId="49" applyFont="1" applyFill="1" applyBorder="1" applyAlignment="1">
      <alignment horizontal="centerContinuous" vertical="center"/>
    </xf>
    <xf numFmtId="37" fontId="7" fillId="0" borderId="29" xfId="49" applyFont="1" applyFill="1" applyBorder="1" applyAlignment="1">
      <alignment horizontal="centerContinuous" vertical="center"/>
    </xf>
    <xf numFmtId="37" fontId="7" fillId="0" borderId="12" xfId="49" applyFont="1" applyFill="1" applyBorder="1" applyAlignment="1">
      <alignment horizontal="centerContinuous" vertical="center"/>
    </xf>
    <xf numFmtId="37" fontId="29" fillId="0" borderId="0" xfId="49" applyFont="1" applyFill="1" applyBorder="1" applyAlignment="1" applyProtection="1">
      <alignment horizontal="center" vertical="center"/>
    </xf>
    <xf numFmtId="37" fontId="7" fillId="0" borderId="27" xfId="49" applyFont="1" applyFill="1" applyBorder="1" applyAlignment="1">
      <alignment horizontal="center" vertical="center"/>
    </xf>
    <xf numFmtId="37" fontId="7" fillId="0" borderId="26" xfId="49" applyFont="1" applyFill="1" applyBorder="1" applyAlignment="1">
      <alignment horizontal="center" vertical="center"/>
    </xf>
    <xf numFmtId="37" fontId="6" fillId="0" borderId="0" xfId="51" quotePrefix="1" applyFont="1" applyFill="1" applyBorder="1" applyAlignment="1"/>
    <xf numFmtId="37" fontId="6" fillId="0" borderId="0" xfId="51" quotePrefix="1" applyFont="1" applyFill="1" applyBorder="1" applyAlignment="1">
      <alignment horizontal="distributed"/>
    </xf>
    <xf numFmtId="37" fontId="9" fillId="0" borderId="0" xfId="51" quotePrefix="1" applyFont="1" applyFill="1" applyBorder="1" applyAlignment="1">
      <alignment horizontal="right"/>
    </xf>
    <xf numFmtId="37" fontId="9" fillId="0" borderId="0" xfId="51" applyFont="1" applyFill="1" applyAlignment="1"/>
    <xf numFmtId="179" fontId="6" fillId="0" borderId="0" xfId="51" applyNumberFormat="1" applyFont="1" applyFill="1" applyAlignment="1">
      <alignment horizontal="center"/>
    </xf>
    <xf numFmtId="37" fontId="6" fillId="0" borderId="0" xfId="51" applyFont="1" applyFill="1" applyAlignment="1"/>
    <xf numFmtId="0" fontId="6" fillId="0" borderId="0" xfId="48" applyFont="1" applyFill="1" applyAlignment="1"/>
    <xf numFmtId="37" fontId="6" fillId="0" borderId="0" xfId="51" applyFont="1" applyFill="1" applyBorder="1" applyAlignment="1"/>
    <xf numFmtId="37" fontId="7" fillId="0" borderId="0" xfId="51" quotePrefix="1" applyFont="1" applyFill="1" applyBorder="1" applyAlignment="1">
      <alignment horizontal="left"/>
    </xf>
    <xf numFmtId="37" fontId="7" fillId="0" borderId="0" xfId="51" quotePrefix="1" applyFont="1" applyFill="1" applyBorder="1" applyAlignment="1">
      <alignment horizontal="distributed"/>
    </xf>
    <xf numFmtId="37" fontId="7" fillId="0" borderId="0" xfId="51" applyFont="1" applyFill="1" applyAlignment="1"/>
    <xf numFmtId="179" fontId="7" fillId="0" borderId="0" xfId="51" applyNumberFormat="1" applyFont="1" applyFill="1" applyAlignment="1">
      <alignment horizontal="center"/>
    </xf>
    <xf numFmtId="37" fontId="7" fillId="0" borderId="0" xfId="51" applyFont="1" applyFill="1" applyBorder="1" applyAlignment="1"/>
    <xf numFmtId="0" fontId="7" fillId="0" borderId="0" xfId="48" applyFont="1" applyFill="1" applyAlignment="1"/>
    <xf numFmtId="37" fontId="29" fillId="0" borderId="0" xfId="51" applyFont="1" applyFill="1" applyBorder="1"/>
    <xf numFmtId="37" fontId="29" fillId="0" borderId="0" xfId="51" applyFont="1" applyFill="1" applyBorder="1" applyAlignment="1"/>
    <xf numFmtId="37" fontId="29" fillId="0" borderId="0" xfId="51" applyFont="1" applyFill="1" applyBorder="1" applyAlignment="1">
      <alignment horizontal="distributed"/>
    </xf>
    <xf numFmtId="179" fontId="29" fillId="0" borderId="0" xfId="51" applyNumberFormat="1" applyFont="1" applyFill="1" applyBorder="1" applyAlignment="1">
      <alignment horizontal="center"/>
    </xf>
    <xf numFmtId="37" fontId="29" fillId="0" borderId="0" xfId="51" applyFont="1" applyFill="1"/>
    <xf numFmtId="37" fontId="29" fillId="0" borderId="13" xfId="51" applyFont="1" applyFill="1" applyBorder="1" applyAlignment="1">
      <alignment vertical="center"/>
    </xf>
    <xf numFmtId="37" fontId="29" fillId="0" borderId="13" xfId="51" applyFont="1" applyFill="1" applyBorder="1" applyAlignment="1">
      <alignment horizontal="distributed" vertical="center"/>
    </xf>
    <xf numFmtId="37" fontId="29" fillId="0" borderId="14" xfId="51" applyFont="1" applyFill="1" applyBorder="1" applyAlignment="1">
      <alignment vertical="center"/>
    </xf>
    <xf numFmtId="37" fontId="29" fillId="0" borderId="20" xfId="51" applyFont="1" applyFill="1" applyBorder="1" applyAlignment="1">
      <alignment horizontal="centerContinuous" vertical="center"/>
    </xf>
    <xf numFmtId="37" fontId="29" fillId="0" borderId="20" xfId="51" applyFont="1" applyFill="1" applyBorder="1" applyAlignment="1">
      <alignment vertical="center"/>
    </xf>
    <xf numFmtId="37" fontId="29" fillId="0" borderId="0" xfId="51" applyFont="1" applyFill="1" applyAlignment="1">
      <alignment vertical="center"/>
    </xf>
    <xf numFmtId="37" fontId="29" fillId="0" borderId="0" xfId="51" applyFont="1" applyFill="1" applyBorder="1" applyAlignment="1">
      <alignment vertical="center"/>
    </xf>
    <xf numFmtId="37" fontId="29" fillId="0" borderId="0" xfId="51" applyFont="1" applyFill="1" applyBorder="1" applyAlignment="1">
      <alignment horizontal="distributed" vertical="center"/>
    </xf>
    <xf numFmtId="37" fontId="29" fillId="0" borderId="15" xfId="51" applyFont="1" applyFill="1" applyBorder="1" applyAlignment="1">
      <alignment vertical="center"/>
    </xf>
    <xf numFmtId="37" fontId="29" fillId="0" borderId="12" xfId="51" applyFont="1" applyFill="1" applyBorder="1" applyAlignment="1">
      <alignment vertical="center"/>
    </xf>
    <xf numFmtId="37" fontId="29" fillId="0" borderId="12" xfId="51" applyFont="1" applyFill="1" applyBorder="1" applyAlignment="1">
      <alignment horizontal="distributed" vertical="center"/>
    </xf>
    <xf numFmtId="37" fontId="29" fillId="0" borderId="18" xfId="51" applyFont="1" applyFill="1" applyBorder="1" applyAlignment="1">
      <alignment vertical="center"/>
    </xf>
    <xf numFmtId="37" fontId="29" fillId="0" borderId="0" xfId="51" quotePrefix="1" applyFont="1" applyFill="1" applyBorder="1" applyAlignment="1">
      <alignment horizontal="distributed"/>
    </xf>
    <xf numFmtId="37" fontId="29" fillId="0" borderId="15" xfId="51" quotePrefix="1" applyFont="1" applyFill="1" applyBorder="1" applyAlignment="1">
      <alignment horizontal="distributed"/>
    </xf>
    <xf numFmtId="37" fontId="28" fillId="0" borderId="0" xfId="51" quotePrefix="1" applyFont="1" applyFill="1" applyBorder="1" applyAlignment="1">
      <alignment horizontal="distributed"/>
    </xf>
    <xf numFmtId="37" fontId="28" fillId="0" borderId="15" xfId="51" quotePrefix="1" applyFont="1" applyFill="1" applyBorder="1" applyAlignment="1">
      <alignment horizontal="distributed"/>
    </xf>
    <xf numFmtId="37" fontId="28" fillId="0" borderId="0" xfId="51" applyFont="1" applyFill="1" applyBorder="1" applyAlignment="1"/>
    <xf numFmtId="37" fontId="28" fillId="0" borderId="0" xfId="51" applyFont="1" applyFill="1"/>
    <xf numFmtId="37" fontId="28" fillId="0" borderId="0" xfId="51" applyFont="1" applyFill="1" applyBorder="1" applyAlignment="1">
      <alignment horizontal="distributed"/>
    </xf>
    <xf numFmtId="37" fontId="28" fillId="0" borderId="15" xfId="51" applyFont="1" applyFill="1" applyBorder="1" applyAlignment="1">
      <alignment horizontal="distributed"/>
    </xf>
    <xf numFmtId="37" fontId="29" fillId="0" borderId="15" xfId="51" applyFont="1" applyFill="1" applyBorder="1" applyAlignment="1">
      <alignment horizontal="distributed"/>
    </xf>
    <xf numFmtId="181" fontId="7" fillId="0" borderId="0" xfId="49" applyNumberFormat="1" applyFont="1" applyFill="1" applyAlignment="1" applyProtection="1">
      <alignment horizontal="right"/>
    </xf>
    <xf numFmtId="37" fontId="29" fillId="0" borderId="12" xfId="51" applyFont="1" applyFill="1" applyBorder="1"/>
    <xf numFmtId="37" fontId="29" fillId="0" borderId="12" xfId="51" applyFont="1" applyFill="1" applyBorder="1" applyAlignment="1">
      <alignment horizontal="distributed"/>
    </xf>
    <xf numFmtId="37" fontId="29" fillId="0" borderId="18" xfId="51" applyFont="1" applyFill="1" applyBorder="1"/>
    <xf numFmtId="179" fontId="29" fillId="0" borderId="12" xfId="51" applyNumberFormat="1" applyFont="1" applyFill="1" applyBorder="1" applyAlignment="1">
      <alignment horizontal="center"/>
    </xf>
    <xf numFmtId="37" fontId="29" fillId="0" borderId="12" xfId="51" applyFont="1" applyFill="1" applyBorder="1" applyAlignment="1"/>
    <xf numFmtId="179" fontId="29" fillId="0" borderId="0" xfId="51" applyNumberFormat="1" applyFont="1" applyFill="1" applyAlignment="1">
      <alignment horizontal="center"/>
    </xf>
    <xf numFmtId="37" fontId="29" fillId="0" borderId="0" xfId="51" applyFont="1" applyFill="1" applyAlignment="1"/>
    <xf numFmtId="37" fontId="32" fillId="0" borderId="0" xfId="51" applyFont="1" applyFill="1" applyBorder="1"/>
    <xf numFmtId="37" fontId="32" fillId="0" borderId="0" xfId="51" applyFont="1" applyFill="1" applyBorder="1" applyAlignment="1">
      <alignment horizontal="distributed"/>
    </xf>
    <xf numFmtId="37" fontId="32" fillId="0" borderId="0" xfId="51" applyFont="1" applyFill="1"/>
    <xf numFmtId="179" fontId="32" fillId="0" borderId="0" xfId="51" applyNumberFormat="1" applyFont="1" applyFill="1" applyAlignment="1">
      <alignment horizontal="center"/>
    </xf>
    <xf numFmtId="37" fontId="32" fillId="0" borderId="0" xfId="51" applyFont="1" applyFill="1" applyAlignment="1"/>
    <xf numFmtId="37" fontId="32" fillId="0" borderId="0" xfId="51" applyFont="1" applyFill="1" applyBorder="1" applyAlignment="1"/>
    <xf numFmtId="37" fontId="7" fillId="0" borderId="0" xfId="51" applyFont="1" applyFill="1" applyBorder="1"/>
    <xf numFmtId="37" fontId="7" fillId="0" borderId="0" xfId="51" applyFont="1" applyFill="1" applyBorder="1" applyAlignment="1">
      <alignment horizontal="distributed"/>
    </xf>
    <xf numFmtId="37" fontId="7" fillId="0" borderId="0" xfId="51" applyFont="1" applyFill="1"/>
    <xf numFmtId="0" fontId="6" fillId="0" borderId="0" xfId="54" quotePrefix="1" applyFont="1" applyFill="1" applyBorder="1" applyAlignment="1" applyProtection="1">
      <alignment horizontal="center"/>
    </xf>
    <xf numFmtId="0" fontId="9" fillId="0" borderId="0" xfId="54" quotePrefix="1" applyFont="1" applyFill="1" applyBorder="1" applyAlignment="1" applyProtection="1">
      <alignment horizontal="right"/>
    </xf>
    <xf numFmtId="0" fontId="9" fillId="0" borderId="0" xfId="54" quotePrefix="1" applyFont="1" applyFill="1" applyBorder="1" applyAlignment="1" applyProtection="1"/>
    <xf numFmtId="0" fontId="6" fillId="0" borderId="0" xfId="54" applyFont="1" applyFill="1" applyBorder="1" applyAlignment="1"/>
    <xf numFmtId="0" fontId="6" fillId="0" borderId="0" xfId="54" applyFont="1" applyFill="1" applyAlignment="1"/>
    <xf numFmtId="0" fontId="7" fillId="0" borderId="0" xfId="54" quotePrefix="1" applyFont="1" applyFill="1" applyBorder="1" applyAlignment="1" applyProtection="1">
      <alignment horizontal="center"/>
    </xf>
    <xf numFmtId="0" fontId="7" fillId="0" borderId="0" xfId="54" quotePrefix="1" applyFont="1" applyFill="1" applyBorder="1" applyAlignment="1" applyProtection="1">
      <alignment horizontal="left"/>
    </xf>
    <xf numFmtId="0" fontId="7" fillId="0" borderId="0" xfId="54" applyFont="1" applyFill="1" applyBorder="1" applyAlignment="1"/>
    <xf numFmtId="0" fontId="7" fillId="0" borderId="0" xfId="54" applyFont="1" applyFill="1" applyAlignment="1"/>
    <xf numFmtId="0" fontId="7" fillId="0" borderId="0" xfId="54" applyFont="1" applyFill="1" applyBorder="1" applyAlignment="1" applyProtection="1"/>
    <xf numFmtId="0" fontId="7" fillId="0" borderId="13" xfId="54" applyFont="1" applyFill="1" applyBorder="1" applyAlignment="1">
      <alignment horizontal="center" vertical="center"/>
    </xf>
    <xf numFmtId="0" fontId="7" fillId="0" borderId="14" xfId="54" applyFont="1" applyFill="1" applyBorder="1" applyAlignment="1">
      <alignment horizontal="center" vertical="center"/>
    </xf>
    <xf numFmtId="0" fontId="7" fillId="0" borderId="23" xfId="54" applyFont="1" applyFill="1" applyBorder="1" applyAlignment="1" applyProtection="1">
      <alignment vertical="center"/>
    </xf>
    <xf numFmtId="0" fontId="7" fillId="0" borderId="13" xfId="54" applyFont="1" applyFill="1" applyBorder="1" applyAlignment="1" applyProtection="1">
      <alignment vertical="center"/>
    </xf>
    <xf numFmtId="0" fontId="7" fillId="0" borderId="31" xfId="54" applyFont="1" applyFill="1" applyBorder="1" applyAlignment="1">
      <alignment horizontal="center" vertical="center"/>
    </xf>
    <xf numFmtId="0" fontId="7" fillId="0" borderId="0" xfId="54" applyFont="1" applyFill="1" applyAlignment="1">
      <alignment horizontal="center" vertical="center"/>
    </xf>
    <xf numFmtId="0" fontId="7" fillId="0" borderId="0" xfId="54" applyFont="1" applyFill="1" applyBorder="1" applyAlignment="1">
      <alignment horizontal="center" vertical="center"/>
    </xf>
    <xf numFmtId="0" fontId="7" fillId="0" borderId="15" xfId="54" applyFont="1" applyFill="1" applyBorder="1" applyAlignment="1">
      <alignment horizontal="center" vertical="center"/>
    </xf>
    <xf numFmtId="0" fontId="7" fillId="0" borderId="21" xfId="54" applyFont="1" applyFill="1" applyBorder="1" applyAlignment="1" applyProtection="1">
      <alignment horizontal="center" vertical="center"/>
    </xf>
    <xf numFmtId="0" fontId="7" fillId="0" borderId="0" xfId="54" applyFont="1" applyFill="1" applyBorder="1" applyAlignment="1" applyProtection="1">
      <alignment horizontal="center" vertical="center"/>
    </xf>
    <xf numFmtId="0" fontId="7" fillId="0" borderId="32" xfId="54" applyFont="1" applyFill="1" applyBorder="1" applyAlignment="1">
      <alignment horizontal="center" vertical="center"/>
    </xf>
    <xf numFmtId="0" fontId="7" fillId="0" borderId="12" xfId="54" applyFont="1" applyFill="1" applyBorder="1" applyAlignment="1">
      <alignment horizontal="center" vertical="center"/>
    </xf>
    <xf numFmtId="0" fontId="7" fillId="0" borderId="18" xfId="54" applyFont="1" applyFill="1" applyBorder="1" applyAlignment="1">
      <alignment horizontal="center" vertical="center"/>
    </xf>
    <xf numFmtId="0" fontId="7" fillId="0" borderId="29" xfId="0" applyFont="1" applyFill="1" applyBorder="1" applyAlignment="1">
      <alignment vertical="center"/>
    </xf>
    <xf numFmtId="0" fontId="7" fillId="0" borderId="12" xfId="0" applyFont="1" applyFill="1" applyBorder="1" applyAlignment="1">
      <alignment vertical="center"/>
    </xf>
    <xf numFmtId="0" fontId="7" fillId="0" borderId="33" xfId="54" applyFont="1" applyFill="1" applyBorder="1" applyAlignment="1">
      <alignment horizontal="center" vertical="center"/>
    </xf>
    <xf numFmtId="37" fontId="7" fillId="0" borderId="0" xfId="50" applyFont="1" applyFill="1" applyBorder="1" applyAlignment="1" applyProtection="1">
      <alignment horizontal="center"/>
    </xf>
    <xf numFmtId="37" fontId="7" fillId="0" borderId="15" xfId="50" applyFont="1" applyFill="1" applyBorder="1" applyAlignment="1" applyProtection="1">
      <alignment horizontal="distributed"/>
    </xf>
    <xf numFmtId="38" fontId="7" fillId="0" borderId="0" xfId="37" applyFont="1" applyFill="1" applyBorder="1" applyAlignment="1" applyProtection="1">
      <alignment horizontal="right"/>
    </xf>
    <xf numFmtId="0" fontId="7" fillId="0" borderId="0" xfId="54" applyFont="1" applyFill="1" applyBorder="1" applyAlignment="1" applyProtection="1">
      <alignment horizontal="right"/>
    </xf>
    <xf numFmtId="37" fontId="7" fillId="0" borderId="32" xfId="52" applyFont="1" applyFill="1" applyBorder="1" applyAlignment="1">
      <alignment horizontal="center"/>
    </xf>
    <xf numFmtId="37" fontId="7" fillId="0" borderId="0" xfId="52" applyFont="1" applyFill="1" applyBorder="1" applyAlignment="1">
      <alignment horizontal="distributed"/>
    </xf>
    <xf numFmtId="37" fontId="7" fillId="0" borderId="15" xfId="52" applyFont="1" applyFill="1" applyBorder="1" applyAlignment="1">
      <alignment horizontal="distributed"/>
    </xf>
    <xf numFmtId="37" fontId="7" fillId="0" borderId="0" xfId="52" applyFont="1" applyFill="1" applyBorder="1" applyAlignment="1" applyProtection="1">
      <alignment horizontal="right"/>
    </xf>
    <xf numFmtId="0" fontId="7" fillId="0" borderId="0" xfId="54" applyFont="1" applyFill="1"/>
    <xf numFmtId="0" fontId="7" fillId="0" borderId="0" xfId="54" applyFont="1" applyFill="1" applyBorder="1" applyAlignment="1">
      <alignment horizontal="right"/>
    </xf>
    <xf numFmtId="38" fontId="7" fillId="0" borderId="0" xfId="37" applyFont="1" applyFill="1" applyBorder="1"/>
    <xf numFmtId="38" fontId="8" fillId="0" borderId="0" xfId="37" applyFont="1" applyFill="1" applyBorder="1" applyAlignment="1" applyProtection="1">
      <alignment horizontal="right"/>
    </xf>
    <xf numFmtId="37" fontId="7" fillId="0" borderId="0" xfId="52" applyFont="1" applyFill="1" applyBorder="1" applyAlignment="1" applyProtection="1">
      <alignment horizontal="center"/>
    </xf>
    <xf numFmtId="37" fontId="8" fillId="0" borderId="0" xfId="52" applyFont="1" applyFill="1" applyBorder="1" applyAlignment="1" applyProtection="1">
      <alignment horizontal="right"/>
    </xf>
    <xf numFmtId="37" fontId="7" fillId="0" borderId="15" xfId="52" applyFont="1" applyFill="1" applyBorder="1" applyAlignment="1" applyProtection="1">
      <alignment horizontal="distributed"/>
    </xf>
    <xf numFmtId="37" fontId="8" fillId="0" borderId="15" xfId="52" applyFont="1" applyFill="1" applyBorder="1" applyAlignment="1" applyProtection="1">
      <alignment horizontal="distributed"/>
    </xf>
    <xf numFmtId="37" fontId="7" fillId="0" borderId="0" xfId="52" applyFont="1" applyFill="1" applyBorder="1" applyAlignment="1">
      <alignment horizontal="center"/>
    </xf>
    <xf numFmtId="0" fontId="7" fillId="0" borderId="0" xfId="54" applyFont="1" applyFill="1" applyBorder="1"/>
    <xf numFmtId="0" fontId="7" fillId="0" borderId="0" xfId="54" applyFont="1" applyFill="1" applyAlignment="1">
      <alignment horizontal="center"/>
    </xf>
    <xf numFmtId="37" fontId="7" fillId="0" borderId="0" xfId="52" applyFont="1" applyFill="1" applyAlignment="1"/>
    <xf numFmtId="181" fontId="6" fillId="0" borderId="0" xfId="54" quotePrefix="1" applyNumberFormat="1" applyFont="1" applyFill="1" applyBorder="1" applyAlignment="1" applyProtection="1">
      <alignment horizontal="center"/>
    </xf>
    <xf numFmtId="181" fontId="9" fillId="0" borderId="0" xfId="54" quotePrefix="1" applyNumberFormat="1" applyFont="1" applyFill="1" applyBorder="1" applyAlignment="1" applyProtection="1">
      <alignment horizontal="left"/>
    </xf>
    <xf numFmtId="181" fontId="6" fillId="0" borderId="0" xfId="54" applyNumberFormat="1" applyFont="1" applyFill="1" applyAlignment="1"/>
    <xf numFmtId="181" fontId="6" fillId="0" borderId="0" xfId="54" applyNumberFormat="1" applyFont="1" applyFill="1" applyBorder="1" applyAlignment="1"/>
    <xf numFmtId="181" fontId="7" fillId="0" borderId="0" xfId="54" quotePrefix="1" applyNumberFormat="1" applyFont="1" applyFill="1" applyBorder="1" applyAlignment="1" applyProtection="1">
      <alignment horizontal="center"/>
    </xf>
    <xf numFmtId="181" fontId="7" fillId="0" borderId="0" xfId="54" quotePrefix="1" applyNumberFormat="1" applyFont="1" applyFill="1" applyBorder="1" applyAlignment="1" applyProtection="1">
      <alignment horizontal="left"/>
    </xf>
    <xf numFmtId="181" fontId="7" fillId="0" borderId="0" xfId="54" applyNumberFormat="1" applyFont="1" applyFill="1" applyBorder="1" applyAlignment="1"/>
    <xf numFmtId="181" fontId="7" fillId="0" borderId="0" xfId="54" applyNumberFormat="1" applyFont="1" applyFill="1" applyAlignment="1"/>
    <xf numFmtId="181" fontId="7" fillId="0" borderId="0" xfId="54" applyNumberFormat="1" applyFont="1" applyFill="1" applyBorder="1" applyAlignment="1" applyProtection="1"/>
    <xf numFmtId="181" fontId="7" fillId="0" borderId="13" xfId="54" applyNumberFormat="1" applyFont="1" applyFill="1" applyBorder="1" applyAlignment="1">
      <alignment horizontal="center" vertical="center"/>
    </xf>
    <xf numFmtId="181" fontId="7" fillId="0" borderId="14" xfId="54" applyNumberFormat="1" applyFont="1" applyFill="1" applyBorder="1" applyAlignment="1">
      <alignment horizontal="center" vertical="center"/>
    </xf>
    <xf numFmtId="181" fontId="7" fillId="0" borderId="23" xfId="54" applyNumberFormat="1" applyFont="1" applyFill="1" applyBorder="1" applyAlignment="1" applyProtection="1">
      <alignment vertical="center"/>
    </xf>
    <xf numFmtId="181" fontId="7" fillId="0" borderId="20" xfId="54" applyNumberFormat="1" applyFont="1" applyFill="1" applyBorder="1" applyAlignment="1" applyProtection="1">
      <alignment vertical="center"/>
    </xf>
    <xf numFmtId="181" fontId="7" fillId="0" borderId="0" xfId="54" applyNumberFormat="1" applyFont="1" applyFill="1" applyAlignment="1">
      <alignment horizontal="center" vertical="center"/>
    </xf>
    <xf numFmtId="181" fontId="7" fillId="0" borderId="0" xfId="54" applyNumberFormat="1" applyFont="1" applyFill="1" applyBorder="1" applyAlignment="1">
      <alignment horizontal="center" vertical="center"/>
    </xf>
    <xf numFmtId="181" fontId="7" fillId="0" borderId="15" xfId="54" applyNumberFormat="1" applyFont="1" applyFill="1" applyBorder="1" applyAlignment="1">
      <alignment horizontal="center" vertical="center"/>
    </xf>
    <xf numFmtId="181" fontId="7" fillId="0" borderId="29" xfId="54" applyNumberFormat="1" applyFont="1" applyFill="1" applyBorder="1" applyAlignment="1" applyProtection="1">
      <alignment horizontal="center" vertical="center"/>
    </xf>
    <xf numFmtId="181" fontId="7" fillId="0" borderId="24" xfId="54" applyNumberFormat="1" applyFont="1" applyFill="1" applyBorder="1" applyAlignment="1" applyProtection="1">
      <alignment horizontal="center" vertical="center"/>
    </xf>
    <xf numFmtId="181" fontId="7" fillId="0" borderId="0" xfId="54" applyNumberFormat="1" applyFont="1" applyFill="1" applyBorder="1" applyAlignment="1" applyProtection="1">
      <alignment vertical="center"/>
    </xf>
    <xf numFmtId="181" fontId="7" fillId="0" borderId="12" xfId="54" applyNumberFormat="1" applyFont="1" applyFill="1" applyBorder="1" applyAlignment="1">
      <alignment horizontal="center" vertical="center"/>
    </xf>
    <xf numFmtId="181" fontId="7" fillId="0" borderId="18" xfId="54" applyNumberFormat="1" applyFont="1" applyFill="1" applyBorder="1" applyAlignment="1">
      <alignment horizontal="center" vertical="center"/>
    </xf>
    <xf numFmtId="181" fontId="7" fillId="0" borderId="28" xfId="0" applyNumberFormat="1" applyFont="1" applyFill="1" applyBorder="1" applyAlignment="1">
      <alignment vertical="center"/>
    </xf>
    <xf numFmtId="181" fontId="7" fillId="0" borderId="12" xfId="0" applyNumberFormat="1" applyFont="1" applyFill="1" applyBorder="1" applyAlignment="1">
      <alignment vertical="center"/>
    </xf>
    <xf numFmtId="181" fontId="7" fillId="0" borderId="0" xfId="50" applyNumberFormat="1" applyFont="1" applyFill="1" applyBorder="1" applyAlignment="1" applyProtection="1">
      <alignment horizontal="center"/>
    </xf>
    <xf numFmtId="181" fontId="7" fillId="0" borderId="15" xfId="50" applyNumberFormat="1" applyFont="1" applyFill="1" applyBorder="1" applyAlignment="1" applyProtection="1">
      <alignment horizontal="distributed"/>
    </xf>
    <xf numFmtId="181" fontId="7" fillId="0" borderId="0" xfId="37" applyNumberFormat="1" applyFont="1" applyFill="1" applyBorder="1" applyAlignment="1">
      <alignment horizontal="right"/>
    </xf>
    <xf numFmtId="181" fontId="7" fillId="0" borderId="0" xfId="37" applyNumberFormat="1" applyFont="1" applyFill="1" applyBorder="1" applyAlignment="1" applyProtection="1">
      <alignment horizontal="right"/>
    </xf>
    <xf numFmtId="181" fontId="7" fillId="0" borderId="0" xfId="54" applyNumberFormat="1" applyFont="1" applyFill="1" applyBorder="1" applyAlignment="1" applyProtection="1">
      <alignment horizontal="right"/>
    </xf>
    <xf numFmtId="181" fontId="7" fillId="0" borderId="0" xfId="54" applyNumberFormat="1" applyFont="1" applyFill="1"/>
    <xf numFmtId="181" fontId="7" fillId="0" borderId="0" xfId="50" applyNumberFormat="1" applyFont="1" applyFill="1" applyBorder="1" applyAlignment="1" applyProtection="1"/>
    <xf numFmtId="181" fontId="7" fillId="0" borderId="0" xfId="54" applyNumberFormat="1" applyFont="1" applyFill="1" applyAlignment="1">
      <alignment horizontal="center"/>
    </xf>
    <xf numFmtId="181" fontId="8" fillId="0" borderId="0" xfId="50" applyNumberFormat="1" applyFont="1" applyFill="1" applyBorder="1" applyAlignment="1" applyProtection="1">
      <alignment horizontal="center"/>
    </xf>
    <xf numFmtId="181" fontId="8" fillId="0" borderId="15" xfId="50" applyNumberFormat="1" applyFont="1" applyFill="1" applyBorder="1" applyAlignment="1" applyProtection="1">
      <alignment horizontal="distributed"/>
    </xf>
    <xf numFmtId="181" fontId="8" fillId="0" borderId="0" xfId="37" applyNumberFormat="1" applyFont="1" applyFill="1" applyBorder="1" applyAlignment="1" applyProtection="1">
      <alignment horizontal="right"/>
    </xf>
    <xf numFmtId="181" fontId="8" fillId="0" borderId="0" xfId="54" applyNumberFormat="1" applyFont="1" applyFill="1"/>
    <xf numFmtId="181" fontId="8" fillId="0" borderId="0" xfId="52" applyNumberFormat="1" applyFont="1" applyFill="1" applyBorder="1" applyAlignment="1" applyProtection="1">
      <alignment horizontal="center"/>
    </xf>
    <xf numFmtId="181" fontId="8" fillId="0" borderId="15" xfId="52" applyNumberFormat="1" applyFont="1" applyFill="1" applyBorder="1" applyAlignment="1" applyProtection="1">
      <alignment horizontal="distributed"/>
    </xf>
    <xf numFmtId="181" fontId="8" fillId="0" borderId="0" xfId="52" applyNumberFormat="1" applyFont="1" applyFill="1" applyBorder="1" applyAlignment="1" applyProtection="1">
      <alignment horizontal="right"/>
    </xf>
    <xf numFmtId="181" fontId="7" fillId="0" borderId="0" xfId="52" applyNumberFormat="1" applyFont="1" applyFill="1" applyBorder="1" applyAlignment="1" applyProtection="1">
      <alignment horizontal="distributed"/>
    </xf>
    <xf numFmtId="181" fontId="7" fillId="0" borderId="15" xfId="52" applyNumberFormat="1" applyFont="1" applyFill="1" applyBorder="1" applyAlignment="1" applyProtection="1">
      <alignment horizontal="distributed"/>
    </xf>
    <xf numFmtId="181" fontId="7" fillId="0" borderId="0" xfId="52" applyNumberFormat="1" applyFont="1" applyFill="1" applyBorder="1" applyAlignment="1" applyProtection="1">
      <alignment horizontal="right"/>
    </xf>
    <xf numFmtId="181" fontId="7" fillId="0" borderId="0" xfId="52" applyNumberFormat="1" applyFont="1" applyFill="1" applyBorder="1" applyAlignment="1">
      <alignment horizontal="center"/>
    </xf>
    <xf numFmtId="181" fontId="7" fillId="0" borderId="0" xfId="52" applyNumberFormat="1" applyFont="1" applyFill="1" applyBorder="1" applyAlignment="1">
      <alignment horizontal="distributed"/>
    </xf>
    <xf numFmtId="181" fontId="7" fillId="0" borderId="15" xfId="52" applyNumberFormat="1" applyFont="1" applyFill="1" applyBorder="1" applyAlignment="1">
      <alignment horizontal="distributed"/>
    </xf>
    <xf numFmtId="181" fontId="7" fillId="0" borderId="0" xfId="54" applyNumberFormat="1" applyFont="1" applyFill="1" applyAlignment="1">
      <alignment horizontal="right"/>
    </xf>
    <xf numFmtId="181" fontId="7" fillId="0" borderId="0" xfId="54" applyNumberFormat="1" applyFont="1" applyFill="1" applyBorder="1" applyAlignment="1">
      <alignment horizontal="right"/>
    </xf>
    <xf numFmtId="181" fontId="7" fillId="0" borderId="12" xfId="54" applyNumberFormat="1" applyFont="1" applyFill="1" applyBorder="1" applyAlignment="1">
      <alignment horizontal="center"/>
    </xf>
    <xf numFmtId="181" fontId="7" fillId="0" borderId="18" xfId="54" applyNumberFormat="1" applyFont="1" applyFill="1" applyBorder="1" applyAlignment="1">
      <alignment horizontal="center"/>
    </xf>
    <xf numFmtId="181" fontId="7" fillId="0" borderId="12" xfId="54" applyNumberFormat="1" applyFont="1" applyFill="1" applyBorder="1"/>
    <xf numFmtId="181" fontId="7" fillId="0" borderId="0" xfId="54" applyNumberFormat="1" applyFont="1" applyFill="1" applyBorder="1"/>
    <xf numFmtId="181" fontId="7" fillId="0" borderId="0" xfId="52" applyNumberFormat="1" applyFont="1" applyFill="1" applyAlignment="1"/>
    <xf numFmtId="181" fontId="6" fillId="0" borderId="0" xfId="54" quotePrefix="1" applyNumberFormat="1" applyFont="1" applyFill="1" applyBorder="1" applyAlignment="1" applyProtection="1">
      <alignment horizontal="left"/>
    </xf>
    <xf numFmtId="181" fontId="7" fillId="0" borderId="0" xfId="54" quotePrefix="1" applyNumberFormat="1" applyFont="1" applyFill="1" applyBorder="1" applyAlignment="1" applyProtection="1">
      <alignment horizontal="left" vertical="center"/>
    </xf>
    <xf numFmtId="181" fontId="7" fillId="0" borderId="0" xfId="54" applyNumberFormat="1" applyFont="1" applyFill="1" applyBorder="1" applyAlignment="1" applyProtection="1">
      <alignment horizontal="left" vertical="center"/>
    </xf>
    <xf numFmtId="181" fontId="7" fillId="0" borderId="0" xfId="54" applyNumberFormat="1" applyFont="1" applyFill="1" applyBorder="1" applyAlignment="1">
      <alignment vertical="center"/>
    </xf>
    <xf numFmtId="181" fontId="7" fillId="0" borderId="0" xfId="54" applyNumberFormat="1" applyFont="1" applyFill="1" applyAlignment="1">
      <alignment vertical="center"/>
    </xf>
    <xf numFmtId="181" fontId="7" fillId="0" borderId="19" xfId="54" applyNumberFormat="1" applyFont="1" applyFill="1" applyBorder="1" applyAlignment="1" applyProtection="1">
      <alignment horizontal="centerContinuous" vertical="center"/>
    </xf>
    <xf numFmtId="181" fontId="7" fillId="0" borderId="20" xfId="54" applyNumberFormat="1" applyFont="1" applyFill="1" applyBorder="1" applyAlignment="1">
      <alignment horizontal="centerContinuous" vertical="center"/>
    </xf>
    <xf numFmtId="181" fontId="7" fillId="0" borderId="20" xfId="54" applyNumberFormat="1" applyFont="1" applyFill="1" applyBorder="1" applyAlignment="1">
      <alignment vertical="center"/>
    </xf>
    <xf numFmtId="181" fontId="7" fillId="0" borderId="25" xfId="54" applyNumberFormat="1" applyFont="1" applyFill="1" applyBorder="1" applyAlignment="1" applyProtection="1">
      <alignment horizontal="center" vertical="center"/>
    </xf>
    <xf numFmtId="181" fontId="7" fillId="0" borderId="2" xfId="54" applyNumberFormat="1" applyFont="1" applyFill="1" applyBorder="1" applyAlignment="1" applyProtection="1">
      <alignment vertical="center"/>
    </xf>
    <xf numFmtId="181" fontId="8" fillId="0" borderId="0" xfId="54" applyNumberFormat="1" applyFont="1" applyFill="1" applyBorder="1"/>
    <xf numFmtId="181" fontId="8" fillId="0" borderId="0" xfId="54" applyNumberFormat="1" applyFont="1" applyFill="1" applyBorder="1" applyAlignment="1" applyProtection="1"/>
    <xf numFmtId="181" fontId="7" fillId="0" borderId="0" xfId="54" applyNumberFormat="1" applyFont="1" applyFill="1" applyBorder="1" applyAlignment="1">
      <alignment horizontal="distributed"/>
    </xf>
    <xf numFmtId="181" fontId="7" fillId="0" borderId="18" xfId="54" applyNumberFormat="1" applyFont="1" applyFill="1" applyBorder="1"/>
    <xf numFmtId="181" fontId="7" fillId="0" borderId="12" xfId="54" applyNumberFormat="1" applyFont="1" applyFill="1" applyBorder="1" applyAlignment="1"/>
    <xf numFmtId="37" fontId="6" fillId="0" borderId="0" xfId="65" applyFont="1" applyFill="1" applyBorder="1" applyAlignment="1"/>
    <xf numFmtId="37" fontId="9" fillId="0" borderId="0" xfId="65" quotePrefix="1" applyFont="1" applyFill="1" applyAlignment="1"/>
    <xf numFmtId="37" fontId="6" fillId="0" borderId="0" xfId="65" applyFont="1" applyFill="1" applyAlignment="1"/>
    <xf numFmtId="37" fontId="7" fillId="0" borderId="0" xfId="65" applyFont="1" applyFill="1" applyAlignment="1"/>
    <xf numFmtId="37" fontId="33" fillId="0" borderId="0" xfId="65" applyFont="1" applyFill="1" applyBorder="1" applyAlignment="1" applyProtection="1"/>
    <xf numFmtId="37" fontId="7" fillId="0" borderId="0" xfId="65" applyFont="1" applyFill="1" applyBorder="1" applyAlignment="1" applyProtection="1"/>
    <xf numFmtId="37" fontId="7" fillId="0" borderId="0" xfId="65" applyFont="1" applyFill="1" applyBorder="1"/>
    <xf numFmtId="37" fontId="7" fillId="0" borderId="0" xfId="65" applyFont="1" applyFill="1" applyBorder="1" applyAlignment="1">
      <alignment horizontal="right"/>
    </xf>
    <xf numFmtId="37" fontId="33" fillId="0" borderId="0" xfId="65" applyFont="1" applyFill="1" applyBorder="1"/>
    <xf numFmtId="37" fontId="33" fillId="0" borderId="0" xfId="65" applyFont="1" applyFill="1"/>
    <xf numFmtId="37" fontId="7" fillId="0" borderId="20" xfId="65" applyFont="1" applyFill="1" applyBorder="1" applyAlignment="1">
      <alignment vertical="center"/>
    </xf>
    <xf numFmtId="37" fontId="7" fillId="0" borderId="30" xfId="65" applyFont="1" applyFill="1" applyBorder="1" applyAlignment="1">
      <alignment vertical="center"/>
    </xf>
    <xf numFmtId="37" fontId="7" fillId="0" borderId="20" xfId="65" applyFont="1" applyFill="1" applyBorder="1" applyAlignment="1">
      <alignment horizontal="centerContinuous" vertical="center" wrapText="1"/>
    </xf>
    <xf numFmtId="37" fontId="7" fillId="0" borderId="19" xfId="65" applyFont="1" applyFill="1" applyBorder="1" applyAlignment="1">
      <alignment horizontal="centerContinuous" vertical="center" wrapText="1"/>
    </xf>
    <xf numFmtId="37" fontId="7" fillId="0" borderId="36" xfId="65" applyFont="1" applyFill="1" applyBorder="1" applyAlignment="1">
      <alignment horizontal="centerContinuous" vertical="center" wrapText="1"/>
    </xf>
    <xf numFmtId="37" fontId="7" fillId="0" borderId="0" xfId="65" applyFont="1" applyFill="1" applyAlignment="1">
      <alignment vertical="center"/>
    </xf>
    <xf numFmtId="37" fontId="7" fillId="0" borderId="0" xfId="65" applyFont="1" applyFill="1" applyBorder="1" applyAlignment="1" applyProtection="1">
      <alignment horizontal="distributed" justifyLastLine="1"/>
    </xf>
    <xf numFmtId="37" fontId="7" fillId="0" borderId="15" xfId="65" applyFont="1" applyFill="1" applyBorder="1" applyAlignment="1" applyProtection="1">
      <alignment horizontal="distributed" justifyLastLine="1"/>
    </xf>
    <xf numFmtId="181" fontId="7" fillId="0" borderId="0" xfId="65" applyNumberFormat="1" applyFont="1" applyFill="1" applyBorder="1" applyAlignment="1" applyProtection="1">
      <alignment horizontal="right"/>
    </xf>
    <xf numFmtId="37" fontId="7" fillId="0" borderId="0" xfId="65" applyFont="1" applyFill="1"/>
    <xf numFmtId="37" fontId="8" fillId="0" borderId="0" xfId="65" applyFont="1" applyFill="1" applyBorder="1" applyAlignment="1" applyProtection="1">
      <alignment horizontal="distributed" justifyLastLine="1"/>
    </xf>
    <xf numFmtId="37" fontId="8" fillId="0" borderId="15" xfId="65" applyFont="1" applyFill="1" applyBorder="1" applyAlignment="1" applyProtection="1">
      <alignment horizontal="distributed" justifyLastLine="1"/>
    </xf>
    <xf numFmtId="181" fontId="8" fillId="0" borderId="0" xfId="65" applyNumberFormat="1" applyFont="1" applyFill="1" applyBorder="1" applyAlignment="1" applyProtection="1">
      <alignment horizontal="right"/>
    </xf>
    <xf numFmtId="37" fontId="8" fillId="0" borderId="0" xfId="65" applyFont="1" applyFill="1" applyBorder="1" applyAlignment="1" applyProtection="1"/>
    <xf numFmtId="37" fontId="8" fillId="0" borderId="0" xfId="65" applyFont="1" applyFill="1"/>
    <xf numFmtId="37" fontId="7" fillId="0" borderId="12" xfId="65" applyFont="1" applyFill="1" applyBorder="1" applyAlignment="1" applyProtection="1"/>
    <xf numFmtId="37" fontId="33" fillId="0" borderId="12" xfId="65" applyFont="1" applyFill="1" applyBorder="1" applyAlignment="1" applyProtection="1"/>
    <xf numFmtId="37" fontId="7" fillId="0" borderId="18" xfId="65" applyFont="1" applyFill="1" applyBorder="1" applyAlignment="1" applyProtection="1"/>
    <xf numFmtId="37" fontId="7" fillId="0" borderId="12" xfId="65" applyFont="1" applyFill="1" applyBorder="1" applyAlignment="1">
      <alignment horizontal="right"/>
    </xf>
    <xf numFmtId="37" fontId="7" fillId="0" borderId="12" xfId="65" applyFont="1" applyFill="1" applyBorder="1" applyAlignment="1"/>
    <xf numFmtId="37" fontId="7" fillId="0" borderId="0" xfId="65" applyFont="1" applyFill="1" applyBorder="1" applyAlignment="1"/>
    <xf numFmtId="37" fontId="7" fillId="0" borderId="18" xfId="65" applyFont="1" applyFill="1" applyBorder="1" applyAlignment="1">
      <alignment horizontal="right"/>
    </xf>
    <xf numFmtId="37" fontId="7" fillId="0" borderId="12" xfId="65" applyFont="1" applyFill="1" applyBorder="1"/>
    <xf numFmtId="181" fontId="7" fillId="0" borderId="0" xfId="53" applyNumberFormat="1" applyFont="1" applyFill="1"/>
    <xf numFmtId="181" fontId="7" fillId="0" borderId="0" xfId="53" applyNumberFormat="1" applyFont="1" applyFill="1" applyBorder="1" applyAlignment="1"/>
    <xf numFmtId="181" fontId="7" fillId="0" borderId="0" xfId="53" applyNumberFormat="1" applyFont="1" applyFill="1" applyBorder="1"/>
    <xf numFmtId="181" fontId="7" fillId="0" borderId="12" xfId="37" applyNumberFormat="1" applyFont="1" applyFill="1" applyBorder="1" applyAlignment="1"/>
    <xf numFmtId="181" fontId="7" fillId="0" borderId="12" xfId="37" applyNumberFormat="1" applyFont="1" applyFill="1" applyBorder="1"/>
    <xf numFmtId="181" fontId="7" fillId="0" borderId="18" xfId="37" applyNumberFormat="1" applyFont="1" applyFill="1" applyBorder="1"/>
    <xf numFmtId="181" fontId="7" fillId="0" borderId="0" xfId="37" applyNumberFormat="1" applyFont="1" applyFill="1" applyBorder="1" applyAlignment="1"/>
    <xf numFmtId="181" fontId="8" fillId="0" borderId="0" xfId="53" applyNumberFormat="1" applyFont="1" applyFill="1"/>
    <xf numFmtId="181" fontId="8" fillId="0" borderId="0" xfId="37" applyNumberFormat="1" applyFont="1" applyFill="1" applyBorder="1" applyAlignment="1"/>
    <xf numFmtId="181" fontId="8" fillId="0" borderId="0" xfId="37" applyNumberFormat="1" applyFont="1" applyFill="1" applyBorder="1" applyAlignment="1">
      <alignment horizontal="right"/>
    </xf>
    <xf numFmtId="181" fontId="8" fillId="0" borderId="15" xfId="49" applyNumberFormat="1" applyFont="1" applyFill="1" applyBorder="1" applyAlignment="1" applyProtection="1">
      <alignment horizontal="distributed"/>
    </xf>
    <xf numFmtId="181" fontId="7" fillId="0" borderId="15" xfId="49" applyNumberFormat="1" applyFont="1" applyFill="1" applyBorder="1" applyAlignment="1" applyProtection="1">
      <alignment horizontal="distributed"/>
    </xf>
    <xf numFmtId="181" fontId="7" fillId="0" borderId="0" xfId="53" applyNumberFormat="1" applyFont="1" applyFill="1" applyAlignment="1">
      <alignment vertical="center"/>
    </xf>
    <xf numFmtId="181" fontId="7" fillId="0" borderId="12" xfId="37" applyNumberFormat="1" applyFont="1" applyFill="1" applyBorder="1" applyAlignment="1">
      <alignment vertical="center"/>
    </xf>
    <xf numFmtId="181" fontId="7" fillId="0" borderId="29" xfId="37" applyNumberFormat="1" applyFont="1" applyFill="1" applyBorder="1" applyAlignment="1">
      <alignment vertical="center"/>
    </xf>
    <xf numFmtId="181" fontId="7" fillId="0" borderId="0" xfId="37" applyNumberFormat="1" applyFont="1" applyFill="1" applyBorder="1" applyAlignment="1">
      <alignment vertical="center"/>
    </xf>
    <xf numFmtId="181" fontId="7" fillId="0" borderId="16" xfId="37" applyNumberFormat="1" applyFont="1" applyFill="1" applyBorder="1" applyAlignment="1">
      <alignment vertical="center"/>
    </xf>
    <xf numFmtId="181" fontId="7" fillId="0" borderId="0" xfId="37" applyNumberFormat="1" applyFont="1" applyFill="1" applyBorder="1" applyAlignment="1">
      <alignment horizontal="centerContinuous" vertical="center"/>
    </xf>
    <xf numFmtId="181" fontId="7" fillId="0" borderId="20" xfId="37" applyNumberFormat="1" applyFont="1" applyFill="1" applyBorder="1" applyAlignment="1">
      <alignment vertical="center"/>
    </xf>
    <xf numFmtId="181" fontId="7" fillId="0" borderId="20" xfId="37" applyNumberFormat="1" applyFont="1" applyFill="1" applyBorder="1" applyAlignment="1">
      <alignment horizontal="centerContinuous" vertical="center"/>
    </xf>
    <xf numFmtId="181" fontId="7" fillId="0" borderId="19" xfId="37" applyNumberFormat="1" applyFont="1" applyFill="1" applyBorder="1" applyAlignment="1">
      <alignment horizontal="centerContinuous" vertical="center"/>
    </xf>
    <xf numFmtId="181" fontId="7" fillId="0" borderId="23" xfId="37" applyNumberFormat="1" applyFont="1" applyFill="1" applyBorder="1" applyAlignment="1">
      <alignment horizontal="center" vertical="center"/>
    </xf>
    <xf numFmtId="181" fontId="7" fillId="0" borderId="13" xfId="37" applyNumberFormat="1" applyFont="1" applyFill="1" applyBorder="1" applyAlignment="1">
      <alignment vertical="center"/>
    </xf>
    <xf numFmtId="181" fontId="7" fillId="0" borderId="0" xfId="53" applyNumberFormat="1" applyFont="1" applyFill="1" applyAlignment="1"/>
    <xf numFmtId="181" fontId="7" fillId="0" borderId="0" xfId="37" quotePrefix="1" applyNumberFormat="1" applyFont="1" applyFill="1" applyBorder="1" applyAlignment="1">
      <alignment horizontal="left"/>
    </xf>
    <xf numFmtId="181" fontId="6" fillId="0" borderId="0" xfId="53" applyNumberFormat="1" applyFont="1" applyFill="1" applyAlignment="1"/>
    <xf numFmtId="181" fontId="6" fillId="0" borderId="0" xfId="37" applyNumberFormat="1" applyFont="1" applyFill="1" applyBorder="1" applyAlignment="1"/>
    <xf numFmtId="181" fontId="9" fillId="0" borderId="0" xfId="37" quotePrefix="1" applyNumberFormat="1" applyFont="1" applyFill="1" applyBorder="1" applyAlignment="1">
      <alignment horizontal="right"/>
    </xf>
    <xf numFmtId="181" fontId="6" fillId="0" borderId="0" xfId="37" quotePrefix="1" applyNumberFormat="1" applyFont="1" applyFill="1" applyBorder="1" applyAlignment="1">
      <alignment horizontal="left"/>
    </xf>
    <xf numFmtId="0" fontId="6" fillId="0" borderId="0" xfId="58" quotePrefix="1" applyFont="1" applyFill="1" applyAlignment="1">
      <alignment horizontal="left"/>
    </xf>
    <xf numFmtId="0" fontId="6" fillId="0" borderId="0" xfId="58" applyFont="1" applyFill="1" applyAlignment="1"/>
    <xf numFmtId="0" fontId="6" fillId="0" borderId="0" xfId="58" applyFont="1" applyFill="1" applyAlignment="1">
      <alignment horizontal="center"/>
    </xf>
    <xf numFmtId="0" fontId="9" fillId="0" borderId="0" xfId="58" quotePrefix="1" applyFont="1" applyFill="1" applyAlignment="1">
      <alignment horizontal="right"/>
    </xf>
    <xf numFmtId="0" fontId="9" fillId="0" borderId="0" xfId="55" applyFont="1" applyFill="1" applyAlignment="1"/>
    <xf numFmtId="0" fontId="6" fillId="0" borderId="0" xfId="55" applyFont="1" applyFill="1" applyAlignment="1"/>
    <xf numFmtId="0" fontId="6" fillId="0" borderId="0" xfId="58" applyFont="1" applyFill="1" applyAlignment="1">
      <alignment horizontal="right"/>
    </xf>
    <xf numFmtId="0" fontId="6" fillId="0" borderId="0" xfId="58" applyFont="1" applyFill="1" applyBorder="1" applyAlignment="1"/>
    <xf numFmtId="0" fontId="7" fillId="0" borderId="0" xfId="58" quotePrefix="1" applyFont="1" applyFill="1" applyAlignment="1">
      <alignment horizontal="left"/>
    </xf>
    <xf numFmtId="0" fontId="7" fillId="0" borderId="0" xfId="58" applyFont="1" applyFill="1" applyAlignment="1">
      <alignment horizontal="center"/>
    </xf>
    <xf numFmtId="0" fontId="7" fillId="0" borderId="0" xfId="58" applyFont="1" applyFill="1" applyAlignment="1"/>
    <xf numFmtId="0" fontId="7" fillId="0" borderId="0" xfId="55" applyFont="1" applyFill="1" applyAlignment="1"/>
    <xf numFmtId="0" fontId="7" fillId="0" borderId="0" xfId="58" applyFont="1" applyFill="1" applyAlignment="1">
      <alignment horizontal="right"/>
    </xf>
    <xf numFmtId="0" fontId="7" fillId="0" borderId="0" xfId="58" applyFont="1" applyFill="1" applyBorder="1" applyAlignment="1"/>
    <xf numFmtId="0" fontId="7" fillId="0" borderId="0" xfId="58" applyFont="1" applyFill="1" applyBorder="1" applyAlignment="1" applyProtection="1"/>
    <xf numFmtId="0" fontId="7" fillId="0" borderId="0" xfId="58" applyFont="1" applyFill="1" applyBorder="1" applyAlignment="1">
      <alignment horizontal="center"/>
    </xf>
    <xf numFmtId="0" fontId="7" fillId="0" borderId="0" xfId="58" applyFont="1" applyFill="1" applyBorder="1"/>
    <xf numFmtId="0" fontId="7" fillId="0" borderId="0" xfId="58" applyFont="1" applyFill="1" applyBorder="1" applyAlignment="1">
      <alignment horizontal="right"/>
    </xf>
    <xf numFmtId="0" fontId="7" fillId="0" borderId="0" xfId="58" applyFont="1" applyFill="1"/>
    <xf numFmtId="0" fontId="7" fillId="0" borderId="13" xfId="58" applyFont="1" applyFill="1" applyBorder="1" applyAlignment="1"/>
    <xf numFmtId="0" fontId="7" fillId="0" borderId="14" xfId="58" applyFont="1" applyFill="1" applyBorder="1" applyAlignment="1">
      <alignment horizontal="center"/>
    </xf>
    <xf numFmtId="0" fontId="7" fillId="0" borderId="20" xfId="58" applyFont="1" applyFill="1" applyBorder="1" applyAlignment="1">
      <alignment horizontal="centerContinuous" vertical="center"/>
    </xf>
    <xf numFmtId="0" fontId="7" fillId="0" borderId="20" xfId="58" applyFont="1" applyFill="1" applyBorder="1" applyAlignment="1">
      <alignment horizontal="centerContinuous"/>
    </xf>
    <xf numFmtId="0" fontId="7" fillId="0" borderId="19" xfId="58" applyFont="1" applyFill="1" applyBorder="1" applyAlignment="1">
      <alignment horizontal="centerContinuous" vertical="center"/>
    </xf>
    <xf numFmtId="0" fontId="7" fillId="0" borderId="20" xfId="58" applyFont="1" applyFill="1" applyBorder="1" applyAlignment="1">
      <alignment vertical="center"/>
    </xf>
    <xf numFmtId="0" fontId="7" fillId="0" borderId="12" xfId="58" applyFont="1" applyFill="1" applyBorder="1" applyAlignment="1">
      <alignment vertical="center"/>
    </xf>
    <xf numFmtId="0" fontId="7" fillId="0" borderId="18" xfId="58" applyFont="1" applyFill="1" applyBorder="1" applyAlignment="1">
      <alignment horizontal="center" vertical="center"/>
    </xf>
    <xf numFmtId="0" fontId="7" fillId="0" borderId="12" xfId="58" applyFont="1" applyFill="1" applyBorder="1" applyAlignment="1" applyProtection="1">
      <alignment horizontal="center" vertical="center"/>
    </xf>
    <xf numFmtId="0" fontId="7" fillId="0" borderId="29" xfId="58" applyFont="1" applyFill="1" applyBorder="1" applyAlignment="1" applyProtection="1">
      <alignment horizontal="center" vertical="center"/>
    </xf>
    <xf numFmtId="0" fontId="7" fillId="0" borderId="12" xfId="58" applyFont="1" applyFill="1" applyBorder="1" applyAlignment="1" applyProtection="1">
      <alignment vertical="center"/>
    </xf>
    <xf numFmtId="0" fontId="7" fillId="0" borderId="0" xfId="58" applyFont="1" applyFill="1" applyAlignment="1">
      <alignment horizontal="center" vertical="center"/>
    </xf>
    <xf numFmtId="0" fontId="7" fillId="0" borderId="0" xfId="58" applyFont="1" applyFill="1" applyAlignment="1">
      <alignment vertical="center"/>
    </xf>
    <xf numFmtId="0" fontId="7" fillId="0" borderId="15" xfId="58" applyFont="1" applyFill="1" applyBorder="1" applyAlignment="1">
      <alignment horizontal="center"/>
    </xf>
    <xf numFmtId="0" fontId="7" fillId="0" borderId="0" xfId="58" quotePrefix="1" applyFont="1" applyFill="1" applyBorder="1" applyAlignment="1" applyProtection="1">
      <alignment horizontal="left"/>
    </xf>
    <xf numFmtId="0" fontId="7" fillId="0" borderId="0" xfId="58" quotePrefix="1" applyFont="1" applyFill="1" applyBorder="1" applyAlignment="1" applyProtection="1">
      <alignment horizontal="distributed"/>
    </xf>
    <xf numFmtId="181" fontId="7" fillId="0" borderId="0" xfId="58" applyNumberFormat="1" applyFont="1" applyFill="1" applyAlignment="1">
      <alignment horizontal="right"/>
    </xf>
    <xf numFmtId="0" fontId="28" fillId="0" borderId="0" xfId="58" quotePrefix="1" applyFont="1" applyFill="1" applyBorder="1" applyAlignment="1" applyProtection="1">
      <alignment horizontal="left"/>
    </xf>
    <xf numFmtId="0" fontId="28" fillId="0" borderId="0" xfId="58" quotePrefix="1" applyFont="1" applyFill="1" applyBorder="1" applyAlignment="1" applyProtection="1">
      <alignment horizontal="distributed"/>
    </xf>
    <xf numFmtId="0" fontId="28" fillId="0" borderId="15" xfId="58" applyFont="1" applyFill="1" applyBorder="1" applyAlignment="1">
      <alignment horizontal="center"/>
    </xf>
    <xf numFmtId="0" fontId="28" fillId="0" borderId="0" xfId="58" applyFont="1" applyFill="1" applyBorder="1" applyAlignment="1" applyProtection="1">
      <alignment horizontal="right"/>
    </xf>
    <xf numFmtId="0" fontId="28" fillId="0" borderId="0" xfId="58" applyFont="1" applyFill="1"/>
    <xf numFmtId="0" fontId="7" fillId="0" borderId="0" xfId="58" applyFont="1" applyFill="1" applyBorder="1" applyAlignment="1">
      <alignment horizontal="left"/>
    </xf>
    <xf numFmtId="0" fontId="7" fillId="0" borderId="15" xfId="58" applyFont="1" applyFill="1" applyBorder="1" applyAlignment="1" applyProtection="1">
      <alignment horizontal="center"/>
    </xf>
    <xf numFmtId="0" fontId="28" fillId="0" borderId="0" xfId="58" applyFont="1" applyFill="1" applyBorder="1" applyAlignment="1" applyProtection="1"/>
    <xf numFmtId="0" fontId="7" fillId="0" borderId="12" xfId="58" applyFont="1" applyFill="1" applyBorder="1" applyAlignment="1"/>
    <xf numFmtId="0" fontId="7" fillId="0" borderId="18" xfId="58" applyFont="1" applyFill="1" applyBorder="1" applyAlignment="1">
      <alignment horizontal="center"/>
    </xf>
    <xf numFmtId="0" fontId="7" fillId="0" borderId="12" xfId="58" applyFont="1" applyFill="1" applyBorder="1"/>
    <xf numFmtId="0" fontId="7" fillId="0" borderId="12" xfId="58" applyFont="1" applyFill="1" applyBorder="1" applyAlignment="1">
      <alignment horizontal="right"/>
    </xf>
    <xf numFmtId="181" fontId="8" fillId="0" borderId="0" xfId="58" applyNumberFormat="1" applyFont="1" applyFill="1" applyAlignment="1">
      <alignment horizontal="right"/>
    </xf>
    <xf numFmtId="37" fontId="6" fillId="0" borderId="0" xfId="60" quotePrefix="1" applyFont="1" applyFill="1" applyAlignment="1">
      <alignment horizontal="left"/>
    </xf>
    <xf numFmtId="37" fontId="6" fillId="0" borderId="0" xfId="60" applyFont="1" applyFill="1" applyAlignment="1"/>
    <xf numFmtId="37" fontId="6" fillId="0" borderId="0" xfId="60" quotePrefix="1" applyFont="1" applyFill="1" applyBorder="1" applyAlignment="1">
      <alignment horizontal="left"/>
    </xf>
    <xf numFmtId="37" fontId="9" fillId="0" borderId="0" xfId="60" applyFont="1" applyFill="1" applyAlignment="1"/>
    <xf numFmtId="37" fontId="7" fillId="0" borderId="0" xfId="60" quotePrefix="1" applyFont="1" applyFill="1" applyAlignment="1">
      <alignment horizontal="left"/>
    </xf>
    <xf numFmtId="37" fontId="7" fillId="0" borderId="0" xfId="60" quotePrefix="1" applyFont="1" applyFill="1" applyBorder="1" applyAlignment="1">
      <alignment horizontal="left"/>
    </xf>
    <xf numFmtId="37" fontId="7" fillId="0" borderId="0" xfId="60" applyFont="1" applyFill="1" applyAlignment="1"/>
    <xf numFmtId="37" fontId="7" fillId="0" borderId="0" xfId="60" applyFont="1" applyFill="1" applyBorder="1" applyAlignment="1" applyProtection="1">
      <alignment horizontal="left"/>
    </xf>
    <xf numFmtId="37" fontId="7" fillId="0" borderId="0" xfId="60" applyFont="1" applyFill="1" applyBorder="1"/>
    <xf numFmtId="37" fontId="7" fillId="0" borderId="0" xfId="60" applyFont="1" applyFill="1"/>
    <xf numFmtId="37" fontId="7" fillId="0" borderId="13" xfId="60" applyFont="1" applyFill="1" applyBorder="1" applyAlignment="1">
      <alignment vertical="center"/>
    </xf>
    <xf numFmtId="37" fontId="7" fillId="0" borderId="14" xfId="60" applyFont="1" applyFill="1" applyBorder="1" applyAlignment="1">
      <alignment vertical="center"/>
    </xf>
    <xf numFmtId="37" fontId="7" fillId="0" borderId="19" xfId="60" applyFont="1" applyFill="1" applyBorder="1" applyAlignment="1">
      <alignment horizontal="centerContinuous" vertical="center"/>
    </xf>
    <xf numFmtId="37" fontId="7" fillId="0" borderId="20" xfId="60" applyFont="1" applyFill="1" applyBorder="1" applyAlignment="1">
      <alignment horizontal="centerContinuous" vertical="center"/>
    </xf>
    <xf numFmtId="37" fontId="7" fillId="0" borderId="0" xfId="60" applyFont="1" applyFill="1" applyAlignment="1">
      <alignment vertical="center"/>
    </xf>
    <xf numFmtId="37" fontId="7" fillId="0" borderId="12" xfId="60" applyFont="1" applyFill="1" applyBorder="1" applyAlignment="1">
      <alignment vertical="center"/>
    </xf>
    <xf numFmtId="37" fontId="7" fillId="0" borderId="18" xfId="60" applyFont="1" applyFill="1" applyBorder="1" applyAlignment="1">
      <alignment vertical="center"/>
    </xf>
    <xf numFmtId="37" fontId="7" fillId="0" borderId="29" xfId="60" applyFont="1" applyFill="1" applyBorder="1" applyAlignment="1" applyProtection="1">
      <alignment horizontal="centerContinuous" vertical="center"/>
    </xf>
    <xf numFmtId="37" fontId="7" fillId="0" borderId="0" xfId="60" applyFont="1" applyFill="1" applyBorder="1" applyAlignment="1" applyProtection="1">
      <alignment horizontal="distributed"/>
    </xf>
    <xf numFmtId="37" fontId="7" fillId="0" borderId="15" xfId="60" applyFont="1" applyFill="1" applyBorder="1" applyAlignment="1" applyProtection="1">
      <alignment horizontal="distributed"/>
    </xf>
    <xf numFmtId="0" fontId="7" fillId="0" borderId="0" xfId="57" applyFont="1" applyFill="1" applyBorder="1"/>
    <xf numFmtId="37" fontId="7" fillId="0" borderId="0" xfId="60" applyFont="1" applyFill="1" applyBorder="1" applyProtection="1"/>
    <xf numFmtId="37" fontId="8" fillId="0" borderId="0" xfId="60" applyFont="1" applyFill="1" applyBorder="1" applyAlignment="1" applyProtection="1">
      <alignment horizontal="distributed"/>
    </xf>
    <xf numFmtId="37" fontId="8" fillId="0" borderId="15" xfId="60" applyFont="1" applyFill="1" applyBorder="1" applyAlignment="1" applyProtection="1">
      <alignment horizontal="distributed"/>
    </xf>
    <xf numFmtId="37" fontId="8" fillId="0" borderId="0" xfId="60" applyFont="1" applyFill="1" applyBorder="1"/>
    <xf numFmtId="37" fontId="8" fillId="0" borderId="0" xfId="60" applyFont="1" applyFill="1"/>
    <xf numFmtId="37" fontId="7" fillId="0" borderId="0" xfId="60" applyFont="1" applyFill="1" applyBorder="1" applyAlignment="1" applyProtection="1">
      <alignment horizontal="right"/>
    </xf>
    <xf numFmtId="37" fontId="7" fillId="0" borderId="15" xfId="60" applyFont="1" applyFill="1" applyBorder="1" applyAlignment="1" applyProtection="1">
      <alignment horizontal="right"/>
    </xf>
    <xf numFmtId="0" fontId="7" fillId="0" borderId="0" xfId="58" applyFont="1" applyFill="1" applyBorder="1" applyAlignment="1" applyProtection="1">
      <alignment horizontal="right"/>
    </xf>
    <xf numFmtId="37" fontId="7" fillId="0" borderId="12" xfId="60" applyFont="1" applyFill="1" applyBorder="1"/>
    <xf numFmtId="37" fontId="7" fillId="0" borderId="18" xfId="60" applyFont="1" applyFill="1" applyBorder="1"/>
    <xf numFmtId="0" fontId="9" fillId="0" borderId="0" xfId="56" quotePrefix="1" applyFont="1" applyFill="1" applyAlignment="1"/>
    <xf numFmtId="0" fontId="6" fillId="0" borderId="0" xfId="56" applyFont="1" applyFill="1" applyAlignment="1"/>
    <xf numFmtId="0" fontId="7" fillId="0" borderId="0" xfId="56" applyFont="1" applyFill="1" applyAlignment="1"/>
    <xf numFmtId="0" fontId="7" fillId="0" borderId="0" xfId="58" applyFont="1" applyFill="1" applyBorder="1" applyAlignment="1" applyProtection="1">
      <alignment vertical="center"/>
    </xf>
    <xf numFmtId="0" fontId="33" fillId="0" borderId="0" xfId="58" applyFont="1" applyFill="1" applyBorder="1" applyAlignment="1" applyProtection="1">
      <alignment vertical="center"/>
    </xf>
    <xf numFmtId="0" fontId="7" fillId="0" borderId="0" xfId="58" applyFont="1" applyFill="1" applyBorder="1" applyAlignment="1">
      <alignment horizontal="center" vertical="center"/>
    </xf>
    <xf numFmtId="0" fontId="7" fillId="0" borderId="0" xfId="58" applyFont="1" applyFill="1" applyBorder="1" applyAlignment="1">
      <alignment horizontal="right" vertical="center"/>
    </xf>
    <xf numFmtId="0" fontId="7" fillId="0" borderId="0" xfId="58" applyFont="1" applyFill="1" applyBorder="1" applyAlignment="1">
      <alignment vertical="center"/>
    </xf>
    <xf numFmtId="0" fontId="7" fillId="0" borderId="13" xfId="58" applyFont="1" applyFill="1" applyBorder="1" applyAlignment="1">
      <alignment vertical="center"/>
    </xf>
    <xf numFmtId="0" fontId="7" fillId="0" borderId="14" xfId="58" applyFont="1" applyFill="1" applyBorder="1" applyAlignment="1">
      <alignment horizontal="center" vertical="center"/>
    </xf>
    <xf numFmtId="0" fontId="7" fillId="0" borderId="20" xfId="58" applyFont="1" applyFill="1" applyBorder="1" applyAlignment="1" applyProtection="1">
      <alignment vertical="center"/>
    </xf>
    <xf numFmtId="0" fontId="7" fillId="0" borderId="29" xfId="58" applyFont="1" applyFill="1" applyBorder="1" applyAlignment="1" applyProtection="1">
      <alignment horizontal="center" vertical="center" shrinkToFit="1"/>
    </xf>
    <xf numFmtId="0" fontId="7" fillId="0" borderId="25" xfId="58" applyFont="1" applyFill="1" applyBorder="1" applyAlignment="1" applyProtection="1">
      <alignment horizontal="center" vertical="center"/>
    </xf>
    <xf numFmtId="38" fontId="7" fillId="0" borderId="21" xfId="37" applyFont="1" applyFill="1" applyBorder="1" applyAlignment="1" applyProtection="1">
      <alignment horizontal="right"/>
    </xf>
    <xf numFmtId="38" fontId="7" fillId="0" borderId="0" xfId="37" applyFont="1" applyFill="1" applyBorder="1" applyAlignment="1" applyProtection="1"/>
    <xf numFmtId="181" fontId="8" fillId="0" borderId="0" xfId="58" quotePrefix="1" applyNumberFormat="1" applyFont="1" applyFill="1" applyBorder="1" applyAlignment="1" applyProtection="1">
      <alignment horizontal="left"/>
    </xf>
    <xf numFmtId="181" fontId="8" fillId="0" borderId="15" xfId="58" applyNumberFormat="1" applyFont="1" applyFill="1" applyBorder="1" applyAlignment="1">
      <alignment horizontal="center"/>
    </xf>
    <xf numFmtId="181" fontId="8" fillId="0" borderId="0" xfId="37" applyNumberFormat="1" applyFont="1" applyFill="1" applyBorder="1" applyAlignment="1" applyProtection="1"/>
    <xf numFmtId="181" fontId="8" fillId="0" borderId="0" xfId="58" applyNumberFormat="1" applyFont="1" applyFill="1"/>
    <xf numFmtId="0" fontId="7" fillId="0" borderId="29" xfId="58" applyFont="1" applyFill="1" applyBorder="1"/>
    <xf numFmtId="37" fontId="6" fillId="0" borderId="0" xfId="63" quotePrefix="1" applyFont="1" applyFill="1" applyAlignment="1">
      <alignment horizontal="right"/>
    </xf>
    <xf numFmtId="37" fontId="6" fillId="0" borderId="0" xfId="63" applyFont="1" applyFill="1" applyBorder="1" applyAlignment="1"/>
    <xf numFmtId="37" fontId="6" fillId="0" borderId="0" xfId="63" applyFont="1" applyFill="1" applyAlignment="1"/>
    <xf numFmtId="37" fontId="7" fillId="0" borderId="0" xfId="63" quotePrefix="1" applyFont="1" applyFill="1" applyAlignment="1">
      <alignment horizontal="left"/>
    </xf>
    <xf numFmtId="37" fontId="7" fillId="0" borderId="0" xfId="63" applyFont="1" applyFill="1" applyAlignment="1"/>
    <xf numFmtId="37" fontId="7" fillId="0" borderId="0" xfId="63" applyFont="1" applyFill="1" applyBorder="1" applyAlignment="1"/>
    <xf numFmtId="37" fontId="7" fillId="0" borderId="0" xfId="63" applyFont="1" applyFill="1" applyBorder="1" applyAlignment="1" applyProtection="1">
      <alignment horizontal="left"/>
    </xf>
    <xf numFmtId="37" fontId="7" fillId="0" borderId="0" xfId="63" applyFont="1" applyFill="1" applyBorder="1"/>
    <xf numFmtId="37" fontId="7" fillId="0" borderId="0" xfId="63" applyFont="1" applyFill="1"/>
    <xf numFmtId="37" fontId="7" fillId="0" borderId="20" xfId="63" applyFont="1" applyFill="1" applyBorder="1" applyAlignment="1">
      <alignment horizontal="center" vertical="center"/>
    </xf>
    <xf numFmtId="37" fontId="7" fillId="0" borderId="30" xfId="63" applyFont="1" applyFill="1" applyBorder="1" applyAlignment="1">
      <alignment horizontal="center" vertical="center"/>
    </xf>
    <xf numFmtId="37" fontId="7" fillId="0" borderId="30" xfId="63" applyFont="1" applyFill="1" applyBorder="1" applyAlignment="1" applyProtection="1">
      <alignment horizontal="center" vertical="center"/>
    </xf>
    <xf numFmtId="37" fontId="7" fillId="0" borderId="19" xfId="63" applyFont="1" applyFill="1" applyBorder="1" applyAlignment="1" applyProtection="1">
      <alignment horizontal="center" vertical="center"/>
    </xf>
    <xf numFmtId="0" fontId="7" fillId="0" borderId="19" xfId="59" applyFont="1" applyFill="1" applyBorder="1" applyAlignment="1">
      <alignment horizontal="center" vertical="center"/>
    </xf>
    <xf numFmtId="37" fontId="7" fillId="0" borderId="20" xfId="63" applyFont="1" applyFill="1" applyBorder="1" applyAlignment="1" applyProtection="1">
      <alignment horizontal="center" vertical="center"/>
    </xf>
    <xf numFmtId="37" fontId="7" fillId="0" borderId="0" xfId="63" applyFont="1" applyFill="1" applyAlignment="1">
      <alignment horizontal="center" vertical="center"/>
    </xf>
    <xf numFmtId="37" fontId="7" fillId="0" borderId="0" xfId="63" applyFont="1" applyFill="1" applyBorder="1" applyAlignment="1" applyProtection="1">
      <alignment horizontal="distributed"/>
    </xf>
    <xf numFmtId="37" fontId="7" fillId="0" borderId="15" xfId="63" applyFont="1" applyFill="1" applyBorder="1" applyAlignment="1" applyProtection="1">
      <alignment horizontal="distributed"/>
    </xf>
    <xf numFmtId="37" fontId="7" fillId="0" borderId="0" xfId="63" applyFont="1" applyFill="1" applyBorder="1" applyProtection="1"/>
    <xf numFmtId="37" fontId="8" fillId="0" borderId="0" xfId="63" applyFont="1" applyFill="1" applyBorder="1" applyAlignment="1" applyProtection="1">
      <alignment horizontal="distributed"/>
    </xf>
    <xf numFmtId="37" fontId="8" fillId="0" borderId="0" xfId="63" applyFont="1" applyFill="1" applyBorder="1" applyProtection="1"/>
    <xf numFmtId="37" fontId="8" fillId="0" borderId="0" xfId="63" applyFont="1" applyFill="1"/>
    <xf numFmtId="37" fontId="7" fillId="0" borderId="12" xfId="63" quotePrefix="1" applyFont="1" applyFill="1" applyBorder="1" applyAlignment="1" applyProtection="1">
      <alignment horizontal="left"/>
    </xf>
    <xf numFmtId="37" fontId="7" fillId="0" borderId="18" xfId="63" quotePrefix="1" applyFont="1" applyFill="1" applyBorder="1" applyAlignment="1" applyProtection="1">
      <alignment horizontal="left"/>
    </xf>
    <xf numFmtId="37" fontId="7" fillId="0" borderId="12" xfId="63" applyFont="1" applyFill="1" applyBorder="1" applyProtection="1"/>
    <xf numFmtId="37" fontId="7" fillId="0" borderId="0" xfId="61" applyFont="1" applyFill="1" applyAlignment="1">
      <alignment vertical="center"/>
    </xf>
    <xf numFmtId="37" fontId="7" fillId="0" borderId="0" xfId="63" applyFont="1" applyFill="1" applyAlignment="1">
      <alignment vertical="center"/>
    </xf>
    <xf numFmtId="0" fontId="7" fillId="0" borderId="0" xfId="59" applyFont="1" applyFill="1" applyAlignment="1">
      <alignment vertical="center"/>
    </xf>
    <xf numFmtId="37" fontId="7" fillId="0" borderId="0" xfId="63" applyFont="1" applyFill="1" applyBorder="1" applyAlignment="1">
      <alignment vertical="center"/>
    </xf>
    <xf numFmtId="37" fontId="6" fillId="0" borderId="0" xfId="69" applyFont="1" applyFill="1" applyBorder="1"/>
    <xf numFmtId="37" fontId="6" fillId="0" borderId="0" xfId="69" applyFont="1" applyFill="1"/>
    <xf numFmtId="37" fontId="7" fillId="0" borderId="0" xfId="69" quotePrefix="1" applyFont="1" applyFill="1" applyBorder="1" applyAlignment="1">
      <alignment horizontal="left"/>
    </xf>
    <xf numFmtId="37" fontId="7" fillId="0" borderId="0" xfId="69" quotePrefix="1" applyFont="1" applyFill="1" applyAlignment="1">
      <alignment horizontal="left"/>
    </xf>
    <xf numFmtId="37" fontId="7" fillId="0" borderId="0" xfId="69" applyFont="1" applyFill="1"/>
    <xf numFmtId="0" fontId="7" fillId="0" borderId="0" xfId="62" applyFont="1" applyFill="1"/>
    <xf numFmtId="37" fontId="7" fillId="0" borderId="0" xfId="69" applyFont="1" applyFill="1" applyBorder="1" applyAlignment="1">
      <alignment horizontal="left"/>
    </xf>
    <xf numFmtId="37" fontId="7" fillId="0" borderId="0" xfId="69" applyFont="1" applyFill="1" applyAlignment="1">
      <alignment horizontal="left"/>
    </xf>
    <xf numFmtId="37" fontId="7" fillId="0" borderId="35" xfId="69" applyFont="1" applyFill="1" applyBorder="1"/>
    <xf numFmtId="37" fontId="7" fillId="0" borderId="13" xfId="67" applyFont="1" applyFill="1" applyBorder="1"/>
    <xf numFmtId="37" fontId="7" fillId="0" borderId="14" xfId="67" applyFont="1" applyFill="1" applyBorder="1"/>
    <xf numFmtId="37" fontId="7" fillId="0" borderId="0" xfId="67" applyFont="1" applyFill="1"/>
    <xf numFmtId="37" fontId="7" fillId="0" borderId="12" xfId="67" applyFont="1" applyFill="1" applyBorder="1"/>
    <xf numFmtId="37" fontId="7" fillId="0" borderId="18" xfId="67" applyFont="1" applyFill="1" applyBorder="1"/>
    <xf numFmtId="38" fontId="8" fillId="0" borderId="15" xfId="37" quotePrefix="1" applyFont="1" applyFill="1" applyBorder="1" applyAlignment="1" applyProtection="1">
      <alignment horizontal="distributed"/>
    </xf>
    <xf numFmtId="37" fontId="8" fillId="0" borderId="0" xfId="69" applyFont="1" applyFill="1" applyAlignment="1"/>
    <xf numFmtId="37" fontId="7" fillId="0" borderId="0" xfId="61" applyFont="1" applyFill="1" applyBorder="1" applyAlignment="1" applyProtection="1">
      <alignment horizontal="left"/>
    </xf>
    <xf numFmtId="37" fontId="7" fillId="0" borderId="15" xfId="61" applyFont="1" applyFill="1" applyBorder="1" applyAlignment="1" applyProtection="1">
      <alignment horizontal="left"/>
    </xf>
    <xf numFmtId="181" fontId="7" fillId="0" borderId="0" xfId="0" applyNumberFormat="1" applyFont="1" applyFill="1" applyAlignment="1">
      <alignment horizontal="right"/>
    </xf>
    <xf numFmtId="37" fontId="7" fillId="0" borderId="0" xfId="61" applyFont="1" applyFill="1" applyBorder="1" applyAlignment="1">
      <alignment horizontal="distributed"/>
    </xf>
    <xf numFmtId="37" fontId="7" fillId="0" borderId="0" xfId="61" applyFont="1" applyFill="1" applyBorder="1" applyAlignment="1">
      <alignment horizontal="left"/>
    </xf>
    <xf numFmtId="37" fontId="7" fillId="0" borderId="15" xfId="61" applyFont="1" applyFill="1" applyBorder="1" applyAlignment="1">
      <alignment horizontal="left"/>
    </xf>
    <xf numFmtId="37" fontId="7" fillId="0" borderId="12" xfId="69" applyFont="1" applyFill="1" applyBorder="1"/>
    <xf numFmtId="37" fontId="7" fillId="0" borderId="18" xfId="69" applyFont="1" applyFill="1" applyBorder="1"/>
    <xf numFmtId="37" fontId="7" fillId="0" borderId="0" xfId="69" applyFont="1" applyFill="1" applyBorder="1"/>
    <xf numFmtId="37" fontId="7" fillId="0" borderId="0" xfId="69" applyFont="1" applyFill="1" applyBorder="1" applyAlignment="1" applyProtection="1">
      <alignment horizontal="left"/>
    </xf>
    <xf numFmtId="37" fontId="7" fillId="0" borderId="0" xfId="67" applyFont="1" applyFill="1" applyBorder="1"/>
    <xf numFmtId="37" fontId="8" fillId="0" borderId="0" xfId="67" applyFont="1" applyFill="1" applyAlignment="1"/>
    <xf numFmtId="38" fontId="7" fillId="0" borderId="0" xfId="37" quotePrefix="1" applyFont="1" applyFill="1" applyBorder="1" applyAlignment="1" applyProtection="1">
      <alignment horizontal="distributed" justifyLastLine="1"/>
    </xf>
    <xf numFmtId="38" fontId="7" fillId="0" borderId="15" xfId="37" quotePrefix="1" applyFont="1" applyFill="1" applyBorder="1" applyAlignment="1" applyProtection="1">
      <alignment horizontal="distributed" justifyLastLine="1"/>
    </xf>
    <xf numFmtId="37" fontId="7" fillId="0" borderId="12" xfId="61" applyFont="1" applyFill="1" applyBorder="1" applyAlignment="1">
      <alignment horizontal="distributed"/>
    </xf>
    <xf numFmtId="181" fontId="8" fillId="0" borderId="0" xfId="69" applyNumberFormat="1" applyFont="1" applyFill="1" applyBorder="1" applyAlignment="1">
      <alignment horizontal="right"/>
    </xf>
    <xf numFmtId="181" fontId="7" fillId="0" borderId="0" xfId="69" applyNumberFormat="1" applyFont="1" applyFill="1" applyBorder="1" applyAlignment="1">
      <alignment horizontal="right"/>
    </xf>
    <xf numFmtId="37" fontId="7" fillId="0" borderId="0" xfId="69" applyFont="1" applyFill="1" applyAlignment="1">
      <alignment horizontal="right"/>
    </xf>
    <xf numFmtId="37" fontId="6" fillId="0" borderId="0" xfId="69" quotePrefix="1" applyFont="1" applyFill="1" applyAlignment="1">
      <alignment horizontal="left"/>
    </xf>
    <xf numFmtId="37" fontId="9" fillId="0" borderId="0" xfId="69" quotePrefix="1" applyFont="1" applyFill="1" applyAlignment="1">
      <alignment horizontal="left"/>
    </xf>
    <xf numFmtId="37" fontId="6" fillId="0" borderId="0" xfId="69" applyFont="1" applyFill="1" applyBorder="1" applyAlignment="1"/>
    <xf numFmtId="37" fontId="7" fillId="0" borderId="0" xfId="69" applyFont="1" applyFill="1" applyBorder="1" applyAlignment="1"/>
    <xf numFmtId="37" fontId="34" fillId="0" borderId="0" xfId="69" applyFont="1" applyFill="1" applyAlignment="1">
      <alignment horizontal="left"/>
    </xf>
    <xf numFmtId="37" fontId="33" fillId="0" borderId="0" xfId="69" applyFont="1" applyFill="1" applyAlignment="1">
      <alignment horizontal="left"/>
    </xf>
    <xf numFmtId="37" fontId="34" fillId="0" borderId="0" xfId="69" applyFont="1" applyFill="1"/>
    <xf numFmtId="0" fontId="34" fillId="0" borderId="0" xfId="62" applyFont="1" applyFill="1"/>
    <xf numFmtId="37" fontId="7" fillId="0" borderId="20" xfId="67" applyFont="1" applyFill="1" applyBorder="1"/>
    <xf numFmtId="37" fontId="7" fillId="0" borderId="30" xfId="67" applyFont="1" applyFill="1" applyBorder="1"/>
    <xf numFmtId="37" fontId="7" fillId="0" borderId="30" xfId="67" applyFont="1" applyFill="1" applyBorder="1" applyAlignment="1">
      <alignment horizontal="centerContinuous" vertical="center"/>
    </xf>
    <xf numFmtId="37" fontId="7" fillId="0" borderId="36" xfId="67" applyFont="1" applyFill="1" applyBorder="1" applyAlignment="1">
      <alignment horizontal="centerContinuous" vertical="center" wrapText="1"/>
    </xf>
    <xf numFmtId="37" fontId="7" fillId="0" borderId="20" xfId="67" applyFont="1" applyFill="1" applyBorder="1" applyAlignment="1">
      <alignment horizontal="center" vertical="center"/>
    </xf>
    <xf numFmtId="37" fontId="8" fillId="0" borderId="0" xfId="69" applyFont="1" applyFill="1" applyBorder="1"/>
    <xf numFmtId="37" fontId="8" fillId="0" borderId="0" xfId="69" applyFont="1" applyFill="1"/>
    <xf numFmtId="37" fontId="7" fillId="0" borderId="0" xfId="67" quotePrefix="1" applyFont="1" applyFill="1" applyBorder="1" applyAlignment="1" applyProtection="1">
      <alignment horizontal="distributed"/>
    </xf>
    <xf numFmtId="37" fontId="7" fillId="0" borderId="15" xfId="67" quotePrefix="1" applyFont="1" applyFill="1" applyBorder="1" applyAlignment="1" applyProtection="1">
      <alignment horizontal="distributed"/>
    </xf>
    <xf numFmtId="37" fontId="7" fillId="0" borderId="0" xfId="67" applyFont="1" applyFill="1" applyBorder="1" applyAlignment="1" applyProtection="1">
      <alignment horizontal="distributed"/>
    </xf>
    <xf numFmtId="37" fontId="7" fillId="0" borderId="15" xfId="67" applyFont="1" applyFill="1" applyBorder="1" applyAlignment="1" applyProtection="1">
      <alignment horizontal="distributed"/>
    </xf>
    <xf numFmtId="37" fontId="7" fillId="0" borderId="0" xfId="67" applyFont="1" applyFill="1" applyBorder="1" applyAlignment="1" applyProtection="1">
      <alignment horizontal="left" wrapText="1"/>
    </xf>
    <xf numFmtId="37" fontId="7" fillId="0" borderId="0" xfId="67" applyFont="1" applyFill="1" applyBorder="1" applyAlignment="1" applyProtection="1">
      <alignment horizontal="left" vertical="center" wrapText="1"/>
    </xf>
    <xf numFmtId="0" fontId="7" fillId="0" borderId="0" xfId="0" applyFont="1" applyFill="1" applyBorder="1" applyAlignment="1">
      <alignment vertical="center" wrapText="1"/>
    </xf>
    <xf numFmtId="0" fontId="7" fillId="0" borderId="15" xfId="0" applyFont="1" applyFill="1" applyBorder="1" applyAlignment="1">
      <alignment horizontal="distributed"/>
    </xf>
    <xf numFmtId="37" fontId="7" fillId="0" borderId="12" xfId="69" applyFont="1" applyFill="1" applyBorder="1" applyAlignment="1"/>
    <xf numFmtId="37" fontId="34" fillId="0" borderId="0" xfId="67" applyFont="1" applyFill="1"/>
    <xf numFmtId="37" fontId="7" fillId="0" borderId="0" xfId="67" applyFont="1" applyFill="1" applyBorder="1" applyAlignment="1"/>
    <xf numFmtId="181" fontId="7" fillId="0" borderId="0" xfId="67" applyNumberFormat="1" applyFont="1" applyFill="1" applyBorder="1" applyAlignment="1" applyProtection="1">
      <alignment horizontal="right"/>
    </xf>
    <xf numFmtId="37" fontId="9" fillId="0" borderId="0" xfId="65" quotePrefix="1" applyFont="1" applyFill="1" applyAlignment="1">
      <alignment horizontal="right"/>
    </xf>
    <xf numFmtId="37" fontId="7" fillId="0" borderId="0" xfId="65" quotePrefix="1" applyFont="1" applyFill="1" applyAlignment="1">
      <alignment horizontal="left"/>
    </xf>
    <xf numFmtId="37" fontId="29" fillId="0" borderId="0" xfId="65" applyFont="1" applyFill="1" applyBorder="1" applyAlignment="1" applyProtection="1"/>
    <xf numFmtId="37" fontId="29" fillId="0" borderId="0" xfId="65" applyFont="1" applyFill="1"/>
    <xf numFmtId="37" fontId="29" fillId="0" borderId="0" xfId="65" applyFont="1" applyFill="1" applyBorder="1"/>
    <xf numFmtId="37" fontId="29" fillId="0" borderId="0" xfId="65" applyFont="1" applyFill="1" applyBorder="1" applyAlignment="1"/>
    <xf numFmtId="37" fontId="29" fillId="0" borderId="13" xfId="65" applyFont="1" applyFill="1" applyBorder="1" applyAlignment="1">
      <alignment vertical="center"/>
    </xf>
    <xf numFmtId="37" fontId="29" fillId="0" borderId="14" xfId="65" applyFont="1" applyFill="1" applyBorder="1" applyAlignment="1">
      <alignment vertical="center"/>
    </xf>
    <xf numFmtId="37" fontId="29" fillId="0" borderId="0" xfId="65" applyFont="1" applyFill="1" applyAlignment="1">
      <alignment vertical="center"/>
    </xf>
    <xf numFmtId="37" fontId="29" fillId="0" borderId="12" xfId="65" applyFont="1" applyFill="1" applyBorder="1" applyAlignment="1" applyProtection="1"/>
    <xf numFmtId="37" fontId="29" fillId="0" borderId="18" xfId="65" applyFont="1" applyFill="1" applyBorder="1" applyAlignment="1" applyProtection="1"/>
    <xf numFmtId="37" fontId="29" fillId="0" borderId="12" xfId="65" applyFont="1" applyFill="1" applyBorder="1"/>
    <xf numFmtId="0" fontId="2" fillId="0" borderId="0" xfId="0" applyFont="1" applyFill="1"/>
    <xf numFmtId="181" fontId="6" fillId="0" borderId="0" xfId="70" quotePrefix="1" applyNumberFormat="1" applyFont="1" applyFill="1" applyBorder="1" applyAlignment="1">
      <alignment horizontal="left"/>
    </xf>
    <xf numFmtId="181" fontId="6" fillId="0" borderId="0" xfId="70" quotePrefix="1" applyNumberFormat="1" applyFont="1" applyFill="1" applyAlignment="1">
      <alignment horizontal="left"/>
    </xf>
    <xf numFmtId="181" fontId="6" fillId="0" borderId="0" xfId="70" applyNumberFormat="1" applyFont="1" applyFill="1"/>
    <xf numFmtId="181" fontId="9" fillId="0" borderId="0" xfId="70" quotePrefix="1" applyNumberFormat="1" applyFont="1" applyFill="1" applyAlignment="1">
      <alignment horizontal="right"/>
    </xf>
    <xf numFmtId="181" fontId="9" fillId="0" borderId="0" xfId="70" quotePrefix="1" applyNumberFormat="1" applyFont="1" applyFill="1"/>
    <xf numFmtId="181" fontId="6" fillId="0" borderId="0" xfId="70" applyNumberFormat="1" applyFont="1" applyFill="1" applyBorder="1" applyAlignment="1"/>
    <xf numFmtId="37" fontId="7" fillId="0" borderId="0" xfId="70" quotePrefix="1" applyFont="1" applyFill="1" applyBorder="1" applyAlignment="1">
      <alignment horizontal="left"/>
    </xf>
    <xf numFmtId="37" fontId="7" fillId="0" borderId="0" xfId="70" quotePrefix="1" applyFont="1" applyFill="1" applyAlignment="1">
      <alignment horizontal="left"/>
    </xf>
    <xf numFmtId="37" fontId="7" fillId="0" borderId="0" xfId="70" applyFont="1" applyFill="1"/>
    <xf numFmtId="37" fontId="7" fillId="0" borderId="0" xfId="70" applyFont="1" applyFill="1" applyBorder="1" applyAlignment="1"/>
    <xf numFmtId="37" fontId="7" fillId="0" borderId="0" xfId="70" applyFont="1" applyFill="1" applyBorder="1" applyAlignment="1" applyProtection="1">
      <alignment horizontal="left" vertical="center"/>
    </xf>
    <xf numFmtId="37" fontId="7" fillId="0" borderId="0" xfId="70" applyFont="1" applyFill="1" applyAlignment="1">
      <alignment vertical="center"/>
    </xf>
    <xf numFmtId="37" fontId="7" fillId="0" borderId="0" xfId="70" applyFont="1" applyFill="1" applyBorder="1" applyAlignment="1">
      <alignment vertical="center"/>
    </xf>
    <xf numFmtId="37" fontId="7" fillId="0" borderId="0" xfId="70" applyFont="1" applyFill="1" applyBorder="1" applyAlignment="1">
      <alignment horizontal="right" vertical="center"/>
    </xf>
    <xf numFmtId="37" fontId="7" fillId="0" borderId="13" xfId="70" applyFont="1" applyFill="1" applyBorder="1"/>
    <xf numFmtId="37" fontId="7" fillId="0" borderId="19" xfId="70" applyFont="1" applyFill="1" applyBorder="1" applyAlignment="1">
      <alignment horizontal="centerContinuous" vertical="center"/>
    </xf>
    <xf numFmtId="37" fontId="7" fillId="0" borderId="20" xfId="70" applyFont="1" applyFill="1" applyBorder="1" applyAlignment="1">
      <alignment horizontal="centerContinuous" vertical="center"/>
    </xf>
    <xf numFmtId="37" fontId="7" fillId="0" borderId="20" xfId="70" applyFont="1" applyFill="1" applyBorder="1" applyAlignment="1">
      <alignment vertical="center"/>
    </xf>
    <xf numFmtId="37" fontId="7" fillId="0" borderId="12" xfId="70" applyFont="1" applyFill="1" applyBorder="1"/>
    <xf numFmtId="37" fontId="7" fillId="0" borderId="29" xfId="70" applyFont="1" applyFill="1" applyBorder="1" applyAlignment="1" applyProtection="1">
      <alignment horizontal="center" vertical="center" wrapText="1"/>
    </xf>
    <xf numFmtId="37" fontId="7" fillId="0" borderId="12" xfId="70" applyFont="1" applyFill="1" applyBorder="1" applyAlignment="1" applyProtection="1">
      <alignment vertical="center" wrapText="1"/>
    </xf>
    <xf numFmtId="37" fontId="7" fillId="0" borderId="0" xfId="70" applyFont="1" applyFill="1" applyAlignment="1">
      <alignment horizontal="center"/>
    </xf>
    <xf numFmtId="37" fontId="8" fillId="0" borderId="16" xfId="70" applyFont="1" applyFill="1" applyBorder="1" applyAlignment="1" applyProtection="1">
      <alignment horizontal="left"/>
    </xf>
    <xf numFmtId="37" fontId="8" fillId="0" borderId="16" xfId="70" applyFont="1" applyFill="1" applyBorder="1" applyAlignment="1" applyProtection="1">
      <alignment horizontal="distributed"/>
    </xf>
    <xf numFmtId="37" fontId="8" fillId="0" borderId="17" xfId="70" applyFont="1" applyFill="1" applyBorder="1" applyAlignment="1" applyProtection="1">
      <alignment horizontal="left"/>
    </xf>
    <xf numFmtId="37" fontId="8" fillId="0" borderId="16" xfId="70" applyFont="1" applyFill="1" applyBorder="1"/>
    <xf numFmtId="37" fontId="8" fillId="0" borderId="16" xfId="70" applyFont="1" applyFill="1" applyBorder="1" applyAlignment="1"/>
    <xf numFmtId="37" fontId="8" fillId="0" borderId="0" xfId="70" applyFont="1" applyFill="1"/>
    <xf numFmtId="37" fontId="7" fillId="0" borderId="0" xfId="70" applyFont="1" applyFill="1" applyBorder="1" applyAlignment="1" applyProtection="1">
      <alignment horizontal="left"/>
    </xf>
    <xf numFmtId="37" fontId="7" fillId="0" borderId="0" xfId="70" applyFont="1" applyFill="1" applyBorder="1" applyAlignment="1" applyProtection="1">
      <alignment horizontal="distributed"/>
    </xf>
    <xf numFmtId="37" fontId="7" fillId="0" borderId="15" xfId="70" applyFont="1" applyFill="1" applyBorder="1" applyAlignment="1" applyProtection="1">
      <alignment horizontal="left"/>
    </xf>
    <xf numFmtId="37" fontId="7" fillId="0" borderId="0" xfId="70" applyFont="1" applyFill="1" applyBorder="1" applyAlignment="1" applyProtection="1">
      <alignment horizontal="right"/>
    </xf>
    <xf numFmtId="37" fontId="7" fillId="0" borderId="0" xfId="70" applyFont="1" applyFill="1" applyBorder="1" applyProtection="1"/>
    <xf numFmtId="37" fontId="7" fillId="0" borderId="0" xfId="70" applyFont="1" applyFill="1" applyBorder="1" applyAlignment="1" applyProtection="1"/>
    <xf numFmtId="37" fontId="8" fillId="0" borderId="0" xfId="70" applyFont="1" applyFill="1" applyBorder="1" applyAlignment="1" applyProtection="1">
      <alignment horizontal="left"/>
    </xf>
    <xf numFmtId="37" fontId="8" fillId="0" borderId="0" xfId="70" applyFont="1" applyFill="1" applyBorder="1" applyAlignment="1" applyProtection="1">
      <alignment horizontal="distributed"/>
    </xf>
    <xf numFmtId="37" fontId="8" fillId="0" borderId="15" xfId="70" applyFont="1" applyFill="1" applyBorder="1" applyAlignment="1" applyProtection="1">
      <alignment horizontal="left"/>
    </xf>
    <xf numFmtId="37" fontId="8" fillId="0" borderId="0" xfId="70" applyFont="1" applyFill="1" applyBorder="1"/>
    <xf numFmtId="37" fontId="8" fillId="0" borderId="0" xfId="70" applyFont="1" applyFill="1" applyBorder="1" applyAlignment="1"/>
    <xf numFmtId="37" fontId="7" fillId="0" borderId="12" xfId="70" applyFont="1" applyFill="1" applyBorder="1" applyAlignment="1" applyProtection="1">
      <alignment horizontal="left"/>
    </xf>
    <xf numFmtId="37" fontId="7" fillId="0" borderId="18" xfId="70" applyFont="1" applyFill="1" applyBorder="1" applyAlignment="1" applyProtection="1">
      <alignment horizontal="left"/>
    </xf>
    <xf numFmtId="37" fontId="7" fillId="0" borderId="12" xfId="70" applyFont="1" applyFill="1" applyBorder="1" applyProtection="1"/>
    <xf numFmtId="37" fontId="7" fillId="0" borderId="12" xfId="70" quotePrefix="1" applyFont="1" applyFill="1" applyBorder="1" applyAlignment="1" applyProtection="1">
      <alignment horizontal="right"/>
    </xf>
    <xf numFmtId="37" fontId="7" fillId="0" borderId="12" xfId="70" applyFont="1" applyFill="1" applyBorder="1" applyAlignment="1" applyProtection="1">
      <alignment horizontal="right"/>
    </xf>
    <xf numFmtId="37" fontId="7" fillId="0" borderId="12" xfId="70" applyFont="1" applyFill="1" applyBorder="1" applyAlignment="1" applyProtection="1"/>
    <xf numFmtId="37" fontId="7" fillId="0" borderId="0" xfId="70" applyFont="1" applyFill="1" applyBorder="1"/>
    <xf numFmtId="37" fontId="7" fillId="0" borderId="0" xfId="72" applyFont="1" applyFill="1"/>
    <xf numFmtId="0" fontId="7" fillId="0" borderId="0" xfId="64" applyFont="1" applyFill="1"/>
    <xf numFmtId="0" fontId="7" fillId="0" borderId="0" xfId="66" applyFont="1" applyFill="1"/>
    <xf numFmtId="37" fontId="7" fillId="0" borderId="0" xfId="70" applyFont="1" applyFill="1" applyBorder="1" applyAlignment="1">
      <alignment horizontal="center"/>
    </xf>
    <xf numFmtId="37" fontId="6" fillId="0" borderId="0" xfId="70" quotePrefix="1" applyFont="1" applyFill="1" applyBorder="1" applyAlignment="1">
      <alignment horizontal="left"/>
    </xf>
    <xf numFmtId="37" fontId="6" fillId="0" borderId="0" xfId="70" quotePrefix="1" applyFont="1" applyFill="1" applyAlignment="1">
      <alignment horizontal="left"/>
    </xf>
    <xf numFmtId="37" fontId="6" fillId="0" borderId="0" xfId="70" applyFont="1" applyFill="1"/>
    <xf numFmtId="37" fontId="9" fillId="0" borderId="0" xfId="70" quotePrefix="1" applyFont="1" applyFill="1"/>
    <xf numFmtId="37" fontId="6" fillId="0" borderId="0" xfId="70" applyFont="1" applyFill="1" applyBorder="1" applyAlignment="1"/>
    <xf numFmtId="37" fontId="7" fillId="0" borderId="0" xfId="72" quotePrefix="1" applyFont="1" applyFill="1" applyAlignment="1">
      <alignment horizontal="left"/>
    </xf>
    <xf numFmtId="37" fontId="7" fillId="0" borderId="0" xfId="72" applyFont="1" applyFill="1" applyBorder="1" applyAlignment="1"/>
    <xf numFmtId="37" fontId="7" fillId="0" borderId="0" xfId="72" applyFont="1" applyFill="1" applyBorder="1"/>
    <xf numFmtId="37" fontId="7" fillId="0" borderId="19" xfId="72" applyFont="1" applyFill="1" applyBorder="1" applyAlignment="1">
      <alignment horizontal="centerContinuous" vertical="center"/>
    </xf>
    <xf numFmtId="37" fontId="7" fillId="0" borderId="20" xfId="72" applyFont="1" applyFill="1" applyBorder="1" applyAlignment="1">
      <alignment horizontal="centerContinuous" vertical="center"/>
    </xf>
    <xf numFmtId="37" fontId="7" fillId="0" borderId="20" xfId="72" applyFont="1" applyFill="1" applyBorder="1" applyAlignment="1">
      <alignment vertical="center"/>
    </xf>
    <xf numFmtId="37" fontId="7" fillId="0" borderId="0" xfId="72" applyFont="1" applyFill="1" applyAlignment="1">
      <alignment horizontal="center"/>
    </xf>
    <xf numFmtId="37" fontId="7" fillId="0" borderId="29" xfId="72" applyFont="1" applyFill="1" applyBorder="1" applyAlignment="1" applyProtection="1">
      <alignment horizontal="center" vertical="center"/>
    </xf>
    <xf numFmtId="37" fontId="32" fillId="0" borderId="29" xfId="72" applyFont="1" applyFill="1" applyBorder="1" applyAlignment="1" applyProtection="1">
      <alignment horizontal="center" vertical="center" wrapText="1"/>
    </xf>
    <xf numFmtId="37" fontId="7" fillId="0" borderId="29" xfId="72" applyFont="1" applyFill="1" applyBorder="1" applyAlignment="1" applyProtection="1">
      <alignment horizontal="center" vertical="center" wrapText="1"/>
    </xf>
    <xf numFmtId="37" fontId="7" fillId="0" borderId="12" xfId="72" applyFont="1" applyFill="1" applyBorder="1" applyAlignment="1" applyProtection="1">
      <alignment vertical="center" wrapText="1"/>
    </xf>
    <xf numFmtId="37" fontId="8" fillId="0" borderId="16" xfId="72" applyFont="1" applyFill="1" applyBorder="1"/>
    <xf numFmtId="37" fontId="8" fillId="0" borderId="16" xfId="72" applyFont="1" applyFill="1" applyBorder="1" applyAlignment="1"/>
    <xf numFmtId="37" fontId="8" fillId="0" borderId="0" xfId="72" applyFont="1" applyFill="1"/>
    <xf numFmtId="37" fontId="7" fillId="0" borderId="0" xfId="72" applyFont="1" applyFill="1" applyBorder="1" applyAlignment="1" applyProtection="1"/>
    <xf numFmtId="37" fontId="8" fillId="0" borderId="0" xfId="72" applyFont="1" applyFill="1" applyBorder="1" applyAlignment="1"/>
    <xf numFmtId="37" fontId="7" fillId="0" borderId="12" xfId="70" applyFont="1" applyFill="1" applyBorder="1" applyAlignment="1"/>
    <xf numFmtId="37" fontId="29" fillId="0" borderId="0" xfId="70" applyFont="1" applyFill="1" applyBorder="1"/>
    <xf numFmtId="37" fontId="29" fillId="0" borderId="0" xfId="72" applyFont="1" applyFill="1"/>
    <xf numFmtId="37" fontId="29" fillId="0" borderId="0" xfId="70" applyFont="1" applyFill="1"/>
    <xf numFmtId="37" fontId="29" fillId="0" borderId="0" xfId="70" applyFont="1" applyFill="1" applyBorder="1" applyAlignment="1"/>
    <xf numFmtId="0" fontId="29" fillId="0" borderId="0" xfId="66" applyFont="1" applyFill="1"/>
    <xf numFmtId="37" fontId="29" fillId="0" borderId="0" xfId="72" applyFont="1" applyFill="1" applyBorder="1" applyAlignment="1"/>
    <xf numFmtId="182" fontId="6" fillId="0" borderId="0" xfId="68" quotePrefix="1" applyNumberFormat="1" applyFont="1" applyFill="1" applyAlignment="1">
      <alignment horizontal="left"/>
    </xf>
    <xf numFmtId="182" fontId="6" fillId="0" borderId="0" xfId="68" applyNumberFormat="1" applyFont="1" applyFill="1"/>
    <xf numFmtId="182" fontId="9" fillId="0" borderId="0" xfId="68" quotePrefix="1" applyNumberFormat="1" applyFont="1" applyFill="1" applyAlignment="1">
      <alignment horizontal="right"/>
    </xf>
    <xf numFmtId="182" fontId="9" fillId="0" borderId="0" xfId="68" quotePrefix="1" applyNumberFormat="1" applyFont="1" applyFill="1"/>
    <xf numFmtId="182" fontId="6" fillId="0" borderId="0" xfId="68" applyNumberFormat="1" applyFont="1" applyFill="1" applyBorder="1" applyAlignment="1"/>
    <xf numFmtId="182" fontId="6" fillId="0" borderId="0" xfId="68" applyNumberFormat="1" applyFont="1" applyFill="1" applyAlignment="1"/>
    <xf numFmtId="182" fontId="6" fillId="0" borderId="0" xfId="68" quotePrefix="1" applyNumberFormat="1" applyFont="1" applyFill="1" applyBorder="1" applyAlignment="1">
      <alignment horizontal="left"/>
    </xf>
    <xf numFmtId="182" fontId="7" fillId="0" borderId="0" xfId="68" quotePrefix="1" applyNumberFormat="1" applyFont="1" applyFill="1" applyAlignment="1">
      <alignment horizontal="left"/>
    </xf>
    <xf numFmtId="182" fontId="7" fillId="0" borderId="0" xfId="68" applyNumberFormat="1" applyFont="1" applyFill="1"/>
    <xf numFmtId="182" fontId="7" fillId="0" borderId="0" xfId="68" applyNumberFormat="1" applyFont="1" applyFill="1" applyBorder="1" applyAlignment="1"/>
    <xf numFmtId="182" fontId="7" fillId="0" borderId="0" xfId="68" applyNumberFormat="1" applyFont="1" applyFill="1" applyAlignment="1"/>
    <xf numFmtId="182" fontId="7" fillId="0" borderId="0" xfId="68" quotePrefix="1" applyNumberFormat="1" applyFont="1" applyFill="1" applyBorder="1" applyAlignment="1">
      <alignment horizontal="left"/>
    </xf>
    <xf numFmtId="182" fontId="7" fillId="0" borderId="0" xfId="68" applyNumberFormat="1" applyFont="1" applyFill="1" applyBorder="1" applyAlignment="1" applyProtection="1">
      <alignment horizontal="left"/>
    </xf>
    <xf numFmtId="182" fontId="7" fillId="0" borderId="0" xfId="68" applyNumberFormat="1" applyFont="1" applyFill="1" applyBorder="1"/>
    <xf numFmtId="182" fontId="7" fillId="0" borderId="13" xfId="68" applyNumberFormat="1" applyFont="1" applyFill="1" applyBorder="1" applyAlignment="1">
      <alignment vertical="center"/>
    </xf>
    <xf numFmtId="182" fontId="7" fillId="0" borderId="19" xfId="68" applyNumberFormat="1" applyFont="1" applyFill="1" applyBorder="1" applyAlignment="1" applyProtection="1">
      <alignment horizontal="centerContinuous" vertical="center"/>
    </xf>
    <xf numFmtId="182" fontId="7" fillId="0" borderId="20" xfId="68" applyNumberFormat="1" applyFont="1" applyFill="1" applyBorder="1" applyAlignment="1">
      <alignment horizontal="centerContinuous" vertical="center"/>
    </xf>
    <xf numFmtId="182" fontId="7" fillId="0" borderId="19" xfId="68" applyNumberFormat="1" applyFont="1" applyFill="1" applyBorder="1" applyAlignment="1" applyProtection="1">
      <alignment vertical="center"/>
    </xf>
    <xf numFmtId="182" fontId="7" fillId="0" borderId="20" xfId="68" applyNumberFormat="1" applyFont="1" applyFill="1" applyBorder="1" applyAlignment="1">
      <alignment vertical="center"/>
    </xf>
    <xf numFmtId="182" fontId="7" fillId="0" borderId="0" xfId="68" applyNumberFormat="1" applyFont="1" applyFill="1" applyBorder="1" applyAlignment="1">
      <alignment vertical="center"/>
    </xf>
    <xf numFmtId="182" fontId="7" fillId="0" borderId="23" xfId="68" applyNumberFormat="1" applyFont="1" applyFill="1" applyBorder="1" applyAlignment="1">
      <alignment vertical="center"/>
    </xf>
    <xf numFmtId="182" fontId="7" fillId="0" borderId="0" xfId="68" applyNumberFormat="1" applyFont="1" applyFill="1" applyAlignment="1">
      <alignment vertical="center"/>
    </xf>
    <xf numFmtId="182" fontId="7" fillId="0" borderId="12" xfId="68" applyNumberFormat="1" applyFont="1" applyFill="1" applyBorder="1" applyAlignment="1">
      <alignment horizontal="center" vertical="center"/>
    </xf>
    <xf numFmtId="182" fontId="7" fillId="0" borderId="29" xfId="68" applyNumberFormat="1" applyFont="1" applyFill="1" applyBorder="1" applyAlignment="1" applyProtection="1">
      <alignment horizontal="center" vertical="center"/>
    </xf>
    <xf numFmtId="182" fontId="7" fillId="0" borderId="29" xfId="68" applyNumberFormat="1" applyFont="1" applyFill="1" applyBorder="1" applyAlignment="1" applyProtection="1">
      <alignment horizontal="center" vertical="center" wrapText="1"/>
    </xf>
    <xf numFmtId="182" fontId="7" fillId="0" borderId="26" xfId="68" applyNumberFormat="1" applyFont="1" applyFill="1" applyBorder="1" applyAlignment="1" applyProtection="1">
      <alignment vertical="center" wrapText="1"/>
    </xf>
    <xf numFmtId="182" fontId="7" fillId="0" borderId="0" xfId="68" applyNumberFormat="1" applyFont="1" applyFill="1" applyBorder="1" applyAlignment="1" applyProtection="1">
      <alignment vertical="center" wrapText="1"/>
    </xf>
    <xf numFmtId="182" fontId="7" fillId="0" borderId="12" xfId="68" applyNumberFormat="1" applyFont="1" applyFill="1" applyBorder="1" applyAlignment="1" applyProtection="1">
      <alignment vertical="center" wrapText="1"/>
    </xf>
    <xf numFmtId="182" fontId="7" fillId="0" borderId="29" xfId="68" applyNumberFormat="1" applyFont="1" applyFill="1" applyBorder="1" applyAlignment="1">
      <alignment horizontal="center" vertical="center"/>
    </xf>
    <xf numFmtId="182" fontId="7" fillId="0" borderId="0" xfId="37" applyNumberFormat="1" applyFont="1" applyFill="1" applyBorder="1" applyAlignment="1"/>
    <xf numFmtId="182" fontId="7" fillId="0" borderId="15" xfId="78" applyNumberFormat="1" applyFont="1" applyFill="1" applyBorder="1" applyAlignment="1">
      <alignment horizontal="distributed"/>
    </xf>
    <xf numFmtId="182" fontId="7" fillId="0" borderId="0" xfId="37" applyNumberFormat="1" applyFont="1" applyFill="1" applyBorder="1" applyAlignment="1" applyProtection="1">
      <alignment horizontal="right"/>
    </xf>
    <xf numFmtId="182" fontId="7" fillId="0" borderId="0" xfId="37" applyNumberFormat="1" applyFont="1" applyFill="1" applyBorder="1" applyAlignment="1" applyProtection="1">
      <alignment horizontal="right" wrapText="1"/>
    </xf>
    <xf numFmtId="182" fontId="7" fillId="0" borderId="0" xfId="37" applyNumberFormat="1" applyFont="1" applyFill="1" applyBorder="1" applyAlignment="1" applyProtection="1">
      <alignment wrapText="1"/>
    </xf>
    <xf numFmtId="182" fontId="7" fillId="0" borderId="21" xfId="37" applyNumberFormat="1" applyFont="1" applyFill="1" applyBorder="1" applyAlignment="1"/>
    <xf numFmtId="182" fontId="7" fillId="0" borderId="0" xfId="37" applyNumberFormat="1" applyFont="1" applyFill="1" applyAlignment="1"/>
    <xf numFmtId="181" fontId="7" fillId="0" borderId="0" xfId="73" applyNumberFormat="1" applyFont="1" applyFill="1" applyBorder="1" applyAlignment="1">
      <alignment horizontal="right"/>
    </xf>
    <xf numFmtId="182" fontId="8" fillId="0" borderId="0" xfId="68" applyNumberFormat="1" applyFont="1" applyFill="1" applyBorder="1" applyAlignment="1"/>
    <xf numFmtId="182" fontId="8" fillId="0" borderId="15" xfId="78" applyNumberFormat="1" applyFont="1" applyFill="1" applyBorder="1" applyAlignment="1">
      <alignment horizontal="distributed"/>
    </xf>
    <xf numFmtId="181" fontId="8" fillId="0" borderId="0" xfId="73" applyNumberFormat="1" applyFont="1" applyFill="1" applyBorder="1" applyAlignment="1">
      <alignment horizontal="right"/>
    </xf>
    <xf numFmtId="182" fontId="8" fillId="0" borderId="0" xfId="68" applyNumberFormat="1" applyFont="1" applyFill="1" applyAlignment="1" applyProtection="1"/>
    <xf numFmtId="182" fontId="8" fillId="0" borderId="21" xfId="68" applyNumberFormat="1" applyFont="1" applyFill="1" applyBorder="1" applyAlignment="1"/>
    <xf numFmtId="182" fontId="8" fillId="0" borderId="0" xfId="68" applyNumberFormat="1" applyFont="1" applyFill="1" applyAlignment="1"/>
    <xf numFmtId="182" fontId="8" fillId="0" borderId="15" xfId="84" applyNumberFormat="1" applyFont="1" applyFill="1" applyBorder="1" applyAlignment="1" applyProtection="1">
      <alignment horizontal="distributed"/>
    </xf>
    <xf numFmtId="182" fontId="7" fillId="0" borderId="0" xfId="84" applyNumberFormat="1" applyFont="1" applyFill="1" applyBorder="1" applyAlignment="1" applyProtection="1">
      <alignment horizontal="distributed"/>
    </xf>
    <xf numFmtId="182" fontId="7" fillId="0" borderId="15" xfId="84" applyNumberFormat="1" applyFont="1" applyFill="1" applyBorder="1" applyAlignment="1" applyProtection="1">
      <alignment horizontal="distributed"/>
    </xf>
    <xf numFmtId="182" fontId="7" fillId="0" borderId="0" xfId="68" applyNumberFormat="1" applyFont="1" applyFill="1" applyAlignment="1" applyProtection="1"/>
    <xf numFmtId="182" fontId="7" fillId="0" borderId="21" xfId="84" applyNumberFormat="1" applyFont="1" applyFill="1" applyBorder="1" applyAlignment="1" applyProtection="1">
      <alignment horizontal="distributed"/>
    </xf>
    <xf numFmtId="182" fontId="7" fillId="0" borderId="12" xfId="68" applyNumberFormat="1" applyFont="1" applyFill="1" applyBorder="1" applyAlignment="1" applyProtection="1">
      <alignment horizontal="distributed"/>
    </xf>
    <xf numFmtId="182" fontId="7" fillId="0" borderId="18" xfId="68" applyNumberFormat="1" applyFont="1" applyFill="1" applyBorder="1" applyAlignment="1" applyProtection="1">
      <alignment horizontal="distributed"/>
    </xf>
    <xf numFmtId="182" fontId="7" fillId="0" borderId="12" xfId="68" applyNumberFormat="1" applyFont="1" applyFill="1" applyBorder="1" applyAlignment="1" applyProtection="1">
      <alignment horizontal="right"/>
    </xf>
    <xf numFmtId="182" fontId="7" fillId="0" borderId="12" xfId="68" applyNumberFormat="1" applyFont="1" applyFill="1" applyBorder="1" applyAlignment="1" applyProtection="1"/>
    <xf numFmtId="182" fontId="7" fillId="0" borderId="29" xfId="68" applyNumberFormat="1" applyFont="1" applyFill="1" applyBorder="1" applyAlignment="1" applyProtection="1">
      <alignment horizontal="distributed"/>
    </xf>
    <xf numFmtId="182" fontId="8" fillId="0" borderId="0" xfId="68" applyNumberFormat="1" applyFont="1" applyFill="1" applyAlignment="1" applyProtection="1">
      <alignment horizontal="right"/>
    </xf>
    <xf numFmtId="0" fontId="6" fillId="0" borderId="0" xfId="82" quotePrefix="1" applyFont="1" applyFill="1" applyAlignment="1">
      <alignment horizontal="left"/>
    </xf>
    <xf numFmtId="0" fontId="6" fillId="0" borderId="0" xfId="82" applyFont="1" applyFill="1" applyBorder="1" applyAlignment="1"/>
    <xf numFmtId="0" fontId="6" fillId="0" borderId="0" xfId="82" applyFont="1" applyFill="1"/>
    <xf numFmtId="0" fontId="7" fillId="0" borderId="0" xfId="82" quotePrefix="1" applyFont="1" applyFill="1" applyAlignment="1">
      <alignment horizontal="left"/>
    </xf>
    <xf numFmtId="0" fontId="7" fillId="0" borderId="0" xfId="82" applyFont="1" applyFill="1"/>
    <xf numFmtId="0" fontId="7" fillId="0" borderId="0" xfId="76" applyFont="1" applyFill="1"/>
    <xf numFmtId="0" fontId="7" fillId="0" borderId="0" xfId="82" applyFont="1" applyFill="1" applyAlignment="1">
      <alignment horizontal="right"/>
    </xf>
    <xf numFmtId="0" fontId="7" fillId="0" borderId="0" xfId="82" applyFont="1" applyFill="1" applyBorder="1" applyAlignment="1"/>
    <xf numFmtId="0" fontId="7" fillId="0" borderId="0" xfId="82" applyFont="1" applyFill="1" applyBorder="1" applyAlignment="1" applyProtection="1">
      <alignment horizontal="left"/>
    </xf>
    <xf numFmtId="0" fontId="7" fillId="0" borderId="0" xfId="82" applyFont="1" applyFill="1" applyBorder="1"/>
    <xf numFmtId="0" fontId="7" fillId="0" borderId="0" xfId="82" applyFont="1" applyFill="1" applyBorder="1" applyAlignment="1">
      <alignment horizontal="right"/>
    </xf>
    <xf numFmtId="0" fontId="7" fillId="0" borderId="13" xfId="82" applyFont="1" applyFill="1" applyBorder="1"/>
    <xf numFmtId="0" fontId="7" fillId="0" borderId="19" xfId="82" applyFont="1" applyFill="1" applyBorder="1" applyAlignment="1" applyProtection="1">
      <alignment horizontal="centerContinuous" vertical="center"/>
    </xf>
    <xf numFmtId="0" fontId="7" fillId="0" borderId="20" xfId="82" applyFont="1" applyFill="1" applyBorder="1" applyAlignment="1" applyProtection="1">
      <alignment horizontal="centerContinuous" vertical="center"/>
    </xf>
    <xf numFmtId="0" fontId="7" fillId="0" borderId="20" xfId="82" applyFont="1" applyFill="1" applyBorder="1" applyAlignment="1">
      <alignment horizontal="centerContinuous" vertical="center"/>
    </xf>
    <xf numFmtId="0" fontId="7" fillId="0" borderId="20" xfId="82" applyFont="1" applyFill="1" applyBorder="1" applyAlignment="1">
      <alignment vertical="center"/>
    </xf>
    <xf numFmtId="0" fontId="7" fillId="0" borderId="21" xfId="82" applyFont="1" applyFill="1" applyBorder="1" applyAlignment="1" applyProtection="1">
      <alignment horizontal="center" vertical="center"/>
    </xf>
    <xf numFmtId="0" fontId="7" fillId="0" borderId="29" xfId="82" applyFont="1" applyFill="1" applyBorder="1" applyAlignment="1" applyProtection="1">
      <alignment horizontal="centerContinuous" vertical="center"/>
    </xf>
    <xf numFmtId="0" fontId="7" fillId="0" borderId="12" xfId="82" applyFont="1" applyFill="1" applyBorder="1" applyAlignment="1">
      <alignment horizontal="centerContinuous" vertical="center"/>
    </xf>
    <xf numFmtId="0" fontId="7" fillId="0" borderId="21" xfId="82" applyFont="1" applyFill="1" applyBorder="1" applyAlignment="1" applyProtection="1">
      <alignment horizontal="center"/>
    </xf>
    <xf numFmtId="0" fontId="7" fillId="0" borderId="0" xfId="82" applyFont="1" applyFill="1" applyBorder="1" applyAlignment="1" applyProtection="1"/>
    <xf numFmtId="0" fontId="7" fillId="0" borderId="12" xfId="82" applyFont="1" applyFill="1" applyBorder="1"/>
    <xf numFmtId="0" fontId="7" fillId="0" borderId="29" xfId="82" applyFont="1" applyFill="1" applyBorder="1" applyAlignment="1" applyProtection="1">
      <alignment horizontal="center" vertical="top"/>
    </xf>
    <xf numFmtId="0" fontId="7" fillId="0" borderId="29" xfId="82" applyFont="1" applyFill="1" applyBorder="1" applyAlignment="1" applyProtection="1">
      <alignment horizontal="center" vertical="center"/>
    </xf>
    <xf numFmtId="0" fontId="7" fillId="0" borderId="29" xfId="82" applyFont="1" applyFill="1" applyBorder="1" applyAlignment="1" applyProtection="1">
      <alignment horizontal="center" vertical="center" wrapText="1"/>
    </xf>
    <xf numFmtId="0" fontId="7" fillId="0" borderId="12" xfId="82" applyFont="1" applyFill="1" applyBorder="1" applyAlignment="1" applyProtection="1">
      <alignment vertical="center" wrapText="1"/>
    </xf>
    <xf numFmtId="0" fontId="28" fillId="0" borderId="0" xfId="82" applyFont="1" applyFill="1" applyAlignment="1"/>
    <xf numFmtId="0" fontId="7" fillId="0" borderId="0" xfId="82" quotePrefix="1" applyFont="1" applyFill="1" applyBorder="1" applyAlignment="1" applyProtection="1">
      <alignment horizontal="distributed"/>
    </xf>
    <xf numFmtId="0" fontId="7" fillId="0" borderId="0" xfId="82" applyFont="1" applyFill="1" applyAlignment="1"/>
    <xf numFmtId="0" fontId="7" fillId="0" borderId="0" xfId="82" applyFont="1" applyFill="1" applyBorder="1" applyAlignment="1" applyProtection="1">
      <alignment horizontal="distributed"/>
    </xf>
    <xf numFmtId="38" fontId="7" fillId="0" borderId="0" xfId="37" applyFont="1" applyFill="1" applyAlignment="1">
      <alignment horizontal="right"/>
    </xf>
    <xf numFmtId="181" fontId="7" fillId="0" borderId="0" xfId="82" applyNumberFormat="1" applyFont="1" applyFill="1"/>
    <xf numFmtId="182" fontId="6" fillId="0" borderId="0" xfId="75" quotePrefix="1" applyNumberFormat="1" applyFont="1" applyFill="1" applyAlignment="1">
      <alignment horizontal="left"/>
    </xf>
    <xf numFmtId="182" fontId="6" fillId="0" borderId="0" xfId="75" applyNumberFormat="1" applyFont="1" applyFill="1"/>
    <xf numFmtId="182" fontId="9" fillId="0" borderId="0" xfId="75" quotePrefix="1" applyNumberFormat="1" applyFont="1" applyFill="1" applyAlignment="1">
      <alignment horizontal="right"/>
    </xf>
    <xf numFmtId="182" fontId="6" fillId="0" borderId="0" xfId="75" applyNumberFormat="1" applyFont="1" applyFill="1" applyBorder="1" applyAlignment="1"/>
    <xf numFmtId="182" fontId="7" fillId="0" borderId="0" xfId="75" quotePrefix="1" applyNumberFormat="1" applyFont="1" applyFill="1" applyAlignment="1">
      <alignment horizontal="left"/>
    </xf>
    <xf numFmtId="182" fontId="7" fillId="0" borderId="0" xfId="75" applyNumberFormat="1" applyFont="1" applyFill="1"/>
    <xf numFmtId="182" fontId="7" fillId="0" borderId="0" xfId="75" applyNumberFormat="1" applyFont="1" applyFill="1" applyBorder="1" applyAlignment="1"/>
    <xf numFmtId="182" fontId="32" fillId="0" borderId="0" xfId="75" applyNumberFormat="1" applyFont="1" applyFill="1" applyBorder="1" applyAlignment="1" applyProtection="1">
      <alignment horizontal="left"/>
    </xf>
    <xf numFmtId="182" fontId="32" fillId="0" borderId="0" xfId="75" applyNumberFormat="1" applyFont="1" applyFill="1" applyBorder="1"/>
    <xf numFmtId="182" fontId="32" fillId="0" borderId="0" xfId="75" applyNumberFormat="1" applyFont="1" applyFill="1" applyBorder="1" applyAlignment="1"/>
    <xf numFmtId="182" fontId="32" fillId="0" borderId="0" xfId="75" applyNumberFormat="1" applyFont="1" applyFill="1"/>
    <xf numFmtId="182" fontId="32" fillId="0" borderId="12" xfId="75" applyNumberFormat="1" applyFont="1" applyFill="1" applyBorder="1"/>
    <xf numFmtId="182" fontId="32" fillId="0" borderId="18" xfId="75" applyNumberFormat="1" applyFont="1" applyFill="1" applyBorder="1"/>
    <xf numFmtId="182" fontId="32" fillId="0" borderId="15" xfId="75" applyNumberFormat="1" applyFont="1" applyFill="1" applyBorder="1" applyAlignment="1">
      <alignment horizontal="distributed"/>
    </xf>
    <xf numFmtId="182" fontId="32" fillId="0" borderId="0" xfId="37" applyNumberFormat="1" applyFont="1" applyFill="1" applyBorder="1" applyAlignment="1" applyProtection="1">
      <alignment wrapText="1"/>
    </xf>
    <xf numFmtId="182" fontId="10" fillId="0" borderId="0" xfId="75" applyNumberFormat="1" applyFont="1" applyFill="1" applyBorder="1"/>
    <xf numFmtId="182" fontId="10" fillId="0" borderId="15" xfId="75" applyNumberFormat="1" applyFont="1" applyFill="1" applyBorder="1" applyAlignment="1">
      <alignment horizontal="distributed"/>
    </xf>
    <xf numFmtId="182" fontId="10" fillId="0" borderId="0" xfId="75" applyNumberFormat="1" applyFont="1" applyFill="1" applyBorder="1" applyAlignment="1" applyProtection="1"/>
    <xf numFmtId="182" fontId="10" fillId="0" borderId="0" xfId="75" applyNumberFormat="1" applyFont="1" applyFill="1"/>
    <xf numFmtId="182" fontId="29" fillId="0" borderId="0" xfId="75" applyNumberFormat="1" applyFont="1" applyFill="1" applyBorder="1" applyAlignment="1" applyProtection="1">
      <alignment horizontal="left"/>
    </xf>
    <xf numFmtId="182" fontId="32" fillId="0" borderId="15" xfId="75" applyNumberFormat="1" applyFont="1" applyFill="1" applyBorder="1" applyAlignment="1" applyProtection="1">
      <alignment horizontal="left"/>
    </xf>
    <xf numFmtId="182" fontId="32" fillId="0" borderId="0" xfId="75" applyNumberFormat="1" applyFont="1" applyFill="1" applyBorder="1" applyAlignment="1" applyProtection="1"/>
    <xf numFmtId="182" fontId="32" fillId="0" borderId="0" xfId="75" quotePrefix="1" applyNumberFormat="1" applyFont="1" applyFill="1" applyBorder="1" applyAlignment="1" applyProtection="1">
      <alignment horizontal="left"/>
    </xf>
    <xf numFmtId="182" fontId="29" fillId="0" borderId="0" xfId="75" quotePrefix="1" applyNumberFormat="1" applyFont="1" applyFill="1" applyBorder="1" applyAlignment="1" applyProtection="1">
      <alignment horizontal="left"/>
    </xf>
    <xf numFmtId="182" fontId="32" fillId="0" borderId="15" xfId="75" quotePrefix="1" applyNumberFormat="1" applyFont="1" applyFill="1" applyBorder="1" applyAlignment="1" applyProtection="1">
      <alignment horizontal="left"/>
    </xf>
    <xf numFmtId="182" fontId="29" fillId="0" borderId="12" xfId="75" applyNumberFormat="1" applyFont="1" applyFill="1" applyBorder="1"/>
    <xf numFmtId="182" fontId="32" fillId="0" borderId="12" xfId="75" applyNumberFormat="1" applyFont="1" applyFill="1" applyBorder="1" applyAlignment="1"/>
    <xf numFmtId="182" fontId="29" fillId="0" borderId="0" xfId="75" applyNumberFormat="1" applyFont="1" applyFill="1"/>
    <xf numFmtId="182" fontId="7" fillId="0" borderId="0" xfId="77" applyNumberFormat="1" applyFont="1" applyFill="1"/>
    <xf numFmtId="182" fontId="7" fillId="0" borderId="0" xfId="75" applyNumberFormat="1" applyFont="1" applyFill="1" applyBorder="1" applyAlignment="1">
      <alignment horizontal="right"/>
    </xf>
    <xf numFmtId="182" fontId="32" fillId="0" borderId="0" xfId="77" applyNumberFormat="1" applyFont="1" applyFill="1" applyBorder="1"/>
    <xf numFmtId="182" fontId="32" fillId="0" borderId="0" xfId="77" applyNumberFormat="1" applyFont="1" applyFill="1"/>
    <xf numFmtId="182" fontId="29" fillId="0" borderId="13" xfId="75" applyNumberFormat="1" applyFont="1" applyFill="1" applyBorder="1" applyAlignment="1">
      <alignment vertical="center"/>
    </xf>
    <xf numFmtId="182" fontId="29" fillId="0" borderId="14" xfId="75" applyNumberFormat="1" applyFont="1" applyFill="1" applyBorder="1" applyAlignment="1">
      <alignment vertical="center"/>
    </xf>
    <xf numFmtId="182" fontId="29" fillId="0" borderId="18" xfId="75" applyNumberFormat="1" applyFont="1" applyFill="1" applyBorder="1"/>
    <xf numFmtId="182" fontId="32" fillId="0" borderId="0" xfId="77" applyNumberFormat="1" applyFont="1" applyFill="1" applyBorder="1" applyAlignment="1" applyProtection="1">
      <alignment horizontal="right"/>
    </xf>
    <xf numFmtId="182" fontId="10" fillId="0" borderId="0" xfId="77" applyNumberFormat="1" applyFont="1" applyFill="1" applyBorder="1" applyAlignment="1" applyProtection="1">
      <alignment horizontal="right"/>
    </xf>
    <xf numFmtId="182" fontId="10" fillId="0" borderId="0" xfId="77" applyNumberFormat="1" applyFont="1" applyFill="1"/>
    <xf numFmtId="182" fontId="32" fillId="0" borderId="12" xfId="77" applyNumberFormat="1" applyFont="1" applyFill="1" applyBorder="1"/>
    <xf numFmtId="0" fontId="6" fillId="0" borderId="0" xfId="74" quotePrefix="1" applyFont="1" applyFill="1" applyAlignment="1" applyProtection="1">
      <alignment horizontal="left"/>
    </xf>
    <xf numFmtId="0" fontId="6" fillId="0" borderId="0" xfId="74" applyFont="1" applyFill="1" applyAlignment="1" applyProtection="1">
      <alignment horizontal="left"/>
    </xf>
    <xf numFmtId="0" fontId="6" fillId="0" borderId="0" xfId="0" applyFont="1" applyFill="1"/>
    <xf numFmtId="0" fontId="6" fillId="0" borderId="0" xfId="74" applyFont="1" applyFill="1"/>
    <xf numFmtId="37" fontId="9" fillId="0" borderId="0" xfId="75" quotePrefix="1" applyFont="1" applyFill="1" applyAlignment="1">
      <alignment horizontal="right"/>
    </xf>
    <xf numFmtId="0" fontId="9" fillId="0" borderId="0" xfId="74" quotePrefix="1" applyFont="1" applyFill="1"/>
    <xf numFmtId="0" fontId="9" fillId="0" borderId="0" xfId="0" applyFont="1" applyFill="1"/>
    <xf numFmtId="37" fontId="6" fillId="0" borderId="0" xfId="75" quotePrefix="1" applyFont="1" applyFill="1" applyAlignment="1">
      <alignment horizontal="right"/>
    </xf>
    <xf numFmtId="0" fontId="6" fillId="0" borderId="0" xfId="74" quotePrefix="1" applyFont="1" applyFill="1"/>
    <xf numFmtId="176" fontId="6" fillId="0" borderId="0" xfId="74" applyNumberFormat="1" applyFont="1" applyFill="1"/>
    <xf numFmtId="0" fontId="7" fillId="0" borderId="0" xfId="74" quotePrefix="1" applyFont="1" applyFill="1" applyAlignment="1" applyProtection="1">
      <alignment horizontal="left"/>
    </xf>
    <xf numFmtId="0" fontId="7" fillId="0" borderId="0" xfId="74" applyFont="1" applyFill="1" applyAlignment="1" applyProtection="1">
      <alignment horizontal="left"/>
    </xf>
    <xf numFmtId="37" fontId="7" fillId="0" borderId="0" xfId="75" quotePrefix="1" applyFont="1" applyFill="1" applyAlignment="1">
      <alignment horizontal="right"/>
    </xf>
    <xf numFmtId="0" fontId="7" fillId="0" borderId="0" xfId="74" quotePrefix="1" applyFont="1" applyFill="1"/>
    <xf numFmtId="0" fontId="7" fillId="0" borderId="0" xfId="74" applyFont="1" applyFill="1"/>
    <xf numFmtId="176" fontId="7" fillId="0" borderId="0" xfId="74" applyNumberFormat="1" applyFont="1" applyFill="1"/>
    <xf numFmtId="0" fontId="29" fillId="0" borderId="0" xfId="74" applyFont="1" applyFill="1" applyBorder="1" applyAlignment="1" applyProtection="1">
      <alignment horizontal="left"/>
    </xf>
    <xf numFmtId="0" fontId="33" fillId="0" borderId="0" xfId="74" applyFont="1" applyFill="1" applyBorder="1" applyAlignment="1" applyProtection="1">
      <alignment horizontal="left"/>
    </xf>
    <xf numFmtId="0" fontId="29" fillId="0" borderId="0" xfId="74" applyFont="1" applyFill="1" applyBorder="1"/>
    <xf numFmtId="176" fontId="29" fillId="0" borderId="0" xfId="74" applyNumberFormat="1" applyFont="1" applyFill="1" applyBorder="1"/>
    <xf numFmtId="0" fontId="29" fillId="0" borderId="0" xfId="74" applyFont="1" applyFill="1"/>
    <xf numFmtId="0" fontId="29" fillId="0" borderId="13" xfId="74" applyFont="1" applyFill="1" applyBorder="1" applyAlignment="1" applyProtection="1">
      <alignment horizontal="center" vertical="center" wrapText="1"/>
    </xf>
    <xf numFmtId="0" fontId="29" fillId="0" borderId="0" xfId="74" applyFont="1" applyFill="1" applyBorder="1" applyAlignment="1" applyProtection="1">
      <alignment horizontal="center" vertical="center" wrapText="1"/>
    </xf>
    <xf numFmtId="0" fontId="29" fillId="0" borderId="0" xfId="74" applyFont="1" applyFill="1" applyBorder="1" applyAlignment="1">
      <alignment horizontal="center" wrapText="1"/>
    </xf>
    <xf numFmtId="0" fontId="29" fillId="0" borderId="13" xfId="74" applyFont="1" applyFill="1" applyBorder="1" applyAlignment="1">
      <alignment horizontal="center"/>
    </xf>
    <xf numFmtId="0" fontId="29" fillId="0" borderId="14" xfId="74" applyFont="1" applyFill="1" applyBorder="1" applyAlignment="1">
      <alignment horizontal="center"/>
    </xf>
    <xf numFmtId="176" fontId="29" fillId="0" borderId="19" xfId="74" applyNumberFormat="1" applyFont="1" applyFill="1" applyBorder="1" applyAlignment="1" applyProtection="1">
      <alignment horizontal="centerContinuous" vertical="center"/>
    </xf>
    <xf numFmtId="0" fontId="29" fillId="0" borderId="20" xfId="74" applyFont="1" applyFill="1" applyBorder="1" applyAlignment="1">
      <alignment horizontal="centerContinuous"/>
    </xf>
    <xf numFmtId="0" fontId="29" fillId="0" borderId="19" xfId="74" applyFont="1" applyFill="1" applyBorder="1" applyAlignment="1" applyProtection="1">
      <alignment horizontal="centerContinuous" vertical="center"/>
    </xf>
    <xf numFmtId="0" fontId="29" fillId="0" borderId="0" xfId="74" applyFont="1" applyFill="1" applyAlignment="1">
      <alignment horizontal="center"/>
    </xf>
    <xf numFmtId="0" fontId="29" fillId="0" borderId="0" xfId="74" applyFont="1" applyFill="1" applyAlignment="1">
      <alignment horizontal="center" wrapText="1"/>
    </xf>
    <xf numFmtId="0" fontId="29" fillId="0" borderId="12" xfId="74" applyFont="1" applyFill="1" applyBorder="1" applyAlignment="1" applyProtection="1">
      <alignment horizontal="distributed"/>
    </xf>
    <xf numFmtId="37" fontId="29" fillId="0" borderId="12" xfId="70" applyNumberFormat="1" applyFont="1" applyFill="1" applyBorder="1" applyAlignment="1" applyProtection="1">
      <alignment horizontal="right"/>
    </xf>
    <xf numFmtId="0" fontId="29" fillId="0" borderId="12" xfId="74" applyFont="1" applyFill="1" applyBorder="1" applyAlignment="1">
      <alignment horizontal="center"/>
    </xf>
    <xf numFmtId="0" fontId="29" fillId="0" borderId="18" xfId="74" applyFont="1" applyFill="1" applyBorder="1" applyAlignment="1">
      <alignment horizontal="center"/>
    </xf>
    <xf numFmtId="176" fontId="29" fillId="0" borderId="29" xfId="74" applyNumberFormat="1" applyFont="1" applyFill="1" applyBorder="1" applyAlignment="1" applyProtection="1">
      <alignment horizontal="center" vertical="center"/>
    </xf>
    <xf numFmtId="0" fontId="32" fillId="0" borderId="26" xfId="74" applyFont="1" applyFill="1" applyBorder="1" applyAlignment="1" applyProtection="1">
      <alignment horizontal="center" vertical="center"/>
    </xf>
    <xf numFmtId="0" fontId="29" fillId="0" borderId="26" xfId="74" applyFont="1" applyFill="1" applyBorder="1" applyAlignment="1" applyProtection="1">
      <alignment horizontal="center" vertical="center"/>
    </xf>
    <xf numFmtId="0" fontId="31" fillId="0" borderId="29" xfId="74" applyFont="1" applyFill="1" applyBorder="1" applyAlignment="1" applyProtection="1">
      <alignment horizontal="distributed" vertical="center" wrapText="1"/>
    </xf>
    <xf numFmtId="0" fontId="29" fillId="0" borderId="29" xfId="74" applyFont="1" applyFill="1" applyBorder="1" applyAlignment="1" applyProtection="1">
      <alignment horizontal="center" vertical="center"/>
    </xf>
    <xf numFmtId="0" fontId="29" fillId="0" borderId="0" xfId="74" applyFont="1" applyFill="1" applyAlignment="1" applyProtection="1">
      <alignment horizontal="distributed"/>
    </xf>
    <xf numFmtId="0" fontId="29" fillId="0" borderId="15" xfId="74" applyFont="1" applyFill="1" applyBorder="1" applyAlignment="1" applyProtection="1">
      <alignment horizontal="distributed"/>
    </xf>
    <xf numFmtId="37" fontId="29" fillId="0" borderId="0" xfId="70" applyNumberFormat="1" applyFont="1" applyFill="1" applyAlignment="1" applyProtection="1">
      <alignment horizontal="right"/>
    </xf>
    <xf numFmtId="37" fontId="29" fillId="0" borderId="0" xfId="70" applyNumberFormat="1" applyFont="1" applyFill="1" applyBorder="1" applyAlignment="1" applyProtection="1">
      <alignment horizontal="right"/>
    </xf>
    <xf numFmtId="176" fontId="29" fillId="0" borderId="0" xfId="70" applyNumberFormat="1" applyFont="1" applyFill="1" applyAlignment="1" applyProtection="1">
      <alignment horizontal="right"/>
    </xf>
    <xf numFmtId="177" fontId="29" fillId="0" borderId="0" xfId="70" applyNumberFormat="1" applyFont="1" applyFill="1" applyAlignment="1" applyProtection="1">
      <alignment horizontal="right"/>
    </xf>
    <xf numFmtId="37" fontId="28" fillId="0" borderId="0" xfId="70" applyNumberFormat="1" applyFont="1" applyFill="1" applyBorder="1" applyAlignment="1" applyProtection="1">
      <alignment horizontal="right"/>
    </xf>
    <xf numFmtId="0" fontId="28" fillId="0" borderId="0" xfId="74" applyFont="1" applyFill="1" applyBorder="1" applyAlignment="1" applyProtection="1">
      <alignment horizontal="distributed"/>
    </xf>
    <xf numFmtId="0" fontId="28" fillId="0" borderId="0" xfId="74" applyFont="1" applyFill="1" applyAlignment="1"/>
    <xf numFmtId="0" fontId="28" fillId="0" borderId="15" xfId="74" applyFont="1" applyFill="1" applyBorder="1" applyAlignment="1" applyProtection="1">
      <alignment horizontal="distributed"/>
    </xf>
    <xf numFmtId="37" fontId="29" fillId="0" borderId="0" xfId="70" applyFont="1" applyFill="1" applyBorder="1" applyAlignment="1">
      <alignment horizontal="right"/>
    </xf>
    <xf numFmtId="37" fontId="29" fillId="0" borderId="0" xfId="70" applyFont="1" applyFill="1" applyAlignment="1">
      <alignment horizontal="right"/>
    </xf>
    <xf numFmtId="0" fontId="28" fillId="0" borderId="0" xfId="74" applyFont="1" applyFill="1" applyBorder="1" applyAlignment="1"/>
    <xf numFmtId="0" fontId="29" fillId="0" borderId="0" xfId="74" applyFont="1" applyFill="1" applyAlignment="1"/>
    <xf numFmtId="0" fontId="29" fillId="0" borderId="0" xfId="74" quotePrefix="1" applyFont="1" applyFill="1" applyAlignment="1" applyProtection="1">
      <alignment horizontal="distributed"/>
    </xf>
    <xf numFmtId="177" fontId="29" fillId="0" borderId="0" xfId="70" applyNumberFormat="1" applyFont="1" applyFill="1" applyBorder="1" applyAlignment="1" applyProtection="1">
      <alignment horizontal="right"/>
    </xf>
    <xf numFmtId="0" fontId="29" fillId="0" borderId="0" xfId="74" quotePrefix="1" applyFont="1" applyFill="1" applyBorder="1" applyAlignment="1" applyProtection="1">
      <alignment horizontal="distributed"/>
    </xf>
    <xf numFmtId="0" fontId="29" fillId="0" borderId="15" xfId="74" quotePrefix="1" applyFont="1" applyFill="1" applyBorder="1" applyAlignment="1" applyProtection="1">
      <alignment horizontal="distributed"/>
    </xf>
    <xf numFmtId="0" fontId="29" fillId="0" borderId="12" xfId="74" applyFont="1" applyFill="1" applyBorder="1" applyAlignment="1" applyProtection="1">
      <alignment horizontal="left"/>
    </xf>
    <xf numFmtId="0" fontId="29" fillId="0" borderId="18" xfId="74" applyFont="1" applyFill="1" applyBorder="1" applyAlignment="1" applyProtection="1">
      <alignment horizontal="distributed"/>
    </xf>
    <xf numFmtId="37" fontId="29" fillId="0" borderId="12" xfId="70" applyNumberFormat="1" applyFont="1" applyFill="1" applyBorder="1" applyAlignment="1" applyProtection="1"/>
    <xf numFmtId="0" fontId="29" fillId="0" borderId="12" xfId="74" applyFont="1" applyFill="1" applyBorder="1"/>
    <xf numFmtId="176" fontId="29" fillId="0" borderId="12" xfId="70" applyNumberFormat="1" applyFont="1" applyFill="1" applyBorder="1" applyAlignment="1" applyProtection="1"/>
    <xf numFmtId="0" fontId="29" fillId="0" borderId="0" xfId="74" applyFont="1" applyFill="1" applyBorder="1" applyAlignment="1"/>
    <xf numFmtId="176" fontId="29" fillId="0" borderId="0" xfId="74" applyNumberFormat="1" applyFont="1" applyFill="1"/>
    <xf numFmtId="0" fontId="29" fillId="0" borderId="0" xfId="74" applyFont="1" applyFill="1" applyBorder="1" applyAlignment="1">
      <alignment horizontal="center"/>
    </xf>
    <xf numFmtId="0" fontId="29" fillId="0" borderId="0" xfId="74" applyFont="1" applyFill="1" applyBorder="1" applyAlignment="1" applyProtection="1">
      <alignment horizontal="center"/>
    </xf>
    <xf numFmtId="0" fontId="29" fillId="0" borderId="0" xfId="74" applyFont="1" applyFill="1" applyBorder="1" applyAlignment="1" applyProtection="1">
      <alignment horizontal="center" vertical="center"/>
    </xf>
    <xf numFmtId="0" fontId="29" fillId="0" borderId="0" xfId="74" applyFont="1" applyFill="1" applyBorder="1" applyAlignment="1">
      <alignment horizontal="center" vertical="center"/>
    </xf>
    <xf numFmtId="0" fontId="29" fillId="0" borderId="0" xfId="74" applyFont="1" applyFill="1" applyBorder="1" applyAlignment="1" applyProtection="1">
      <alignment horizontal="centerContinuous" vertical="center"/>
    </xf>
    <xf numFmtId="0" fontId="29" fillId="0" borderId="0" xfId="74" applyFont="1" applyFill="1" applyBorder="1" applyAlignment="1">
      <alignment horizontal="centerContinuous"/>
    </xf>
    <xf numFmtId="0" fontId="29" fillId="0" borderId="0" xfId="0" applyFont="1" applyFill="1" applyBorder="1" applyAlignment="1">
      <alignment horizontal="center" vertical="top"/>
    </xf>
    <xf numFmtId="0" fontId="29" fillId="0" borderId="0" xfId="0" applyFont="1" applyFill="1" applyBorder="1" applyAlignment="1">
      <alignment horizontal="center" vertical="center"/>
    </xf>
    <xf numFmtId="0" fontId="32" fillId="0" borderId="0" xfId="74" applyFont="1" applyFill="1" applyBorder="1" applyAlignment="1" applyProtection="1">
      <alignment horizontal="center" vertical="center"/>
    </xf>
    <xf numFmtId="38" fontId="28" fillId="0" borderId="0" xfId="37" applyFont="1" applyFill="1" applyBorder="1" applyAlignment="1" applyProtection="1">
      <alignment horizontal="right"/>
    </xf>
    <xf numFmtId="0" fontId="28" fillId="0" borderId="0" xfId="74" applyFont="1" applyFill="1" applyBorder="1" applyAlignment="1" applyProtection="1"/>
    <xf numFmtId="38" fontId="28" fillId="0" borderId="0" xfId="37" applyFont="1" applyFill="1" applyBorder="1" applyAlignment="1" applyProtection="1"/>
    <xf numFmtId="38" fontId="29" fillId="0" borderId="0" xfId="37" applyFont="1" applyFill="1" applyBorder="1" applyAlignment="1">
      <alignment horizontal="right"/>
    </xf>
    <xf numFmtId="176" fontId="29" fillId="0" borderId="0" xfId="70" applyNumberFormat="1" applyFont="1" applyFill="1" applyBorder="1" applyAlignment="1">
      <alignment horizontal="right"/>
    </xf>
    <xf numFmtId="37" fontId="29" fillId="0" borderId="0" xfId="70" applyNumberFormat="1" applyFont="1" applyFill="1" applyBorder="1" applyAlignment="1" applyProtection="1"/>
    <xf numFmtId="0" fontId="6" fillId="0" borderId="0" xfId="79" quotePrefix="1" applyFont="1" applyAlignment="1">
      <alignment horizontal="left"/>
    </xf>
    <xf numFmtId="0" fontId="6" fillId="0" borderId="0" xfId="79" applyFont="1"/>
    <xf numFmtId="0" fontId="9" fillId="0" borderId="0" xfId="79" quotePrefix="1" applyFont="1" applyAlignment="1">
      <alignment horizontal="right"/>
    </xf>
    <xf numFmtId="0" fontId="9" fillId="0" borderId="0" xfId="79" applyFont="1"/>
    <xf numFmtId="0" fontId="7" fillId="0" borderId="0" xfId="79" quotePrefix="1" applyFont="1" applyAlignment="1">
      <alignment horizontal="left"/>
    </xf>
    <xf numFmtId="0" fontId="7" fillId="0" borderId="0" xfId="79" applyFont="1"/>
    <xf numFmtId="0" fontId="29" fillId="0" borderId="0" xfId="79" applyFont="1" applyFill="1" applyBorder="1"/>
    <xf numFmtId="0" fontId="29" fillId="0" borderId="0" xfId="79" applyFont="1" applyFill="1" applyBorder="1" applyAlignment="1"/>
    <xf numFmtId="0" fontId="29" fillId="0" borderId="0" xfId="79" applyFont="1" applyFill="1"/>
    <xf numFmtId="0" fontId="29" fillId="0" borderId="13" xfId="79" applyFont="1" applyFill="1" applyBorder="1"/>
    <xf numFmtId="0" fontId="29" fillId="0" borderId="12" xfId="79" applyFont="1" applyFill="1" applyBorder="1"/>
    <xf numFmtId="0" fontId="29" fillId="0" borderId="0" xfId="79" applyFont="1" applyFill="1" applyBorder="1" applyAlignment="1">
      <alignment horizontal="distributed"/>
    </xf>
    <xf numFmtId="0" fontId="29" fillId="0" borderId="15" xfId="79" applyFont="1" applyFill="1" applyBorder="1" applyAlignment="1">
      <alignment horizontal="distributed"/>
    </xf>
    <xf numFmtId="0" fontId="29" fillId="0" borderId="0" xfId="79" applyFont="1" applyFill="1" applyBorder="1" applyAlignment="1" applyProtection="1">
      <alignment horizontal="right"/>
    </xf>
    <xf numFmtId="0" fontId="28" fillId="0" borderId="0" xfId="79" applyFont="1" applyFill="1" applyBorder="1" applyAlignment="1">
      <alignment horizontal="distributed"/>
    </xf>
    <xf numFmtId="0" fontId="28" fillId="0" borderId="15" xfId="79" applyFont="1" applyFill="1" applyBorder="1" applyAlignment="1">
      <alignment horizontal="distributed"/>
    </xf>
    <xf numFmtId="0" fontId="28" fillId="0" borderId="15" xfId="79" applyFont="1" applyFill="1" applyBorder="1" applyAlignment="1" applyProtection="1">
      <alignment horizontal="distributed"/>
    </xf>
    <xf numFmtId="0" fontId="29" fillId="0" borderId="0" xfId="79" applyFont="1" applyFill="1" applyBorder="1" applyAlignment="1" applyProtection="1">
      <alignment horizontal="distributed"/>
    </xf>
    <xf numFmtId="0" fontId="29" fillId="0" borderId="15" xfId="79" applyFont="1" applyFill="1" applyBorder="1" applyAlignment="1" applyProtection="1">
      <alignment horizontal="distributed"/>
    </xf>
    <xf numFmtId="0" fontId="29" fillId="0" borderId="0" xfId="79" applyFont="1" applyFill="1" applyAlignment="1" applyProtection="1">
      <alignment horizontal="right"/>
    </xf>
    <xf numFmtId="12" fontId="29" fillId="0" borderId="0" xfId="79" applyNumberFormat="1" applyFont="1" applyFill="1" applyAlignment="1" applyProtection="1">
      <alignment horizontal="right"/>
    </xf>
    <xf numFmtId="0" fontId="29" fillId="0" borderId="0" xfId="79" applyFont="1" applyFill="1" applyAlignment="1">
      <alignment horizontal="right"/>
    </xf>
    <xf numFmtId="0" fontId="29" fillId="0" borderId="0" xfId="79" applyNumberFormat="1" applyFont="1" applyFill="1" applyAlignment="1" applyProtection="1">
      <alignment horizontal="right"/>
    </xf>
    <xf numFmtId="0" fontId="29" fillId="0" borderId="18" xfId="79" applyFont="1" applyFill="1" applyBorder="1"/>
    <xf numFmtId="0" fontId="29" fillId="0" borderId="0" xfId="82" applyFont="1" applyFill="1"/>
    <xf numFmtId="0" fontId="29" fillId="0" borderId="0" xfId="82" applyFont="1" applyFill="1" applyBorder="1" applyAlignment="1"/>
    <xf numFmtId="0" fontId="7" fillId="0" borderId="0" xfId="79" applyFont="1" applyFill="1"/>
    <xf numFmtId="0" fontId="7" fillId="0" borderId="0" xfId="79" applyFont="1" applyFill="1" applyBorder="1"/>
    <xf numFmtId="177" fontId="28" fillId="0" borderId="0" xfId="79" applyNumberFormat="1" applyFont="1" applyFill="1" applyAlignment="1" applyProtection="1">
      <alignment horizontal="right"/>
    </xf>
    <xf numFmtId="0" fontId="6" fillId="0" borderId="0" xfId="79" quotePrefix="1" applyFont="1" applyFill="1" applyAlignment="1">
      <alignment horizontal="left"/>
    </xf>
    <xf numFmtId="0" fontId="6" fillId="0" borderId="0" xfId="79" applyFont="1" applyFill="1"/>
    <xf numFmtId="0" fontId="9" fillId="0" borderId="0" xfId="79" quotePrefix="1" applyFont="1" applyFill="1" applyAlignment="1">
      <alignment horizontal="right"/>
    </xf>
    <xf numFmtId="0" fontId="7" fillId="0" borderId="0" xfId="79" quotePrefix="1" applyFont="1" applyFill="1" applyAlignment="1">
      <alignment horizontal="left"/>
    </xf>
    <xf numFmtId="0" fontId="29" fillId="0" borderId="0" xfId="82" applyFont="1" applyFill="1" applyBorder="1"/>
    <xf numFmtId="0" fontId="29" fillId="0" borderId="19" xfId="82" applyFont="1" applyFill="1" applyBorder="1" applyAlignment="1">
      <alignment horizontal="centerContinuous" vertical="center"/>
    </xf>
    <xf numFmtId="0" fontId="29" fillId="0" borderId="20" xfId="82" applyFont="1" applyFill="1" applyBorder="1" applyAlignment="1">
      <alignment horizontal="centerContinuous" vertical="center"/>
    </xf>
    <xf numFmtId="0" fontId="29" fillId="0" borderId="25" xfId="79" applyFont="1" applyFill="1" applyBorder="1" applyAlignment="1">
      <alignment horizontal="centerContinuous" vertical="center" wrapText="1"/>
    </xf>
    <xf numFmtId="0" fontId="29" fillId="0" borderId="26" xfId="79" applyFont="1" applyFill="1" applyBorder="1" applyAlignment="1">
      <alignment horizontal="centerContinuous" vertical="center"/>
    </xf>
    <xf numFmtId="0" fontId="29" fillId="0" borderId="0" xfId="79" applyFont="1" applyFill="1" applyBorder="1" applyAlignment="1">
      <alignment horizontal="right" wrapText="1"/>
    </xf>
    <xf numFmtId="0" fontId="29" fillId="0" borderId="0" xfId="79" applyFont="1" applyFill="1" applyBorder="1" applyAlignment="1">
      <alignment horizontal="right"/>
    </xf>
    <xf numFmtId="0" fontId="29" fillId="0" borderId="0" xfId="79" quotePrefix="1" applyFont="1" applyFill="1" applyBorder="1" applyAlignment="1">
      <alignment horizontal="right" wrapText="1"/>
    </xf>
    <xf numFmtId="184" fontId="29" fillId="0" borderId="0" xfId="79" quotePrefix="1" applyNumberFormat="1" applyFont="1" applyFill="1" applyBorder="1" applyAlignment="1">
      <alignment horizontal="right" wrapText="1"/>
    </xf>
    <xf numFmtId="0" fontId="29" fillId="0" borderId="0" xfId="82" applyFont="1" applyFill="1" applyBorder="1" applyAlignment="1">
      <alignment horizontal="right" wrapText="1"/>
    </xf>
    <xf numFmtId="0" fontId="29" fillId="0" borderId="0" xfId="82" applyFont="1" applyFill="1" applyBorder="1" applyAlignment="1" applyProtection="1"/>
    <xf numFmtId="0" fontId="29" fillId="0" borderId="0" xfId="82" applyFont="1" applyFill="1" applyAlignment="1"/>
    <xf numFmtId="0" fontId="28" fillId="0" borderId="0" xfId="82" applyFont="1" applyFill="1" applyBorder="1" applyAlignment="1" applyProtection="1"/>
    <xf numFmtId="177" fontId="29" fillId="0" borderId="0" xfId="79" applyNumberFormat="1" applyFont="1" applyFill="1" applyBorder="1" applyAlignment="1">
      <alignment horizontal="right" wrapText="1"/>
    </xf>
    <xf numFmtId="177" fontId="29" fillId="0" borderId="0" xfId="79" applyNumberFormat="1" applyFont="1" applyFill="1" applyAlignment="1" applyProtection="1">
      <alignment horizontal="right"/>
    </xf>
    <xf numFmtId="177" fontId="29" fillId="0" borderId="0" xfId="79" quotePrefix="1" applyNumberFormat="1" applyFont="1" applyFill="1" applyBorder="1" applyAlignment="1">
      <alignment horizontal="right" wrapText="1"/>
    </xf>
    <xf numFmtId="0" fontId="29" fillId="0" borderId="12" xfId="82" applyFont="1" applyFill="1" applyBorder="1" applyAlignment="1" applyProtection="1">
      <alignment horizontal="right"/>
    </xf>
    <xf numFmtId="0" fontId="29" fillId="0" borderId="12" xfId="82" quotePrefix="1" applyFont="1" applyFill="1" applyBorder="1" applyAlignment="1" applyProtection="1">
      <alignment horizontal="right"/>
    </xf>
    <xf numFmtId="0" fontId="29" fillId="0" borderId="12" xfId="82" applyFont="1" applyFill="1" applyBorder="1" applyAlignment="1" applyProtection="1"/>
    <xf numFmtId="184" fontId="28" fillId="0" borderId="0" xfId="79" quotePrefix="1" applyNumberFormat="1" applyFont="1" applyFill="1" applyBorder="1" applyAlignment="1">
      <alignment horizontal="right" wrapText="1"/>
    </xf>
    <xf numFmtId="0" fontId="28" fillId="0" borderId="0" xfId="79" applyFont="1" applyFill="1" applyBorder="1" applyAlignment="1">
      <alignment horizontal="right" wrapText="1"/>
    </xf>
    <xf numFmtId="12" fontId="29" fillId="0" borderId="0" xfId="82" applyNumberFormat="1" applyFont="1" applyFill="1" applyBorder="1" applyAlignment="1" applyProtection="1"/>
    <xf numFmtId="0" fontId="6" fillId="0" borderId="0" xfId="78" applyFont="1" applyFill="1"/>
    <xf numFmtId="0" fontId="9" fillId="0" borderId="0" xfId="78" quotePrefix="1" applyFont="1" applyFill="1" applyAlignment="1">
      <alignment horizontal="right"/>
    </xf>
    <xf numFmtId="0" fontId="9" fillId="0" borderId="0" xfId="78" quotePrefix="1" applyFont="1" applyFill="1"/>
    <xf numFmtId="0" fontId="6" fillId="0" borderId="0" xfId="78" applyFont="1" applyFill="1" applyBorder="1"/>
    <xf numFmtId="0" fontId="7" fillId="0" borderId="0" xfId="78" applyFont="1" applyFill="1"/>
    <xf numFmtId="0" fontId="7" fillId="0" borderId="0" xfId="78" applyFont="1" applyFill="1" applyBorder="1"/>
    <xf numFmtId="0" fontId="7" fillId="0" borderId="0" xfId="78" applyFont="1" applyFill="1" applyBorder="1" applyAlignment="1">
      <alignment vertical="center"/>
    </xf>
    <xf numFmtId="0" fontId="7" fillId="0" borderId="0" xfId="78" applyFont="1" applyFill="1" applyAlignment="1">
      <alignment vertical="center"/>
    </xf>
    <xf numFmtId="0" fontId="7" fillId="0" borderId="14" xfId="78" applyFont="1" applyFill="1" applyBorder="1"/>
    <xf numFmtId="0" fontId="7" fillId="0" borderId="20" xfId="78" applyFont="1" applyFill="1" applyBorder="1" applyAlignment="1">
      <alignment horizontal="centerContinuous" vertical="center"/>
    </xf>
    <xf numFmtId="0" fontId="7" fillId="0" borderId="23" xfId="78" applyFont="1" applyFill="1" applyBorder="1" applyAlignment="1">
      <alignment horizontal="center"/>
    </xf>
    <xf numFmtId="0" fontId="7" fillId="0" borderId="13" xfId="78" applyFont="1" applyFill="1" applyBorder="1" applyAlignment="1">
      <alignment horizontal="center"/>
    </xf>
    <xf numFmtId="0" fontId="7" fillId="0" borderId="15" xfId="78" applyFont="1" applyFill="1" applyBorder="1"/>
    <xf numFmtId="0" fontId="7" fillId="0" borderId="12" xfId="78" applyFont="1" applyFill="1" applyBorder="1" applyAlignment="1">
      <alignment horizontal="centerContinuous" vertical="center"/>
    </xf>
    <xf numFmtId="0" fontId="7" fillId="0" borderId="21" xfId="78" applyFont="1" applyFill="1" applyBorder="1" applyAlignment="1">
      <alignment horizontal="center"/>
    </xf>
    <xf numFmtId="0" fontId="7" fillId="0" borderId="0" xfId="78" applyFont="1" applyFill="1" applyBorder="1" applyAlignment="1">
      <alignment horizontal="center"/>
    </xf>
    <xf numFmtId="0" fontId="7" fillId="0" borderId="18" xfId="78" applyFont="1" applyFill="1" applyBorder="1"/>
    <xf numFmtId="0" fontId="7" fillId="0" borderId="12" xfId="78" applyFont="1" applyFill="1" applyBorder="1" applyAlignment="1">
      <alignment horizontal="center" vertical="center"/>
    </xf>
    <xf numFmtId="0" fontId="7" fillId="0" borderId="29" xfId="78" applyFont="1" applyFill="1" applyBorder="1" applyAlignment="1">
      <alignment horizontal="center" vertical="center"/>
    </xf>
    <xf numFmtId="0" fontId="7" fillId="0" borderId="29" xfId="78" applyFont="1" applyFill="1" applyBorder="1"/>
    <xf numFmtId="0" fontId="7" fillId="0" borderId="12" xfId="78" applyFont="1" applyFill="1" applyBorder="1"/>
    <xf numFmtId="0" fontId="7" fillId="0" borderId="0" xfId="78" applyFont="1" applyFill="1" applyBorder="1" applyAlignment="1">
      <alignment horizontal="right"/>
    </xf>
    <xf numFmtId="0" fontId="8" fillId="0" borderId="0" xfId="78" applyFont="1" applyFill="1" applyBorder="1"/>
    <xf numFmtId="3" fontId="8" fillId="0" borderId="0" xfId="78" applyNumberFormat="1" applyFont="1" applyFill="1" applyBorder="1"/>
    <xf numFmtId="0" fontId="8" fillId="0" borderId="0" xfId="78" applyFont="1" applyFill="1" applyBorder="1" applyAlignment="1">
      <alignment horizontal="right"/>
    </xf>
    <xf numFmtId="0" fontId="8" fillId="0" borderId="0" xfId="78" applyFont="1" applyFill="1"/>
    <xf numFmtId="0" fontId="9" fillId="0" borderId="0" xfId="80" quotePrefix="1" applyFont="1" applyFill="1" applyAlignment="1">
      <alignment horizontal="left"/>
    </xf>
    <xf numFmtId="0" fontId="6" fillId="0" borderId="0" xfId="80" applyFont="1" applyFill="1"/>
    <xf numFmtId="0" fontId="7" fillId="0" borderId="0" xfId="80" quotePrefix="1" applyFont="1" applyFill="1" applyAlignment="1">
      <alignment horizontal="left"/>
    </xf>
    <xf numFmtId="0" fontId="7" fillId="0" borderId="0" xfId="81" applyFont="1" applyFill="1" applyAlignment="1">
      <alignment vertical="center"/>
    </xf>
    <xf numFmtId="0" fontId="7" fillId="0" borderId="0" xfId="81" applyFont="1" applyFill="1" applyAlignment="1">
      <alignment horizontal="right" vertical="center"/>
    </xf>
    <xf numFmtId="0" fontId="7" fillId="0" borderId="0" xfId="80" applyFont="1" applyFill="1" applyAlignment="1">
      <alignment vertical="center"/>
    </xf>
    <xf numFmtId="0" fontId="7" fillId="0" borderId="20" xfId="81" applyFont="1" applyFill="1" applyBorder="1" applyAlignment="1">
      <alignment vertical="center"/>
    </xf>
    <xf numFmtId="0" fontId="7" fillId="0" borderId="30" xfId="81" applyFont="1" applyFill="1" applyBorder="1" applyAlignment="1">
      <alignment vertical="center"/>
    </xf>
    <xf numFmtId="0" fontId="7" fillId="0" borderId="20" xfId="81" applyFont="1" applyFill="1" applyBorder="1" applyAlignment="1">
      <alignment horizontal="distributed" vertical="center" justifyLastLine="1"/>
    </xf>
    <xf numFmtId="0" fontId="7" fillId="0" borderId="37" xfId="81" applyFont="1" applyFill="1" applyBorder="1" applyAlignment="1">
      <alignment vertical="center"/>
    </xf>
    <xf numFmtId="0" fontId="7" fillId="0" borderId="0" xfId="81" applyFont="1" applyFill="1" applyBorder="1" applyAlignment="1">
      <alignment vertical="center"/>
    </xf>
    <xf numFmtId="0" fontId="7" fillId="0" borderId="0" xfId="80" applyFont="1" applyFill="1" applyBorder="1" applyAlignment="1">
      <alignment vertical="center"/>
    </xf>
    <xf numFmtId="0" fontId="7" fillId="0" borderId="0" xfId="80" applyFont="1" applyFill="1" applyBorder="1"/>
    <xf numFmtId="0" fontId="7" fillId="0" borderId="15" xfId="80" applyFont="1" applyFill="1" applyBorder="1" applyAlignment="1">
      <alignment horizontal="distributed"/>
    </xf>
    <xf numFmtId="0" fontId="7" fillId="0" borderId="32" xfId="80" applyFont="1" applyFill="1" applyBorder="1"/>
    <xf numFmtId="0" fontId="28" fillId="0" borderId="0" xfId="80" applyFont="1" applyFill="1" applyBorder="1"/>
    <xf numFmtId="0" fontId="28" fillId="0" borderId="15" xfId="80" applyFont="1" applyFill="1" applyBorder="1" applyAlignment="1">
      <alignment horizontal="distributed"/>
    </xf>
    <xf numFmtId="0" fontId="28" fillId="0" borderId="32" xfId="80" applyFont="1" applyFill="1" applyBorder="1"/>
    <xf numFmtId="0" fontId="28" fillId="0" borderId="0" xfId="80" applyFont="1" applyFill="1"/>
    <xf numFmtId="0" fontId="7" fillId="0" borderId="12" xfId="80" applyFont="1" applyFill="1" applyBorder="1"/>
    <xf numFmtId="0" fontId="7" fillId="0" borderId="12" xfId="80" applyFont="1" applyFill="1" applyBorder="1" applyAlignment="1">
      <alignment horizontal="left"/>
    </xf>
    <xf numFmtId="0" fontId="7" fillId="0" borderId="18" xfId="80" applyFont="1" applyFill="1" applyBorder="1" applyAlignment="1">
      <alignment horizontal="left"/>
    </xf>
    <xf numFmtId="0" fontId="7" fillId="0" borderId="33" xfId="80" applyFont="1" applyFill="1" applyBorder="1"/>
    <xf numFmtId="0" fontId="7" fillId="0" borderId="29" xfId="80" applyFont="1" applyFill="1" applyBorder="1"/>
    <xf numFmtId="0" fontId="7" fillId="0" borderId="0" xfId="81" applyFont="1" applyFill="1"/>
    <xf numFmtId="182" fontId="6" fillId="0" borderId="0" xfId="83" applyNumberFormat="1" applyFont="1" applyFill="1"/>
    <xf numFmtId="182" fontId="6" fillId="0" borderId="0" xfId="0" applyNumberFormat="1" applyFont="1" applyFill="1"/>
    <xf numFmtId="182" fontId="9" fillId="0" borderId="0" xfId="83" quotePrefix="1" applyNumberFormat="1" applyFont="1" applyFill="1" applyAlignment="1">
      <alignment horizontal="left"/>
    </xf>
    <xf numFmtId="182" fontId="6" fillId="0" borderId="0" xfId="83" quotePrefix="1" applyNumberFormat="1" applyFont="1" applyFill="1" applyAlignment="1">
      <alignment horizontal="left"/>
    </xf>
    <xf numFmtId="182" fontId="6" fillId="0" borderId="0" xfId="83" applyNumberFormat="1" applyFont="1" applyFill="1" applyAlignment="1">
      <alignment horizontal="right"/>
    </xf>
    <xf numFmtId="182" fontId="7" fillId="0" borderId="0" xfId="83" applyNumberFormat="1" applyFont="1" applyFill="1"/>
    <xf numFmtId="182" fontId="7" fillId="0" borderId="0" xfId="83" applyNumberFormat="1" applyFont="1" applyFill="1" applyBorder="1"/>
    <xf numFmtId="182" fontId="7" fillId="0" borderId="0" xfId="83" applyNumberFormat="1" applyFont="1" applyFill="1" applyBorder="1" applyAlignment="1">
      <alignment horizontal="right"/>
    </xf>
    <xf numFmtId="182" fontId="7" fillId="0" borderId="20" xfId="83" applyNumberFormat="1" applyFont="1" applyFill="1" applyBorder="1"/>
    <xf numFmtId="182" fontId="7" fillId="0" borderId="19" xfId="83" applyNumberFormat="1" applyFont="1" applyFill="1" applyBorder="1" applyAlignment="1">
      <alignment horizontal="center" vertical="center"/>
    </xf>
    <xf numFmtId="182" fontId="7" fillId="0" borderId="15" xfId="83" applyNumberFormat="1" applyFont="1" applyFill="1" applyBorder="1"/>
    <xf numFmtId="182" fontId="7" fillId="0" borderId="0" xfId="37" applyNumberFormat="1" applyFont="1" applyFill="1" applyBorder="1" applyProtection="1"/>
    <xf numFmtId="182" fontId="8" fillId="0" borderId="0" xfId="83" applyNumberFormat="1" applyFont="1" applyFill="1"/>
    <xf numFmtId="182" fontId="7" fillId="0" borderId="0" xfId="83" applyNumberFormat="1" applyFont="1" applyFill="1" applyBorder="1" applyAlignment="1">
      <alignment horizontal="distributed"/>
    </xf>
    <xf numFmtId="182" fontId="7" fillId="0" borderId="15" xfId="83" applyNumberFormat="1" applyFont="1" applyFill="1" applyBorder="1" applyAlignment="1">
      <alignment horizontal="distributed"/>
    </xf>
    <xf numFmtId="182" fontId="7" fillId="0" borderId="12" xfId="83" applyNumberFormat="1" applyFont="1" applyFill="1" applyBorder="1"/>
    <xf numFmtId="182" fontId="7" fillId="0" borderId="18" xfId="83" applyNumberFormat="1" applyFont="1" applyFill="1" applyBorder="1"/>
    <xf numFmtId="182" fontId="7" fillId="0" borderId="12" xfId="37" applyNumberFormat="1" applyFont="1" applyFill="1" applyBorder="1" applyProtection="1"/>
    <xf numFmtId="182" fontId="8" fillId="0" borderId="0" xfId="37" applyNumberFormat="1" applyFont="1" applyFill="1" applyBorder="1" applyProtection="1"/>
    <xf numFmtId="0" fontId="7" fillId="0" borderId="0" xfId="52" applyNumberFormat="1" applyFont="1" applyFill="1" applyBorder="1" applyAlignment="1" applyProtection="1">
      <alignment horizontal="distributed"/>
    </xf>
    <xf numFmtId="37" fontId="33" fillId="0" borderId="0" xfId="69" applyFont="1" applyFill="1" applyBorder="1" applyAlignment="1" applyProtection="1">
      <alignment horizontal="left"/>
    </xf>
    <xf numFmtId="182" fontId="32" fillId="0" borderId="20" xfId="75" applyNumberFormat="1" applyFont="1" applyFill="1" applyBorder="1"/>
    <xf numFmtId="182" fontId="32" fillId="0" borderId="30" xfId="75" applyNumberFormat="1" applyFont="1" applyFill="1" applyBorder="1"/>
    <xf numFmtId="182" fontId="29" fillId="0" borderId="20" xfId="75" applyNumberFormat="1" applyFont="1" applyFill="1" applyBorder="1" applyAlignment="1" applyProtection="1">
      <alignment vertical="center" wrapText="1"/>
    </xf>
    <xf numFmtId="182" fontId="9" fillId="0" borderId="0" xfId="71" applyNumberFormat="1" applyFont="1" applyFill="1"/>
    <xf numFmtId="182" fontId="7" fillId="0" borderId="0" xfId="71" applyNumberFormat="1" applyFont="1" applyFill="1"/>
    <xf numFmtId="182" fontId="7" fillId="0" borderId="19" xfId="75" applyNumberFormat="1" applyFont="1" applyFill="1" applyBorder="1" applyAlignment="1" applyProtection="1">
      <alignment horizontal="center" vertical="center" wrapText="1"/>
    </xf>
    <xf numFmtId="182" fontId="7" fillId="0" borderId="0" xfId="75" applyNumberFormat="1" applyFont="1" applyFill="1" applyBorder="1" applyAlignment="1" applyProtection="1">
      <alignment horizontal="left"/>
    </xf>
    <xf numFmtId="182" fontId="7" fillId="0" borderId="0" xfId="75" quotePrefix="1" applyNumberFormat="1" applyFont="1" applyFill="1" applyBorder="1" applyAlignment="1" applyProtection="1">
      <alignment horizontal="left"/>
    </xf>
    <xf numFmtId="182" fontId="7" fillId="0" borderId="0" xfId="75" applyNumberFormat="1" applyFont="1" applyFill="1" applyAlignment="1" applyProtection="1">
      <alignment horizontal="right"/>
    </xf>
    <xf numFmtId="177" fontId="7" fillId="0" borderId="0" xfId="75" applyNumberFormat="1" applyFont="1" applyFill="1" applyAlignment="1" applyProtection="1">
      <alignment horizontal="right"/>
    </xf>
    <xf numFmtId="182" fontId="7" fillId="0" borderId="0" xfId="75" applyNumberFormat="1" applyFont="1" applyFill="1" applyAlignment="1">
      <alignment horizontal="right"/>
    </xf>
    <xf numFmtId="182" fontId="7" fillId="0" borderId="19" xfId="77" applyNumberFormat="1" applyFont="1" applyFill="1" applyBorder="1" applyAlignment="1" applyProtection="1">
      <alignment horizontal="centerContinuous" vertical="center"/>
    </xf>
    <xf numFmtId="182" fontId="7" fillId="0" borderId="20" xfId="77" applyNumberFormat="1" applyFont="1" applyFill="1" applyBorder="1" applyAlignment="1">
      <alignment horizontal="centerContinuous" vertical="center"/>
    </xf>
    <xf numFmtId="182" fontId="7" fillId="0" borderId="29" xfId="77" applyNumberFormat="1" applyFont="1" applyFill="1" applyBorder="1" applyAlignment="1" applyProtection="1">
      <alignment horizontal="center" vertical="center"/>
    </xf>
    <xf numFmtId="37" fontId="7" fillId="0" borderId="0" xfId="70" applyFont="1" applyBorder="1" applyAlignment="1" applyProtection="1">
      <alignment horizontal="left" vertical="center"/>
    </xf>
    <xf numFmtId="37" fontId="7" fillId="0" borderId="0" xfId="70" applyFont="1" applyAlignment="1">
      <alignment vertical="center"/>
    </xf>
    <xf numFmtId="0" fontId="7" fillId="0" borderId="0" xfId="74" applyFont="1" applyFill="1" applyAlignment="1">
      <alignment horizontal="right"/>
    </xf>
    <xf numFmtId="178" fontId="7" fillId="0" borderId="0" xfId="49" applyNumberFormat="1" applyFont="1" applyFill="1" applyBorder="1" applyAlignment="1">
      <alignment horizontal="left"/>
    </xf>
    <xf numFmtId="37" fontId="6" fillId="0" borderId="0" xfId="49" applyFont="1" applyFill="1" applyBorder="1" applyAlignment="1">
      <alignment horizontal="right"/>
    </xf>
    <xf numFmtId="0" fontId="9" fillId="0" borderId="0" xfId="54" quotePrefix="1" applyFont="1" applyFill="1" applyBorder="1" applyAlignment="1" applyProtection="1">
      <alignment horizontal="left"/>
    </xf>
    <xf numFmtId="37" fontId="8" fillId="0" borderId="15" xfId="50" applyFont="1" applyFill="1" applyBorder="1" applyAlignment="1" applyProtection="1">
      <alignment horizontal="distributed"/>
    </xf>
    <xf numFmtId="37" fontId="34" fillId="0" borderId="0" xfId="65" applyFont="1" applyFill="1" applyBorder="1" applyAlignment="1" applyProtection="1"/>
    <xf numFmtId="37" fontId="34" fillId="0" borderId="0" xfId="65" applyFont="1" applyFill="1" applyBorder="1"/>
    <xf numFmtId="37" fontId="34" fillId="0" borderId="0" xfId="65" applyFont="1" applyFill="1"/>
    <xf numFmtId="181" fontId="9" fillId="0" borderId="0" xfId="37" quotePrefix="1" applyNumberFormat="1" applyFont="1" applyFill="1" applyBorder="1" applyAlignment="1"/>
    <xf numFmtId="0" fontId="8" fillId="0" borderId="0" xfId="58" quotePrefix="1" applyFont="1" applyFill="1" applyBorder="1" applyAlignment="1" applyProtection="1">
      <alignment horizontal="distributed"/>
    </xf>
    <xf numFmtId="37" fontId="9" fillId="0" borderId="0" xfId="60" quotePrefix="1" applyFont="1" applyFill="1" applyAlignment="1">
      <alignment horizontal="left"/>
    </xf>
    <xf numFmtId="37" fontId="7" fillId="0" borderId="19" xfId="51" applyFont="1" applyFill="1" applyBorder="1" applyAlignment="1">
      <alignment horizontal="centerContinuous" vertical="center"/>
    </xf>
    <xf numFmtId="37" fontId="7" fillId="0" borderId="29" xfId="51" applyFont="1" applyFill="1" applyBorder="1" applyAlignment="1">
      <alignment horizontal="centerContinuous" vertical="center"/>
    </xf>
    <xf numFmtId="37" fontId="7" fillId="0" borderId="12" xfId="51" applyFont="1" applyFill="1" applyBorder="1" applyAlignment="1">
      <alignment horizontal="centerContinuous" vertical="center"/>
    </xf>
    <xf numFmtId="37" fontId="7" fillId="0" borderId="29" xfId="51" applyFont="1" applyFill="1" applyBorder="1" applyAlignment="1">
      <alignment horizontal="center" vertical="center"/>
    </xf>
    <xf numFmtId="179" fontId="7" fillId="0" borderId="0" xfId="49" applyNumberFormat="1" applyFont="1" applyFill="1" applyAlignment="1">
      <alignment horizontal="center"/>
    </xf>
    <xf numFmtId="37" fontId="7" fillId="0" borderId="0" xfId="51" applyFont="1" applyFill="1" applyBorder="1" applyAlignment="1">
      <alignment horizontal="right"/>
    </xf>
    <xf numFmtId="37" fontId="8" fillId="0" borderId="0" xfId="51" applyFont="1" applyFill="1" applyBorder="1" applyAlignment="1">
      <alignment horizontal="right"/>
    </xf>
    <xf numFmtId="179" fontId="8" fillId="0" borderId="0" xfId="49" applyNumberFormat="1" applyFont="1" applyFill="1" applyAlignment="1">
      <alignment horizontal="center"/>
    </xf>
    <xf numFmtId="37" fontId="8" fillId="0" borderId="0" xfId="51" applyFont="1" applyFill="1" applyBorder="1" applyAlignment="1"/>
    <xf numFmtId="179" fontId="7" fillId="0" borderId="0" xfId="51" applyNumberFormat="1" applyFont="1" applyFill="1" applyBorder="1" applyAlignment="1">
      <alignment horizontal="center"/>
    </xf>
    <xf numFmtId="37" fontId="7" fillId="0" borderId="0" xfId="51" quotePrefix="1" applyFont="1" applyFill="1" applyBorder="1" applyAlignment="1">
      <alignment horizontal="right"/>
    </xf>
    <xf numFmtId="37" fontId="7" fillId="0" borderId="23" xfId="60" applyFont="1" applyFill="1" applyBorder="1" applyAlignment="1">
      <alignment horizontal="center"/>
    </xf>
    <xf numFmtId="37" fontId="7" fillId="0" borderId="29" xfId="60" applyFont="1" applyFill="1" applyBorder="1" applyAlignment="1" applyProtection="1">
      <alignment horizontal="center" vertical="top"/>
    </xf>
    <xf numFmtId="37" fontId="32" fillId="0" borderId="36" xfId="67" applyFont="1" applyFill="1" applyBorder="1" applyAlignment="1">
      <alignment horizontal="centerContinuous" vertical="center" wrapText="1"/>
    </xf>
    <xf numFmtId="37" fontId="7" fillId="0" borderId="14" xfId="67" applyFont="1" applyFill="1" applyBorder="1" applyAlignment="1">
      <alignment horizontal="center" vertical="center"/>
    </xf>
    <xf numFmtId="37" fontId="7" fillId="0" borderId="27" xfId="67" applyFont="1" applyFill="1" applyBorder="1" applyAlignment="1">
      <alignment horizontal="center" vertical="center" wrapText="1"/>
    </xf>
    <xf numFmtId="37" fontId="7" fillId="0" borderId="20" xfId="65" applyFont="1" applyFill="1" applyBorder="1" applyAlignment="1">
      <alignment horizontal="centerContinuous" vertical="center"/>
    </xf>
    <xf numFmtId="37" fontId="7" fillId="0" borderId="30" xfId="65" applyFont="1" applyFill="1" applyBorder="1" applyAlignment="1">
      <alignment horizontal="centerContinuous" vertical="center"/>
    </xf>
    <xf numFmtId="37" fontId="7" fillId="0" borderId="19" xfId="65" applyFont="1" applyFill="1" applyBorder="1" applyAlignment="1">
      <alignment horizontal="centerContinuous" vertical="center"/>
    </xf>
    <xf numFmtId="37" fontId="7" fillId="0" borderId="12" xfId="65" applyFont="1" applyFill="1" applyBorder="1" applyAlignment="1">
      <alignment vertical="center"/>
    </xf>
    <xf numFmtId="37" fontId="7" fillId="0" borderId="18" xfId="65" applyFont="1" applyFill="1" applyBorder="1" applyAlignment="1">
      <alignment vertical="center"/>
    </xf>
    <xf numFmtId="37" fontId="7" fillId="0" borderId="12" xfId="65" applyFont="1" applyFill="1" applyBorder="1" applyAlignment="1" applyProtection="1">
      <alignment horizontal="center" vertical="center"/>
    </xf>
    <xf numFmtId="37" fontId="7" fillId="0" borderId="29" xfId="65" applyFont="1" applyFill="1" applyBorder="1" applyAlignment="1" applyProtection="1">
      <alignment horizontal="center" vertical="center"/>
    </xf>
    <xf numFmtId="37" fontId="7" fillId="0" borderId="0" xfId="65" applyFont="1" applyFill="1" applyAlignment="1">
      <alignment horizontal="center" vertical="center"/>
    </xf>
    <xf numFmtId="37" fontId="7" fillId="0" borderId="33" xfId="65" applyFont="1" applyFill="1" applyBorder="1" applyAlignment="1" applyProtection="1">
      <alignment horizontal="center" vertical="center"/>
    </xf>
    <xf numFmtId="0" fontId="41" fillId="0" borderId="0" xfId="0" applyFont="1" applyFill="1"/>
    <xf numFmtId="37" fontId="7" fillId="0" borderId="13" xfId="65" applyFont="1" applyFill="1" applyBorder="1" applyAlignment="1">
      <alignment vertical="center"/>
    </xf>
    <xf numFmtId="37" fontId="7" fillId="0" borderId="14" xfId="65" applyFont="1" applyFill="1" applyBorder="1" applyAlignment="1">
      <alignment vertical="center"/>
    </xf>
    <xf numFmtId="181" fontId="7" fillId="0" borderId="0" xfId="65" applyNumberFormat="1" applyFont="1" applyFill="1" applyAlignment="1">
      <alignment horizontal="right"/>
    </xf>
    <xf numFmtId="37" fontId="7" fillId="0" borderId="0" xfId="65" applyFont="1" applyFill="1" applyBorder="1" applyAlignment="1" applyProtection="1">
      <alignment horizontal="right"/>
    </xf>
    <xf numFmtId="181" fontId="8" fillId="0" borderId="0" xfId="65" applyNumberFormat="1" applyFont="1" applyFill="1" applyBorder="1" applyAlignment="1" applyProtection="1">
      <alignment horizontal="distributed" justifyLastLine="1"/>
    </xf>
    <xf numFmtId="181" fontId="8" fillId="0" borderId="0" xfId="65" applyNumberFormat="1" applyFont="1" applyFill="1" applyBorder="1" applyAlignment="1" applyProtection="1"/>
    <xf numFmtId="181" fontId="8" fillId="0" borderId="0" xfId="65" applyNumberFormat="1" applyFont="1" applyFill="1"/>
    <xf numFmtId="181" fontId="7" fillId="0" borderId="15" xfId="65" applyNumberFormat="1" applyFont="1" applyFill="1" applyBorder="1" applyAlignment="1" applyProtection="1">
      <alignment horizontal="right"/>
    </xf>
    <xf numFmtId="181" fontId="7" fillId="0" borderId="0" xfId="65" applyNumberFormat="1" applyFont="1" applyFill="1" applyBorder="1" applyAlignment="1" applyProtection="1"/>
    <xf numFmtId="181" fontId="7" fillId="0" borderId="0" xfId="65" applyNumberFormat="1" applyFont="1" applyFill="1"/>
    <xf numFmtId="37" fontId="7" fillId="0" borderId="12" xfId="65" applyFont="1" applyFill="1" applyBorder="1" applyAlignment="1" applyProtection="1">
      <alignment vertical="center"/>
    </xf>
    <xf numFmtId="37" fontId="7" fillId="0" borderId="30" xfId="49" applyFont="1" applyFill="1" applyBorder="1" applyAlignment="1">
      <alignment horizontal="centerContinuous" vertical="center"/>
    </xf>
    <xf numFmtId="37" fontId="7" fillId="0" borderId="20" xfId="49" applyFont="1" applyFill="1" applyBorder="1" applyAlignment="1">
      <alignment horizontal="center" vertical="center"/>
    </xf>
    <xf numFmtId="178" fontId="7" fillId="0" borderId="0" xfId="49" applyNumberFormat="1" applyFont="1" applyFill="1" applyBorder="1" applyAlignment="1" applyProtection="1">
      <alignment horizontal="distributed"/>
    </xf>
    <xf numFmtId="178" fontId="7" fillId="0" borderId="19" xfId="49" applyNumberFormat="1" applyFont="1" applyFill="1" applyBorder="1" applyAlignment="1">
      <alignment horizontal="centerContinuous" vertical="center"/>
    </xf>
    <xf numFmtId="178" fontId="7" fillId="0" borderId="20" xfId="49" applyNumberFormat="1" applyFont="1" applyFill="1" applyBorder="1" applyAlignment="1">
      <alignment horizontal="centerContinuous" vertical="center"/>
    </xf>
    <xf numFmtId="178" fontId="7" fillId="0" borderId="23" xfId="49" applyNumberFormat="1" applyFont="1" applyFill="1" applyBorder="1" applyAlignment="1">
      <alignment horizontal="center"/>
    </xf>
    <xf numFmtId="178" fontId="7" fillId="0" borderId="29" xfId="49" applyNumberFormat="1" applyFont="1" applyFill="1" applyBorder="1" applyAlignment="1">
      <alignment horizontal="center" vertical="center"/>
    </xf>
    <xf numFmtId="178" fontId="7" fillId="0" borderId="29" xfId="49" applyNumberFormat="1" applyFont="1" applyFill="1" applyBorder="1" applyAlignment="1">
      <alignment horizontal="center" vertical="top"/>
    </xf>
    <xf numFmtId="178" fontId="7" fillId="0" borderId="25" xfId="49" applyNumberFormat="1" applyFont="1" applyFill="1" applyBorder="1" applyAlignment="1">
      <alignment horizontal="center" vertical="center"/>
    </xf>
    <xf numFmtId="178" fontId="7" fillId="0" borderId="2" xfId="49" applyNumberFormat="1" applyFont="1" applyFill="1" applyBorder="1" applyAlignment="1">
      <alignment horizontal="center" vertical="center"/>
    </xf>
    <xf numFmtId="37" fontId="9" fillId="0" borderId="0" xfId="70" quotePrefix="1" applyFont="1" applyFill="1" applyAlignment="1">
      <alignment horizontal="left"/>
    </xf>
    <xf numFmtId="182" fontId="9" fillId="0" borderId="0" xfId="75" quotePrefix="1" applyNumberFormat="1" applyFont="1" applyFill="1" applyAlignment="1">
      <alignment horizontal="left"/>
    </xf>
    <xf numFmtId="181" fontId="28" fillId="0" borderId="0" xfId="58" quotePrefix="1" applyNumberFormat="1" applyFont="1" applyFill="1" applyBorder="1" applyAlignment="1" applyProtection="1">
      <alignment horizontal="distributed"/>
    </xf>
    <xf numFmtId="41" fontId="29" fillId="0" borderId="0" xfId="49" applyNumberFormat="1" applyFont="1" applyFill="1"/>
    <xf numFmtId="181" fontId="7" fillId="0" borderId="0" xfId="58" applyNumberFormat="1" applyFont="1" applyFill="1" applyBorder="1" applyAlignment="1">
      <alignment horizontal="right"/>
    </xf>
    <xf numFmtId="178" fontId="28" fillId="0" borderId="15" xfId="49" applyNumberFormat="1" applyFont="1" applyFill="1" applyBorder="1" applyProtection="1"/>
    <xf numFmtId="37" fontId="32" fillId="0" borderId="0" xfId="61" applyFont="1" applyFill="1" applyBorder="1" applyAlignment="1">
      <alignment horizontal="left"/>
    </xf>
    <xf numFmtId="37" fontId="29" fillId="0" borderId="0" xfId="61" applyFont="1" applyFill="1" applyBorder="1" applyAlignment="1">
      <alignment horizontal="left"/>
    </xf>
    <xf numFmtId="0" fontId="7" fillId="0" borderId="35" xfId="78" applyFont="1" applyFill="1" applyBorder="1" applyAlignment="1">
      <alignment vertical="center"/>
    </xf>
    <xf numFmtId="0" fontId="7" fillId="0" borderId="15" xfId="78" applyFont="1" applyFill="1" applyBorder="1" applyAlignment="1">
      <alignment horizontal="distributed" vertical="center"/>
    </xf>
    <xf numFmtId="37" fontId="29" fillId="0" borderId="0" xfId="70" applyFont="1" applyFill="1" applyAlignment="1" applyProtection="1">
      <alignment horizontal="right"/>
    </xf>
    <xf numFmtId="37" fontId="29" fillId="0" borderId="0" xfId="70" applyFont="1" applyFill="1" applyBorder="1" applyAlignment="1" applyProtection="1">
      <alignment horizontal="right"/>
    </xf>
    <xf numFmtId="38" fontId="29" fillId="0" borderId="0" xfId="70" applyNumberFormat="1" applyFont="1" applyFill="1" applyBorder="1" applyAlignment="1" applyProtection="1">
      <alignment horizontal="right"/>
    </xf>
    <xf numFmtId="37" fontId="29" fillId="0" borderId="0" xfId="74" applyNumberFormat="1" applyFont="1" applyFill="1" applyBorder="1" applyAlignment="1" applyProtection="1">
      <alignment horizontal="center" vertical="center" wrapText="1"/>
    </xf>
    <xf numFmtId="38" fontId="29" fillId="0" borderId="0" xfId="70" applyNumberFormat="1" applyFont="1" applyFill="1" applyAlignment="1" applyProtection="1">
      <alignment horizontal="right"/>
    </xf>
    <xf numFmtId="12" fontId="29" fillId="0" borderId="0" xfId="82" applyNumberFormat="1" applyFont="1" applyFill="1" applyBorder="1" applyAlignment="1">
      <alignment horizontal="right" wrapText="1"/>
    </xf>
    <xf numFmtId="186" fontId="8" fillId="0" borderId="0" xfId="51" applyNumberFormat="1" applyFont="1" applyFill="1" applyBorder="1" applyAlignment="1">
      <alignment horizontal="center"/>
    </xf>
    <xf numFmtId="186" fontId="7" fillId="0" borderId="0" xfId="51" applyNumberFormat="1" applyFont="1" applyFill="1" applyBorder="1" applyAlignment="1">
      <alignment horizontal="center"/>
    </xf>
    <xf numFmtId="186" fontId="7" fillId="0" borderId="0" xfId="49" applyNumberFormat="1" applyFont="1" applyFill="1" applyAlignment="1">
      <alignment horizontal="center"/>
    </xf>
    <xf numFmtId="186" fontId="8" fillId="0" borderId="0" xfId="49" applyNumberFormat="1" applyFont="1" applyFill="1" applyAlignment="1">
      <alignment horizontal="center"/>
    </xf>
    <xf numFmtId="0" fontId="29" fillId="0" borderId="0" xfId="79" applyFont="1" applyFill="1" applyBorder="1" applyAlignment="1">
      <alignment vertical="distributed" textRotation="255"/>
    </xf>
    <xf numFmtId="0" fontId="39" fillId="0" borderId="0" xfId="79" applyFont="1" applyFill="1" applyBorder="1" applyAlignment="1" applyProtection="1">
      <alignment vertical="distributed" textRotation="255" wrapText="1"/>
    </xf>
    <xf numFmtId="0" fontId="29" fillId="0" borderId="0" xfId="79" applyFont="1" applyFill="1" applyBorder="1" applyAlignment="1" applyProtection="1">
      <alignment vertical="distributed" textRotation="255"/>
    </xf>
    <xf numFmtId="0" fontId="29" fillId="0" borderId="0" xfId="79" applyFont="1" applyFill="1" applyBorder="1" applyAlignment="1">
      <alignment horizontal="center" vertical="distributed" textRotation="255"/>
    </xf>
    <xf numFmtId="0" fontId="29" fillId="0" borderId="0" xfId="79" applyFont="1" applyFill="1" applyBorder="1" applyAlignment="1" applyProtection="1">
      <alignment horizontal="center" vertical="distributed" textRotation="255" wrapText="1"/>
    </xf>
    <xf numFmtId="0" fontId="31" fillId="0" borderId="0" xfId="79" applyFont="1" applyFill="1" applyBorder="1" applyAlignment="1">
      <alignment horizontal="center" vertical="distributed" textRotation="255" wrapText="1"/>
    </xf>
    <xf numFmtId="0" fontId="29" fillId="0" borderId="0" xfId="79" applyFont="1" applyFill="1" applyBorder="1" applyAlignment="1">
      <alignment horizontal="center" vertical="distributed" textRotation="255" wrapText="1"/>
    </xf>
    <xf numFmtId="0" fontId="29" fillId="0" borderId="29" xfId="79" applyFont="1" applyFill="1" applyBorder="1" applyAlignment="1" applyProtection="1">
      <alignment vertical="distributed" textRotation="255" wrapText="1"/>
    </xf>
    <xf numFmtId="0" fontId="29" fillId="0" borderId="18" xfId="79" applyFont="1" applyFill="1" applyBorder="1" applyAlignment="1">
      <alignment vertical="distributed" textRotation="255"/>
    </xf>
    <xf numFmtId="0" fontId="29" fillId="0" borderId="12" xfId="79" applyFont="1" applyFill="1" applyBorder="1" applyAlignment="1">
      <alignment vertical="distributed" textRotation="255"/>
    </xf>
    <xf numFmtId="0" fontId="28" fillId="0" borderId="0" xfId="82" applyFont="1" applyFill="1" applyBorder="1" applyAlignment="1"/>
    <xf numFmtId="182" fontId="51" fillId="0" borderId="0" xfId="75" applyNumberFormat="1" applyFont="1" applyFill="1"/>
    <xf numFmtId="182" fontId="52" fillId="0" borderId="0" xfId="75" applyNumberFormat="1" applyFont="1" applyFill="1"/>
    <xf numFmtId="182" fontId="53" fillId="0" borderId="0" xfId="75" applyNumberFormat="1" applyFont="1" applyFill="1"/>
    <xf numFmtId="182" fontId="51" fillId="0" borderId="0" xfId="75" applyNumberFormat="1" applyFont="1" applyFill="1" applyBorder="1" applyAlignment="1"/>
    <xf numFmtId="181" fontId="52" fillId="0" borderId="0" xfId="54" applyNumberFormat="1" applyFont="1" applyFill="1" applyAlignment="1"/>
    <xf numFmtId="182" fontId="52" fillId="0" borderId="0" xfId="75" applyNumberFormat="1" applyFont="1" applyFill="1" applyBorder="1" applyAlignment="1"/>
    <xf numFmtId="0" fontId="7" fillId="0" borderId="0" xfId="52" applyNumberFormat="1" applyFont="1" applyFill="1" applyBorder="1" applyAlignment="1" applyProtection="1">
      <alignment horizontal="distributed"/>
    </xf>
    <xf numFmtId="178" fontId="7" fillId="0" borderId="0" xfId="50" applyNumberFormat="1" applyFont="1" applyFill="1" applyBorder="1" applyAlignment="1" applyProtection="1">
      <alignment horizontal="distributed"/>
    </xf>
    <xf numFmtId="37" fontId="8" fillId="0" borderId="0" xfId="51" applyFont="1" applyFill="1"/>
    <xf numFmtId="181" fontId="8" fillId="0" borderId="21" xfId="58" applyNumberFormat="1" applyFont="1" applyFill="1" applyBorder="1"/>
    <xf numFmtId="37" fontId="29" fillId="0" borderId="0" xfId="51" applyFont="1" applyFill="1" applyBorder="1" applyAlignment="1">
      <alignment horizontal="right"/>
    </xf>
    <xf numFmtId="37" fontId="7" fillId="0" borderId="12" xfId="51" applyFont="1" applyFill="1" applyBorder="1" applyAlignment="1">
      <alignment horizontal="center" vertical="center"/>
    </xf>
    <xf numFmtId="37" fontId="29" fillId="0" borderId="0" xfId="51" applyFont="1" applyFill="1" applyBorder="1" applyAlignment="1">
      <alignment horizontal="centerContinuous" vertical="center"/>
    </xf>
    <xf numFmtId="37" fontId="7" fillId="0" borderId="0" xfId="51" applyFont="1" applyFill="1" applyBorder="1" applyAlignment="1">
      <alignment horizontal="center" vertical="center"/>
    </xf>
    <xf numFmtId="37" fontId="7" fillId="0" borderId="28" xfId="51" applyFont="1" applyFill="1" applyBorder="1" applyAlignment="1">
      <alignment horizontal="center" vertical="center"/>
    </xf>
    <xf numFmtId="37" fontId="8" fillId="0" borderId="15" xfId="51" applyFont="1" applyFill="1" applyBorder="1" applyAlignment="1">
      <alignment horizontal="right"/>
    </xf>
    <xf numFmtId="37" fontId="7" fillId="0" borderId="15" xfId="51" applyFont="1" applyFill="1" applyBorder="1" applyAlignment="1">
      <alignment horizontal="right"/>
    </xf>
    <xf numFmtId="37" fontId="7" fillId="0" borderId="27" xfId="51" applyFont="1" applyFill="1" applyBorder="1" applyAlignment="1">
      <alignment horizontal="center" vertical="center"/>
    </xf>
    <xf numFmtId="0" fontId="8" fillId="0" borderId="0" xfId="54" applyFont="1" applyFill="1"/>
    <xf numFmtId="38" fontId="8" fillId="0" borderId="0" xfId="37" applyFont="1" applyFill="1" applyBorder="1"/>
    <xf numFmtId="182" fontId="7" fillId="0" borderId="0" xfId="78" applyNumberFormat="1" applyFont="1" applyFill="1" applyBorder="1" applyAlignment="1">
      <alignment horizontal="distributed"/>
    </xf>
    <xf numFmtId="182" fontId="8" fillId="0" borderId="0" xfId="84" applyNumberFormat="1" applyFont="1" applyFill="1" applyBorder="1" applyAlignment="1" applyProtection="1">
      <alignment horizontal="distributed"/>
    </xf>
    <xf numFmtId="182" fontId="8" fillId="0" borderId="0" xfId="78" applyNumberFormat="1" applyFont="1" applyFill="1" applyBorder="1" applyAlignment="1">
      <alignment horizontal="distributed"/>
    </xf>
    <xf numFmtId="0" fontId="7" fillId="0" borderId="0" xfId="82" applyFont="1" applyFill="1" applyAlignment="1">
      <alignment horizontal="left" wrapText="1"/>
    </xf>
    <xf numFmtId="182" fontId="7" fillId="0" borderId="0" xfId="68" applyNumberFormat="1" applyFont="1" applyFill="1" applyBorder="1" applyAlignment="1" applyProtection="1">
      <alignment horizontal="right"/>
    </xf>
    <xf numFmtId="182" fontId="7" fillId="0" borderId="2" xfId="68" applyNumberFormat="1" applyFont="1" applyFill="1" applyBorder="1" applyAlignment="1" applyProtection="1">
      <alignment horizontal="center" vertical="center" wrapText="1"/>
    </xf>
    <xf numFmtId="182" fontId="7" fillId="0" borderId="27" xfId="68" applyNumberFormat="1" applyFont="1" applyFill="1" applyBorder="1" applyAlignment="1" applyProtection="1">
      <alignment horizontal="center" vertical="center" wrapText="1"/>
    </xf>
    <xf numFmtId="181" fontId="7" fillId="0" borderId="0" xfId="37" applyNumberFormat="1" applyFont="1" applyFill="1" applyBorder="1" applyAlignment="1" applyProtection="1">
      <alignment horizontal="right" wrapText="1"/>
    </xf>
    <xf numFmtId="182" fontId="8" fillId="0" borderId="0" xfId="68" applyNumberFormat="1" applyFont="1" applyFill="1" applyAlignment="1" applyProtection="1">
      <alignment horizontal="right"/>
      <protection locked="0"/>
    </xf>
    <xf numFmtId="38" fontId="6" fillId="0" borderId="0" xfId="37" applyFont="1" applyFill="1" applyAlignment="1">
      <alignment horizontal="right"/>
    </xf>
    <xf numFmtId="38" fontId="7" fillId="0" borderId="0" xfId="37" applyFont="1" applyFill="1" applyAlignment="1">
      <alignment horizontal="center"/>
    </xf>
    <xf numFmtId="38" fontId="28" fillId="0" borderId="0" xfId="37" applyFont="1" applyFill="1" applyAlignment="1">
      <alignment horizontal="right"/>
    </xf>
    <xf numFmtId="38" fontId="7" fillId="0" borderId="0" xfId="37" quotePrefix="1" applyFont="1" applyFill="1" applyBorder="1" applyAlignment="1" applyProtection="1">
      <alignment horizontal="right"/>
    </xf>
    <xf numFmtId="182" fontId="8" fillId="0" borderId="21" xfId="37" applyNumberFormat="1" applyFont="1" applyFill="1" applyBorder="1" applyProtection="1"/>
    <xf numFmtId="0" fontId="7" fillId="0" borderId="0" xfId="80" applyFont="1" applyFill="1" applyBorder="1" applyAlignment="1">
      <alignment horizontal="distributed"/>
    </xf>
    <xf numFmtId="0" fontId="29" fillId="0" borderId="28" xfId="74" applyFont="1" applyFill="1" applyBorder="1" applyAlignment="1" applyProtection="1">
      <alignment horizontal="center" vertical="center"/>
    </xf>
    <xf numFmtId="0" fontId="28" fillId="0" borderId="0" xfId="74" applyFont="1" applyFill="1" applyAlignment="1" applyProtection="1">
      <alignment horizontal="distributed"/>
    </xf>
    <xf numFmtId="0" fontId="29" fillId="0" borderId="0" xfId="74" applyFont="1" applyFill="1" applyBorder="1" applyAlignment="1" applyProtection="1">
      <alignment horizontal="distributed"/>
    </xf>
    <xf numFmtId="0" fontId="29" fillId="0" borderId="13" xfId="74" applyFont="1" applyFill="1" applyBorder="1" applyAlignment="1">
      <alignment horizontal="center" wrapText="1"/>
    </xf>
    <xf numFmtId="0" fontId="29" fillId="0" borderId="12" xfId="74" applyFont="1" applyFill="1" applyBorder="1" applyAlignment="1">
      <alignment horizontal="center" wrapText="1"/>
    </xf>
    <xf numFmtId="37" fontId="29" fillId="0" borderId="21" xfId="70" applyFont="1" applyFill="1" applyBorder="1" applyAlignment="1" applyProtection="1">
      <alignment horizontal="right"/>
    </xf>
    <xf numFmtId="38" fontId="29" fillId="0" borderId="0" xfId="37" applyFont="1" applyFill="1" applyAlignment="1"/>
    <xf numFmtId="37" fontId="28" fillId="0" borderId="0" xfId="37" applyNumberFormat="1" applyFont="1" applyFill="1" applyBorder="1" applyAlignment="1" applyProtection="1">
      <alignment horizontal="right"/>
    </xf>
    <xf numFmtId="37" fontId="28" fillId="0" borderId="0" xfId="70" applyFont="1" applyFill="1" applyBorder="1" applyAlignment="1" applyProtection="1">
      <alignment horizontal="right"/>
    </xf>
    <xf numFmtId="38" fontId="29" fillId="0" borderId="21" xfId="37" applyFont="1" applyFill="1" applyBorder="1" applyAlignment="1"/>
    <xf numFmtId="177" fontId="7" fillId="0" borderId="0" xfId="72" applyNumberFormat="1" applyFont="1" applyFill="1" applyBorder="1" applyAlignment="1" applyProtection="1">
      <alignment horizontal="right"/>
    </xf>
    <xf numFmtId="37" fontId="8" fillId="0" borderId="0" xfId="72" applyFont="1" applyFill="1" applyBorder="1" applyAlignment="1">
      <alignment horizontal="right"/>
    </xf>
    <xf numFmtId="37" fontId="7" fillId="0" borderId="0" xfId="72" applyFont="1" applyFill="1" applyBorder="1" applyAlignment="1" applyProtection="1">
      <alignment horizontal="right"/>
    </xf>
    <xf numFmtId="37" fontId="7" fillId="0" borderId="0" xfId="70" applyFont="1" applyFill="1" applyBorder="1" applyAlignment="1" applyProtection="1">
      <alignment horizontal="distributed" wrapText="1"/>
    </xf>
    <xf numFmtId="181" fontId="6" fillId="0" borderId="0" xfId="70" applyNumberFormat="1" applyFont="1" applyFill="1" applyAlignment="1">
      <alignment horizontal="center"/>
    </xf>
    <xf numFmtId="37" fontId="7" fillId="0" borderId="0" xfId="70" applyFont="1" applyFill="1" applyAlignment="1">
      <alignment horizontal="center" vertical="center"/>
    </xf>
    <xf numFmtId="37" fontId="7" fillId="0" borderId="0" xfId="70" applyFont="1" applyFill="1" applyAlignment="1"/>
    <xf numFmtId="37" fontId="8" fillId="0" borderId="0" xfId="70" applyFont="1" applyFill="1" applyBorder="1" applyAlignment="1" applyProtection="1">
      <alignment horizontal="right"/>
    </xf>
    <xf numFmtId="37" fontId="8" fillId="0" borderId="12" xfId="70" applyFont="1" applyFill="1" applyBorder="1" applyProtection="1"/>
    <xf numFmtId="37" fontId="8" fillId="0" borderId="0" xfId="70" applyFont="1" applyFill="1" applyAlignment="1">
      <alignment horizontal="center"/>
    </xf>
    <xf numFmtId="37" fontId="8" fillId="0" borderId="21" xfId="63" applyFont="1" applyFill="1" applyBorder="1" applyProtection="1"/>
    <xf numFmtId="181" fontId="8" fillId="0" borderId="21" xfId="65" applyNumberFormat="1" applyFont="1" applyFill="1" applyBorder="1"/>
    <xf numFmtId="182" fontId="9" fillId="0" borderId="0" xfId="106" applyNumberFormat="1" applyFont="1" applyFill="1"/>
    <xf numFmtId="182" fontId="7" fillId="0" borderId="0" xfId="107" applyNumberFormat="1" applyFont="1" applyFill="1"/>
    <xf numFmtId="190" fontId="7" fillId="0" borderId="0" xfId="50" applyNumberFormat="1" applyFont="1" applyFill="1" applyBorder="1" applyAlignment="1">
      <alignment horizontal="right"/>
    </xf>
    <xf numFmtId="0" fontId="29" fillId="0" borderId="28" xfId="79" applyFont="1" applyFill="1" applyBorder="1" applyAlignment="1">
      <alignment vertical="distributed" textRotation="255"/>
    </xf>
    <xf numFmtId="0" fontId="29" fillId="0" borderId="0" xfId="79" applyFont="1" applyFill="1" applyBorder="1" applyAlignment="1">
      <alignment vertical="distributed" textRotation="255" wrapText="1"/>
    </xf>
    <xf numFmtId="0" fontId="29" fillId="0" borderId="29" xfId="79" applyFont="1" applyFill="1" applyBorder="1" applyAlignment="1">
      <alignment vertical="distributed" textRotation="255"/>
    </xf>
    <xf numFmtId="0" fontId="29" fillId="0" borderId="21" xfId="79" applyFont="1" applyFill="1" applyBorder="1" applyAlignment="1">
      <alignment horizontal="center" vertical="center" wrapText="1"/>
    </xf>
    <xf numFmtId="0" fontId="28" fillId="0" borderId="0" xfId="79" applyFont="1" applyFill="1" applyBorder="1" applyAlignment="1" applyProtection="1">
      <alignment horizontal="distributed"/>
    </xf>
    <xf numFmtId="0" fontId="7" fillId="0" borderId="0" xfId="108" applyFont="1"/>
    <xf numFmtId="185" fontId="28" fillId="0" borderId="0" xfId="79" applyNumberFormat="1" applyFont="1" applyFill="1" applyBorder="1" applyAlignment="1">
      <alignment horizontal="right" wrapText="1"/>
    </xf>
    <xf numFmtId="0" fontId="7" fillId="0" borderId="0" xfId="109" applyFont="1" applyFill="1"/>
    <xf numFmtId="0" fontId="6" fillId="0" borderId="0" xfId="109" applyFont="1" applyFill="1"/>
    <xf numFmtId="0" fontId="9" fillId="0" borderId="0" xfId="109" applyFont="1" applyFill="1"/>
    <xf numFmtId="181" fontId="7" fillId="0" borderId="0" xfId="78" applyNumberFormat="1" applyFont="1" applyFill="1" applyBorder="1" applyAlignment="1">
      <alignment horizontal="right"/>
    </xf>
    <xf numFmtId="181" fontId="7" fillId="0" borderId="0" xfId="78" applyNumberFormat="1" applyFont="1" applyFill="1" applyBorder="1"/>
    <xf numFmtId="177" fontId="7" fillId="0" borderId="0" xfId="70" applyNumberFormat="1" applyFont="1" applyFill="1" applyAlignment="1" applyProtection="1">
      <alignment horizontal="right"/>
    </xf>
    <xf numFmtId="37" fontId="7" fillId="0" borderId="0" xfId="70" applyFont="1" applyFill="1" applyBorder="1" applyAlignment="1" applyProtection="1">
      <alignment horizontal="right" vertical="center"/>
    </xf>
    <xf numFmtId="37" fontId="7" fillId="0" borderId="0" xfId="72" applyFont="1" applyFill="1" applyBorder="1" applyAlignment="1" applyProtection="1">
      <alignment horizontal="right" vertical="center"/>
    </xf>
    <xf numFmtId="177" fontId="7" fillId="0" borderId="0" xfId="72" applyNumberFormat="1" applyFont="1" applyFill="1" applyBorder="1" applyAlignment="1" applyProtection="1">
      <alignment horizontal="right" vertical="center"/>
    </xf>
    <xf numFmtId="181" fontId="7" fillId="0" borderId="0" xfId="37" applyNumberFormat="1" applyFont="1" applyFill="1" applyBorder="1" applyAlignment="1">
      <alignment horizontal="right" vertical="center"/>
    </xf>
    <xf numFmtId="37" fontId="7" fillId="0" borderId="15" xfId="70" applyFont="1" applyFill="1" applyBorder="1" applyAlignment="1" applyProtection="1">
      <alignment horizontal="left" vertical="center"/>
    </xf>
    <xf numFmtId="37" fontId="7" fillId="0" borderId="0" xfId="70" applyFont="1" applyFill="1" applyBorder="1" applyAlignment="1" applyProtection="1">
      <alignment horizontal="left" vertical="top"/>
    </xf>
    <xf numFmtId="37" fontId="7" fillId="0" borderId="0" xfId="70" applyFont="1" applyFill="1" applyBorder="1" applyAlignment="1" applyProtection="1">
      <alignment horizontal="distributed" vertical="top"/>
    </xf>
    <xf numFmtId="37" fontId="7" fillId="0" borderId="15" xfId="70" applyFont="1" applyFill="1" applyBorder="1" applyAlignment="1" applyProtection="1">
      <alignment horizontal="left" vertical="top"/>
    </xf>
    <xf numFmtId="37" fontId="7" fillId="0" borderId="0" xfId="72" applyFont="1" applyFill="1" applyBorder="1" applyAlignment="1" applyProtection="1">
      <alignment vertical="top"/>
    </xf>
    <xf numFmtId="37" fontId="7" fillId="0" borderId="0" xfId="72" applyFont="1" applyFill="1" applyAlignment="1">
      <alignment vertical="top"/>
    </xf>
    <xf numFmtId="37" fontId="7" fillId="0" borderId="0" xfId="72" applyFont="1" applyFill="1" applyAlignment="1">
      <alignment horizontal="center" vertical="top"/>
    </xf>
    <xf numFmtId="182" fontId="28" fillId="0" borderId="15" xfId="75" applyNumberFormat="1" applyFont="1" applyFill="1" applyBorder="1" applyAlignment="1">
      <alignment horizontal="distributed"/>
    </xf>
    <xf numFmtId="182" fontId="8" fillId="0" borderId="0" xfId="75" applyNumberFormat="1" applyFont="1" applyFill="1"/>
    <xf numFmtId="37" fontId="7" fillId="0" borderId="0" xfId="70" applyFont="1" applyFill="1" applyBorder="1" applyAlignment="1" applyProtection="1">
      <alignment vertical="center"/>
    </xf>
    <xf numFmtId="37" fontId="7" fillId="0" borderId="0" xfId="51" applyFont="1" applyFill="1" applyBorder="1" applyAlignment="1">
      <alignment wrapText="1"/>
    </xf>
    <xf numFmtId="0" fontId="8" fillId="0" borderId="0" xfId="58" applyFont="1" applyFill="1" applyAlignment="1">
      <alignment horizontal="right"/>
    </xf>
    <xf numFmtId="41" fontId="7" fillId="0" borderId="0" xfId="52" applyNumberFormat="1" applyFont="1" applyFill="1" applyBorder="1" applyAlignment="1">
      <alignment horizontal="right" vertical="center"/>
    </xf>
    <xf numFmtId="41" fontId="7" fillId="0" borderId="0" xfId="52" applyNumberFormat="1" applyFont="1" applyFill="1" applyBorder="1" applyAlignment="1" applyProtection="1">
      <alignment horizontal="right" vertical="center"/>
    </xf>
    <xf numFmtId="41" fontId="7" fillId="0" borderId="0" xfId="50" applyNumberFormat="1" applyFont="1" applyFill="1" applyBorder="1" applyAlignment="1">
      <alignment horizontal="right" vertical="center"/>
    </xf>
    <xf numFmtId="41" fontId="7" fillId="0" borderId="0" xfId="50" applyNumberFormat="1" applyFont="1" applyFill="1" applyBorder="1" applyAlignment="1">
      <alignment vertical="center"/>
    </xf>
    <xf numFmtId="38" fontId="8" fillId="0" borderId="0" xfId="37" quotePrefix="1" applyFont="1" applyFill="1" applyBorder="1" applyAlignment="1" applyProtection="1">
      <alignment horizontal="distributed"/>
    </xf>
    <xf numFmtId="0" fontId="7" fillId="0" borderId="0" xfId="110" applyFont="1" applyFill="1"/>
    <xf numFmtId="0" fontId="7" fillId="0" borderId="35" xfId="110" applyFont="1" applyFill="1" applyBorder="1"/>
    <xf numFmtId="0" fontId="7" fillId="0" borderId="0" xfId="110" applyFont="1" applyFill="1" applyBorder="1"/>
    <xf numFmtId="38" fontId="8" fillId="0" borderId="15" xfId="37" applyNumberFormat="1" applyFont="1" applyFill="1" applyBorder="1" applyAlignment="1">
      <alignment horizontal="right"/>
    </xf>
    <xf numFmtId="181" fontId="8" fillId="0" borderId="0" xfId="49" applyNumberFormat="1" applyFont="1" applyFill="1" applyAlignment="1" applyProtection="1">
      <alignment horizontal="right"/>
    </xf>
    <xf numFmtId="37" fontId="8" fillId="0" borderId="18" xfId="52" applyFont="1" applyFill="1" applyBorder="1" applyAlignment="1">
      <alignment horizontal="distributed"/>
    </xf>
    <xf numFmtId="181" fontId="7" fillId="0" borderId="12" xfId="52" applyNumberFormat="1" applyFont="1" applyFill="1" applyBorder="1" applyAlignment="1" applyProtection="1">
      <alignment horizontal="right"/>
    </xf>
    <xf numFmtId="0" fontId="7" fillId="0" borderId="0" xfId="54" applyFont="1" applyFill="1" applyBorder="1" applyAlignment="1">
      <alignment horizontal="center"/>
    </xf>
    <xf numFmtId="0" fontId="7" fillId="0" borderId="16" xfId="54" applyFont="1" applyFill="1" applyBorder="1" applyAlignment="1">
      <alignment horizontal="center"/>
    </xf>
    <xf numFmtId="0" fontId="7" fillId="0" borderId="16" xfId="54" applyFont="1" applyFill="1" applyBorder="1"/>
    <xf numFmtId="0" fontId="7" fillId="0" borderId="32" xfId="54" applyFont="1" applyFill="1" applyBorder="1" applyAlignment="1">
      <alignment horizontal="center"/>
    </xf>
    <xf numFmtId="37" fontId="7" fillId="0" borderId="0" xfId="52" applyFont="1" applyFill="1" applyBorder="1" applyAlignment="1"/>
    <xf numFmtId="0" fontId="7" fillId="0" borderId="16" xfId="54" applyFont="1" applyFill="1" applyBorder="1" applyAlignment="1">
      <alignment horizontal="right"/>
    </xf>
    <xf numFmtId="37" fontId="7" fillId="0" borderId="34" xfId="52" applyFont="1" applyFill="1" applyBorder="1" applyAlignment="1" applyProtection="1">
      <alignment horizontal="right"/>
    </xf>
    <xf numFmtId="37" fontId="7" fillId="0" borderId="18" xfId="52" applyFont="1" applyFill="1" applyBorder="1" applyAlignment="1">
      <alignment horizontal="distributed"/>
    </xf>
    <xf numFmtId="37" fontId="8" fillId="0" borderId="0" xfId="52" applyFont="1" applyFill="1" applyBorder="1" applyAlignment="1" applyProtection="1"/>
    <xf numFmtId="37" fontId="8" fillId="0" borderId="0" xfId="52" applyFont="1" applyFill="1" applyBorder="1" applyAlignment="1">
      <alignment horizontal="distributed"/>
    </xf>
    <xf numFmtId="37" fontId="7" fillId="0" borderId="41" xfId="52" applyFont="1" applyFill="1" applyBorder="1" applyAlignment="1" applyProtection="1">
      <alignment horizontal="right"/>
    </xf>
    <xf numFmtId="0" fontId="7" fillId="0" borderId="32" xfId="54" applyFont="1" applyFill="1" applyBorder="1"/>
    <xf numFmtId="181" fontId="7" fillId="0" borderId="21" xfId="52" applyNumberFormat="1" applyFont="1" applyFill="1" applyBorder="1" applyAlignment="1" applyProtection="1">
      <alignment horizontal="right"/>
    </xf>
    <xf numFmtId="181" fontId="8" fillId="0" borderId="0" xfId="63" applyNumberFormat="1" applyFont="1" applyFill="1" applyBorder="1" applyAlignment="1" applyProtection="1">
      <alignment horizontal="right"/>
    </xf>
    <xf numFmtId="181" fontId="8" fillId="0" borderId="0" xfId="65" applyNumberFormat="1" applyFont="1" applyFill="1" applyBorder="1"/>
    <xf numFmtId="37" fontId="7" fillId="0" borderId="0" xfId="65" applyFont="1" applyFill="1" applyAlignment="1">
      <alignment horizontal="right"/>
    </xf>
    <xf numFmtId="37" fontId="7" fillId="0" borderId="21" xfId="65" applyFont="1" applyFill="1" applyBorder="1"/>
    <xf numFmtId="181" fontId="7" fillId="0" borderId="21" xfId="65" applyNumberFormat="1" applyFont="1" applyFill="1" applyBorder="1"/>
    <xf numFmtId="181" fontId="8" fillId="0" borderId="12" xfId="65" applyNumberFormat="1" applyFont="1" applyFill="1" applyBorder="1" applyAlignment="1" applyProtection="1">
      <alignment horizontal="right"/>
    </xf>
    <xf numFmtId="37" fontId="8" fillId="0" borderId="12" xfId="65" applyFont="1" applyFill="1" applyBorder="1" applyAlignment="1" applyProtection="1">
      <alignment horizontal="distributed" justifyLastLine="1"/>
    </xf>
    <xf numFmtId="0" fontId="41" fillId="0" borderId="0" xfId="0" applyFont="1" applyFill="1" applyBorder="1"/>
    <xf numFmtId="37" fontId="29" fillId="0" borderId="42" xfId="65" applyFont="1" applyFill="1" applyBorder="1" applyAlignment="1" applyProtection="1"/>
    <xf numFmtId="0" fontId="2" fillId="0" borderId="12" xfId="0" applyFont="1" applyFill="1" applyBorder="1"/>
    <xf numFmtId="37" fontId="7" fillId="0" borderId="0" xfId="65" applyFont="1" applyFill="1" applyAlignment="1">
      <alignment horizontal="left"/>
    </xf>
    <xf numFmtId="37" fontId="7" fillId="0" borderId="0" xfId="65" applyFont="1" applyFill="1" applyBorder="1" applyAlignment="1">
      <alignment vertical="center"/>
    </xf>
    <xf numFmtId="37" fontId="7" fillId="0" borderId="25" xfId="65" applyFont="1" applyFill="1" applyBorder="1" applyAlignment="1" applyProtection="1">
      <alignment horizontal="center" vertical="center"/>
    </xf>
    <xf numFmtId="37" fontId="7" fillId="0" borderId="27" xfId="65" applyFont="1" applyFill="1" applyBorder="1" applyAlignment="1">
      <alignment horizontal="center" vertical="center" wrapText="1"/>
    </xf>
    <xf numFmtId="37" fontId="29" fillId="0" borderId="27" xfId="65" applyFont="1" applyFill="1" applyBorder="1" applyAlignment="1">
      <alignment horizontal="center" vertical="center" wrapText="1"/>
    </xf>
    <xf numFmtId="37" fontId="29" fillId="0" borderId="26" xfId="65" applyFont="1" applyFill="1" applyBorder="1" applyAlignment="1">
      <alignment horizontal="center" vertical="center" wrapText="1"/>
    </xf>
    <xf numFmtId="37" fontId="7" fillId="0" borderId="27" xfId="65" applyFont="1" applyFill="1" applyBorder="1" applyAlignment="1" applyProtection="1">
      <alignment horizontal="center" vertical="center"/>
    </xf>
    <xf numFmtId="181" fontId="7" fillId="0" borderId="21" xfId="65" applyNumberFormat="1" applyFont="1" applyFill="1" applyBorder="1" applyAlignment="1" applyProtection="1">
      <alignment horizontal="right"/>
    </xf>
    <xf numFmtId="181" fontId="7" fillId="0" borderId="21" xfId="65" applyNumberFormat="1" applyFont="1" applyFill="1" applyBorder="1" applyAlignment="1">
      <alignment horizontal="right"/>
    </xf>
    <xf numFmtId="37" fontId="8" fillId="0" borderId="29" xfId="65" applyFont="1" applyFill="1" applyBorder="1" applyAlignment="1" applyProtection="1">
      <alignment horizontal="distributed" justifyLastLine="1"/>
    </xf>
    <xf numFmtId="37" fontId="7" fillId="0" borderId="0" xfId="65" applyFont="1" applyFill="1" applyBorder="1" applyAlignment="1" applyProtection="1">
      <alignment horizontal="right" justifyLastLine="1"/>
    </xf>
    <xf numFmtId="37" fontId="8" fillId="0" borderId="0" xfId="65" applyFont="1" applyFill="1" applyBorder="1" applyAlignment="1" applyProtection="1">
      <alignment horizontal="right" justifyLastLine="1"/>
    </xf>
    <xf numFmtId="0" fontId="7" fillId="0" borderId="0" xfId="52" applyNumberFormat="1" applyFont="1" applyFill="1" applyBorder="1" applyAlignment="1" applyProtection="1">
      <alignment horizontal="distributed"/>
    </xf>
    <xf numFmtId="37" fontId="7" fillId="0" borderId="15" xfId="51" applyFont="1" applyFill="1" applyBorder="1"/>
    <xf numFmtId="37" fontId="28" fillId="0" borderId="0" xfId="49" applyFont="1" applyFill="1" applyBorder="1" applyAlignment="1" applyProtection="1">
      <alignment horizontal="distributed"/>
    </xf>
    <xf numFmtId="37" fontId="7" fillId="0" borderId="29" xfId="49" applyFont="1" applyFill="1" applyBorder="1" applyAlignment="1">
      <alignment horizontal="center" vertical="center"/>
    </xf>
    <xf numFmtId="37" fontId="29" fillId="0" borderId="15" xfId="49" applyFont="1" applyFill="1" applyBorder="1" applyAlignment="1" applyProtection="1">
      <alignment horizontal="center" vertical="center"/>
    </xf>
    <xf numFmtId="37" fontId="29" fillId="0" borderId="12" xfId="49" applyFont="1" applyFill="1" applyBorder="1" applyAlignment="1">
      <alignment horizontal="centerContinuous" vertical="center"/>
    </xf>
    <xf numFmtId="37" fontId="29" fillId="0" borderId="21" xfId="49" applyFont="1" applyFill="1" applyBorder="1" applyAlignment="1" applyProtection="1">
      <alignment horizontal="center" vertical="center"/>
    </xf>
    <xf numFmtId="37" fontId="29" fillId="0" borderId="19" xfId="49" applyFont="1" applyFill="1" applyBorder="1" applyAlignment="1">
      <alignment horizontal="centerContinuous" vertical="center"/>
    </xf>
    <xf numFmtId="37" fontId="29" fillId="0" borderId="0" xfId="49" applyFont="1" applyFill="1" applyBorder="1" applyAlignment="1">
      <alignment horizontal="centerContinuous" vertical="center"/>
    </xf>
    <xf numFmtId="37" fontId="29" fillId="0" borderId="18" xfId="49" applyFont="1" applyFill="1" applyBorder="1" applyAlignment="1">
      <alignment horizontal="center" vertical="center"/>
    </xf>
    <xf numFmtId="178" fontId="7" fillId="0" borderId="30" xfId="49" applyNumberFormat="1" applyFont="1" applyFill="1" applyBorder="1" applyAlignment="1">
      <alignment horizontal="centerContinuous" vertical="center"/>
    </xf>
    <xf numFmtId="178" fontId="7" fillId="0" borderId="18" xfId="49" applyNumberFormat="1" applyFont="1" applyFill="1" applyBorder="1" applyAlignment="1">
      <alignment horizontal="centerContinuous" vertical="center"/>
    </xf>
    <xf numFmtId="178" fontId="7" fillId="0" borderId="0" xfId="49" applyNumberFormat="1" applyFont="1" applyFill="1" applyBorder="1" applyAlignment="1">
      <alignment horizontal="centerContinuous" vertical="center"/>
    </xf>
    <xf numFmtId="181" fontId="29" fillId="0" borderId="0" xfId="49" applyNumberFormat="1" applyFont="1" applyFill="1"/>
    <xf numFmtId="181" fontId="28" fillId="0" borderId="0" xfId="49" applyNumberFormat="1" applyFont="1" applyFill="1"/>
    <xf numFmtId="181" fontId="28" fillId="0" borderId="0" xfId="49" applyNumberFormat="1" applyFont="1" applyFill="1" applyAlignment="1">
      <alignment horizontal="right"/>
    </xf>
    <xf numFmtId="178" fontId="7" fillId="0" borderId="13" xfId="49" applyNumberFormat="1" applyFont="1" applyFill="1" applyBorder="1" applyAlignment="1" applyProtection="1">
      <alignment horizontal="center" vertical="center"/>
    </xf>
    <xf numFmtId="178" fontId="7" fillId="0" borderId="14" xfId="49" applyNumberFormat="1" applyFont="1" applyFill="1" applyBorder="1" applyAlignment="1" applyProtection="1">
      <alignment horizontal="center" vertical="center"/>
    </xf>
    <xf numFmtId="0" fontId="7" fillId="0" borderId="20" xfId="49" applyNumberFormat="1" applyFont="1" applyFill="1" applyBorder="1" applyAlignment="1">
      <alignment horizontal="centerContinuous" vertical="center"/>
    </xf>
    <xf numFmtId="178" fontId="7" fillId="0" borderId="23" xfId="49" applyNumberFormat="1" applyFont="1" applyFill="1" applyBorder="1" applyAlignment="1" applyProtection="1">
      <alignment horizontal="center" vertical="center"/>
    </xf>
    <xf numFmtId="178" fontId="7" fillId="0" borderId="0" xfId="46" applyNumberFormat="1" applyFont="1" applyFill="1" applyAlignment="1">
      <alignment vertical="center"/>
    </xf>
    <xf numFmtId="178" fontId="7" fillId="0" borderId="0" xfId="49" applyNumberFormat="1" applyFont="1" applyFill="1" applyAlignment="1">
      <alignment horizontal="center" vertical="center"/>
    </xf>
    <xf numFmtId="178" fontId="7" fillId="0" borderId="0" xfId="49" applyNumberFormat="1" applyFont="1" applyFill="1" applyBorder="1" applyAlignment="1" applyProtection="1">
      <alignment horizontal="center" vertical="center"/>
    </xf>
    <xf numFmtId="178" fontId="7" fillId="0" borderId="15" xfId="49" applyNumberFormat="1" applyFont="1" applyFill="1" applyBorder="1" applyAlignment="1" applyProtection="1">
      <alignment horizontal="center" vertical="center"/>
    </xf>
    <xf numFmtId="0" fontId="7" fillId="0" borderId="2" xfId="49" applyNumberFormat="1" applyFont="1" applyFill="1" applyBorder="1" applyAlignment="1">
      <alignment horizontal="centerContinuous" vertical="center"/>
    </xf>
    <xf numFmtId="0" fontId="7" fillId="0" borderId="26" xfId="49" applyNumberFormat="1" applyFont="1" applyFill="1" applyBorder="1" applyAlignment="1">
      <alignment horizontal="centerContinuous" vertical="center"/>
    </xf>
    <xf numFmtId="178" fontId="7" fillId="0" borderId="21" xfId="49" applyNumberFormat="1" applyFont="1" applyFill="1" applyBorder="1" applyAlignment="1" applyProtection="1">
      <alignment horizontal="center" vertical="center"/>
    </xf>
    <xf numFmtId="0" fontId="7" fillId="0" borderId="29" xfId="49" applyNumberFormat="1" applyFont="1" applyFill="1" applyBorder="1" applyAlignment="1">
      <alignment horizontal="centerContinuous" vertical="center"/>
    </xf>
    <xf numFmtId="0" fontId="7" fillId="0" borderId="12" xfId="49" applyNumberFormat="1" applyFont="1" applyFill="1" applyBorder="1" applyAlignment="1">
      <alignment horizontal="centerContinuous" vertical="center"/>
    </xf>
    <xf numFmtId="0" fontId="7" fillId="0" borderId="18" xfId="49" applyNumberFormat="1" applyFont="1" applyFill="1" applyBorder="1" applyAlignment="1">
      <alignment horizontal="centerContinuous" vertical="center"/>
    </xf>
    <xf numFmtId="178" fontId="7" fillId="0" borderId="12" xfId="49" applyNumberFormat="1" applyFont="1" applyFill="1" applyBorder="1" applyAlignment="1" applyProtection="1">
      <alignment horizontal="center" vertical="center"/>
    </xf>
    <xf numFmtId="178" fontId="7" fillId="0" borderId="18" xfId="49" applyNumberFormat="1" applyFont="1" applyFill="1" applyBorder="1" applyAlignment="1" applyProtection="1">
      <alignment horizontal="center" vertical="center"/>
    </xf>
    <xf numFmtId="0" fontId="7" fillId="0" borderId="29" xfId="49" applyNumberFormat="1" applyFont="1" applyFill="1" applyBorder="1" applyAlignment="1">
      <alignment horizontal="center" vertical="center"/>
    </xf>
    <xf numFmtId="0" fontId="7" fillId="0" borderId="25" xfId="49" applyNumberFormat="1" applyFont="1" applyFill="1" applyBorder="1" applyAlignment="1">
      <alignment horizontal="center" vertical="center"/>
    </xf>
    <xf numFmtId="0" fontId="7" fillId="0" borderId="28" xfId="49" applyNumberFormat="1" applyFont="1" applyFill="1" applyBorder="1" applyAlignment="1">
      <alignment horizontal="center" vertical="center"/>
    </xf>
    <xf numFmtId="0" fontId="7" fillId="0" borderId="2" xfId="49" applyNumberFormat="1" applyFont="1" applyFill="1" applyBorder="1" applyAlignment="1">
      <alignment horizontal="center" vertical="center"/>
    </xf>
    <xf numFmtId="178" fontId="7" fillId="0" borderId="12" xfId="49" applyNumberFormat="1" applyFont="1" applyFill="1" applyBorder="1" applyAlignment="1">
      <alignment horizontal="center" vertical="center"/>
    </xf>
    <xf numFmtId="178" fontId="7" fillId="0" borderId="29" xfId="49" applyNumberFormat="1" applyFont="1" applyFill="1" applyBorder="1" applyAlignment="1" applyProtection="1">
      <alignment horizontal="center" vertical="center"/>
    </xf>
    <xf numFmtId="37" fontId="7" fillId="0" borderId="0" xfId="52" applyFont="1" applyFill="1" applyBorder="1" applyAlignment="1" applyProtection="1">
      <alignment horizontal="distributed"/>
    </xf>
    <xf numFmtId="37" fontId="8" fillId="0" borderId="0" xfId="50" applyFont="1" applyFill="1" applyBorder="1" applyAlignment="1" applyProtection="1">
      <alignment horizontal="distributed"/>
    </xf>
    <xf numFmtId="181" fontId="8" fillId="0" borderId="0" xfId="52" applyNumberFormat="1" applyFont="1" applyFill="1" applyBorder="1" applyAlignment="1" applyProtection="1">
      <alignment horizontal="distributed"/>
    </xf>
    <xf numFmtId="181" fontId="29" fillId="0" borderId="0" xfId="49" applyNumberFormat="1" applyFont="1" applyFill="1" applyAlignment="1">
      <alignment horizontal="right"/>
    </xf>
    <xf numFmtId="0" fontId="7" fillId="0" borderId="0" xfId="52" applyNumberFormat="1" applyFont="1" applyFill="1" applyBorder="1" applyAlignment="1" applyProtection="1">
      <alignment horizontal="distributed"/>
    </xf>
    <xf numFmtId="181" fontId="7" fillId="0" borderId="12" xfId="78" applyNumberFormat="1" applyFont="1" applyFill="1" applyBorder="1" applyAlignment="1">
      <alignment horizontal="right"/>
    </xf>
    <xf numFmtId="181" fontId="8" fillId="0" borderId="0" xfId="37" applyNumberFormat="1" applyFont="1" applyFill="1" applyAlignment="1">
      <alignment horizontal="right"/>
    </xf>
    <xf numFmtId="0" fontId="29" fillId="0" borderId="0" xfId="74" applyFont="1" applyFill="1" applyAlignment="1" applyProtection="1">
      <alignment horizontal="distributed"/>
    </xf>
    <xf numFmtId="0" fontId="29" fillId="0" borderId="0" xfId="74" applyFont="1" applyFill="1" applyAlignment="1" applyProtection="1">
      <alignment horizontal="distributed"/>
    </xf>
    <xf numFmtId="181" fontId="7" fillId="0" borderId="0" xfId="68" applyNumberFormat="1" applyFont="1" applyFill="1" applyBorder="1" applyAlignment="1" applyProtection="1">
      <alignment horizontal="right"/>
    </xf>
    <xf numFmtId="182" fontId="7" fillId="0" borderId="0" xfId="37" applyNumberFormat="1" applyFont="1" applyFill="1" applyAlignment="1">
      <alignment horizontal="right"/>
    </xf>
    <xf numFmtId="37" fontId="29" fillId="0" borderId="23" xfId="49" applyFont="1" applyFill="1" applyBorder="1" applyAlignment="1">
      <alignment horizontal="center"/>
    </xf>
    <xf numFmtId="37" fontId="29" fillId="0" borderId="29" xfId="49" applyFont="1" applyFill="1" applyBorder="1" applyAlignment="1">
      <alignment horizontal="center" vertical="top"/>
    </xf>
    <xf numFmtId="37" fontId="7" fillId="0" borderId="19" xfId="49" applyFont="1" applyFill="1" applyBorder="1" applyAlignment="1">
      <alignment vertical="center"/>
    </xf>
    <xf numFmtId="37" fontId="29" fillId="20" borderId="0" xfId="49" applyFont="1" applyFill="1" applyBorder="1" applyAlignment="1" applyProtection="1">
      <alignment horizontal="distributed"/>
    </xf>
    <xf numFmtId="37" fontId="7" fillId="20" borderId="0" xfId="49" applyFont="1" applyFill="1" applyBorder="1" applyAlignment="1" applyProtection="1">
      <alignment horizontal="distributed"/>
    </xf>
    <xf numFmtId="37" fontId="29" fillId="20" borderId="15" xfId="49" applyFont="1" applyFill="1" applyBorder="1" applyAlignment="1" applyProtection="1">
      <alignment horizontal="distributed"/>
    </xf>
    <xf numFmtId="37" fontId="29" fillId="20" borderId="0" xfId="49" applyFont="1" applyFill="1" applyProtection="1"/>
    <xf numFmtId="37" fontId="29" fillId="20" borderId="0" xfId="49" applyFont="1" applyFill="1"/>
    <xf numFmtId="37" fontId="29" fillId="20" borderId="0" xfId="49" applyFont="1" applyFill="1" applyBorder="1" applyAlignment="1" applyProtection="1"/>
    <xf numFmtId="37" fontId="29" fillId="20" borderId="21" xfId="49" applyFont="1" applyFill="1" applyBorder="1" applyAlignment="1" applyProtection="1">
      <alignment horizontal="distributed"/>
    </xf>
    <xf numFmtId="37" fontId="7" fillId="0" borderId="15" xfId="51" applyFont="1" applyFill="1" applyBorder="1" applyAlignment="1"/>
    <xf numFmtId="37" fontId="8" fillId="0" borderId="0" xfId="65" applyFont="1" applyFill="1" applyAlignment="1">
      <alignment horizontal="right"/>
    </xf>
    <xf numFmtId="37" fontId="29" fillId="0" borderId="0" xfId="49" applyFont="1" applyFill="1" applyBorder="1" applyAlignment="1" applyProtection="1">
      <alignment horizontal="distributed"/>
    </xf>
    <xf numFmtId="181" fontId="7" fillId="0" borderId="0" xfId="58" quotePrefix="1" applyNumberFormat="1" applyFont="1" applyFill="1" applyBorder="1" applyAlignment="1" applyProtection="1">
      <alignment horizontal="left"/>
    </xf>
    <xf numFmtId="181" fontId="29" fillId="0" borderId="0" xfId="58" quotePrefix="1" applyNumberFormat="1" applyFont="1" applyFill="1" applyBorder="1" applyAlignment="1" applyProtection="1">
      <alignment horizontal="distributed"/>
    </xf>
    <xf numFmtId="181" fontId="7" fillId="0" borderId="15" xfId="58" applyNumberFormat="1" applyFont="1" applyFill="1" applyBorder="1" applyAlignment="1">
      <alignment horizontal="center"/>
    </xf>
    <xf numFmtId="181" fontId="7" fillId="0" borderId="0" xfId="58" applyNumberFormat="1" applyFont="1" applyFill="1"/>
    <xf numFmtId="181" fontId="7" fillId="0" borderId="21" xfId="58" applyNumberFormat="1" applyFont="1" applyFill="1" applyBorder="1"/>
    <xf numFmtId="181" fontId="7" fillId="0" borderId="0" xfId="37" applyNumberFormat="1" applyFont="1" applyFill="1" applyBorder="1" applyAlignment="1" applyProtection="1"/>
    <xf numFmtId="37" fontId="7" fillId="0" borderId="35" xfId="49" applyFont="1" applyFill="1" applyBorder="1" applyAlignment="1">
      <alignment horizontal="right"/>
    </xf>
    <xf numFmtId="0" fontId="7" fillId="0" borderId="0" xfId="87" applyFont="1" applyFill="1" applyBorder="1" applyAlignment="1"/>
    <xf numFmtId="0" fontId="29" fillId="0" borderId="0" xfId="87" applyFont="1" applyFill="1" applyBorder="1" applyAlignment="1"/>
    <xf numFmtId="0" fontId="29" fillId="0" borderId="12" xfId="87" applyFont="1" applyFill="1" applyBorder="1" applyAlignment="1">
      <alignment horizontal="distributed"/>
    </xf>
    <xf numFmtId="0" fontId="7" fillId="0" borderId="12" xfId="87" applyFont="1" applyFill="1" applyBorder="1" applyAlignment="1"/>
    <xf numFmtId="41" fontId="7" fillId="0" borderId="29" xfId="87" applyNumberFormat="1" applyFont="1" applyFill="1" applyBorder="1" applyAlignment="1">
      <alignment horizontal="right"/>
    </xf>
    <xf numFmtId="41" fontId="7" fillId="0" borderId="18" xfId="87" applyNumberFormat="1" applyFont="1" applyFill="1" applyBorder="1" applyAlignment="1">
      <alignment horizontal="right"/>
    </xf>
    <xf numFmtId="41" fontId="7" fillId="0" borderId="12" xfId="87" applyNumberFormat="1" applyFont="1" applyFill="1" applyBorder="1" applyAlignment="1">
      <alignment horizontal="right"/>
    </xf>
    <xf numFmtId="0" fontId="7" fillId="0" borderId="18" xfId="87" applyFont="1" applyFill="1" applyBorder="1" applyAlignment="1">
      <alignment horizontal="distributed"/>
    </xf>
    <xf numFmtId="0" fontId="29" fillId="0" borderId="0" xfId="87" applyFont="1" applyFill="1" applyBorder="1" applyAlignment="1">
      <alignment horizontal="distributed"/>
    </xf>
    <xf numFmtId="0" fontId="7" fillId="0" borderId="29" xfId="87" applyFont="1" applyFill="1" applyBorder="1" applyAlignment="1">
      <alignment horizontal="distributed"/>
    </xf>
    <xf numFmtId="0" fontId="7" fillId="0" borderId="12" xfId="87" applyFont="1" applyFill="1" applyBorder="1" applyAlignment="1">
      <alignment horizontal="distributed"/>
    </xf>
    <xf numFmtId="41" fontId="7" fillId="0" borderId="21" xfId="87" applyNumberFormat="1" applyFont="1" applyFill="1" applyBorder="1" applyAlignment="1">
      <alignment horizontal="right"/>
    </xf>
    <xf numFmtId="41" fontId="7" fillId="0" borderId="15" xfId="87" applyNumberFormat="1" applyFont="1" applyFill="1" applyBorder="1" applyAlignment="1">
      <alignment horizontal="right"/>
    </xf>
    <xf numFmtId="41" fontId="7" fillId="0" borderId="0" xfId="87" applyNumberFormat="1" applyFont="1" applyFill="1" applyBorder="1" applyAlignment="1">
      <alignment horizontal="right"/>
    </xf>
    <xf numFmtId="0" fontId="7" fillId="0" borderId="0" xfId="87" applyFont="1" applyFill="1" applyBorder="1" applyAlignment="1">
      <alignment horizontal="distributed"/>
    </xf>
    <xf numFmtId="0" fontId="7" fillId="0" borderId="15" xfId="87" applyFont="1" applyFill="1" applyBorder="1" applyAlignment="1">
      <alignment horizontal="distributed"/>
    </xf>
    <xf numFmtId="0" fontId="8" fillId="0" borderId="0" xfId="87" applyFont="1" applyFill="1" applyBorder="1" applyAlignment="1"/>
    <xf numFmtId="41" fontId="8" fillId="0" borderId="21" xfId="87" applyNumberFormat="1" applyFont="1" applyFill="1" applyBorder="1" applyAlignment="1">
      <alignment horizontal="right"/>
    </xf>
    <xf numFmtId="41" fontId="8" fillId="0" borderId="15" xfId="87" applyNumberFormat="1" applyFont="1" applyFill="1" applyBorder="1" applyAlignment="1">
      <alignment horizontal="right"/>
    </xf>
    <xf numFmtId="41" fontId="8" fillId="0" borderId="0" xfId="87" applyNumberFormat="1" applyFont="1" applyFill="1" applyBorder="1" applyAlignment="1">
      <alignment horizontal="right"/>
    </xf>
    <xf numFmtId="0" fontId="8" fillId="0" borderId="15" xfId="87" applyFont="1" applyFill="1" applyBorder="1" applyAlignment="1">
      <alignment horizontal="distributed"/>
    </xf>
    <xf numFmtId="41" fontId="7" fillId="0" borderId="0" xfId="87" applyNumberFormat="1" applyFont="1" applyFill="1" applyBorder="1" applyAlignment="1">
      <alignment horizontal="right" shrinkToFit="1"/>
    </xf>
    <xf numFmtId="0" fontId="7" fillId="0" borderId="0" xfId="87" applyFont="1" applyFill="1" applyBorder="1" applyAlignment="1">
      <alignment vertical="center"/>
    </xf>
    <xf numFmtId="0" fontId="7" fillId="0" borderId="12" xfId="87" applyFont="1" applyFill="1" applyBorder="1" applyAlignment="1">
      <alignment vertical="center"/>
    </xf>
    <xf numFmtId="0" fontId="7" fillId="0" borderId="29" xfId="87" applyFont="1" applyFill="1" applyBorder="1" applyAlignment="1">
      <alignment vertical="center" textRotation="255" wrapText="1"/>
    </xf>
    <xf numFmtId="0" fontId="7" fillId="0" borderId="12" xfId="87" applyFont="1" applyFill="1" applyBorder="1" applyAlignment="1">
      <alignment horizontal="center" vertical="center" textRotation="255"/>
    </xf>
    <xf numFmtId="0" fontId="7" fillId="0" borderId="18" xfId="87" applyFont="1" applyFill="1" applyBorder="1" applyAlignment="1">
      <alignment vertical="center"/>
    </xf>
    <xf numFmtId="0" fontId="7" fillId="0" borderId="12" xfId="87" applyFont="1" applyFill="1" applyBorder="1" applyAlignment="1">
      <alignment vertical="center" textRotation="255" wrapText="1"/>
    </xf>
    <xf numFmtId="0" fontId="7" fillId="0" borderId="26" xfId="87" applyFont="1" applyFill="1" applyBorder="1" applyAlignment="1">
      <alignment horizontal="center" vertical="center"/>
    </xf>
    <xf numFmtId="0" fontId="7" fillId="0" borderId="21" xfId="87" applyFont="1" applyFill="1" applyBorder="1" applyAlignment="1">
      <alignment vertical="center" textRotation="255" wrapText="1"/>
    </xf>
    <xf numFmtId="0" fontId="7" fillId="0" borderId="15" xfId="87" applyFont="1" applyFill="1" applyBorder="1" applyAlignment="1">
      <alignment vertical="center"/>
    </xf>
    <xf numFmtId="0" fontId="7" fillId="0" borderId="0" xfId="87" applyFont="1" applyFill="1" applyBorder="1" applyAlignment="1">
      <alignment vertical="center" textRotation="255" wrapText="1"/>
    </xf>
    <xf numFmtId="0" fontId="7" fillId="0" borderId="2" xfId="87" applyFont="1" applyFill="1" applyBorder="1" applyAlignment="1">
      <alignment horizontal="distributed" vertical="center" justifyLastLine="1"/>
    </xf>
    <xf numFmtId="0" fontId="7" fillId="0" borderId="2" xfId="87" applyFont="1" applyFill="1" applyBorder="1" applyAlignment="1">
      <alignment vertical="center" justifyLastLine="1"/>
    </xf>
    <xf numFmtId="0" fontId="7" fillId="0" borderId="25" xfId="87" applyFont="1" applyFill="1" applyBorder="1" applyAlignment="1">
      <alignment horizontal="distributed" vertical="center" justifyLastLine="1"/>
    </xf>
    <xf numFmtId="0" fontId="7" fillId="0" borderId="15" xfId="87" applyFont="1" applyFill="1" applyBorder="1" applyAlignment="1">
      <alignment vertical="center" justifyLastLine="1"/>
    </xf>
    <xf numFmtId="0" fontId="7" fillId="0" borderId="0" xfId="87" applyFont="1" applyFill="1" applyBorder="1" applyAlignment="1">
      <alignment horizontal="distributed" vertical="center"/>
    </xf>
    <xf numFmtId="0" fontId="7" fillId="0" borderId="0" xfId="87" applyFont="1" applyFill="1" applyBorder="1" applyAlignment="1">
      <alignment vertical="center" justifyLastLine="1"/>
    </xf>
    <xf numFmtId="0" fontId="7" fillId="0" borderId="15" xfId="87" applyFont="1" applyFill="1" applyBorder="1" applyAlignment="1">
      <alignment horizontal="center" vertical="center"/>
    </xf>
    <xf numFmtId="0" fontId="7" fillId="0" borderId="26" xfId="87" applyFont="1" applyFill="1" applyBorder="1" applyAlignment="1">
      <alignment vertical="center" justifyLastLine="1"/>
    </xf>
    <xf numFmtId="0" fontId="7" fillId="0" borderId="25" xfId="87" applyFont="1" applyFill="1" applyBorder="1" applyAlignment="1">
      <alignment vertical="center" justifyLastLine="1"/>
    </xf>
    <xf numFmtId="0" fontId="7" fillId="0" borderId="21" xfId="87" applyFont="1" applyFill="1" applyBorder="1" applyAlignment="1">
      <alignment horizontal="distributed" vertical="center" justifyLastLine="1"/>
    </xf>
    <xf numFmtId="0" fontId="7" fillId="0" borderId="26" xfId="87" applyFont="1" applyFill="1" applyBorder="1" applyAlignment="1">
      <alignment horizontal="left" vertical="center" justifyLastLine="1"/>
    </xf>
    <xf numFmtId="0" fontId="7" fillId="0" borderId="2" xfId="87" applyFont="1" applyFill="1" applyBorder="1" applyAlignment="1">
      <alignment horizontal="left" vertical="center"/>
    </xf>
    <xf numFmtId="0" fontId="7" fillId="0" borderId="2" xfId="87" applyFont="1" applyFill="1" applyBorder="1" applyAlignment="1">
      <alignment horizontal="left" vertical="center" justifyLastLine="1"/>
    </xf>
    <xf numFmtId="0" fontId="7" fillId="0" borderId="25" xfId="87" applyFont="1" applyFill="1" applyBorder="1" applyAlignment="1">
      <alignment horizontal="left" vertical="center" justifyLastLine="1"/>
    </xf>
    <xf numFmtId="0" fontId="7" fillId="0" borderId="13" xfId="87" applyFont="1" applyFill="1" applyBorder="1" applyAlignment="1">
      <alignment vertical="center"/>
    </xf>
    <xf numFmtId="0" fontId="7" fillId="0" borderId="23" xfId="87" applyFont="1" applyFill="1" applyBorder="1" applyAlignment="1">
      <alignment horizontal="distributed" vertical="center" justifyLastLine="1"/>
    </xf>
    <xf numFmtId="0" fontId="7" fillId="0" borderId="30" xfId="87" applyFont="1" applyFill="1" applyBorder="1" applyAlignment="1">
      <alignment vertical="center" justifyLastLine="1"/>
    </xf>
    <xf numFmtId="0" fontId="7" fillId="0" borderId="20" xfId="87" applyFont="1" applyFill="1" applyBorder="1" applyAlignment="1">
      <alignment vertical="center" justifyLastLine="1"/>
    </xf>
    <xf numFmtId="0" fontId="7" fillId="0" borderId="13" xfId="87" applyFont="1" applyFill="1" applyBorder="1" applyAlignment="1">
      <alignment vertical="center" justifyLastLine="1"/>
    </xf>
    <xf numFmtId="0" fontId="7" fillId="0" borderId="14" xfId="87" applyFont="1" applyFill="1" applyBorder="1" applyAlignment="1">
      <alignment vertical="center" justifyLastLine="1"/>
    </xf>
    <xf numFmtId="0" fontId="7" fillId="0" borderId="19" xfId="87" applyFont="1" applyFill="1" applyBorder="1" applyAlignment="1">
      <alignment vertical="center" justifyLastLine="1"/>
    </xf>
    <xf numFmtId="0" fontId="7" fillId="0" borderId="14" xfId="87" applyFont="1" applyFill="1" applyBorder="1" applyAlignment="1">
      <alignment horizontal="center" vertical="center"/>
    </xf>
    <xf numFmtId="37" fontId="7" fillId="0" borderId="0" xfId="50" applyFont="1" applyFill="1" applyBorder="1" applyAlignment="1"/>
    <xf numFmtId="0" fontId="6" fillId="0" borderId="0" xfId="114" applyFont="1" applyFill="1" applyBorder="1" applyAlignment="1"/>
    <xf numFmtId="37" fontId="28" fillId="0" borderId="0" xfId="49" applyFont="1" applyFill="1" applyBorder="1" applyAlignment="1" applyProtection="1">
      <alignment horizontal="distributed"/>
    </xf>
    <xf numFmtId="37" fontId="58" fillId="0" borderId="0" xfId="49" applyFont="1" applyFill="1"/>
    <xf numFmtId="37" fontId="7" fillId="0" borderId="0" xfId="65" applyFont="1" applyFill="1" applyBorder="1" applyAlignment="1" applyProtection="1">
      <alignment horizontal="left" wrapText="1" justifyLastLine="1"/>
    </xf>
    <xf numFmtId="41" fontId="28" fillId="0" borderId="0" xfId="49" applyNumberFormat="1" applyFont="1" applyFill="1" applyAlignment="1" applyProtection="1"/>
    <xf numFmtId="42" fontId="28" fillId="0" borderId="0" xfId="51" applyNumberFormat="1" applyFont="1" applyFill="1" applyBorder="1" applyAlignment="1">
      <alignment horizontal="right"/>
    </xf>
    <xf numFmtId="0" fontId="7" fillId="0" borderId="0" xfId="80" applyFont="1" applyFill="1"/>
    <xf numFmtId="0" fontId="7" fillId="0" borderId="16" xfId="82" applyFont="1" applyFill="1" applyBorder="1" applyAlignment="1">
      <alignment horizontal="left"/>
    </xf>
    <xf numFmtId="0" fontId="7" fillId="0" borderId="0" xfId="82" quotePrefix="1" applyFont="1" applyFill="1" applyAlignment="1">
      <alignment horizontal="left"/>
    </xf>
    <xf numFmtId="0" fontId="7" fillId="0" borderId="0" xfId="82" applyFont="1" applyFill="1"/>
    <xf numFmtId="0" fontId="7" fillId="0" borderId="0" xfId="82" applyFont="1" applyFill="1" applyBorder="1" applyAlignment="1"/>
    <xf numFmtId="0" fontId="7" fillId="0" borderId="0" xfId="82" applyFont="1" applyFill="1" applyBorder="1" applyAlignment="1" applyProtection="1">
      <alignment horizontal="left"/>
    </xf>
    <xf numFmtId="0" fontId="7" fillId="0" borderId="0" xfId="82" applyFont="1" applyFill="1" applyBorder="1"/>
    <xf numFmtId="0" fontId="7" fillId="0" borderId="12" xfId="82" applyFont="1" applyFill="1" applyBorder="1"/>
    <xf numFmtId="38" fontId="7" fillId="0" borderId="15" xfId="37" quotePrefix="1" applyFont="1" applyFill="1" applyBorder="1" applyAlignment="1" applyProtection="1">
      <alignment horizontal="distributed" justifyLastLine="1"/>
    </xf>
    <xf numFmtId="38" fontId="7" fillId="0" borderId="0" xfId="37" applyFont="1" applyFill="1" applyBorder="1" applyAlignment="1" applyProtection="1">
      <alignment horizontal="right"/>
    </xf>
    <xf numFmtId="38" fontId="7" fillId="0" borderId="0" xfId="37" applyFont="1" applyFill="1" applyBorder="1" applyAlignment="1" applyProtection="1">
      <alignment horizontal="right" wrapText="1"/>
    </xf>
    <xf numFmtId="38" fontId="7" fillId="0" borderId="0" xfId="37" applyFont="1" applyFill="1" applyBorder="1" applyAlignment="1" applyProtection="1">
      <alignment vertical="center" wrapText="1"/>
    </xf>
    <xf numFmtId="0" fontId="28" fillId="0" borderId="0" xfId="82" applyFont="1" applyFill="1" applyAlignment="1"/>
    <xf numFmtId="38" fontId="28" fillId="0" borderId="0" xfId="37" applyFont="1" applyFill="1" applyBorder="1" applyAlignment="1"/>
    <xf numFmtId="0" fontId="7" fillId="0" borderId="0" xfId="82" quotePrefix="1" applyFont="1" applyFill="1" applyBorder="1" applyAlignment="1" applyProtection="1">
      <alignment horizontal="left"/>
    </xf>
    <xf numFmtId="0" fontId="7" fillId="0" borderId="15" xfId="82" quotePrefix="1" applyFont="1" applyFill="1" applyBorder="1" applyAlignment="1" applyProtection="1">
      <alignment horizontal="left"/>
    </xf>
    <xf numFmtId="38" fontId="7" fillId="0" borderId="0" xfId="37" applyFont="1" applyFill="1" applyAlignment="1"/>
    <xf numFmtId="38" fontId="7" fillId="0" borderId="0" xfId="37" applyFont="1" applyFill="1" applyBorder="1" applyAlignment="1" applyProtection="1"/>
    <xf numFmtId="0" fontId="7" fillId="0" borderId="0" xfId="82" applyFont="1" applyFill="1" applyAlignment="1"/>
    <xf numFmtId="0" fontId="7" fillId="0" borderId="0" xfId="82" applyFont="1" applyFill="1" applyBorder="1" applyAlignment="1" applyProtection="1">
      <alignment horizontal="distributed"/>
    </xf>
    <xf numFmtId="0" fontId="7" fillId="0" borderId="15" xfId="82" applyFont="1" applyFill="1" applyBorder="1" applyAlignment="1" applyProtection="1">
      <alignment horizontal="left"/>
    </xf>
    <xf numFmtId="38" fontId="7" fillId="0" borderId="0" xfId="37" applyFont="1" applyFill="1"/>
    <xf numFmtId="38" fontId="7" fillId="0" borderId="0" xfId="37" applyFont="1" applyFill="1" applyBorder="1" applyAlignment="1">
      <alignment horizontal="right"/>
    </xf>
    <xf numFmtId="38" fontId="7" fillId="0" borderId="0" xfId="37" applyFont="1" applyFill="1" applyBorder="1" applyAlignment="1"/>
    <xf numFmtId="0" fontId="7" fillId="0" borderId="0" xfId="82" applyFont="1" applyFill="1" applyBorder="1" applyAlignment="1">
      <alignment horizontal="left"/>
    </xf>
    <xf numFmtId="0" fontId="7" fillId="0" borderId="15" xfId="82" applyFont="1" applyFill="1" applyBorder="1" applyAlignment="1">
      <alignment horizontal="left"/>
    </xf>
    <xf numFmtId="38" fontId="7" fillId="0" borderId="0" xfId="37" applyFont="1" applyFill="1" applyAlignment="1">
      <alignment horizontal="right"/>
    </xf>
    <xf numFmtId="0" fontId="7" fillId="0" borderId="12" xfId="82" quotePrefix="1" applyFont="1" applyFill="1" applyBorder="1" applyAlignment="1">
      <alignment horizontal="left"/>
    </xf>
    <xf numFmtId="0" fontId="7" fillId="0" borderId="18" xfId="82" quotePrefix="1" applyFont="1" applyFill="1" applyBorder="1" applyAlignment="1">
      <alignment horizontal="left"/>
    </xf>
    <xf numFmtId="0" fontId="7" fillId="0" borderId="12" xfId="82" applyFont="1" applyFill="1" applyBorder="1" applyAlignment="1"/>
    <xf numFmtId="0" fontId="7" fillId="0" borderId="0" xfId="82" applyFont="1" applyFill="1" applyAlignment="1">
      <alignment horizontal="left"/>
    </xf>
    <xf numFmtId="0" fontId="7" fillId="0" borderId="29" xfId="82" applyFont="1" applyFill="1" applyBorder="1"/>
    <xf numFmtId="38" fontId="28" fillId="0" borderId="0" xfId="37" applyFont="1" applyFill="1" applyAlignment="1">
      <alignment horizontal="right"/>
    </xf>
    <xf numFmtId="38" fontId="8" fillId="0" borderId="21" xfId="37" applyFont="1" applyFill="1" applyBorder="1" applyAlignment="1">
      <alignment horizontal="right"/>
    </xf>
    <xf numFmtId="38" fontId="8" fillId="0" borderId="0" xfId="37" applyFont="1" applyFill="1" applyBorder="1" applyAlignment="1">
      <alignment horizontal="right"/>
    </xf>
    <xf numFmtId="0" fontId="7" fillId="0" borderId="0" xfId="79" applyFont="1" applyFill="1" applyBorder="1"/>
    <xf numFmtId="0" fontId="7" fillId="0" borderId="0" xfId="79" applyFont="1" applyFill="1"/>
    <xf numFmtId="0" fontId="7" fillId="0" borderId="0" xfId="79" applyFont="1" applyFill="1" applyBorder="1" applyAlignment="1"/>
    <xf numFmtId="0" fontId="29" fillId="0" borderId="0" xfId="82" applyFont="1" applyFill="1" applyAlignment="1"/>
    <xf numFmtId="0" fontId="7" fillId="0" borderId="0" xfId="82" applyFont="1" applyFill="1" applyBorder="1" applyAlignment="1" applyProtection="1">
      <alignment horizontal="right"/>
    </xf>
    <xf numFmtId="0" fontId="7" fillId="0" borderId="0" xfId="82" applyFont="1" applyFill="1" applyAlignment="1" applyProtection="1">
      <alignment horizontal="right"/>
    </xf>
    <xf numFmtId="0" fontId="29" fillId="0" borderId="29" xfId="79" applyFont="1" applyFill="1" applyBorder="1" applyAlignment="1">
      <alignment vertical="distributed" textRotation="255"/>
    </xf>
    <xf numFmtId="0" fontId="29" fillId="0" borderId="0" xfId="82" applyNumberFormat="1" applyFont="1" applyFill="1" applyBorder="1" applyAlignment="1" applyProtection="1"/>
    <xf numFmtId="0" fontId="29" fillId="0" borderId="0" xfId="82" quotePrefix="1" applyNumberFormat="1" applyFont="1" applyFill="1" applyBorder="1" applyAlignment="1" applyProtection="1"/>
    <xf numFmtId="0" fontId="28" fillId="0" borderId="0" xfId="82" applyNumberFormat="1" applyFont="1" applyFill="1" applyBorder="1" applyAlignment="1" applyProtection="1"/>
    <xf numFmtId="177" fontId="29" fillId="0" borderId="0" xfId="82" applyNumberFormat="1" applyFont="1" applyFill="1" applyBorder="1" applyAlignment="1" applyProtection="1">
      <alignment horizontal="right"/>
    </xf>
    <xf numFmtId="177" fontId="28" fillId="0" borderId="0" xfId="82" applyNumberFormat="1" applyFont="1" applyFill="1" applyBorder="1" applyAlignment="1" applyProtection="1">
      <alignment horizontal="right"/>
    </xf>
    <xf numFmtId="12" fontId="29" fillId="0" borderId="0" xfId="79" applyNumberFormat="1" applyFont="1" applyFill="1" applyBorder="1" applyAlignment="1">
      <alignment horizontal="right" wrapText="1"/>
    </xf>
    <xf numFmtId="177" fontId="29" fillId="0" borderId="0" xfId="82" quotePrefix="1" applyNumberFormat="1" applyFont="1" applyFill="1" applyBorder="1" applyAlignment="1" applyProtection="1"/>
    <xf numFmtId="177" fontId="28" fillId="0" borderId="0" xfId="82" quotePrefix="1" applyNumberFormat="1" applyFont="1" applyFill="1" applyBorder="1" applyAlignment="1" applyProtection="1"/>
    <xf numFmtId="38" fontId="29" fillId="0" borderId="0" xfId="37" applyFont="1" applyFill="1" applyAlignment="1">
      <alignment horizontal="right"/>
    </xf>
    <xf numFmtId="0" fontId="31" fillId="0" borderId="29" xfId="58" applyFont="1" applyFill="1" applyBorder="1" applyAlignment="1" applyProtection="1">
      <alignment horizontal="center" vertical="center" wrapText="1"/>
    </xf>
    <xf numFmtId="0" fontId="7" fillId="0" borderId="0" xfId="37" applyNumberFormat="1" applyFont="1" applyFill="1" applyBorder="1" applyAlignment="1" applyProtection="1">
      <alignment horizontal="right"/>
    </xf>
    <xf numFmtId="3" fontId="7" fillId="0" borderId="21" xfId="37" applyNumberFormat="1" applyFont="1" applyFill="1" applyBorder="1" applyAlignment="1" applyProtection="1">
      <alignment horizontal="right"/>
    </xf>
    <xf numFmtId="3" fontId="7" fillId="0" borderId="0" xfId="37" applyNumberFormat="1" applyFont="1" applyFill="1" applyBorder="1" applyAlignment="1" applyProtection="1">
      <alignment horizontal="right"/>
    </xf>
    <xf numFmtId="182" fontId="7" fillId="0" borderId="0" xfId="77" applyNumberFormat="1" applyFont="1" applyFill="1" applyBorder="1" applyAlignment="1">
      <alignment horizontal="right"/>
    </xf>
    <xf numFmtId="182" fontId="7" fillId="0" borderId="0" xfId="77" applyNumberFormat="1" applyFont="1" applyFill="1" applyAlignment="1">
      <alignment horizontal="right"/>
    </xf>
    <xf numFmtId="182" fontId="7" fillId="0" borderId="0" xfId="77" applyNumberFormat="1" applyFont="1" applyFill="1" applyBorder="1" applyAlignment="1" applyProtection="1">
      <alignment horizontal="right"/>
    </xf>
    <xf numFmtId="182" fontId="7" fillId="0" borderId="0" xfId="111" quotePrefix="1" applyNumberFormat="1" applyFont="1" applyFill="1" applyBorder="1" applyAlignment="1">
      <alignment horizontal="right"/>
    </xf>
    <xf numFmtId="182" fontId="8" fillId="0" borderId="0" xfId="77" applyNumberFormat="1" applyFont="1" applyFill="1"/>
    <xf numFmtId="182" fontId="7" fillId="0" borderId="0" xfId="77" applyNumberFormat="1" applyFont="1" applyFill="1" applyAlignment="1" applyProtection="1">
      <alignment horizontal="right"/>
    </xf>
    <xf numFmtId="0" fontId="6" fillId="0" borderId="0" xfId="120" applyFont="1" applyFill="1" applyBorder="1" applyAlignment="1"/>
    <xf numFmtId="0" fontId="6" fillId="0" borderId="0" xfId="120" applyFont="1" applyFill="1" applyAlignment="1"/>
    <xf numFmtId="0" fontId="9" fillId="0" borderId="0" xfId="120" quotePrefix="1" applyFont="1" applyFill="1" applyBorder="1" applyAlignment="1" applyProtection="1">
      <alignment horizontal="right"/>
    </xf>
    <xf numFmtId="0" fontId="9" fillId="0" borderId="0" xfId="121" applyFont="1" applyFill="1" applyAlignment="1"/>
    <xf numFmtId="0" fontId="6" fillId="0" borderId="0" xfId="121" applyFont="1" applyFill="1" applyAlignment="1"/>
    <xf numFmtId="58" fontId="6" fillId="0" borderId="0" xfId="120" quotePrefix="1" applyNumberFormat="1" applyFont="1" applyFill="1" applyBorder="1" applyAlignment="1"/>
    <xf numFmtId="0" fontId="7" fillId="0" borderId="0" xfId="120" quotePrefix="1" applyFont="1" applyFill="1" applyBorder="1" applyAlignment="1" applyProtection="1">
      <alignment horizontal="left"/>
    </xf>
    <xf numFmtId="0" fontId="7" fillId="0" borderId="0" xfId="120" applyFont="1" applyFill="1" applyBorder="1" applyAlignment="1"/>
    <xf numFmtId="0" fontId="7" fillId="0" borderId="0" xfId="121" applyFont="1" applyFill="1" applyAlignment="1"/>
    <xf numFmtId="0" fontId="7" fillId="0" borderId="0" xfId="120" applyFont="1" applyFill="1" applyAlignment="1"/>
    <xf numFmtId="58" fontId="7" fillId="0" borderId="0" xfId="120" quotePrefix="1" applyNumberFormat="1" applyFont="1" applyFill="1" applyBorder="1" applyAlignment="1">
      <alignment horizontal="left"/>
    </xf>
    <xf numFmtId="0" fontId="7" fillId="0" borderId="0" xfId="121" applyFont="1" applyFill="1" applyBorder="1"/>
    <xf numFmtId="0" fontId="7" fillId="0" borderId="0" xfId="121" applyFont="1" applyFill="1"/>
    <xf numFmtId="0" fontId="7" fillId="0" borderId="0" xfId="121" quotePrefix="1" applyFont="1" applyFill="1" applyAlignment="1">
      <alignment horizontal="left"/>
    </xf>
    <xf numFmtId="0" fontId="7" fillId="0" borderId="0" xfId="120" applyFont="1" applyFill="1" applyBorder="1"/>
    <xf numFmtId="0" fontId="7" fillId="0" borderId="0" xfId="120" applyFont="1" applyFill="1"/>
    <xf numFmtId="0" fontId="7" fillId="0" borderId="13" xfId="120" applyFont="1" applyFill="1" applyBorder="1" applyAlignment="1" applyProtection="1">
      <alignment horizontal="left" vertical="center"/>
    </xf>
    <xf numFmtId="0" fontId="7" fillId="0" borderId="14" xfId="120" applyFont="1" applyFill="1" applyBorder="1" applyAlignment="1" applyProtection="1">
      <alignment horizontal="left" vertical="center"/>
    </xf>
    <xf numFmtId="58" fontId="7" fillId="0" borderId="19" xfId="120" applyNumberFormat="1" applyFont="1" applyFill="1" applyBorder="1" applyAlignment="1">
      <alignment horizontal="centerContinuous" vertical="center"/>
    </xf>
    <xf numFmtId="0" fontId="7" fillId="0" borderId="20" xfId="120" applyFont="1" applyFill="1" applyBorder="1" applyAlignment="1">
      <alignment horizontal="centerContinuous" vertical="center"/>
    </xf>
    <xf numFmtId="0" fontId="7" fillId="0" borderId="0" xfId="120" applyFont="1" applyFill="1" applyAlignment="1">
      <alignment vertical="center"/>
    </xf>
    <xf numFmtId="0" fontId="7" fillId="0" borderId="0" xfId="120" applyFont="1" applyFill="1" applyBorder="1" applyAlignment="1">
      <alignment vertical="center"/>
    </xf>
    <xf numFmtId="0" fontId="7" fillId="0" borderId="15" xfId="120" applyFont="1" applyFill="1" applyBorder="1" applyAlignment="1">
      <alignment vertical="center"/>
    </xf>
    <xf numFmtId="0" fontId="7" fillId="0" borderId="12" xfId="120" applyFont="1" applyFill="1" applyBorder="1" applyAlignment="1" applyProtection="1">
      <alignment horizontal="center" vertical="center"/>
    </xf>
    <xf numFmtId="0" fontId="7" fillId="0" borderId="18" xfId="120" applyFont="1" applyFill="1" applyBorder="1" applyAlignment="1" applyProtection="1">
      <alignment horizontal="center" vertical="center"/>
    </xf>
    <xf numFmtId="0" fontId="7" fillId="0" borderId="21" xfId="120" applyFont="1" applyFill="1" applyBorder="1" applyAlignment="1" applyProtection="1">
      <alignment horizontal="center" vertical="center"/>
    </xf>
    <xf numFmtId="0" fontId="8" fillId="0" borderId="16" xfId="120" applyFont="1" applyFill="1" applyBorder="1" applyAlignment="1"/>
    <xf numFmtId="0" fontId="8" fillId="0" borderId="17" xfId="120" applyFont="1" applyFill="1" applyBorder="1" applyAlignment="1"/>
    <xf numFmtId="177" fontId="8" fillId="0" borderId="16" xfId="120" applyNumberFormat="1" applyFont="1" applyFill="1" applyBorder="1" applyAlignment="1" applyProtection="1">
      <alignment horizontal="center" vertical="center"/>
    </xf>
    <xf numFmtId="177" fontId="8" fillId="0" borderId="0" xfId="120" applyNumberFormat="1" applyFont="1" applyFill="1" applyBorder="1" applyAlignment="1" applyProtection="1">
      <alignment horizontal="center" vertical="center"/>
    </xf>
    <xf numFmtId="0" fontId="8" fillId="0" borderId="0" xfId="120" applyFont="1" applyFill="1" applyBorder="1" applyAlignment="1" applyProtection="1">
      <alignment horizontal="center" vertical="center"/>
    </xf>
    <xf numFmtId="0" fontId="8" fillId="0" borderId="0" xfId="120" applyFont="1" applyFill="1" applyAlignment="1">
      <alignment vertical="center"/>
    </xf>
    <xf numFmtId="0" fontId="8" fillId="0" borderId="0" xfId="120" applyFont="1" applyFill="1" applyBorder="1" applyAlignment="1" applyProtection="1">
      <alignment horizontal="left"/>
    </xf>
    <xf numFmtId="0" fontId="8" fillId="0" borderId="15" xfId="120" applyFont="1" applyFill="1" applyBorder="1" applyAlignment="1" applyProtection="1">
      <alignment horizontal="left"/>
    </xf>
    <xf numFmtId="177" fontId="8" fillId="0" borderId="0" xfId="120" applyNumberFormat="1" applyFont="1" applyFill="1" applyBorder="1" applyAlignment="1" applyProtection="1">
      <alignment horizontal="right"/>
    </xf>
    <xf numFmtId="177" fontId="8" fillId="0" borderId="0" xfId="50" applyNumberFormat="1" applyFont="1" applyFill="1" applyBorder="1" applyAlignment="1">
      <alignment horizontal="right"/>
    </xf>
    <xf numFmtId="37" fontId="8" fillId="0" borderId="0" xfId="50" applyFont="1" applyFill="1" applyBorder="1" applyAlignment="1">
      <alignment horizontal="right"/>
    </xf>
    <xf numFmtId="0" fontId="8" fillId="0" borderId="0" xfId="120" applyFont="1" applyFill="1"/>
    <xf numFmtId="0" fontId="7" fillId="0" borderId="0" xfId="120" applyFont="1" applyFill="1" applyBorder="1" applyAlignment="1">
      <alignment horizontal="left"/>
    </xf>
    <xf numFmtId="0" fontId="7" fillId="0" borderId="15" xfId="120" applyFont="1" applyFill="1" applyBorder="1" applyAlignment="1">
      <alignment horizontal="left"/>
    </xf>
    <xf numFmtId="3" fontId="8" fillId="0" borderId="0" xfId="120" applyNumberFormat="1" applyFont="1" applyFill="1" applyBorder="1" applyAlignment="1" applyProtection="1">
      <alignment horizontal="right"/>
    </xf>
    <xf numFmtId="0" fontId="7" fillId="0" borderId="0" xfId="120" applyFont="1" applyFill="1" applyBorder="1" applyAlignment="1" applyProtection="1">
      <alignment horizontal="left"/>
    </xf>
    <xf numFmtId="0" fontId="7" fillId="0" borderId="15" xfId="120" applyFont="1" applyFill="1" applyBorder="1" applyAlignment="1" applyProtection="1">
      <alignment horizontal="left"/>
    </xf>
    <xf numFmtId="3" fontId="7" fillId="0" borderId="0" xfId="120" applyNumberFormat="1" applyFont="1" applyFill="1" applyBorder="1" applyAlignment="1" applyProtection="1">
      <alignment horizontal="right"/>
    </xf>
    <xf numFmtId="0" fontId="8" fillId="0" borderId="0" xfId="120" applyFont="1" applyFill="1" applyBorder="1" applyAlignment="1">
      <alignment horizontal="left"/>
    </xf>
    <xf numFmtId="0" fontId="8" fillId="0" borderId="15" xfId="120" applyFont="1" applyFill="1" applyBorder="1" applyAlignment="1">
      <alignment horizontal="left"/>
    </xf>
    <xf numFmtId="37" fontId="7" fillId="0" borderId="0" xfId="50" applyFont="1" applyFill="1" applyBorder="1" applyAlignment="1">
      <alignment horizontal="right"/>
    </xf>
    <xf numFmtId="0" fontId="8" fillId="0" borderId="0" xfId="120" quotePrefix="1" applyFont="1" applyFill="1" applyBorder="1" applyAlignment="1">
      <alignment horizontal="left"/>
    </xf>
    <xf numFmtId="0" fontId="8" fillId="0" borderId="15" xfId="120" quotePrefix="1" applyFont="1" applyFill="1" applyBorder="1" applyAlignment="1">
      <alignment horizontal="left"/>
    </xf>
    <xf numFmtId="0" fontId="7" fillId="0" borderId="12" xfId="120" applyFont="1" applyFill="1" applyBorder="1"/>
    <xf numFmtId="0" fontId="7" fillId="0" borderId="18" xfId="120" applyFont="1" applyFill="1" applyBorder="1"/>
    <xf numFmtId="37" fontId="29" fillId="0" borderId="0" xfId="65" applyFont="1" applyFill="1" applyBorder="1" applyAlignment="1">
      <alignment vertical="center"/>
    </xf>
    <xf numFmtId="37" fontId="7" fillId="0" borderId="0" xfId="65" applyFont="1" applyFill="1" applyBorder="1" applyAlignment="1" applyProtection="1">
      <alignment vertical="center"/>
    </xf>
    <xf numFmtId="0" fontId="41" fillId="0" borderId="0" xfId="0" applyFont="1" applyFill="1" applyBorder="1" applyAlignment="1">
      <alignment horizontal="left"/>
    </xf>
    <xf numFmtId="37" fontId="7" fillId="0" borderId="30" xfId="65" applyFont="1" applyFill="1" applyBorder="1" applyAlignment="1">
      <alignment horizontal="centerContinuous" vertical="center" wrapText="1"/>
    </xf>
    <xf numFmtId="37" fontId="7" fillId="0" borderId="28" xfId="65" applyFont="1" applyFill="1" applyBorder="1" applyAlignment="1" applyProtection="1">
      <alignment horizontal="center" vertical="center"/>
    </xf>
    <xf numFmtId="191" fontId="7" fillId="0" borderId="0" xfId="122" applyNumberFormat="1" applyFont="1" applyFill="1" applyBorder="1" applyAlignment="1" applyProtection="1">
      <alignment horizontal="right" wrapText="1"/>
    </xf>
    <xf numFmtId="37" fontId="29" fillId="0" borderId="0" xfId="49" applyFont="1" applyFill="1" applyBorder="1" applyAlignment="1" applyProtection="1">
      <alignment horizontal="distributed"/>
    </xf>
    <xf numFmtId="38" fontId="7" fillId="0" borderId="0" xfId="37" applyFont="1" applyFill="1" applyBorder="1" applyProtection="1"/>
    <xf numFmtId="38" fontId="8" fillId="0" borderId="0" xfId="37" applyFont="1" applyFill="1"/>
    <xf numFmtId="181" fontId="60" fillId="0" borderId="0" xfId="69" applyNumberFormat="1" applyFont="1" applyFill="1" applyBorder="1" applyAlignment="1">
      <alignment horizontal="right"/>
    </xf>
    <xf numFmtId="181" fontId="52" fillId="0" borderId="0" xfId="0" applyNumberFormat="1" applyFont="1" applyFill="1" applyAlignment="1">
      <alignment horizontal="right"/>
    </xf>
    <xf numFmtId="181" fontId="52" fillId="0" borderId="0" xfId="69" applyNumberFormat="1" applyFont="1" applyFill="1" applyBorder="1" applyAlignment="1">
      <alignment horizontal="right"/>
    </xf>
    <xf numFmtId="178" fontId="29" fillId="21" borderId="0" xfId="49" applyNumberFormat="1" applyFont="1" applyFill="1" applyProtection="1"/>
    <xf numFmtId="178" fontId="28" fillId="21" borderId="0" xfId="49" applyNumberFormat="1" applyFont="1" applyFill="1" applyProtection="1"/>
    <xf numFmtId="0" fontId="8" fillId="0" borderId="0" xfId="54" applyFont="1" applyFill="1" applyBorder="1" applyAlignment="1">
      <alignment horizontal="right"/>
    </xf>
    <xf numFmtId="0" fontId="29" fillId="0" borderId="0" xfId="87" applyFont="1" applyFill="1" applyBorder="1" applyAlignment="1">
      <alignment horizontal="center"/>
    </xf>
    <xf numFmtId="0" fontId="7" fillId="0" borderId="0" xfId="87" applyFont="1" applyFill="1" applyBorder="1" applyAlignment="1">
      <alignment horizontal="center"/>
    </xf>
    <xf numFmtId="41" fontId="7" fillId="0" borderId="0" xfId="87" applyNumberFormat="1" applyFont="1" applyFill="1" applyBorder="1" applyAlignment="1">
      <alignment horizontal="center"/>
    </xf>
    <xf numFmtId="37" fontId="7" fillId="0" borderId="0" xfId="51" applyFont="1" applyFill="1" applyBorder="1" applyAlignment="1">
      <alignment horizontal="center"/>
    </xf>
    <xf numFmtId="37" fontId="7" fillId="0" borderId="0" xfId="51" applyFont="1" applyFill="1" applyAlignment="1">
      <alignment horizontal="center"/>
    </xf>
    <xf numFmtId="37" fontId="7" fillId="0" borderId="0" xfId="54" applyNumberFormat="1" applyFont="1" applyFill="1"/>
    <xf numFmtId="181" fontId="7" fillId="0" borderId="0" xfId="54" applyNumberFormat="1" applyFont="1" applyFill="1" applyBorder="1" applyAlignment="1">
      <alignment horizontal="center"/>
    </xf>
    <xf numFmtId="181" fontId="7" fillId="0" borderId="0" xfId="53" applyNumberFormat="1" applyFont="1" applyFill="1" applyAlignment="1">
      <alignment horizontal="center"/>
    </xf>
    <xf numFmtId="37" fontId="7" fillId="0" borderId="0" xfId="60" applyFont="1" applyFill="1" applyAlignment="1">
      <alignment horizontal="center"/>
    </xf>
    <xf numFmtId="37" fontId="7" fillId="0" borderId="0" xfId="60" applyFont="1" applyFill="1" applyBorder="1" applyAlignment="1">
      <alignment horizontal="center"/>
    </xf>
    <xf numFmtId="0" fontId="7" fillId="0" borderId="28" xfId="49" applyNumberFormat="1" applyFont="1" applyFill="1" applyBorder="1" applyAlignment="1">
      <alignment horizontal="center" vertical="center"/>
    </xf>
    <xf numFmtId="0" fontId="7" fillId="0" borderId="19" xfId="87" applyFont="1" applyFill="1" applyBorder="1" applyAlignment="1">
      <alignment horizontal="centerContinuous" vertical="center"/>
    </xf>
    <xf numFmtId="0" fontId="7" fillId="0" borderId="20" xfId="87" applyFont="1" applyFill="1" applyBorder="1" applyAlignment="1">
      <alignment horizontal="centerContinuous" vertical="center"/>
    </xf>
    <xf numFmtId="0" fontId="7" fillId="0" borderId="30" xfId="87" applyFont="1" applyFill="1" applyBorder="1" applyAlignment="1">
      <alignment horizontal="centerContinuous" vertical="center"/>
    </xf>
    <xf numFmtId="37" fontId="29" fillId="0" borderId="0" xfId="51" applyFont="1" applyFill="1" applyAlignment="1">
      <alignment horizontal="centerContinuous" vertical="center"/>
    </xf>
    <xf numFmtId="37" fontId="29" fillId="0" borderId="0" xfId="49" applyFont="1" applyFill="1" applyBorder="1" applyAlignment="1">
      <alignment horizontal="center" vertical="center"/>
    </xf>
    <xf numFmtId="37" fontId="29" fillId="0" borderId="0" xfId="49" applyFont="1"/>
    <xf numFmtId="0" fontId="29" fillId="0" borderId="0" xfId="79" applyFont="1"/>
    <xf numFmtId="0" fontId="40" fillId="0" borderId="0" xfId="82" applyFont="1"/>
    <xf numFmtId="58" fontId="29" fillId="0" borderId="0" xfId="79" applyNumberFormat="1" applyFont="1"/>
    <xf numFmtId="0" fontId="29" fillId="0" borderId="13" xfId="79" applyFont="1" applyBorder="1"/>
    <xf numFmtId="0" fontId="29" fillId="0" borderId="19" xfId="79" applyFont="1" applyBorder="1" applyAlignment="1">
      <alignment horizontal="centerContinuous" vertical="center"/>
    </xf>
    <xf numFmtId="0" fontId="29" fillId="0" borderId="20" xfId="79" applyFont="1" applyBorder="1" applyAlignment="1">
      <alignment horizontal="centerContinuous" vertical="center"/>
    </xf>
    <xf numFmtId="0" fontId="29" fillId="0" borderId="12" xfId="79" applyFont="1" applyBorder="1"/>
    <xf numFmtId="0" fontId="29" fillId="0" borderId="27" xfId="79" applyFont="1" applyBorder="1" applyAlignment="1">
      <alignment vertical="distributed" textRotation="255" wrapText="1"/>
    </xf>
    <xf numFmtId="0" fontId="39" fillId="0" borderId="27" xfId="79" applyFont="1" applyBorder="1" applyAlignment="1">
      <alignment vertical="distributed" textRotation="255" wrapText="1"/>
    </xf>
    <xf numFmtId="0" fontId="29" fillId="0" borderId="29" xfId="79" applyFont="1" applyBorder="1" applyAlignment="1">
      <alignment vertical="distributed" textRotation="255"/>
    </xf>
    <xf numFmtId="0" fontId="29" fillId="0" borderId="28" xfId="79" applyFont="1" applyBorder="1" applyAlignment="1">
      <alignment vertical="distributed" textRotation="255"/>
    </xf>
    <xf numFmtId="0" fontId="29" fillId="0" borderId="0" xfId="79" applyFont="1" applyAlignment="1">
      <alignment horizontal="distributed" vertical="center"/>
    </xf>
    <xf numFmtId="0" fontId="29" fillId="0" borderId="15" xfId="79" applyFont="1" applyBorder="1" applyAlignment="1">
      <alignment horizontal="distributed" vertical="center"/>
    </xf>
    <xf numFmtId="0" fontId="29" fillId="0" borderId="0" xfId="79" quotePrefix="1" applyFont="1" applyAlignment="1">
      <alignment vertical="center" shrinkToFit="1"/>
    </xf>
    <xf numFmtId="0" fontId="29" fillId="0" borderId="0" xfId="79" quotePrefix="1" applyFont="1" applyAlignment="1">
      <alignment horizontal="left" vertical="center" shrinkToFit="1"/>
    </xf>
    <xf numFmtId="0" fontId="29" fillId="0" borderId="0" xfId="79" applyFont="1" applyAlignment="1">
      <alignment vertical="center"/>
    </xf>
    <xf numFmtId="0" fontId="29" fillId="0" borderId="0" xfId="79" applyFont="1" applyAlignment="1">
      <alignment horizontal="right" vertical="center"/>
    </xf>
    <xf numFmtId="0" fontId="29" fillId="0" borderId="0" xfId="79" quotePrefix="1" applyFont="1" applyAlignment="1">
      <alignment horizontal="right" vertical="center" shrinkToFit="1"/>
    </xf>
    <xf numFmtId="12" fontId="29" fillId="0" borderId="0" xfId="79" quotePrefix="1" applyNumberFormat="1" applyFont="1" applyAlignment="1">
      <alignment horizontal="left" vertical="center" shrinkToFit="1"/>
    </xf>
    <xf numFmtId="0" fontId="29" fillId="0" borderId="0" xfId="79" quotePrefix="1" applyFont="1" applyAlignment="1">
      <alignment vertical="center"/>
    </xf>
    <xf numFmtId="0" fontId="29" fillId="0" borderId="0" xfId="79" quotePrefix="1" applyFont="1" applyAlignment="1">
      <alignment horizontal="left" vertical="center"/>
    </xf>
    <xf numFmtId="0" fontId="28" fillId="0" borderId="0" xfId="79" applyFont="1" applyAlignment="1">
      <alignment horizontal="distributed" vertical="center"/>
    </xf>
    <xf numFmtId="0" fontId="28" fillId="0" borderId="0" xfId="79" applyFont="1" applyAlignment="1">
      <alignment vertical="center"/>
    </xf>
    <xf numFmtId="0" fontId="28" fillId="0" borderId="15" xfId="79" applyFont="1" applyBorder="1" applyAlignment="1">
      <alignment horizontal="distributed" vertical="center"/>
    </xf>
    <xf numFmtId="177" fontId="28" fillId="0" borderId="0" xfId="79" applyNumberFormat="1" applyFont="1" applyAlignment="1">
      <alignment horizontal="right" vertical="center"/>
    </xf>
    <xf numFmtId="0" fontId="28" fillId="0" borderId="0" xfId="79" applyFont="1" applyAlignment="1">
      <alignment horizontal="distributed" vertical="top"/>
    </xf>
    <xf numFmtId="0" fontId="28" fillId="0" borderId="15" xfId="79" applyFont="1" applyBorder="1" applyAlignment="1">
      <alignment horizontal="distributed" vertical="top"/>
    </xf>
    <xf numFmtId="177" fontId="28" fillId="0" borderId="0" xfId="79" applyNumberFormat="1" applyFont="1" applyAlignment="1">
      <alignment horizontal="right" vertical="top"/>
    </xf>
    <xf numFmtId="12" fontId="28" fillId="0" borderId="0" xfId="79" quotePrefix="1" applyNumberFormat="1" applyFont="1" applyAlignment="1">
      <alignment horizontal="left" vertical="top" wrapText="1"/>
    </xf>
    <xf numFmtId="177" fontId="28" fillId="0" borderId="0" xfId="79" quotePrefix="1" applyNumberFormat="1" applyFont="1" applyAlignment="1">
      <alignment horizontal="left" vertical="top" wrapText="1"/>
    </xf>
    <xf numFmtId="0" fontId="28" fillId="0" borderId="0" xfId="79" applyFont="1" applyAlignment="1">
      <alignment vertical="top"/>
    </xf>
    <xf numFmtId="0" fontId="28" fillId="0" borderId="0" xfId="79" applyFont="1" applyAlignment="1">
      <alignment horizontal="right" vertical="top"/>
    </xf>
    <xf numFmtId="0" fontId="29" fillId="0" borderId="0" xfId="79" applyFont="1" applyAlignment="1">
      <alignment horizontal="distributed" vertical="top"/>
    </xf>
    <xf numFmtId="0" fontId="29" fillId="0" borderId="15" xfId="79" applyFont="1" applyBorder="1" applyAlignment="1">
      <alignment horizontal="distributed" vertical="top"/>
    </xf>
    <xf numFmtId="177" fontId="29" fillId="0" borderId="0" xfId="79" quotePrefix="1" applyNumberFormat="1" applyFont="1" applyAlignment="1">
      <alignment horizontal="left" vertical="top" wrapText="1"/>
    </xf>
    <xf numFmtId="177" fontId="29" fillId="0" borderId="0" xfId="79" applyNumberFormat="1" applyFont="1" applyAlignment="1">
      <alignment horizontal="right" vertical="top"/>
    </xf>
    <xf numFmtId="177" fontId="29" fillId="0" borderId="0" xfId="79" quotePrefix="1" applyNumberFormat="1" applyFont="1" applyAlignment="1">
      <alignment vertical="top"/>
    </xf>
    <xf numFmtId="177" fontId="29" fillId="0" borderId="0" xfId="79" quotePrefix="1" applyNumberFormat="1" applyFont="1" applyAlignment="1">
      <alignment horizontal="left" vertical="top"/>
    </xf>
    <xf numFmtId="177" fontId="29" fillId="0" borderId="0" xfId="79" quotePrefix="1" applyNumberFormat="1" applyFont="1" applyAlignment="1">
      <alignment horizontal="right" vertical="top"/>
    </xf>
    <xf numFmtId="0" fontId="29" fillId="0" borderId="0" xfId="79" applyFont="1" applyAlignment="1">
      <alignment vertical="top"/>
    </xf>
    <xf numFmtId="0" fontId="29" fillId="0" borderId="0" xfId="79" applyFont="1" applyAlignment="1">
      <alignment horizontal="right" vertical="top"/>
    </xf>
    <xf numFmtId="12" fontId="29" fillId="0" borderId="0" xfId="79" quotePrefix="1" applyNumberFormat="1" applyFont="1" applyAlignment="1">
      <alignment horizontal="left" vertical="top" wrapText="1" shrinkToFit="1"/>
    </xf>
    <xf numFmtId="12" fontId="29" fillId="0" borderId="0" xfId="79" quotePrefix="1" applyNumberFormat="1" applyFont="1" applyAlignment="1">
      <alignment horizontal="left" vertical="top"/>
    </xf>
    <xf numFmtId="12" fontId="29" fillId="0" borderId="0" xfId="79" quotePrefix="1" applyNumberFormat="1" applyFont="1" applyAlignment="1">
      <alignment horizontal="left" vertical="top" wrapText="1"/>
    </xf>
    <xf numFmtId="12" fontId="29" fillId="0" borderId="0" xfId="79" applyNumberFormat="1" applyFont="1" applyAlignment="1">
      <alignment horizontal="right" vertical="top"/>
    </xf>
    <xf numFmtId="12" fontId="29" fillId="0" borderId="0" xfId="79" applyNumberFormat="1" applyFont="1" applyAlignment="1">
      <alignment horizontal="right" vertical="top" wrapText="1"/>
    </xf>
    <xf numFmtId="12" fontId="28" fillId="0" borderId="0" xfId="79" quotePrefix="1" applyNumberFormat="1" applyFont="1" applyAlignment="1">
      <alignment horizontal="left" vertical="top" wrapText="1" shrinkToFit="1"/>
    </xf>
    <xf numFmtId="12" fontId="29" fillId="0" borderId="0" xfId="79" quotePrefix="1" applyNumberFormat="1" applyFont="1" applyAlignment="1">
      <alignment horizontal="right" vertical="top"/>
    </xf>
    <xf numFmtId="0" fontId="29" fillId="0" borderId="0" xfId="79" quotePrefix="1" applyFont="1" applyAlignment="1">
      <alignment horizontal="right" vertical="top"/>
    </xf>
    <xf numFmtId="0" fontId="29" fillId="0" borderId="15" xfId="79" applyFont="1" applyBorder="1" applyAlignment="1">
      <alignment vertical="top"/>
    </xf>
    <xf numFmtId="177" fontId="28" fillId="0" borderId="0" xfId="79" quotePrefix="1" applyNumberFormat="1" applyFont="1" applyAlignment="1">
      <alignment horizontal="right" vertical="top"/>
    </xf>
    <xf numFmtId="12" fontId="28" fillId="0" borderId="0" xfId="79" quotePrefix="1" applyNumberFormat="1" applyFont="1" applyAlignment="1">
      <alignment horizontal="left" vertical="top"/>
    </xf>
    <xf numFmtId="177" fontId="28" fillId="0" borderId="0" xfId="79" quotePrefix="1" applyNumberFormat="1" applyFont="1" applyAlignment="1">
      <alignment horizontal="left" vertical="top"/>
    </xf>
    <xf numFmtId="177" fontId="28" fillId="0" borderId="0" xfId="79" applyNumberFormat="1" applyFont="1" applyAlignment="1">
      <alignment vertical="top"/>
    </xf>
    <xf numFmtId="177" fontId="28" fillId="0" borderId="0" xfId="79" applyNumberFormat="1" applyFont="1" applyAlignment="1">
      <alignment horizontal="left" vertical="top"/>
    </xf>
    <xf numFmtId="0" fontId="29" fillId="0" borderId="0" xfId="79" applyFont="1" applyAlignment="1">
      <alignment horizontal="right"/>
    </xf>
    <xf numFmtId="0" fontId="29" fillId="0" borderId="18" xfId="79" applyFont="1" applyBorder="1"/>
    <xf numFmtId="177" fontId="56" fillId="0" borderId="29" xfId="79" applyNumberFormat="1" applyFont="1" applyBorder="1" applyAlignment="1">
      <alignment horizontal="right"/>
    </xf>
    <xf numFmtId="177" fontId="56" fillId="0" borderId="12" xfId="79" applyNumberFormat="1" applyFont="1" applyBorder="1" applyAlignment="1">
      <alignment horizontal="right"/>
    </xf>
    <xf numFmtId="0" fontId="29" fillId="0" borderId="12" xfId="79" applyFont="1" applyBorder="1" applyAlignment="1">
      <alignment horizontal="right"/>
    </xf>
    <xf numFmtId="177" fontId="28" fillId="0" borderId="12" xfId="79" applyNumberFormat="1" applyFont="1" applyBorder="1" applyAlignment="1">
      <alignment horizontal="right" wrapText="1"/>
    </xf>
    <xf numFmtId="0" fontId="29" fillId="0" borderId="0" xfId="82" applyFont="1" applyAlignment="1">
      <alignment horizontal="right"/>
    </xf>
    <xf numFmtId="0" fontId="29" fillId="0" borderId="0" xfId="82" applyFont="1"/>
    <xf numFmtId="0" fontId="7" fillId="0" borderId="0" xfId="79" applyFont="1" applyAlignment="1">
      <alignment horizontal="right"/>
    </xf>
    <xf numFmtId="12" fontId="7" fillId="0" borderId="0" xfId="79" applyNumberFormat="1" applyFont="1" applyAlignment="1">
      <alignment horizontal="right"/>
    </xf>
    <xf numFmtId="0" fontId="7" fillId="0" borderId="15" xfId="80" applyFont="1" applyBorder="1" applyAlignment="1">
      <alignment horizontal="distributed"/>
    </xf>
    <xf numFmtId="0" fontId="7" fillId="0" borderId="0" xfId="80" applyFont="1"/>
    <xf numFmtId="0" fontId="8" fillId="0" borderId="0" xfId="80" applyFont="1"/>
    <xf numFmtId="0" fontId="28" fillId="0" borderId="15" xfId="80" quotePrefix="1" applyFont="1" applyBorder="1" applyAlignment="1">
      <alignment horizontal="distributed"/>
    </xf>
    <xf numFmtId="192" fontId="7" fillId="0" borderId="0" xfId="80" applyNumberFormat="1" applyFont="1"/>
    <xf numFmtId="192" fontId="7" fillId="0" borderId="0" xfId="80" applyNumberFormat="1" applyFont="1" applyAlignment="1">
      <alignment horizontal="right"/>
    </xf>
    <xf numFmtId="192" fontId="7" fillId="0" borderId="0" xfId="80" applyNumberFormat="1" applyFont="1" applyFill="1" applyBorder="1" applyAlignment="1">
      <alignment horizontal="right"/>
    </xf>
    <xf numFmtId="192" fontId="8" fillId="0" borderId="0" xfId="80" applyNumberFormat="1" applyFont="1" applyFill="1" applyBorder="1" applyAlignment="1">
      <alignment horizontal="right"/>
    </xf>
    <xf numFmtId="0" fontId="8" fillId="0" borderId="0" xfId="120" applyNumberFormat="1" applyFont="1" applyFill="1" applyBorder="1" applyAlignment="1" applyProtection="1">
      <alignment horizontal="right"/>
    </xf>
    <xf numFmtId="0" fontId="7" fillId="0" borderId="0" xfId="120" applyNumberFormat="1" applyFont="1" applyFill="1" applyBorder="1" applyAlignment="1" applyProtection="1">
      <alignment horizontal="right"/>
    </xf>
    <xf numFmtId="0" fontId="7" fillId="0" borderId="0" xfId="50" applyNumberFormat="1" applyFont="1" applyFill="1" applyBorder="1" applyAlignment="1">
      <alignment horizontal="right"/>
    </xf>
    <xf numFmtId="0" fontId="8" fillId="0" borderId="0" xfId="50" applyNumberFormat="1" applyFont="1" applyFill="1" applyBorder="1" applyAlignment="1">
      <alignment horizontal="right"/>
    </xf>
    <xf numFmtId="0" fontId="8" fillId="0" borderId="0" xfId="80" quotePrefix="1" applyFont="1" applyFill="1" applyBorder="1" applyAlignment="1">
      <alignment horizontal="distributed"/>
    </xf>
    <xf numFmtId="0" fontId="2" fillId="0" borderId="15" xfId="0" applyFont="1" applyFill="1" applyBorder="1" applyAlignment="1"/>
    <xf numFmtId="0" fontId="7" fillId="0" borderId="0" xfId="80" applyFont="1" applyAlignment="1">
      <alignment horizontal="distributed"/>
    </xf>
    <xf numFmtId="0" fontId="8" fillId="0" borderId="0" xfId="80" quotePrefix="1" applyFont="1" applyAlignment="1">
      <alignment horizontal="distributed"/>
    </xf>
    <xf numFmtId="0" fontId="8" fillId="0" borderId="0" xfId="80" quotePrefix="1" applyFont="1" applyFill="1" applyBorder="1" applyAlignment="1"/>
    <xf numFmtId="0" fontId="29" fillId="0" borderId="0" xfId="79" applyFont="1" applyFill="1" applyAlignment="1">
      <alignment horizontal="distributed" vertical="top"/>
    </xf>
    <xf numFmtId="178" fontId="61" fillId="0" borderId="0" xfId="50" applyNumberFormat="1" applyFont="1" applyFill="1" applyBorder="1" applyAlignment="1" applyProtection="1">
      <alignment horizontal="center"/>
    </xf>
    <xf numFmtId="178" fontId="62" fillId="0" borderId="0" xfId="50" applyNumberFormat="1" applyFont="1" applyFill="1" applyBorder="1" applyAlignment="1" applyProtection="1">
      <alignment horizontal="center"/>
    </xf>
    <xf numFmtId="37" fontId="8" fillId="0" borderId="0" xfId="51" applyFont="1" applyFill="1" applyBorder="1" applyAlignment="1">
      <alignment horizontal="distributed"/>
    </xf>
    <xf numFmtId="37" fontId="29" fillId="0" borderId="0" xfId="49" applyFont="1" applyFill="1" applyBorder="1" applyAlignment="1" applyProtection="1">
      <alignment horizontal="distributed"/>
    </xf>
    <xf numFmtId="37" fontId="28" fillId="0" borderId="0" xfId="49" applyFont="1" applyFill="1" applyBorder="1" applyAlignment="1" applyProtection="1">
      <alignment horizontal="distributed"/>
    </xf>
    <xf numFmtId="37" fontId="7" fillId="0" borderId="12" xfId="49" applyFont="1" applyFill="1" applyBorder="1" applyAlignment="1">
      <alignment horizontal="center" vertical="center"/>
    </xf>
    <xf numFmtId="37" fontId="7" fillId="0" borderId="29" xfId="49" applyFont="1" applyFill="1" applyBorder="1" applyAlignment="1">
      <alignment horizontal="center" vertical="center"/>
    </xf>
    <xf numFmtId="178" fontId="7" fillId="0" borderId="28" xfId="49" applyNumberFormat="1" applyFont="1" applyFill="1" applyBorder="1" applyAlignment="1">
      <alignment horizontal="center" vertical="center"/>
    </xf>
    <xf numFmtId="37" fontId="7" fillId="0" borderId="0" xfId="49" applyFont="1" applyFill="1" applyBorder="1" applyAlignment="1" applyProtection="1">
      <alignment horizontal="distributed"/>
    </xf>
    <xf numFmtId="37" fontId="29" fillId="0" borderId="0" xfId="49" applyFont="1" applyFill="1" applyAlignment="1">
      <alignment horizontal="right"/>
    </xf>
    <xf numFmtId="37" fontId="29" fillId="0" borderId="0" xfId="49" applyFont="1" applyFill="1" applyAlignment="1" applyProtection="1">
      <alignment horizontal="right"/>
    </xf>
    <xf numFmtId="0" fontId="7" fillId="0" borderId="13" xfId="87" applyFont="1" applyFill="1" applyBorder="1" applyAlignment="1">
      <alignment horizontal="distributed" vertical="center" justifyLastLine="1"/>
    </xf>
    <xf numFmtId="0" fontId="7" fillId="0" borderId="0" xfId="87" applyFont="1" applyFill="1" applyBorder="1" applyAlignment="1">
      <alignment horizontal="distributed" vertical="center" justifyLastLine="1"/>
    </xf>
    <xf numFmtId="0" fontId="7" fillId="0" borderId="27" xfId="87" applyFont="1" applyFill="1" applyBorder="1" applyAlignment="1">
      <alignment horizontal="center" vertical="center"/>
    </xf>
    <xf numFmtId="0" fontId="7" fillId="0" borderId="27" xfId="87" applyFont="1" applyFill="1" applyBorder="1" applyAlignment="1">
      <alignment horizontal="center" vertical="center" textRotation="255"/>
    </xf>
    <xf numFmtId="0" fontId="7" fillId="0" borderId="26" xfId="87" applyFont="1" applyFill="1" applyBorder="1" applyAlignment="1">
      <alignment horizontal="distributed" vertical="center" justifyLastLine="1"/>
    </xf>
    <xf numFmtId="0" fontId="7" fillId="0" borderId="15" xfId="87" applyFont="1" applyFill="1" applyBorder="1" applyAlignment="1"/>
    <xf numFmtId="41" fontId="7" fillId="0" borderId="0" xfId="87" applyNumberFormat="1" applyFont="1" applyFill="1" applyBorder="1" applyAlignment="1"/>
    <xf numFmtId="41" fontId="7" fillId="0" borderId="15" xfId="87" applyNumberFormat="1" applyFont="1" applyFill="1" applyBorder="1" applyAlignment="1"/>
    <xf numFmtId="0" fontId="7" fillId="0" borderId="0" xfId="87" applyFont="1" applyFill="1" applyBorder="1" applyAlignment="1">
      <alignment textRotation="255" wrapText="1"/>
    </xf>
    <xf numFmtId="41" fontId="7" fillId="0" borderId="17" xfId="87" applyNumberFormat="1" applyFont="1" applyFill="1" applyBorder="1" applyAlignment="1">
      <alignment horizontal="right"/>
    </xf>
    <xf numFmtId="0" fontId="7" fillId="0" borderId="21" xfId="87" applyFont="1" applyFill="1" applyBorder="1" applyAlignment="1">
      <alignment textRotation="255" wrapText="1"/>
    </xf>
    <xf numFmtId="41" fontId="8" fillId="0" borderId="0" xfId="87" applyNumberFormat="1" applyFont="1" applyFill="1" applyBorder="1" applyAlignment="1"/>
    <xf numFmtId="41" fontId="7" fillId="0" borderId="0" xfId="0" applyNumberFormat="1" applyFont="1" applyFill="1" applyBorder="1" applyAlignment="1">
      <alignment horizontal="right"/>
    </xf>
    <xf numFmtId="37" fontId="7" fillId="0" borderId="29" xfId="51" applyFont="1" applyFill="1" applyBorder="1" applyAlignment="1">
      <alignment horizontal="center" vertical="center"/>
    </xf>
    <xf numFmtId="181" fontId="7" fillId="0" borderId="0" xfId="50" applyNumberFormat="1" applyFont="1" applyFill="1" applyBorder="1" applyAlignment="1" applyProtection="1">
      <alignment horizontal="distributed"/>
    </xf>
    <xf numFmtId="181" fontId="8" fillId="0" borderId="0" xfId="50" applyNumberFormat="1" applyFont="1" applyFill="1" applyBorder="1" applyAlignment="1" applyProtection="1">
      <alignment horizontal="distributed"/>
    </xf>
    <xf numFmtId="181" fontId="7" fillId="0" borderId="28" xfId="54" applyNumberFormat="1" applyFont="1" applyFill="1" applyBorder="1" applyAlignment="1" applyProtection="1">
      <alignment horizontal="center" vertical="center"/>
    </xf>
    <xf numFmtId="181" fontId="7" fillId="0" borderId="29" xfId="37" applyNumberFormat="1" applyFont="1" applyFill="1" applyBorder="1" applyAlignment="1">
      <alignment horizontal="center" vertical="center"/>
    </xf>
    <xf numFmtId="181" fontId="7" fillId="0" borderId="0" xfId="49" applyNumberFormat="1" applyFont="1" applyFill="1" applyBorder="1" applyAlignment="1" applyProtection="1">
      <alignment horizontal="distributed"/>
    </xf>
    <xf numFmtId="181" fontId="8" fillId="0" borderId="0" xfId="49" applyNumberFormat="1" applyFont="1" applyFill="1" applyBorder="1" applyAlignment="1" applyProtection="1">
      <alignment horizontal="distributed"/>
    </xf>
    <xf numFmtId="38" fontId="7" fillId="0" borderId="0" xfId="54" applyNumberFormat="1" applyFont="1" applyFill="1"/>
    <xf numFmtId="0" fontId="7" fillId="0" borderId="0" xfId="54" applyFont="1" applyFill="1" applyAlignment="1">
      <alignment horizontal="distributed"/>
    </xf>
    <xf numFmtId="3" fontId="8" fillId="0" borderId="0" xfId="54" applyNumberFormat="1" applyFont="1" applyFill="1" applyBorder="1"/>
    <xf numFmtId="37" fontId="7" fillId="0" borderId="0" xfId="52" applyFont="1" applyFill="1" applyBorder="1" applyAlignment="1" applyProtection="1"/>
    <xf numFmtId="0" fontId="7" fillId="0" borderId="0" xfId="58" applyFont="1" applyFill="1" applyBorder="1" applyAlignment="1" applyProtection="1">
      <alignment horizontal="distributed"/>
    </xf>
    <xf numFmtId="12" fontId="29" fillId="0" borderId="0" xfId="79" quotePrefix="1" applyNumberFormat="1" applyFont="1" applyAlignment="1">
      <alignment vertical="top"/>
    </xf>
    <xf numFmtId="0" fontId="29" fillId="0" borderId="0" xfId="79" quotePrefix="1" applyNumberFormat="1" applyFont="1" applyAlignment="1">
      <alignment vertical="top"/>
    </xf>
    <xf numFmtId="0" fontId="28" fillId="0" borderId="0" xfId="79" applyNumberFormat="1" applyFont="1" applyAlignment="1">
      <alignment horizontal="right" vertical="top"/>
    </xf>
    <xf numFmtId="12" fontId="28" fillId="0" borderId="0" xfId="79" applyNumberFormat="1" applyFont="1" applyAlignment="1">
      <alignment vertical="top"/>
    </xf>
    <xf numFmtId="0" fontId="29" fillId="0" borderId="0" xfId="79" applyNumberFormat="1" applyFont="1" applyAlignment="1">
      <alignment horizontal="right" vertical="top"/>
    </xf>
    <xf numFmtId="0" fontId="29" fillId="0" borderId="0" xfId="79" quotePrefix="1" applyNumberFormat="1" applyFont="1" applyAlignment="1">
      <alignment horizontal="right" vertical="top"/>
    </xf>
    <xf numFmtId="0" fontId="29" fillId="0" borderId="0" xfId="79" quotePrefix="1" applyNumberFormat="1" applyFont="1" applyAlignment="1">
      <alignment horizontal="right" vertical="top" wrapText="1"/>
    </xf>
    <xf numFmtId="12" fontId="29" fillId="0" borderId="0" xfId="79" quotePrefix="1" applyNumberFormat="1" applyFont="1" applyFill="1" applyBorder="1" applyAlignment="1">
      <alignment horizontal="left" wrapText="1"/>
    </xf>
    <xf numFmtId="0" fontId="28" fillId="0" borderId="0" xfId="74" applyFont="1" applyFill="1" applyAlignment="1" applyProtection="1"/>
    <xf numFmtId="0" fontId="7" fillId="21" borderId="0" xfId="82" applyFont="1" applyFill="1" applyBorder="1" applyAlignment="1" applyProtection="1">
      <alignment horizontal="distributed"/>
    </xf>
    <xf numFmtId="0" fontId="7" fillId="21" borderId="15" xfId="82" applyFont="1" applyFill="1" applyBorder="1" applyAlignment="1" applyProtection="1">
      <alignment horizontal="left"/>
    </xf>
    <xf numFmtId="38" fontId="7" fillId="21" borderId="0" xfId="37" applyFont="1" applyFill="1" applyAlignment="1"/>
    <xf numFmtId="38" fontId="7" fillId="21" borderId="0" xfId="37" applyFont="1" applyFill="1" applyBorder="1" applyAlignment="1" applyProtection="1">
      <alignment horizontal="right"/>
    </xf>
    <xf numFmtId="38" fontId="7" fillId="21" borderId="0" xfId="37" applyFont="1" applyFill="1"/>
    <xf numFmtId="37" fontId="7" fillId="0" borderId="0" xfId="70" applyFont="1" applyFill="1" applyBorder="1" applyAlignment="1" applyProtection="1">
      <alignment horizontal="right" vertical="top"/>
    </xf>
    <xf numFmtId="37" fontId="7" fillId="0" borderId="0" xfId="72" applyFont="1" applyFill="1" applyBorder="1" applyAlignment="1" applyProtection="1">
      <alignment horizontal="right" vertical="top"/>
    </xf>
    <xf numFmtId="177" fontId="7" fillId="0" borderId="0" xfId="72" applyNumberFormat="1" applyFont="1" applyFill="1" applyBorder="1" applyAlignment="1" applyProtection="1">
      <alignment horizontal="right" vertical="top"/>
    </xf>
    <xf numFmtId="181" fontId="7" fillId="0" borderId="0" xfId="37" applyNumberFormat="1" applyFont="1" applyFill="1" applyBorder="1" applyAlignment="1">
      <alignment horizontal="right" vertical="top"/>
    </xf>
    <xf numFmtId="12" fontId="28" fillId="0" borderId="0" xfId="79" quotePrefix="1" applyNumberFormat="1" applyFont="1" applyFill="1" applyBorder="1" applyAlignment="1">
      <alignment horizontal="left" wrapText="1"/>
    </xf>
    <xf numFmtId="0" fontId="28" fillId="0" borderId="0" xfId="82" applyNumberFormat="1" applyFont="1" applyFill="1" applyBorder="1" applyAlignment="1" applyProtection="1">
      <alignment horizontal="right"/>
    </xf>
    <xf numFmtId="37" fontId="7" fillId="0" borderId="0" xfId="70" applyFont="1" applyFill="1" applyAlignment="1">
      <alignment horizontal="right"/>
    </xf>
    <xf numFmtId="0" fontId="28" fillId="0" borderId="12" xfId="82" applyFont="1" applyFill="1" applyBorder="1" applyAlignment="1" applyProtection="1">
      <alignment horizontal="right"/>
    </xf>
    <xf numFmtId="12" fontId="28" fillId="0" borderId="12" xfId="82" applyNumberFormat="1" applyFont="1" applyFill="1" applyBorder="1" applyAlignment="1" applyProtection="1">
      <alignment horizontal="left"/>
    </xf>
    <xf numFmtId="184" fontId="28" fillId="0" borderId="12" xfId="79" quotePrefix="1" applyNumberFormat="1" applyFont="1" applyFill="1" applyBorder="1" applyAlignment="1">
      <alignment horizontal="right" vertical="center" wrapText="1"/>
    </xf>
    <xf numFmtId="37" fontId="7" fillId="0" borderId="0" xfId="65" applyFont="1" applyFill="1" applyBorder="1" applyAlignment="1" applyProtection="1">
      <alignment horizontal="left" justifyLastLine="1"/>
    </xf>
    <xf numFmtId="37" fontId="7" fillId="0" borderId="20" xfId="65" applyFont="1" applyFill="1" applyBorder="1" applyAlignment="1">
      <alignment horizontal="center" vertical="center"/>
    </xf>
    <xf numFmtId="37" fontId="7" fillId="0" borderId="30" xfId="65" applyFont="1" applyFill="1" applyBorder="1" applyAlignment="1">
      <alignment horizontal="center" vertical="center"/>
    </xf>
    <xf numFmtId="37" fontId="7" fillId="0" borderId="13" xfId="65" applyFont="1" applyFill="1" applyBorder="1" applyAlignment="1">
      <alignment horizontal="center" vertical="center"/>
    </xf>
    <xf numFmtId="181" fontId="7" fillId="0" borderId="0" xfId="63" applyNumberFormat="1" applyFont="1" applyFill="1" applyBorder="1" applyAlignment="1" applyProtection="1">
      <alignment horizontal="right"/>
    </xf>
    <xf numFmtId="37" fontId="7" fillId="0" borderId="0" xfId="63" applyFont="1" applyFill="1" applyAlignment="1">
      <alignment horizontal="right"/>
    </xf>
    <xf numFmtId="37" fontId="7" fillId="0" borderId="21" xfId="63" applyFont="1" applyFill="1" applyBorder="1" applyProtection="1"/>
    <xf numFmtId="0" fontId="7" fillId="0" borderId="27" xfId="120" applyFont="1" applyFill="1" applyBorder="1" applyAlignment="1" applyProtection="1">
      <alignment horizontal="center" vertical="center"/>
    </xf>
    <xf numFmtId="0" fontId="7" fillId="0" borderId="16" xfId="120" applyFont="1" applyFill="1" applyBorder="1" applyAlignment="1" applyProtection="1">
      <alignment horizontal="center" vertical="center"/>
    </xf>
    <xf numFmtId="0" fontId="7" fillId="0" borderId="12" xfId="120" applyFont="1" applyFill="1" applyBorder="1" applyAlignment="1" applyProtection="1">
      <alignment horizontal="center" vertical="center"/>
    </xf>
    <xf numFmtId="0" fontId="7" fillId="0" borderId="22" xfId="120" applyFont="1" applyFill="1" applyBorder="1" applyAlignment="1">
      <alignment horizontal="center" vertical="center" wrapText="1"/>
    </xf>
    <xf numFmtId="0" fontId="7" fillId="0" borderId="24" xfId="120" applyFont="1" applyFill="1" applyBorder="1" applyAlignment="1">
      <alignment horizontal="center" vertical="center" wrapText="1"/>
    </xf>
    <xf numFmtId="0" fontId="7" fillId="0" borderId="28" xfId="120" applyFont="1" applyFill="1" applyBorder="1" applyAlignment="1">
      <alignment horizontal="center" vertical="center" wrapText="1"/>
    </xf>
    <xf numFmtId="0" fontId="7" fillId="0" borderId="38" xfId="120" applyFont="1" applyFill="1" applyBorder="1" applyAlignment="1" applyProtection="1">
      <alignment horizontal="center" vertical="center"/>
    </xf>
    <xf numFmtId="0" fontId="7" fillId="0" borderId="29" xfId="120" applyFont="1" applyFill="1" applyBorder="1" applyAlignment="1" applyProtection="1">
      <alignment horizontal="center" vertical="center"/>
    </xf>
    <xf numFmtId="0" fontId="7" fillId="0" borderId="0" xfId="52" applyNumberFormat="1" applyFont="1" applyFill="1" applyBorder="1" applyAlignment="1">
      <alignment horizontal="distributed"/>
    </xf>
    <xf numFmtId="0" fontId="7" fillId="0" borderId="0" xfId="52" applyNumberFormat="1" applyFont="1" applyFill="1" applyBorder="1" applyAlignment="1" applyProtection="1">
      <alignment horizontal="distributed"/>
    </xf>
    <xf numFmtId="178" fontId="28" fillId="0" borderId="0" xfId="50" applyNumberFormat="1" applyFont="1" applyFill="1" applyBorder="1" applyAlignment="1" applyProtection="1">
      <alignment horizontal="distributed"/>
    </xf>
    <xf numFmtId="0" fontId="7" fillId="0" borderId="0" xfId="52" applyNumberFormat="1" applyFont="1" applyFill="1" applyBorder="1" applyAlignment="1" applyProtection="1">
      <alignment horizontal="distributed" vertical="center" wrapText="1"/>
    </xf>
    <xf numFmtId="0" fontId="7" fillId="0" borderId="0" xfId="52" applyNumberFormat="1" applyFont="1" applyFill="1" applyBorder="1" applyAlignment="1" applyProtection="1">
      <alignment horizontal="distributed" vertical="center"/>
    </xf>
    <xf numFmtId="0" fontId="7" fillId="0" borderId="0" xfId="52" applyNumberFormat="1" applyFont="1" applyFill="1" applyBorder="1" applyAlignment="1" applyProtection="1">
      <alignment horizontal="distributed" wrapText="1"/>
    </xf>
    <xf numFmtId="0" fontId="7" fillId="0" borderId="0" xfId="52" applyNumberFormat="1" applyFont="1" applyFill="1" applyBorder="1" applyAlignment="1">
      <alignment horizontal="distributed" wrapText="1"/>
    </xf>
    <xf numFmtId="178" fontId="7" fillId="0" borderId="35" xfId="49" applyNumberFormat="1" applyFont="1" applyFill="1" applyBorder="1" applyAlignment="1">
      <alignment horizontal="center"/>
    </xf>
    <xf numFmtId="178" fontId="7" fillId="0" borderId="0" xfId="50" applyNumberFormat="1" applyFont="1" applyFill="1" applyBorder="1" applyAlignment="1" applyProtection="1">
      <alignment horizontal="distributed"/>
    </xf>
    <xf numFmtId="178" fontId="7" fillId="0" borderId="23" xfId="50" applyNumberFormat="1" applyFont="1" applyFill="1" applyBorder="1" applyAlignment="1">
      <alignment horizontal="center" vertical="center"/>
    </xf>
    <xf numFmtId="178" fontId="7" fillId="0" borderId="13" xfId="50" applyNumberFormat="1" applyFont="1" applyFill="1" applyBorder="1" applyAlignment="1">
      <alignment horizontal="center" vertical="center"/>
    </xf>
    <xf numFmtId="178" fontId="7" fillId="0" borderId="14" xfId="50" applyNumberFormat="1" applyFont="1" applyFill="1" applyBorder="1" applyAlignment="1">
      <alignment horizontal="center" vertical="center"/>
    </xf>
    <xf numFmtId="178" fontId="7" fillId="0" borderId="29" xfId="50" applyNumberFormat="1" applyFont="1" applyFill="1" applyBorder="1" applyAlignment="1">
      <alignment horizontal="center" vertical="center"/>
    </xf>
    <xf numFmtId="178" fontId="7" fillId="0" borderId="12" xfId="50" applyNumberFormat="1" applyFont="1" applyFill="1" applyBorder="1" applyAlignment="1">
      <alignment horizontal="center" vertical="center"/>
    </xf>
    <xf numFmtId="178" fontId="7" fillId="0" borderId="18" xfId="50" applyNumberFormat="1" applyFont="1" applyFill="1" applyBorder="1" applyAlignment="1">
      <alignment horizontal="center" vertical="center"/>
    </xf>
    <xf numFmtId="37" fontId="29" fillId="0" borderId="0" xfId="49" applyFont="1" applyFill="1" applyBorder="1" applyAlignment="1" applyProtection="1">
      <alignment horizontal="distributed"/>
    </xf>
    <xf numFmtId="37" fontId="8" fillId="0" borderId="0" xfId="51" applyFont="1" applyFill="1" applyBorder="1" applyAlignment="1">
      <alignment horizontal="distributed"/>
    </xf>
    <xf numFmtId="37" fontId="28" fillId="0" borderId="0" xfId="49" applyFont="1" applyFill="1" applyBorder="1" applyAlignment="1" applyProtection="1">
      <alignment horizontal="distributed"/>
    </xf>
    <xf numFmtId="37" fontId="7" fillId="0" borderId="25" xfId="51" applyFont="1" applyFill="1" applyBorder="1" applyAlignment="1">
      <alignment horizontal="center" vertical="center"/>
    </xf>
    <xf numFmtId="37" fontId="7" fillId="0" borderId="2" xfId="51" applyFont="1" applyFill="1" applyBorder="1" applyAlignment="1">
      <alignment horizontal="center" vertical="center"/>
    </xf>
    <xf numFmtId="37" fontId="7" fillId="0" borderId="26" xfId="51" applyFont="1" applyFill="1" applyBorder="1" applyAlignment="1">
      <alignment horizontal="center" vertical="center"/>
    </xf>
    <xf numFmtId="37" fontId="7" fillId="0" borderId="23" xfId="51" applyFont="1" applyFill="1" applyBorder="1" applyAlignment="1">
      <alignment horizontal="center" vertical="center"/>
    </xf>
    <xf numFmtId="37" fontId="7" fillId="0" borderId="21" xfId="51" applyFont="1" applyFill="1" applyBorder="1" applyAlignment="1">
      <alignment horizontal="center" vertical="center"/>
    </xf>
    <xf numFmtId="37" fontId="7" fillId="0" borderId="29" xfId="51" applyFont="1" applyFill="1" applyBorder="1" applyAlignment="1">
      <alignment horizontal="center" vertical="center"/>
    </xf>
    <xf numFmtId="37" fontId="7" fillId="0" borderId="22" xfId="51" applyFont="1" applyFill="1" applyBorder="1" applyAlignment="1">
      <alignment horizontal="center" vertical="center"/>
    </xf>
    <xf numFmtId="37" fontId="7" fillId="0" borderId="24" xfId="51" applyFont="1" applyFill="1" applyBorder="1" applyAlignment="1">
      <alignment horizontal="center" vertical="center"/>
    </xf>
    <xf numFmtId="37" fontId="7" fillId="0" borderId="28" xfId="51" applyFont="1" applyFill="1" applyBorder="1" applyAlignment="1">
      <alignment horizontal="center" vertical="center"/>
    </xf>
    <xf numFmtId="37" fontId="29" fillId="0" borderId="22" xfId="51" applyFont="1" applyFill="1" applyBorder="1" applyAlignment="1">
      <alignment horizontal="center" vertical="center" wrapText="1"/>
    </xf>
    <xf numFmtId="37" fontId="29" fillId="0" borderId="24" xfId="51" applyFont="1" applyFill="1" applyBorder="1" applyAlignment="1">
      <alignment horizontal="center" vertical="center"/>
    </xf>
    <xf numFmtId="37" fontId="29" fillId="0" borderId="28" xfId="51" applyFont="1" applyFill="1" applyBorder="1" applyAlignment="1">
      <alignment horizontal="center" vertical="center"/>
    </xf>
    <xf numFmtId="37" fontId="7" fillId="0" borderId="22" xfId="51" applyFont="1" applyFill="1" applyBorder="1" applyAlignment="1">
      <alignment horizontal="center" vertical="center" wrapText="1"/>
    </xf>
    <xf numFmtId="37" fontId="7" fillId="0" borderId="24" xfId="51" applyFont="1" applyFill="1" applyBorder="1" applyAlignment="1">
      <alignment horizontal="center" vertical="center" wrapText="1"/>
    </xf>
    <xf numFmtId="37" fontId="7" fillId="0" borderId="28" xfId="51" applyFont="1" applyFill="1" applyBorder="1" applyAlignment="1">
      <alignment horizontal="center" vertical="center" wrapText="1"/>
    </xf>
    <xf numFmtId="37" fontId="7" fillId="0" borderId="39" xfId="51" applyFont="1" applyFill="1" applyBorder="1" applyAlignment="1">
      <alignment horizontal="center" vertical="center"/>
    </xf>
    <xf numFmtId="37" fontId="29" fillId="0" borderId="22" xfId="49" applyFont="1" applyFill="1" applyBorder="1" applyAlignment="1">
      <alignment horizontal="center" vertical="center"/>
    </xf>
    <xf numFmtId="37" fontId="29" fillId="0" borderId="28" xfId="49" applyFont="1" applyFill="1" applyBorder="1" applyAlignment="1">
      <alignment horizontal="center" vertical="center"/>
    </xf>
    <xf numFmtId="37" fontId="29" fillId="0" borderId="16" xfId="49" applyFont="1" applyFill="1" applyBorder="1" applyAlignment="1" applyProtection="1">
      <alignment horizontal="distributed"/>
    </xf>
    <xf numFmtId="37" fontId="29" fillId="0" borderId="35" xfId="49" applyFont="1" applyFill="1" applyBorder="1" applyAlignment="1">
      <alignment horizontal="right"/>
    </xf>
    <xf numFmtId="37" fontId="7" fillId="0" borderId="22" xfId="49" applyFont="1" applyFill="1" applyBorder="1" applyAlignment="1">
      <alignment horizontal="center" vertical="center"/>
    </xf>
    <xf numFmtId="37" fontId="7" fillId="0" borderId="28" xfId="49" applyFont="1" applyFill="1" applyBorder="1" applyAlignment="1">
      <alignment horizontal="center" vertical="center"/>
    </xf>
    <xf numFmtId="37" fontId="8" fillId="0" borderId="0" xfId="49" applyFont="1" applyFill="1" applyBorder="1" applyAlignment="1" applyProtection="1">
      <alignment horizontal="distributed"/>
    </xf>
    <xf numFmtId="37" fontId="8" fillId="0" borderId="0" xfId="49" applyFont="1" applyFill="1" applyBorder="1" applyAlignment="1" applyProtection="1">
      <alignment horizontal="distributed" shrinkToFit="1"/>
    </xf>
    <xf numFmtId="37" fontId="7" fillId="0" borderId="0" xfId="49" applyFont="1" applyFill="1" applyBorder="1" applyAlignment="1">
      <alignment horizontal="center" vertical="center" wrapText="1"/>
    </xf>
    <xf numFmtId="37" fontId="7" fillId="0" borderId="12" xfId="49" applyFont="1" applyFill="1" applyBorder="1" applyAlignment="1">
      <alignment horizontal="center" vertical="center"/>
    </xf>
    <xf numFmtId="37" fontId="7" fillId="0" borderId="23" xfId="49" applyFont="1" applyFill="1" applyBorder="1" applyAlignment="1">
      <alignment horizontal="center" vertical="center"/>
    </xf>
    <xf numFmtId="37" fontId="7" fillId="0" borderId="14" xfId="49" applyFont="1" applyFill="1" applyBorder="1" applyAlignment="1">
      <alignment horizontal="center" vertical="center"/>
    </xf>
    <xf numFmtId="37" fontId="7" fillId="0" borderId="29" xfId="49" applyFont="1" applyFill="1" applyBorder="1" applyAlignment="1">
      <alignment horizontal="center" vertical="center"/>
    </xf>
    <xf numFmtId="37" fontId="7" fillId="0" borderId="18" xfId="49" applyFont="1" applyFill="1" applyBorder="1" applyAlignment="1">
      <alignment horizontal="center" vertical="center"/>
    </xf>
    <xf numFmtId="37" fontId="29" fillId="0" borderId="22" xfId="49" applyFont="1" applyFill="1" applyBorder="1" applyAlignment="1">
      <alignment horizontal="center" vertical="center" wrapText="1"/>
    </xf>
    <xf numFmtId="37" fontId="29" fillId="0" borderId="24" xfId="49" applyFont="1" applyFill="1" applyBorder="1" applyAlignment="1">
      <alignment horizontal="center" vertical="center" wrapText="1"/>
    </xf>
    <xf numFmtId="37" fontId="29" fillId="0" borderId="28" xfId="49" applyFont="1" applyFill="1" applyBorder="1" applyAlignment="1">
      <alignment horizontal="center" vertical="center" wrapText="1"/>
    </xf>
    <xf numFmtId="37" fontId="29" fillId="0" borderId="24" xfId="49" applyFont="1" applyFill="1" applyBorder="1" applyAlignment="1">
      <alignment horizontal="center" vertical="center"/>
    </xf>
    <xf numFmtId="37" fontId="7" fillId="0" borderId="24" xfId="49" applyFont="1" applyFill="1" applyBorder="1" applyAlignment="1">
      <alignment horizontal="center" vertical="center"/>
    </xf>
    <xf numFmtId="37" fontId="7" fillId="0" borderId="39" xfId="49" applyFont="1" applyFill="1" applyBorder="1" applyAlignment="1">
      <alignment horizontal="center" vertical="center"/>
    </xf>
    <xf numFmtId="37" fontId="29" fillId="0" borderId="0" xfId="49" applyFont="1" applyAlignment="1">
      <alignment horizontal="distributed"/>
    </xf>
    <xf numFmtId="0" fontId="28" fillId="0" borderId="0" xfId="49" applyNumberFormat="1" applyFont="1" applyFill="1" applyBorder="1" applyAlignment="1" applyProtection="1">
      <alignment horizontal="distributed"/>
    </xf>
    <xf numFmtId="0" fontId="29" fillId="0" borderId="0" xfId="49" applyNumberFormat="1" applyFont="1" applyFill="1" applyBorder="1" applyAlignment="1" applyProtection="1">
      <alignment horizontal="distributed"/>
    </xf>
    <xf numFmtId="178" fontId="29" fillId="0" borderId="35" xfId="49" applyNumberFormat="1" applyFont="1" applyFill="1" applyBorder="1" applyAlignment="1">
      <alignment horizontal="right"/>
    </xf>
    <xf numFmtId="178" fontId="7" fillId="0" borderId="22" xfId="49" applyNumberFormat="1" applyFont="1" applyFill="1" applyBorder="1" applyAlignment="1">
      <alignment horizontal="center" vertical="center"/>
    </xf>
    <xf numFmtId="178" fontId="7" fillId="0" borderId="28" xfId="49" applyNumberFormat="1" applyFont="1" applyFill="1" applyBorder="1" applyAlignment="1">
      <alignment horizontal="center" vertical="center"/>
    </xf>
    <xf numFmtId="0" fontId="8" fillId="0" borderId="0" xfId="49" applyNumberFormat="1" applyFont="1" applyFill="1" applyBorder="1" applyAlignment="1" applyProtection="1">
      <alignment horizontal="distributed"/>
    </xf>
    <xf numFmtId="0" fontId="29" fillId="0" borderId="16" xfId="49" applyNumberFormat="1" applyFont="1" applyFill="1" applyBorder="1" applyAlignment="1" applyProtection="1">
      <alignment horizontal="distributed"/>
    </xf>
    <xf numFmtId="0" fontId="7" fillId="0" borderId="39" xfId="49" applyNumberFormat="1" applyFont="1" applyFill="1" applyBorder="1" applyAlignment="1">
      <alignment horizontal="center" vertical="center"/>
    </xf>
    <xf numFmtId="0" fontId="7" fillId="0" borderId="28" xfId="49" applyNumberFormat="1" applyFont="1" applyFill="1" applyBorder="1" applyAlignment="1">
      <alignment horizontal="center" vertical="center"/>
    </xf>
    <xf numFmtId="0" fontId="7" fillId="0" borderId="38" xfId="49" applyNumberFormat="1" applyFont="1" applyFill="1" applyBorder="1" applyAlignment="1">
      <alignment horizontal="center" vertical="center"/>
    </xf>
    <xf numFmtId="0" fontId="7" fillId="0" borderId="29" xfId="49" applyNumberFormat="1" applyFont="1" applyFill="1" applyBorder="1" applyAlignment="1">
      <alignment horizontal="center" vertical="center"/>
    </xf>
    <xf numFmtId="0" fontId="7" fillId="0" borderId="22" xfId="49" applyNumberFormat="1" applyFont="1" applyFill="1" applyBorder="1" applyAlignment="1">
      <alignment horizontal="center" vertical="center"/>
    </xf>
    <xf numFmtId="0" fontId="7" fillId="0" borderId="24" xfId="49" applyNumberFormat="1" applyFont="1" applyFill="1" applyBorder="1" applyAlignment="1">
      <alignment horizontal="center" vertical="center"/>
    </xf>
    <xf numFmtId="0" fontId="7" fillId="0" borderId="23" xfId="49" applyNumberFormat="1" applyFont="1" applyFill="1" applyBorder="1" applyAlignment="1">
      <alignment horizontal="center" vertical="center"/>
    </xf>
    <xf numFmtId="0" fontId="7" fillId="0" borderId="14" xfId="49" applyNumberFormat="1" applyFont="1" applyFill="1" applyBorder="1" applyAlignment="1">
      <alignment horizontal="center" vertical="center"/>
    </xf>
    <xf numFmtId="0" fontId="7" fillId="0" borderId="21" xfId="49" applyNumberFormat="1" applyFont="1" applyFill="1" applyBorder="1" applyAlignment="1">
      <alignment horizontal="center" vertical="center"/>
    </xf>
    <xf numFmtId="0" fontId="7" fillId="0" borderId="15" xfId="49" applyNumberFormat="1" applyFont="1" applyFill="1" applyBorder="1" applyAlignment="1">
      <alignment horizontal="center" vertical="center"/>
    </xf>
    <xf numFmtId="0" fontId="7" fillId="0" borderId="18" xfId="49" applyNumberFormat="1" applyFont="1" applyFill="1" applyBorder="1" applyAlignment="1">
      <alignment horizontal="center" vertical="center"/>
    </xf>
    <xf numFmtId="0" fontId="7" fillId="0" borderId="22" xfId="49" applyNumberFormat="1" applyFont="1" applyFill="1" applyBorder="1" applyAlignment="1">
      <alignment horizontal="center" vertical="center" wrapText="1"/>
    </xf>
    <xf numFmtId="0" fontId="7" fillId="0" borderId="24" xfId="49" applyNumberFormat="1" applyFont="1"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7" fillId="0" borderId="13" xfId="87" applyFont="1" applyFill="1" applyBorder="1" applyAlignment="1">
      <alignment horizontal="distributed" vertical="center" justifyLastLine="1"/>
    </xf>
    <xf numFmtId="0" fontId="7" fillId="0" borderId="0" xfId="87" applyFont="1" applyFill="1" applyBorder="1" applyAlignment="1">
      <alignment horizontal="distributed" vertical="center" justifyLastLine="1"/>
    </xf>
    <xf numFmtId="0" fontId="7" fillId="0" borderId="12" xfId="87" applyFont="1" applyFill="1" applyBorder="1" applyAlignment="1">
      <alignment horizontal="distributed" vertical="center" justifyLastLine="1"/>
    </xf>
    <xf numFmtId="0" fontId="7" fillId="0" borderId="27" xfId="87" applyFont="1" applyFill="1" applyBorder="1" applyAlignment="1">
      <alignment horizontal="center" vertical="center"/>
    </xf>
    <xf numFmtId="0" fontId="7" fillId="0" borderId="27" xfId="87" applyFont="1" applyFill="1" applyBorder="1" applyAlignment="1">
      <alignment horizontal="center" vertical="center" textRotation="255"/>
    </xf>
    <xf numFmtId="0" fontId="7" fillId="0" borderId="27" xfId="87" applyFont="1" applyFill="1" applyBorder="1" applyAlignment="1">
      <alignment horizontal="center" vertical="center" justifyLastLine="1"/>
    </xf>
    <xf numFmtId="0" fontId="7" fillId="0" borderId="16" xfId="87" applyFont="1" applyFill="1" applyBorder="1" applyAlignment="1">
      <alignment horizontal="center" vertical="center" justifyLastLine="1"/>
    </xf>
    <xf numFmtId="0" fontId="7" fillId="0" borderId="0" xfId="87" applyFont="1" applyFill="1" applyBorder="1" applyAlignment="1">
      <alignment horizontal="center" vertical="center" justifyLastLine="1"/>
    </xf>
    <xf numFmtId="0" fontId="7" fillId="0" borderId="12" xfId="87" applyFont="1" applyFill="1" applyBorder="1" applyAlignment="1">
      <alignment horizontal="center" vertical="center" justifyLastLine="1"/>
    </xf>
    <xf numFmtId="0" fontId="7" fillId="0" borderId="39" xfId="87" applyFont="1" applyFill="1" applyBorder="1" applyAlignment="1">
      <alignment horizontal="center" vertical="center" wrapText="1"/>
    </xf>
    <xf numFmtId="0" fontId="7" fillId="0" borderId="24" xfId="87" applyFont="1" applyFill="1" applyBorder="1" applyAlignment="1">
      <alignment horizontal="center" vertical="center"/>
    </xf>
    <xf numFmtId="0" fontId="7" fillId="0" borderId="28" xfId="87" applyFont="1" applyFill="1" applyBorder="1" applyAlignment="1">
      <alignment horizontal="center" vertical="center"/>
    </xf>
    <xf numFmtId="0" fontId="7" fillId="0" borderId="27" xfId="87" applyFont="1" applyFill="1" applyBorder="1" applyAlignment="1">
      <alignment horizontal="distributed" vertical="center" justifyLastLine="1"/>
    </xf>
    <xf numFmtId="0" fontId="7" fillId="0" borderId="21" xfId="87" applyFont="1" applyFill="1" applyBorder="1" applyAlignment="1">
      <alignment horizontal="center" vertical="center"/>
    </xf>
    <xf numFmtId="0" fontId="7" fillId="0" borderId="29" xfId="87" applyFont="1" applyFill="1" applyBorder="1" applyAlignment="1">
      <alignment horizontal="center" vertical="center"/>
    </xf>
    <xf numFmtId="0" fontId="7" fillId="0" borderId="27" xfId="87" applyFont="1" applyFill="1" applyBorder="1" applyAlignment="1">
      <alignment horizontal="center" vertical="center" textRotation="255" wrapText="1"/>
    </xf>
    <xf numFmtId="0" fontId="7" fillId="0" borderId="27" xfId="87" applyFont="1" applyFill="1" applyBorder="1" applyAlignment="1">
      <alignment horizontal="center" vertical="center" wrapText="1" justifyLastLine="1"/>
    </xf>
    <xf numFmtId="0" fontId="7" fillId="0" borderId="26" xfId="87" applyFont="1" applyFill="1" applyBorder="1" applyAlignment="1">
      <alignment horizontal="center" vertical="center" textRotation="255" wrapText="1"/>
    </xf>
    <xf numFmtId="0" fontId="7" fillId="0" borderId="25" xfId="87" applyFont="1" applyFill="1" applyBorder="1" applyAlignment="1">
      <alignment horizontal="center" vertical="center" textRotation="255" wrapText="1"/>
    </xf>
    <xf numFmtId="0" fontId="7" fillId="0" borderId="26" xfId="87" applyFont="1" applyFill="1" applyBorder="1" applyAlignment="1">
      <alignment horizontal="distributed" vertical="center" justifyLastLine="1"/>
    </xf>
    <xf numFmtId="0" fontId="7" fillId="0" borderId="27" xfId="87" applyFont="1" applyFill="1" applyBorder="1" applyAlignment="1">
      <alignment vertical="center" textRotation="255" wrapText="1"/>
    </xf>
    <xf numFmtId="0" fontId="28" fillId="0" borderId="0" xfId="87" applyFont="1" applyFill="1" applyBorder="1" applyAlignment="1">
      <alignment horizontal="distributed"/>
    </xf>
    <xf numFmtId="37" fontId="29" fillId="0" borderId="35" xfId="51" applyFont="1" applyFill="1" applyBorder="1" applyAlignment="1">
      <alignment horizontal="right"/>
    </xf>
    <xf numFmtId="180" fontId="7" fillId="0" borderId="16" xfId="49" applyNumberFormat="1" applyFont="1" applyFill="1" applyBorder="1" applyAlignment="1" applyProtection="1">
      <alignment horizontal="distributed"/>
    </xf>
    <xf numFmtId="37" fontId="7" fillId="0" borderId="0" xfId="49" applyFont="1" applyFill="1" applyBorder="1" applyAlignment="1" applyProtection="1">
      <alignment horizontal="distributed"/>
    </xf>
    <xf numFmtId="37" fontId="7" fillId="0" borderId="23" xfId="51" applyFont="1" applyFill="1" applyBorder="1" applyAlignment="1">
      <alignment horizontal="center" vertical="center" wrapText="1"/>
    </xf>
    <xf numFmtId="37" fontId="7" fillId="0" borderId="14" xfId="51" applyFont="1" applyFill="1" applyBorder="1" applyAlignment="1">
      <alignment horizontal="center" vertical="center"/>
    </xf>
    <xf numFmtId="37" fontId="7" fillId="0" borderId="15" xfId="51" applyFont="1" applyFill="1" applyBorder="1" applyAlignment="1">
      <alignment horizontal="center" vertical="center"/>
    </xf>
    <xf numFmtId="37" fontId="7" fillId="0" borderId="18" xfId="51" applyFont="1" applyFill="1" applyBorder="1" applyAlignment="1">
      <alignment horizontal="center" vertical="center"/>
    </xf>
    <xf numFmtId="37" fontId="7" fillId="0" borderId="0" xfId="52" applyFont="1" applyFill="1" applyBorder="1" applyAlignment="1" applyProtection="1">
      <alignment horizontal="distributed"/>
    </xf>
    <xf numFmtId="0" fontId="7" fillId="0" borderId="35" xfId="54" applyFont="1" applyFill="1" applyBorder="1" applyAlignment="1">
      <alignment horizontal="right"/>
    </xf>
    <xf numFmtId="37" fontId="7" fillId="0" borderId="0" xfId="50" applyFont="1" applyFill="1" applyBorder="1" applyAlignment="1" applyProtection="1">
      <alignment horizontal="distributed"/>
    </xf>
    <xf numFmtId="37" fontId="8" fillId="0" borderId="0" xfId="52" applyFont="1" applyFill="1" applyBorder="1" applyAlignment="1" applyProtection="1">
      <alignment horizontal="distributed"/>
    </xf>
    <xf numFmtId="37" fontId="7" fillId="0" borderId="16" xfId="50" applyFont="1" applyFill="1" applyBorder="1" applyAlignment="1" applyProtection="1">
      <alignment horizontal="distributed"/>
    </xf>
    <xf numFmtId="0" fontId="7" fillId="0" borderId="22" xfId="54" applyFont="1" applyFill="1" applyBorder="1" applyAlignment="1">
      <alignment horizontal="center" vertical="center" wrapText="1"/>
    </xf>
    <xf numFmtId="0" fontId="7" fillId="0" borderId="24" xfId="54" applyFont="1" applyFill="1" applyBorder="1" applyAlignment="1">
      <alignment horizontal="center" vertical="center" wrapText="1"/>
    </xf>
    <xf numFmtId="0" fontId="7" fillId="0" borderId="28" xfId="54" applyFont="1" applyFill="1" applyBorder="1" applyAlignment="1">
      <alignment horizontal="center" vertical="center" wrapText="1"/>
    </xf>
    <xf numFmtId="37" fontId="8" fillId="0" borderId="0" xfId="50" applyFont="1" applyFill="1" applyBorder="1" applyAlignment="1" applyProtection="1">
      <alignment horizontal="distributed"/>
    </xf>
    <xf numFmtId="181" fontId="7" fillId="0" borderId="0" xfId="50" applyNumberFormat="1" applyFont="1" applyFill="1" applyBorder="1" applyAlignment="1" applyProtection="1">
      <alignment horizontal="distributed"/>
    </xf>
    <xf numFmtId="181" fontId="7" fillId="0" borderId="22" xfId="54" applyNumberFormat="1" applyFont="1" applyFill="1" applyBorder="1" applyAlignment="1">
      <alignment horizontal="center" vertical="center" wrapText="1"/>
    </xf>
    <xf numFmtId="181" fontId="7" fillId="0" borderId="24" xfId="54" applyNumberFormat="1" applyFont="1" applyFill="1" applyBorder="1" applyAlignment="1">
      <alignment horizontal="center" vertical="center" wrapText="1"/>
    </xf>
    <xf numFmtId="181" fontId="7" fillId="0" borderId="28" xfId="54" applyNumberFormat="1" applyFont="1" applyFill="1" applyBorder="1" applyAlignment="1">
      <alignment horizontal="center" vertical="center" wrapText="1"/>
    </xf>
    <xf numFmtId="181" fontId="8" fillId="0" borderId="0" xfId="50" applyNumberFormat="1" applyFont="1" applyFill="1" applyBorder="1" applyAlignment="1" applyProtection="1">
      <alignment horizontal="distributed"/>
    </xf>
    <xf numFmtId="181" fontId="7" fillId="0" borderId="35" xfId="54" applyNumberFormat="1" applyFont="1" applyFill="1" applyBorder="1" applyAlignment="1">
      <alignment horizontal="right"/>
    </xf>
    <xf numFmtId="181" fontId="7" fillId="0" borderId="21" xfId="54" applyNumberFormat="1" applyFont="1" applyFill="1" applyBorder="1" applyAlignment="1" applyProtection="1">
      <alignment horizontal="center" vertical="center" wrapText="1"/>
    </xf>
    <xf numFmtId="181" fontId="7" fillId="0" borderId="29" xfId="54" applyNumberFormat="1" applyFont="1" applyFill="1" applyBorder="1" applyAlignment="1" applyProtection="1">
      <alignment horizontal="center" vertical="center" wrapText="1"/>
    </xf>
    <xf numFmtId="181" fontId="7" fillId="0" borderId="24" xfId="54" applyNumberFormat="1" applyFont="1" applyFill="1" applyBorder="1" applyAlignment="1" applyProtection="1">
      <alignment horizontal="center" vertical="center" wrapText="1"/>
    </xf>
    <xf numFmtId="181" fontId="7" fillId="0" borderId="28" xfId="54" applyNumberFormat="1" applyFont="1" applyFill="1" applyBorder="1" applyAlignment="1" applyProtection="1">
      <alignment horizontal="center" vertical="center" wrapText="1"/>
    </xf>
    <xf numFmtId="181" fontId="7" fillId="0" borderId="22" xfId="54" applyNumberFormat="1" applyFont="1" applyFill="1" applyBorder="1" applyAlignment="1">
      <alignment horizontal="center" vertical="center"/>
    </xf>
    <xf numFmtId="181" fontId="7" fillId="0" borderId="28" xfId="54" applyNumberFormat="1" applyFont="1" applyFill="1" applyBorder="1" applyAlignment="1">
      <alignment horizontal="center" vertical="center"/>
    </xf>
    <xf numFmtId="181" fontId="7" fillId="0" borderId="22" xfId="54" applyNumberFormat="1" applyFont="1" applyFill="1" applyBorder="1" applyAlignment="1" applyProtection="1">
      <alignment horizontal="center" vertical="center"/>
    </xf>
    <xf numFmtId="181" fontId="7" fillId="0" borderId="28" xfId="54" applyNumberFormat="1" applyFont="1" applyFill="1" applyBorder="1" applyAlignment="1" applyProtection="1">
      <alignment horizontal="center" vertical="center"/>
    </xf>
    <xf numFmtId="181" fontId="7" fillId="0" borderId="24" xfId="37" applyNumberFormat="1" applyFont="1" applyFill="1" applyBorder="1" applyAlignment="1">
      <alignment horizontal="center" vertical="center" wrapText="1"/>
    </xf>
    <xf numFmtId="181" fontId="7" fillId="0" borderId="16" xfId="49" applyNumberFormat="1" applyFont="1" applyFill="1" applyBorder="1" applyAlignment="1" applyProtection="1">
      <alignment horizontal="distributed"/>
    </xf>
    <xf numFmtId="181" fontId="7" fillId="0" borderId="0" xfId="49" applyNumberFormat="1" applyFont="1" applyFill="1" applyBorder="1" applyAlignment="1" applyProtection="1">
      <alignment horizontal="distributed"/>
    </xf>
    <xf numFmtId="181" fontId="8" fillId="0" borderId="0" xfId="49" applyNumberFormat="1" applyFont="1" applyFill="1" applyBorder="1" applyAlignment="1" applyProtection="1">
      <alignment horizontal="distributed"/>
    </xf>
    <xf numFmtId="181" fontId="7" fillId="0" borderId="38" xfId="37" applyNumberFormat="1" applyFont="1" applyFill="1" applyBorder="1" applyAlignment="1">
      <alignment horizontal="center" vertical="center"/>
    </xf>
    <xf numFmtId="181" fontId="7" fillId="0" borderId="16" xfId="37" applyNumberFormat="1" applyFont="1" applyFill="1" applyBorder="1" applyAlignment="1">
      <alignment horizontal="center" vertical="center"/>
    </xf>
    <xf numFmtId="181" fontId="7" fillId="0" borderId="17" xfId="37" applyNumberFormat="1" applyFont="1" applyFill="1" applyBorder="1" applyAlignment="1">
      <alignment horizontal="center" vertical="center"/>
    </xf>
    <xf numFmtId="181" fontId="7" fillId="0" borderId="21" xfId="37" applyNumberFormat="1" applyFont="1" applyFill="1" applyBorder="1" applyAlignment="1">
      <alignment horizontal="center" vertical="center"/>
    </xf>
    <xf numFmtId="181" fontId="7" fillId="0" borderId="0" xfId="37" applyNumberFormat="1" applyFont="1" applyFill="1" applyBorder="1" applyAlignment="1">
      <alignment horizontal="center" vertical="center"/>
    </xf>
    <xf numFmtId="181" fontId="7" fillId="0" borderId="15" xfId="37" applyNumberFormat="1" applyFont="1" applyFill="1" applyBorder="1" applyAlignment="1">
      <alignment horizontal="center" vertical="center"/>
    </xf>
    <xf numFmtId="181" fontId="7" fillId="0" borderId="29" xfId="37" applyNumberFormat="1" applyFont="1" applyFill="1" applyBorder="1" applyAlignment="1">
      <alignment horizontal="center" vertical="center"/>
    </xf>
    <xf numFmtId="181" fontId="7" fillId="0" borderId="12" xfId="37" applyNumberFormat="1" applyFont="1" applyFill="1" applyBorder="1" applyAlignment="1">
      <alignment horizontal="center" vertical="center"/>
    </xf>
    <xf numFmtId="181" fontId="7" fillId="0" borderId="18" xfId="37" applyNumberFormat="1" applyFont="1" applyFill="1" applyBorder="1" applyAlignment="1">
      <alignment horizontal="center" vertical="center"/>
    </xf>
    <xf numFmtId="181" fontId="32" fillId="0" borderId="38" xfId="37" applyNumberFormat="1" applyFont="1" applyFill="1" applyBorder="1" applyAlignment="1">
      <alignment horizontal="center" vertical="center" wrapText="1"/>
    </xf>
    <xf numFmtId="181" fontId="32" fillId="0" borderId="17" xfId="37" applyNumberFormat="1" applyFont="1" applyFill="1" applyBorder="1" applyAlignment="1">
      <alignment horizontal="center" vertical="center" wrapText="1"/>
    </xf>
    <xf numFmtId="181" fontId="32" fillId="0" borderId="21" xfId="37" applyNumberFormat="1" applyFont="1" applyFill="1" applyBorder="1" applyAlignment="1">
      <alignment horizontal="center" vertical="center" wrapText="1"/>
    </xf>
    <xf numFmtId="181" fontId="32" fillId="0" borderId="15" xfId="37" applyNumberFormat="1" applyFont="1" applyFill="1" applyBorder="1" applyAlignment="1">
      <alignment horizontal="center" vertical="center" wrapText="1"/>
    </xf>
    <xf numFmtId="181" fontId="32" fillId="0" borderId="29" xfId="37" applyNumberFormat="1" applyFont="1" applyFill="1" applyBorder="1" applyAlignment="1">
      <alignment horizontal="center" vertical="center" wrapText="1"/>
    </xf>
    <xf numFmtId="181" fontId="32" fillId="0" borderId="18" xfId="37" applyNumberFormat="1" applyFont="1" applyFill="1" applyBorder="1" applyAlignment="1">
      <alignment horizontal="center" vertical="center" wrapText="1"/>
    </xf>
    <xf numFmtId="181" fontId="32" fillId="0" borderId="16" xfId="37" applyNumberFormat="1" applyFont="1" applyFill="1" applyBorder="1" applyAlignment="1">
      <alignment horizontal="center" vertical="center" wrapText="1"/>
    </xf>
    <xf numFmtId="181" fontId="32" fillId="0" borderId="0" xfId="37" applyNumberFormat="1" applyFont="1" applyFill="1" applyBorder="1" applyAlignment="1">
      <alignment horizontal="center" vertical="center" wrapText="1"/>
    </xf>
    <xf numFmtId="181" fontId="32" fillId="0" borderId="12" xfId="37" applyNumberFormat="1" applyFont="1" applyFill="1" applyBorder="1" applyAlignment="1">
      <alignment horizontal="center" vertical="center" wrapText="1"/>
    </xf>
    <xf numFmtId="0" fontId="7" fillId="0" borderId="16" xfId="58" applyFont="1" applyFill="1" applyBorder="1" applyAlignment="1">
      <alignment horizontal="distributed"/>
    </xf>
    <xf numFmtId="0" fontId="7" fillId="0" borderId="0" xfId="58" applyFont="1" applyFill="1" applyBorder="1" applyAlignment="1" applyProtection="1">
      <alignment horizontal="distributed"/>
    </xf>
    <xf numFmtId="37" fontId="7" fillId="0" borderId="35" xfId="60" applyFont="1" applyFill="1" applyBorder="1" applyAlignment="1">
      <alignment horizontal="right"/>
    </xf>
    <xf numFmtId="37" fontId="7" fillId="0" borderId="22" xfId="60" applyFont="1" applyFill="1" applyBorder="1" applyAlignment="1">
      <alignment horizontal="center" vertical="center"/>
    </xf>
    <xf numFmtId="37" fontId="7" fillId="0" borderId="28" xfId="60" applyFont="1" applyFill="1" applyBorder="1" applyAlignment="1">
      <alignment horizontal="center" vertical="center"/>
    </xf>
    <xf numFmtId="37" fontId="7" fillId="0" borderId="23" xfId="60" applyFont="1" applyFill="1" applyBorder="1" applyAlignment="1">
      <alignment horizontal="center" vertical="center"/>
    </xf>
    <xf numFmtId="37" fontId="7" fillId="0" borderId="29" xfId="60" applyFont="1" applyFill="1" applyBorder="1" applyAlignment="1">
      <alignment horizontal="center" vertical="center"/>
    </xf>
    <xf numFmtId="37" fontId="7" fillId="0" borderId="23" xfId="60" applyFont="1" applyFill="1" applyBorder="1" applyAlignment="1" applyProtection="1">
      <alignment horizontal="center" vertical="center"/>
    </xf>
    <xf numFmtId="37" fontId="7" fillId="0" borderId="29" xfId="60" applyFont="1" applyFill="1" applyBorder="1" applyAlignment="1" applyProtection="1">
      <alignment horizontal="center" vertical="center"/>
    </xf>
    <xf numFmtId="37" fontId="7" fillId="0" borderId="22" xfId="60" applyFont="1" applyFill="1" applyBorder="1" applyAlignment="1" applyProtection="1">
      <alignment horizontal="center" vertical="center"/>
    </xf>
    <xf numFmtId="37" fontId="7" fillId="0" borderId="28" xfId="60" applyFont="1" applyFill="1" applyBorder="1" applyAlignment="1" applyProtection="1">
      <alignment horizontal="center" vertical="center"/>
    </xf>
    <xf numFmtId="0" fontId="7" fillId="0" borderId="19" xfId="58" applyFont="1" applyFill="1" applyBorder="1" applyAlignment="1" applyProtection="1">
      <alignment horizontal="center" vertical="center"/>
    </xf>
    <xf numFmtId="0" fontId="7" fillId="0" borderId="20" xfId="58" applyFont="1" applyFill="1" applyBorder="1" applyAlignment="1" applyProtection="1">
      <alignment horizontal="center" vertical="center"/>
    </xf>
    <xf numFmtId="0" fontId="7" fillId="0" borderId="30" xfId="58" applyFont="1" applyFill="1" applyBorder="1" applyAlignment="1" applyProtection="1">
      <alignment horizontal="center" vertical="center"/>
    </xf>
    <xf numFmtId="37" fontId="7" fillId="0" borderId="35" xfId="65" applyFont="1" applyFill="1" applyBorder="1" applyAlignment="1">
      <alignment horizontal="right"/>
    </xf>
    <xf numFmtId="37" fontId="9" fillId="0" borderId="0" xfId="63" quotePrefix="1" applyFont="1" applyFill="1" applyAlignment="1">
      <alignment horizontal="center"/>
    </xf>
    <xf numFmtId="37" fontId="7" fillId="0" borderId="13" xfId="67" applyFont="1" applyFill="1" applyBorder="1" applyAlignment="1">
      <alignment horizontal="center" vertical="center"/>
    </xf>
    <xf numFmtId="37" fontId="7" fillId="0" borderId="12" xfId="67" applyFont="1" applyFill="1" applyBorder="1" applyAlignment="1">
      <alignment horizontal="center" vertical="center"/>
    </xf>
    <xf numFmtId="38" fontId="8" fillId="0" borderId="0" xfId="37" quotePrefix="1" applyFont="1" applyFill="1" applyBorder="1" applyAlignment="1" applyProtection="1">
      <alignment horizontal="distributed"/>
    </xf>
    <xf numFmtId="37" fontId="7" fillId="0" borderId="23" xfId="67" applyFont="1" applyFill="1" applyBorder="1" applyAlignment="1">
      <alignment horizontal="center" vertical="center"/>
    </xf>
    <xf numFmtId="37" fontId="7" fillId="0" borderId="28" xfId="67" applyFont="1" applyFill="1" applyBorder="1" applyAlignment="1">
      <alignment horizontal="center" vertical="center"/>
    </xf>
    <xf numFmtId="37" fontId="7" fillId="0" borderId="22" xfId="67" applyFont="1" applyFill="1" applyBorder="1" applyAlignment="1">
      <alignment horizontal="center" vertical="center"/>
    </xf>
    <xf numFmtId="37" fontId="7" fillId="0" borderId="22" xfId="67" applyFont="1" applyFill="1" applyBorder="1" applyAlignment="1">
      <alignment horizontal="center" vertical="center" wrapText="1"/>
    </xf>
    <xf numFmtId="37" fontId="7" fillId="0" borderId="28" xfId="67" applyFont="1" applyFill="1" applyBorder="1" applyAlignment="1">
      <alignment horizontal="center" vertical="center" wrapText="1"/>
    </xf>
    <xf numFmtId="37" fontId="32" fillId="0" borderId="22" xfId="67" applyFont="1" applyFill="1" applyBorder="1" applyAlignment="1">
      <alignment horizontal="center" vertical="center" wrapText="1"/>
    </xf>
    <xf numFmtId="37" fontId="32" fillId="0" borderId="28" xfId="67" applyFont="1" applyFill="1" applyBorder="1" applyAlignment="1">
      <alignment horizontal="center" vertical="center" wrapText="1"/>
    </xf>
    <xf numFmtId="37" fontId="7" fillId="0" borderId="0" xfId="67" applyFont="1" applyFill="1" applyBorder="1" applyAlignment="1" applyProtection="1">
      <alignment horizontal="left"/>
    </xf>
    <xf numFmtId="37" fontId="7" fillId="0" borderId="0" xfId="61" applyFont="1" applyFill="1" applyBorder="1" applyAlignment="1">
      <alignment horizontal="left"/>
    </xf>
    <xf numFmtId="38" fontId="28" fillId="0" borderId="16" xfId="37" quotePrefix="1" applyFont="1" applyFill="1" applyBorder="1" applyAlignment="1" applyProtection="1">
      <alignment horizontal="distributed"/>
    </xf>
    <xf numFmtId="37" fontId="7" fillId="0" borderId="0" xfId="67" quotePrefix="1" applyFont="1" applyFill="1" applyBorder="1" applyAlignment="1" applyProtection="1">
      <alignment horizontal="left"/>
    </xf>
    <xf numFmtId="37" fontId="7" fillId="0" borderId="35" xfId="69" applyFont="1" applyFill="1" applyBorder="1" applyAlignment="1">
      <alignment horizontal="right"/>
    </xf>
    <xf numFmtId="38" fontId="28" fillId="0" borderId="0" xfId="37" quotePrefix="1" applyFont="1" applyFill="1" applyBorder="1" applyAlignment="1" applyProtection="1">
      <alignment horizontal="distributed"/>
    </xf>
    <xf numFmtId="37" fontId="7" fillId="0" borderId="0" xfId="65" applyFont="1" applyFill="1" applyBorder="1" applyAlignment="1" applyProtection="1">
      <alignment horizontal="left" justifyLastLine="1"/>
    </xf>
    <xf numFmtId="37" fontId="7" fillId="0" borderId="0" xfId="65" applyFont="1" applyFill="1" applyBorder="1" applyAlignment="1" applyProtection="1">
      <alignment wrapText="1" justifyLastLine="1"/>
    </xf>
    <xf numFmtId="37" fontId="7" fillId="0" borderId="19" xfId="65" applyFont="1" applyFill="1" applyBorder="1" applyAlignment="1">
      <alignment horizontal="center" vertical="center"/>
    </xf>
    <xf numFmtId="37" fontId="7" fillId="0" borderId="20" xfId="65" applyFont="1" applyFill="1" applyBorder="1" applyAlignment="1">
      <alignment horizontal="center" vertical="center"/>
    </xf>
    <xf numFmtId="37" fontId="7" fillId="0" borderId="30" xfId="65" applyFont="1" applyFill="1" applyBorder="1" applyAlignment="1">
      <alignment horizontal="center" vertical="center"/>
    </xf>
    <xf numFmtId="37" fontId="7" fillId="0" borderId="19" xfId="65" applyFont="1" applyFill="1" applyBorder="1" applyAlignment="1">
      <alignment horizontal="center" vertical="center" wrapText="1"/>
    </xf>
    <xf numFmtId="37" fontId="7" fillId="0" borderId="40" xfId="65" applyFont="1" applyFill="1" applyBorder="1" applyAlignment="1">
      <alignment horizontal="center" vertical="center"/>
    </xf>
    <xf numFmtId="37" fontId="7" fillId="0" borderId="37" xfId="65" applyFont="1" applyFill="1" applyBorder="1" applyAlignment="1">
      <alignment horizontal="center" vertical="center" wrapText="1"/>
    </xf>
    <xf numFmtId="37" fontId="7" fillId="0" borderId="20" xfId="65" applyFont="1" applyFill="1" applyBorder="1" applyAlignment="1">
      <alignment horizontal="center" vertical="center" wrapText="1"/>
    </xf>
    <xf numFmtId="37" fontId="7" fillId="0" borderId="25" xfId="65" applyFont="1" applyFill="1" applyBorder="1" applyAlignment="1">
      <alignment horizontal="center" vertical="center"/>
    </xf>
    <xf numFmtId="37" fontId="7" fillId="0" borderId="2" xfId="65" applyFont="1" applyFill="1" applyBorder="1" applyAlignment="1">
      <alignment horizontal="center" vertical="center"/>
    </xf>
    <xf numFmtId="37" fontId="7" fillId="0" borderId="26" xfId="65" applyFont="1" applyFill="1" applyBorder="1" applyAlignment="1">
      <alignment horizontal="center" vertical="center"/>
    </xf>
    <xf numFmtId="37" fontId="7" fillId="0" borderId="38" xfId="65" applyFont="1" applyFill="1" applyBorder="1" applyAlignment="1">
      <alignment horizontal="center" vertical="center"/>
    </xf>
    <xf numFmtId="37" fontId="7" fillId="0" borderId="16" xfId="65" applyFont="1" applyFill="1" applyBorder="1" applyAlignment="1">
      <alignment horizontal="center" vertical="center"/>
    </xf>
    <xf numFmtId="37" fontId="7" fillId="0" borderId="17" xfId="65" applyFont="1" applyFill="1" applyBorder="1" applyAlignment="1">
      <alignment horizontal="center" vertical="center"/>
    </xf>
    <xf numFmtId="37" fontId="7" fillId="0" borderId="29" xfId="65" applyFont="1" applyFill="1" applyBorder="1" applyAlignment="1">
      <alignment horizontal="center" vertical="center"/>
    </xf>
    <xf numFmtId="37" fontId="7" fillId="0" borderId="12" xfId="65" applyFont="1" applyFill="1" applyBorder="1" applyAlignment="1">
      <alignment horizontal="center" vertical="center"/>
    </xf>
    <xf numFmtId="37" fontId="7" fillId="0" borderId="18" xfId="65" applyFont="1" applyFill="1" applyBorder="1" applyAlignment="1">
      <alignment horizontal="center" vertical="center"/>
    </xf>
    <xf numFmtId="37" fontId="7" fillId="0" borderId="23" xfId="65" applyFont="1" applyFill="1" applyBorder="1" applyAlignment="1">
      <alignment horizontal="center" vertical="center"/>
    </xf>
    <xf numFmtId="37" fontId="7" fillId="0" borderId="13" xfId="65" applyFont="1" applyFill="1" applyBorder="1" applyAlignment="1">
      <alignment horizontal="center" vertical="center"/>
    </xf>
    <xf numFmtId="37" fontId="7" fillId="0" borderId="14" xfId="65" applyFont="1" applyFill="1" applyBorder="1" applyAlignment="1">
      <alignment horizontal="center" vertical="center"/>
    </xf>
    <xf numFmtId="37" fontId="7" fillId="0" borderId="21" xfId="65" applyFont="1" applyFill="1" applyBorder="1" applyAlignment="1">
      <alignment horizontal="center" vertical="center"/>
    </xf>
    <xf numFmtId="37" fontId="7" fillId="0" borderId="0" xfId="65" applyFont="1" applyFill="1" applyBorder="1" applyAlignment="1">
      <alignment horizontal="center" vertical="center"/>
    </xf>
    <xf numFmtId="37" fontId="7" fillId="0" borderId="38" xfId="65" applyFont="1" applyFill="1" applyBorder="1" applyAlignment="1">
      <alignment horizontal="center" vertical="center" wrapText="1"/>
    </xf>
    <xf numFmtId="37" fontId="7" fillId="0" borderId="16" xfId="65" applyFont="1" applyFill="1" applyBorder="1" applyAlignment="1">
      <alignment horizontal="center" vertical="center" wrapText="1"/>
    </xf>
    <xf numFmtId="37" fontId="7" fillId="0" borderId="17" xfId="65" applyFont="1" applyFill="1" applyBorder="1" applyAlignment="1">
      <alignment horizontal="center" vertical="center" wrapText="1"/>
    </xf>
    <xf numFmtId="37" fontId="7" fillId="0" borderId="29" xfId="65" applyFont="1" applyFill="1" applyBorder="1" applyAlignment="1">
      <alignment horizontal="center" vertical="center" wrapText="1"/>
    </xf>
    <xf numFmtId="37" fontId="7" fillId="0" borderId="12" xfId="65" applyFont="1" applyFill="1" applyBorder="1" applyAlignment="1">
      <alignment horizontal="center" vertical="center" wrapText="1"/>
    </xf>
    <xf numFmtId="37" fontId="7" fillId="0" borderId="18" xfId="65" applyFont="1" applyFill="1" applyBorder="1" applyAlignment="1">
      <alignment horizontal="center" vertical="center" wrapText="1"/>
    </xf>
    <xf numFmtId="37" fontId="7" fillId="0" borderId="22" xfId="70" applyFont="1" applyFill="1" applyBorder="1" applyAlignment="1" applyProtection="1">
      <alignment horizontal="center" vertical="center" wrapText="1"/>
    </xf>
    <xf numFmtId="37" fontId="7" fillId="0" borderId="28" xfId="70" applyFont="1" applyFill="1" applyBorder="1" applyAlignment="1" applyProtection="1">
      <alignment horizontal="center" vertical="center" wrapText="1"/>
    </xf>
    <xf numFmtId="37" fontId="7" fillId="0" borderId="23" xfId="70" applyFont="1" applyFill="1" applyBorder="1" applyAlignment="1">
      <alignment horizontal="center" vertical="center"/>
    </xf>
    <xf numFmtId="0" fontId="2" fillId="0" borderId="29" xfId="0" applyFont="1" applyFill="1" applyBorder="1" applyAlignment="1">
      <alignment horizontal="center" vertical="center"/>
    </xf>
    <xf numFmtId="37" fontId="7" fillId="0" borderId="22" xfId="72" applyFont="1" applyFill="1" applyBorder="1" applyAlignment="1" applyProtection="1">
      <alignment horizontal="center" vertical="center"/>
    </xf>
    <xf numFmtId="37" fontId="7" fillId="0" borderId="28" xfId="72" applyFont="1" applyFill="1" applyBorder="1" applyAlignment="1" applyProtection="1">
      <alignment horizontal="center" vertical="center"/>
    </xf>
    <xf numFmtId="37" fontId="7" fillId="0" borderId="22" xfId="72" applyFont="1" applyFill="1" applyBorder="1" applyAlignment="1">
      <alignment horizontal="center" vertical="center"/>
    </xf>
    <xf numFmtId="37" fontId="7" fillId="0" borderId="28" xfId="72" applyFont="1" applyFill="1" applyBorder="1" applyAlignment="1">
      <alignment horizontal="center" vertical="center"/>
    </xf>
    <xf numFmtId="182" fontId="7" fillId="0" borderId="0" xfId="78" applyNumberFormat="1" applyFont="1" applyFill="1" applyBorder="1" applyAlignment="1">
      <alignment horizontal="distributed"/>
    </xf>
    <xf numFmtId="182" fontId="8" fillId="0" borderId="0" xfId="84" applyNumberFormat="1" applyFont="1" applyFill="1" applyBorder="1" applyAlignment="1" applyProtection="1">
      <alignment horizontal="distributed"/>
    </xf>
    <xf numFmtId="182" fontId="8" fillId="0" borderId="0" xfId="78" applyNumberFormat="1" applyFont="1" applyFill="1" applyBorder="1" applyAlignment="1">
      <alignment horizontal="distributed"/>
    </xf>
    <xf numFmtId="182" fontId="7" fillId="0" borderId="19" xfId="68" applyNumberFormat="1" applyFont="1" applyFill="1" applyBorder="1" applyAlignment="1" applyProtection="1">
      <alignment horizontal="center" vertical="center"/>
    </xf>
    <xf numFmtId="182" fontId="7" fillId="0" borderId="20" xfId="68" applyNumberFormat="1" applyFont="1" applyFill="1" applyBorder="1" applyAlignment="1" applyProtection="1">
      <alignment horizontal="center" vertical="center"/>
    </xf>
    <xf numFmtId="182" fontId="7" fillId="0" borderId="19" xfId="68" applyNumberFormat="1" applyFont="1" applyFill="1" applyBorder="1" applyAlignment="1">
      <alignment horizontal="center" vertical="center"/>
    </xf>
    <xf numFmtId="182" fontId="7" fillId="0" borderId="30" xfId="68" applyNumberFormat="1" applyFont="1" applyFill="1" applyBorder="1" applyAlignment="1">
      <alignment horizontal="center" vertical="center"/>
    </xf>
    <xf numFmtId="182" fontId="7" fillId="0" borderId="20" xfId="68" applyNumberFormat="1" applyFont="1" applyFill="1" applyBorder="1" applyAlignment="1">
      <alignment horizontal="left" vertical="center"/>
    </xf>
    <xf numFmtId="182" fontId="7" fillId="0" borderId="30" xfId="68" applyNumberFormat="1" applyFont="1" applyFill="1" applyBorder="1" applyAlignment="1">
      <alignment horizontal="left" vertical="center"/>
    </xf>
    <xf numFmtId="0" fontId="7" fillId="0" borderId="0" xfId="82" applyFont="1" applyFill="1" applyAlignment="1">
      <alignment horizontal="left" wrapText="1"/>
    </xf>
    <xf numFmtId="183" fontId="29" fillId="0" borderId="0" xfId="85" applyNumberFormat="1" applyFont="1" applyFill="1" applyBorder="1" applyAlignment="1">
      <alignment horizontal="distributed"/>
    </xf>
    <xf numFmtId="0" fontId="9" fillId="0" borderId="0" xfId="82" quotePrefix="1" applyFont="1" applyFill="1" applyAlignment="1">
      <alignment horizontal="center"/>
    </xf>
    <xf numFmtId="0" fontId="7" fillId="0" borderId="39" xfId="82" applyFont="1" applyFill="1" applyBorder="1" applyAlignment="1" applyProtection="1">
      <alignment horizontal="center" vertical="center"/>
    </xf>
    <xf numFmtId="0" fontId="7" fillId="0" borderId="28" xfId="82" applyFont="1" applyFill="1" applyBorder="1" applyAlignment="1" applyProtection="1">
      <alignment horizontal="center" vertical="center"/>
    </xf>
    <xf numFmtId="183" fontId="29" fillId="0" borderId="16" xfId="85" applyNumberFormat="1" applyFont="1" applyFill="1" applyBorder="1" applyAlignment="1">
      <alignment horizontal="distributed"/>
    </xf>
    <xf numFmtId="183" fontId="28" fillId="0" borderId="0" xfId="85" applyNumberFormat="1" applyFont="1" applyFill="1" applyBorder="1" applyAlignment="1">
      <alignment horizontal="distributed"/>
    </xf>
    <xf numFmtId="182" fontId="7" fillId="0" borderId="0" xfId="75" applyNumberFormat="1" applyFont="1" applyFill="1" applyBorder="1" applyAlignment="1">
      <alignment horizontal="distributed"/>
    </xf>
    <xf numFmtId="182" fontId="8" fillId="0" borderId="0" xfId="75" applyNumberFormat="1" applyFont="1" applyFill="1" applyBorder="1" applyAlignment="1">
      <alignment horizontal="distributed"/>
    </xf>
    <xf numFmtId="182" fontId="32" fillId="0" borderId="13" xfId="77" applyNumberFormat="1" applyFont="1" applyFill="1" applyBorder="1" applyAlignment="1">
      <alignment horizontal="center" vertical="center"/>
    </xf>
    <xf numFmtId="182" fontId="32" fillId="0" borderId="12" xfId="77" applyNumberFormat="1" applyFont="1" applyFill="1" applyBorder="1" applyAlignment="1">
      <alignment horizontal="center" vertical="center"/>
    </xf>
    <xf numFmtId="182" fontId="7" fillId="0" borderId="22" xfId="77" applyNumberFormat="1" applyFont="1" applyFill="1" applyBorder="1" applyAlignment="1">
      <alignment horizontal="center" vertical="center" wrapText="1"/>
    </xf>
    <xf numFmtId="182" fontId="7" fillId="0" borderId="28" xfId="77" applyNumberFormat="1" applyFont="1" applyFill="1" applyBorder="1" applyAlignment="1">
      <alignment horizontal="center" vertical="center"/>
    </xf>
    <xf numFmtId="182" fontId="7" fillId="0" borderId="23" xfId="77" applyNumberFormat="1" applyFont="1" applyFill="1" applyBorder="1" applyAlignment="1">
      <alignment horizontal="center" vertical="center"/>
    </xf>
    <xf numFmtId="182" fontId="7" fillId="0" borderId="29" xfId="77" applyNumberFormat="1" applyFont="1" applyFill="1" applyBorder="1" applyAlignment="1">
      <alignment horizontal="center" vertical="center"/>
    </xf>
    <xf numFmtId="182" fontId="7" fillId="0" borderId="22" xfId="77" applyNumberFormat="1" applyFont="1" applyFill="1" applyBorder="1" applyAlignment="1" applyProtection="1">
      <alignment horizontal="center" vertical="center"/>
    </xf>
    <xf numFmtId="182" fontId="7" fillId="0" borderId="28" xfId="77" applyNumberFormat="1" applyFont="1" applyFill="1" applyBorder="1" applyAlignment="1" applyProtection="1">
      <alignment horizontal="center" vertical="center"/>
    </xf>
    <xf numFmtId="182" fontId="7" fillId="0" borderId="22" xfId="77" applyNumberFormat="1" applyFont="1" applyFill="1" applyBorder="1" applyAlignment="1" applyProtection="1">
      <alignment horizontal="center" vertical="center" wrapText="1"/>
    </xf>
    <xf numFmtId="182" fontId="7" fillId="0" borderId="28" xfId="77" applyNumberFormat="1" applyFont="1" applyFill="1" applyBorder="1" applyAlignment="1" applyProtection="1">
      <alignment horizontal="center" vertical="center" wrapText="1"/>
    </xf>
    <xf numFmtId="0" fontId="28" fillId="0" borderId="0" xfId="74" applyFont="1" applyFill="1" applyAlignment="1" applyProtection="1">
      <alignment horizontal="distributed"/>
    </xf>
    <xf numFmtId="0" fontId="29" fillId="0" borderId="23" xfId="74" applyFont="1" applyFill="1" applyBorder="1" applyAlignment="1" applyProtection="1">
      <alignment horizontal="center" vertical="center" wrapText="1"/>
    </xf>
    <xf numFmtId="0" fontId="29" fillId="0" borderId="29" xfId="74" applyFont="1" applyFill="1" applyBorder="1" applyAlignment="1" applyProtection="1">
      <alignment horizontal="center" vertical="center" wrapText="1"/>
    </xf>
    <xf numFmtId="0" fontId="29" fillId="0" borderId="22" xfId="74" applyFont="1" applyFill="1" applyBorder="1" applyAlignment="1" applyProtection="1">
      <alignment horizontal="center" vertical="center" wrapText="1"/>
    </xf>
    <xf numFmtId="0" fontId="29" fillId="0" borderId="28" xfId="74" applyFont="1" applyFill="1" applyBorder="1" applyAlignment="1" applyProtection="1">
      <alignment horizontal="center" vertical="center" wrapText="1"/>
    </xf>
    <xf numFmtId="0" fontId="29" fillId="0" borderId="0" xfId="74" applyFont="1" applyFill="1" applyAlignment="1" applyProtection="1">
      <alignment horizontal="distributed"/>
    </xf>
    <xf numFmtId="0" fontId="29" fillId="0" borderId="0" xfId="74" applyFont="1" applyFill="1" applyBorder="1" applyAlignment="1" applyProtection="1">
      <alignment horizontal="distributed"/>
    </xf>
    <xf numFmtId="0" fontId="29" fillId="0" borderId="13" xfId="74" applyFont="1" applyFill="1" applyBorder="1" applyAlignment="1">
      <alignment horizontal="center" wrapText="1"/>
    </xf>
    <xf numFmtId="0" fontId="29" fillId="0" borderId="12" xfId="74" applyFont="1" applyFill="1" applyBorder="1" applyAlignment="1">
      <alignment horizontal="center" wrapText="1"/>
    </xf>
    <xf numFmtId="0" fontId="7" fillId="0" borderId="35" xfId="74" applyFont="1" applyFill="1" applyBorder="1" applyAlignment="1">
      <alignment horizontal="right"/>
    </xf>
    <xf numFmtId="0" fontId="29" fillId="0" borderId="28" xfId="74" applyFont="1" applyFill="1" applyBorder="1" applyAlignment="1" applyProtection="1">
      <alignment horizontal="center" vertical="center"/>
    </xf>
    <xf numFmtId="0" fontId="29" fillId="0" borderId="22" xfId="74" applyFont="1" applyFill="1" applyBorder="1" applyAlignment="1">
      <alignment horizontal="center" vertical="center"/>
    </xf>
    <xf numFmtId="0" fontId="29" fillId="0" borderId="28" xfId="74" applyFont="1" applyFill="1" applyBorder="1" applyAlignment="1">
      <alignment horizontal="center" vertical="center"/>
    </xf>
    <xf numFmtId="0" fontId="29" fillId="0" borderId="23" xfId="79" applyFont="1" applyBorder="1" applyAlignment="1">
      <alignment horizontal="center" vertical="distributed" textRotation="255" wrapText="1"/>
    </xf>
    <xf numFmtId="0" fontId="29" fillId="0" borderId="21" xfId="79" applyFont="1" applyBorder="1" applyAlignment="1">
      <alignment horizontal="center" vertical="distributed" textRotation="255" wrapText="1"/>
    </xf>
    <xf numFmtId="0" fontId="29" fillId="0" borderId="29" xfId="79" applyFont="1" applyBorder="1" applyAlignment="1">
      <alignment horizontal="center" vertical="distributed" textRotation="255" wrapText="1"/>
    </xf>
    <xf numFmtId="0" fontId="29" fillId="0" borderId="13" xfId="79" applyFont="1" applyBorder="1" applyAlignment="1">
      <alignment vertical="distributed" textRotation="255" wrapText="1"/>
    </xf>
    <xf numFmtId="0" fontId="29" fillId="0" borderId="0" xfId="79" applyFont="1" applyAlignment="1">
      <alignment vertical="distributed" textRotation="255" wrapText="1"/>
    </xf>
    <xf numFmtId="0" fontId="29" fillId="0" borderId="12" xfId="79" applyFont="1" applyBorder="1" applyAlignment="1">
      <alignment vertical="distributed" textRotation="255" wrapText="1"/>
    </xf>
    <xf numFmtId="0" fontId="29" fillId="0" borderId="39" xfId="79" applyFont="1" applyBorder="1" applyAlignment="1">
      <alignment vertical="distributed" textRotation="255"/>
    </xf>
    <xf numFmtId="0" fontId="29" fillId="0" borderId="28" xfId="79" applyFont="1" applyBorder="1" applyAlignment="1">
      <alignment vertical="distributed" textRotation="255"/>
    </xf>
    <xf numFmtId="0" fontId="29" fillId="0" borderId="19" xfId="79" applyFont="1" applyBorder="1" applyAlignment="1">
      <alignment horizontal="center" vertical="center"/>
    </xf>
    <xf numFmtId="0" fontId="29" fillId="0" borderId="20" xfId="79" applyFont="1" applyBorder="1" applyAlignment="1">
      <alignment horizontal="center" vertical="center"/>
    </xf>
    <xf numFmtId="0" fontId="29" fillId="0" borderId="30" xfId="79" applyFont="1" applyBorder="1" applyAlignment="1">
      <alignment horizontal="center" vertical="center"/>
    </xf>
    <xf numFmtId="0" fontId="29" fillId="0" borderId="23" xfId="79" applyFont="1" applyBorder="1" applyAlignment="1">
      <alignment horizontal="center" vertical="center" wrapText="1"/>
    </xf>
    <xf numFmtId="0" fontId="29" fillId="0" borderId="14" xfId="79" applyFont="1" applyBorder="1" applyAlignment="1">
      <alignment horizontal="center" vertical="center" wrapText="1"/>
    </xf>
    <xf numFmtId="0" fontId="29" fillId="0" borderId="29" xfId="79" applyFont="1" applyBorder="1" applyAlignment="1">
      <alignment horizontal="center" vertical="center" wrapText="1"/>
    </xf>
    <xf numFmtId="0" fontId="29" fillId="0" borderId="18" xfId="79" applyFont="1" applyBorder="1" applyAlignment="1">
      <alignment horizontal="center" vertical="center" wrapText="1"/>
    </xf>
    <xf numFmtId="0" fontId="31" fillId="0" borderId="22" xfId="79" applyFont="1" applyBorder="1" applyAlignment="1">
      <alignment horizontal="center" vertical="distributed" textRotation="255" wrapText="1"/>
    </xf>
    <xf numFmtId="0" fontId="31" fillId="0" borderId="24" xfId="79" applyFont="1" applyBorder="1" applyAlignment="1">
      <alignment horizontal="center" vertical="distributed" textRotation="255" wrapText="1"/>
    </xf>
    <xf numFmtId="0" fontId="31" fillId="0" borderId="28" xfId="79" applyFont="1" applyBorder="1" applyAlignment="1">
      <alignment horizontal="center" vertical="distributed" textRotation="255" wrapText="1"/>
    </xf>
    <xf numFmtId="0" fontId="29" fillId="0" borderId="22" xfId="79" applyFont="1" applyBorder="1" applyAlignment="1">
      <alignment horizontal="center" vertical="distributed" textRotation="255" wrapText="1"/>
    </xf>
    <xf numFmtId="0" fontId="29" fillId="0" borderId="24" xfId="79" applyFont="1" applyBorder="1" applyAlignment="1">
      <alignment horizontal="center" vertical="distributed" textRotation="255" wrapText="1"/>
    </xf>
    <xf numFmtId="0" fontId="29" fillId="0" borderId="28" xfId="79" applyFont="1" applyBorder="1" applyAlignment="1">
      <alignment horizontal="center" vertical="distributed" textRotation="255" wrapText="1"/>
    </xf>
    <xf numFmtId="0" fontId="28" fillId="0" borderId="0" xfId="79" applyFont="1" applyFill="1" applyAlignment="1">
      <alignment horizontal="distributed" vertical="top" wrapText="1"/>
    </xf>
    <xf numFmtId="0" fontId="29" fillId="0" borderId="39" xfId="79" applyFont="1" applyBorder="1" applyAlignment="1">
      <alignment horizontal="center" vertical="distributed" textRotation="255"/>
    </xf>
    <xf numFmtId="0" fontId="29" fillId="0" borderId="28" xfId="79" applyFont="1" applyBorder="1" applyAlignment="1">
      <alignment horizontal="center" vertical="distributed" textRotation="255"/>
    </xf>
    <xf numFmtId="0" fontId="29" fillId="0" borderId="25" xfId="79" applyFont="1" applyBorder="1" applyAlignment="1">
      <alignment horizontal="center" vertical="center"/>
    </xf>
    <xf numFmtId="0" fontId="29" fillId="0" borderId="2" xfId="79" applyFont="1" applyBorder="1" applyAlignment="1">
      <alignment horizontal="center" vertical="center"/>
    </xf>
    <xf numFmtId="0" fontId="29" fillId="0" borderId="26" xfId="79" applyFont="1" applyBorder="1" applyAlignment="1">
      <alignment horizontal="center" vertical="center"/>
    </xf>
    <xf numFmtId="0" fontId="29" fillId="0" borderId="25" xfId="79" applyFont="1" applyBorder="1" applyAlignment="1">
      <alignment horizontal="center" vertical="distributed" textRotation="255" wrapText="1"/>
    </xf>
    <xf numFmtId="0" fontId="29" fillId="0" borderId="26" xfId="79" applyFont="1" applyBorder="1" applyAlignment="1">
      <alignment horizontal="center" vertical="distributed" textRotation="255" wrapText="1"/>
    </xf>
    <xf numFmtId="0" fontId="32" fillId="0" borderId="0" xfId="79" applyFont="1" applyAlignment="1">
      <alignment horizontal="distributed" vertical="center"/>
    </xf>
    <xf numFmtId="0" fontId="29" fillId="0" borderId="38" xfId="79" applyFont="1" applyBorder="1" applyAlignment="1">
      <alignment horizontal="center" vertical="distributed" textRotation="255"/>
    </xf>
    <xf numFmtId="0" fontId="29" fillId="0" borderId="16" xfId="79" applyFont="1" applyBorder="1" applyAlignment="1">
      <alignment horizontal="center" vertical="distributed" textRotation="255"/>
    </xf>
    <xf numFmtId="0" fontId="29" fillId="0" borderId="29" xfId="79" applyFont="1" applyBorder="1" applyAlignment="1">
      <alignment horizontal="center" vertical="distributed" textRotation="255"/>
    </xf>
    <xf numFmtId="0" fontId="29" fillId="0" borderId="12" xfId="79" applyFont="1" applyBorder="1" applyAlignment="1">
      <alignment horizontal="center" vertical="distributed" textRotation="255"/>
    </xf>
    <xf numFmtId="0" fontId="29" fillId="0" borderId="38" xfId="79" applyFont="1" applyBorder="1" applyAlignment="1">
      <alignment vertical="distributed" textRotation="255"/>
    </xf>
    <xf numFmtId="0" fontId="29" fillId="0" borderId="29" xfId="79" applyFont="1" applyBorder="1" applyAlignment="1">
      <alignment vertical="distributed" textRotation="255"/>
    </xf>
    <xf numFmtId="0" fontId="29" fillId="0" borderId="23" xfId="79" applyFont="1" applyBorder="1" applyAlignment="1">
      <alignment horizontal="center" vertical="center"/>
    </xf>
    <xf numFmtId="0" fontId="29" fillId="0" borderId="14" xfId="79" applyFont="1" applyBorder="1" applyAlignment="1">
      <alignment horizontal="center" vertical="center"/>
    </xf>
    <xf numFmtId="0" fontId="29" fillId="0" borderId="21" xfId="79" applyFont="1" applyBorder="1" applyAlignment="1">
      <alignment horizontal="center" vertical="center"/>
    </xf>
    <xf numFmtId="0" fontId="29" fillId="0" borderId="15" xfId="79" applyFont="1" applyBorder="1" applyAlignment="1">
      <alignment horizontal="center" vertical="center"/>
    </xf>
    <xf numFmtId="0" fontId="29" fillId="0" borderId="29" xfId="79" applyFont="1" applyBorder="1" applyAlignment="1">
      <alignment horizontal="center" vertical="center"/>
    </xf>
    <xf numFmtId="0" fontId="29" fillId="0" borderId="18" xfId="79" applyFont="1" applyBorder="1" applyAlignment="1">
      <alignment horizontal="center" vertical="center"/>
    </xf>
    <xf numFmtId="0" fontId="28" fillId="0" borderId="0" xfId="79" applyFont="1" applyAlignment="1">
      <alignment horizontal="distributed" vertical="top"/>
    </xf>
    <xf numFmtId="0" fontId="10" fillId="0" borderId="0" xfId="79" applyFont="1" applyFill="1" applyBorder="1" applyAlignment="1">
      <alignment horizontal="distributed"/>
    </xf>
    <xf numFmtId="0" fontId="29" fillId="0" borderId="39" xfId="79" applyFont="1" applyFill="1" applyBorder="1" applyAlignment="1">
      <alignment horizontal="center" vertical="center" wrapText="1"/>
    </xf>
    <xf numFmtId="0" fontId="29" fillId="0" borderId="24" xfId="79" applyFont="1" applyFill="1" applyBorder="1" applyAlignment="1">
      <alignment horizontal="center" vertical="center" wrapText="1"/>
    </xf>
    <xf numFmtId="0" fontId="29" fillId="0" borderId="23" xfId="82" applyFont="1" applyFill="1" applyBorder="1" applyAlignment="1">
      <alignment horizontal="center" vertical="center" wrapText="1"/>
    </xf>
    <xf numFmtId="0" fontId="29" fillId="0" borderId="14" xfId="82" applyFont="1" applyFill="1" applyBorder="1" applyAlignment="1">
      <alignment horizontal="center" vertical="center" wrapText="1"/>
    </xf>
    <xf numFmtId="0" fontId="29" fillId="0" borderId="21" xfId="82" applyFont="1" applyFill="1" applyBorder="1" applyAlignment="1">
      <alignment horizontal="center" vertical="center" wrapText="1"/>
    </xf>
    <xf numFmtId="0" fontId="29" fillId="0" borderId="15" xfId="82" applyFont="1" applyFill="1" applyBorder="1" applyAlignment="1">
      <alignment horizontal="center" vertical="center" wrapText="1"/>
    </xf>
    <xf numFmtId="0" fontId="29" fillId="0" borderId="29" xfId="82" applyFont="1" applyFill="1" applyBorder="1" applyAlignment="1">
      <alignment horizontal="center" vertical="center" wrapText="1"/>
    </xf>
    <xf numFmtId="0" fontId="29" fillId="0" borderId="18" xfId="82" applyFont="1" applyFill="1" applyBorder="1" applyAlignment="1">
      <alignment horizontal="center" vertical="center" wrapText="1"/>
    </xf>
    <xf numFmtId="0" fontId="29" fillId="0" borderId="13" xfId="82" applyFont="1" applyFill="1" applyBorder="1" applyAlignment="1">
      <alignment vertical="center" wrapText="1"/>
    </xf>
    <xf numFmtId="0" fontId="29" fillId="0" borderId="0" xfId="82" applyFont="1" applyFill="1" applyBorder="1" applyAlignment="1">
      <alignment vertical="center" wrapText="1"/>
    </xf>
    <xf numFmtId="0" fontId="29" fillId="0" borderId="39" xfId="79" applyFont="1" applyFill="1" applyBorder="1" applyAlignment="1">
      <alignment horizontal="center" vertical="center"/>
    </xf>
    <xf numFmtId="0" fontId="29" fillId="0" borderId="24" xfId="79" applyFont="1" applyFill="1" applyBorder="1" applyAlignment="1">
      <alignment horizontal="center" vertical="center"/>
    </xf>
    <xf numFmtId="0" fontId="29" fillId="0" borderId="19" xfId="79" applyFont="1" applyFill="1" applyBorder="1" applyAlignment="1">
      <alignment horizontal="center" vertical="center"/>
    </xf>
    <xf numFmtId="0" fontId="29" fillId="0" borderId="20" xfId="79" applyFont="1" applyFill="1" applyBorder="1" applyAlignment="1">
      <alignment horizontal="center" vertical="center"/>
    </xf>
    <xf numFmtId="0" fontId="29" fillId="0" borderId="30" xfId="79" applyFont="1" applyFill="1" applyBorder="1" applyAlignment="1">
      <alignment horizontal="center" vertical="center"/>
    </xf>
    <xf numFmtId="0" fontId="29" fillId="0" borderId="38" xfId="79" applyFont="1" applyFill="1" applyBorder="1" applyAlignment="1">
      <alignment horizontal="center" vertical="center" wrapText="1"/>
    </xf>
    <xf numFmtId="0" fontId="29" fillId="0" borderId="17" xfId="79" applyFont="1" applyFill="1" applyBorder="1" applyAlignment="1">
      <alignment horizontal="center" vertical="center" wrapText="1"/>
    </xf>
    <xf numFmtId="0" fontId="29" fillId="0" borderId="21" xfId="79" applyFont="1" applyFill="1" applyBorder="1" applyAlignment="1">
      <alignment horizontal="center" vertical="center" wrapText="1"/>
    </xf>
    <xf numFmtId="0" fontId="29" fillId="0" borderId="15" xfId="79" applyFont="1" applyFill="1" applyBorder="1" applyAlignment="1">
      <alignment horizontal="center" vertical="center" wrapText="1"/>
    </xf>
    <xf numFmtId="0" fontId="29" fillId="0" borderId="23" xfId="79" applyFont="1" applyFill="1" applyBorder="1" applyAlignment="1">
      <alignment horizontal="center" vertical="center" wrapText="1"/>
    </xf>
    <xf numFmtId="0" fontId="29" fillId="0" borderId="14" xfId="79" applyFont="1" applyFill="1" applyBorder="1" applyAlignment="1">
      <alignment horizontal="center" vertical="center" wrapText="1"/>
    </xf>
    <xf numFmtId="0" fontId="28" fillId="0" borderId="0" xfId="79" applyFont="1" applyFill="1" applyBorder="1" applyAlignment="1" applyProtection="1">
      <alignment horizontal="distributed"/>
    </xf>
    <xf numFmtId="0" fontId="32" fillId="0" borderId="0" xfId="79" applyFont="1" applyFill="1" applyBorder="1" applyAlignment="1">
      <alignment horizontal="distributed"/>
    </xf>
    <xf numFmtId="0" fontId="7" fillId="0" borderId="0" xfId="78" applyFont="1" applyFill="1" applyBorder="1" applyAlignment="1">
      <alignment horizontal="distributed"/>
    </xf>
    <xf numFmtId="0" fontId="7" fillId="0" borderId="15" xfId="78" applyFont="1" applyFill="1" applyBorder="1" applyAlignment="1">
      <alignment horizontal="distributed"/>
    </xf>
    <xf numFmtId="0" fontId="8" fillId="0" borderId="0" xfId="78" applyFont="1" applyFill="1" applyBorder="1" applyAlignment="1">
      <alignment horizontal="distributed"/>
    </xf>
    <xf numFmtId="0" fontId="8" fillId="0" borderId="15" xfId="78" applyFont="1" applyFill="1" applyBorder="1" applyAlignment="1">
      <alignment horizontal="distributed"/>
    </xf>
    <xf numFmtId="0" fontId="7" fillId="0" borderId="39" xfId="78" applyFont="1" applyFill="1" applyBorder="1" applyAlignment="1">
      <alignment horizontal="center" vertical="center"/>
    </xf>
    <xf numFmtId="0" fontId="7" fillId="0" borderId="28" xfId="78" applyFont="1" applyFill="1" applyBorder="1" applyAlignment="1">
      <alignment horizontal="center" vertical="center"/>
    </xf>
    <xf numFmtId="0" fontId="8" fillId="0" borderId="16" xfId="80" quotePrefix="1" applyFont="1" applyFill="1" applyBorder="1" applyAlignment="1">
      <alignment horizontal="distributed" wrapText="1"/>
    </xf>
    <xf numFmtId="0" fontId="8" fillId="0" borderId="16" xfId="80" applyFont="1" applyFill="1" applyBorder="1" applyAlignment="1">
      <alignment horizontal="distributed" wrapText="1"/>
    </xf>
    <xf numFmtId="0" fontId="8" fillId="0" borderId="0" xfId="80" quotePrefix="1" applyFont="1" applyFill="1" applyBorder="1" applyAlignment="1">
      <alignment horizontal="distributed" wrapText="1"/>
    </xf>
    <xf numFmtId="0" fontId="8" fillId="0" borderId="0" xfId="80" applyFont="1" applyFill="1" applyBorder="1" applyAlignment="1">
      <alignment horizontal="distributed" wrapText="1"/>
    </xf>
    <xf numFmtId="0" fontId="8" fillId="0" borderId="0" xfId="80" applyFont="1" applyAlignment="1">
      <alignment horizontal="distributed"/>
    </xf>
    <xf numFmtId="0" fontId="7" fillId="0" borderId="0" xfId="80" applyFont="1" applyAlignment="1">
      <alignment horizontal="distributed"/>
    </xf>
    <xf numFmtId="0" fontId="8" fillId="0" borderId="0" xfId="80" quotePrefix="1" applyFont="1" applyAlignment="1">
      <alignment horizontal="distributed"/>
    </xf>
    <xf numFmtId="182" fontId="28" fillId="0" borderId="0" xfId="78" applyNumberFormat="1" applyFont="1" applyFill="1" applyBorder="1" applyAlignment="1">
      <alignment horizontal="distributed"/>
    </xf>
  </cellXfs>
  <cellStyles count="12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Comma [0]_Full Year FY96" xfId="88" xr:uid="{00000000-0005-0000-0000-000013000000}"/>
    <cellStyle name="Comma_Full Year FY96" xfId="89" xr:uid="{00000000-0005-0000-0000-000014000000}"/>
    <cellStyle name="Currency [0]_CCOCPX" xfId="90" xr:uid="{00000000-0005-0000-0000-000015000000}"/>
    <cellStyle name="Currency_CCOCPX" xfId="91" xr:uid="{00000000-0005-0000-0000-000016000000}"/>
    <cellStyle name="entry" xfId="92" xr:uid="{00000000-0005-0000-0000-000017000000}"/>
    <cellStyle name="Grey" xfId="93" xr:uid="{00000000-0005-0000-0000-000018000000}"/>
    <cellStyle name="Header1" xfId="20" xr:uid="{00000000-0005-0000-0000-000019000000}"/>
    <cellStyle name="Header2" xfId="21" xr:uid="{00000000-0005-0000-0000-00001A000000}"/>
    <cellStyle name="Input [yellow]" xfId="94" xr:uid="{00000000-0005-0000-0000-00001B000000}"/>
    <cellStyle name="Normal - Style1" xfId="95" xr:uid="{00000000-0005-0000-0000-00001C000000}"/>
    <cellStyle name="Normal_#18-Internet" xfId="22" xr:uid="{00000000-0005-0000-0000-00001D000000}"/>
    <cellStyle name="Percent [2]" xfId="96" xr:uid="{00000000-0005-0000-0000-00001E000000}"/>
    <cellStyle name="price" xfId="97" xr:uid="{00000000-0005-0000-0000-00001F000000}"/>
    <cellStyle name="revised" xfId="98" xr:uid="{00000000-0005-0000-0000-000020000000}"/>
    <cellStyle name="section" xfId="99" xr:uid="{00000000-0005-0000-0000-000021000000}"/>
    <cellStyle name="subhead" xfId="100" xr:uid="{00000000-0005-0000-0000-000022000000}"/>
    <cellStyle name="title" xfId="101" xr:uid="{00000000-0005-0000-0000-000023000000}"/>
    <cellStyle name="アクセント 1 2" xfId="23" xr:uid="{00000000-0005-0000-0000-000024000000}"/>
    <cellStyle name="アクセント 2 2" xfId="24" xr:uid="{00000000-0005-0000-0000-000025000000}"/>
    <cellStyle name="アクセント 3 2" xfId="25" xr:uid="{00000000-0005-0000-0000-000026000000}"/>
    <cellStyle name="アクセント 4 2" xfId="26" xr:uid="{00000000-0005-0000-0000-000027000000}"/>
    <cellStyle name="アクセント 5 2" xfId="27" xr:uid="{00000000-0005-0000-0000-000028000000}"/>
    <cellStyle name="アクセント 6 2" xfId="28" xr:uid="{00000000-0005-0000-0000-000029000000}"/>
    <cellStyle name="センター" xfId="102" xr:uid="{00000000-0005-0000-0000-00002A000000}"/>
    <cellStyle name="タイトル 2" xfId="29" xr:uid="{00000000-0005-0000-0000-00002B000000}"/>
    <cellStyle name="チェック セル 2" xfId="30" xr:uid="{00000000-0005-0000-0000-00002C000000}"/>
    <cellStyle name="どちらでもない 2" xfId="31" xr:uid="{00000000-0005-0000-0000-00002D000000}"/>
    <cellStyle name="メモ 2" xfId="32" xr:uid="{00000000-0005-0000-0000-00002E000000}"/>
    <cellStyle name="リンク セル 2" xfId="33" xr:uid="{00000000-0005-0000-0000-00002F000000}"/>
    <cellStyle name="悪い 2" xfId="34" xr:uid="{00000000-0005-0000-0000-000030000000}"/>
    <cellStyle name="計算 2" xfId="35" xr:uid="{00000000-0005-0000-0000-000031000000}"/>
    <cellStyle name="警告文 2" xfId="36" xr:uid="{00000000-0005-0000-0000-000032000000}"/>
    <cellStyle name="桁区切り" xfId="37" builtinId="6"/>
    <cellStyle name="桁区切り 2" xfId="111" xr:uid="{00000000-0005-0000-0000-000034000000}"/>
    <cellStyle name="桁区切り 2 2" xfId="118" xr:uid="{00000000-0005-0000-0000-000035000000}"/>
    <cellStyle name="桁区切り 2 2 2" xfId="119" xr:uid="{00000000-0005-0000-0000-000036000000}"/>
    <cellStyle name="桁区切り 3" xfId="113" xr:uid="{00000000-0005-0000-0000-000037000000}"/>
    <cellStyle name="見出し 1 2" xfId="38" xr:uid="{00000000-0005-0000-0000-000038000000}"/>
    <cellStyle name="見出し 2 2" xfId="39" xr:uid="{00000000-0005-0000-0000-000039000000}"/>
    <cellStyle name="見出し 3 2" xfId="40" xr:uid="{00000000-0005-0000-0000-00003A000000}"/>
    <cellStyle name="見出し 4 2" xfId="41" xr:uid="{00000000-0005-0000-0000-00003B000000}"/>
    <cellStyle name="集計 2" xfId="42" xr:uid="{00000000-0005-0000-0000-00003C000000}"/>
    <cellStyle name="出力 2" xfId="43" xr:uid="{00000000-0005-0000-0000-00003D000000}"/>
    <cellStyle name="説明文 2" xfId="44" xr:uid="{00000000-0005-0000-0000-00003E000000}"/>
    <cellStyle name="入力 2" xfId="45" xr:uid="{00000000-0005-0000-0000-00003F000000}"/>
    <cellStyle name="標準" xfId="0" builtinId="0"/>
    <cellStyle name="標準 2" xfId="103" xr:uid="{00000000-0005-0000-0000-000041000000}"/>
    <cellStyle name="標準 2 2" xfId="117" xr:uid="{00000000-0005-0000-0000-000042000000}"/>
    <cellStyle name="標準 2_10_係数作成_34部門" xfId="116" xr:uid="{00000000-0005-0000-0000-000043000000}"/>
    <cellStyle name="標準 3" xfId="104" xr:uid="{00000000-0005-0000-0000-000044000000}"/>
    <cellStyle name="標準 4" xfId="105" xr:uid="{00000000-0005-0000-0000-000045000000}"/>
    <cellStyle name="標準 5" xfId="87" xr:uid="{00000000-0005-0000-0000-000046000000}"/>
    <cellStyle name="標準 6" xfId="112" xr:uid="{00000000-0005-0000-0000-000047000000}"/>
    <cellStyle name="標準 7" xfId="115" xr:uid="{00000000-0005-0000-0000-000048000000}"/>
    <cellStyle name="標準_199" xfId="122" xr:uid="{00000000-0005-0000-0000-000049000000}"/>
    <cellStyle name="標準_213" xfId="46" xr:uid="{00000000-0005-0000-0000-00004A000000}"/>
    <cellStyle name="標準_213 2" xfId="114" xr:uid="{00000000-0005-0000-0000-00004B000000}"/>
    <cellStyle name="標準_214" xfId="47" xr:uid="{00000000-0005-0000-0000-00004C000000}"/>
    <cellStyle name="標準_215" xfId="48" xr:uid="{00000000-0005-0000-0000-00004D000000}"/>
    <cellStyle name="標準_216" xfId="49" xr:uid="{00000000-0005-0000-0000-00004E000000}"/>
    <cellStyle name="標準_216_1" xfId="121" xr:uid="{00000000-0005-0000-0000-00004F000000}"/>
    <cellStyle name="標準_217" xfId="50" xr:uid="{00000000-0005-0000-0000-000050000000}"/>
    <cellStyle name="標準_218" xfId="51" xr:uid="{00000000-0005-0000-0000-000051000000}"/>
    <cellStyle name="標準_219" xfId="120" xr:uid="{00000000-0005-0000-0000-000052000000}"/>
    <cellStyle name="標準_220" xfId="52" xr:uid="{00000000-0005-0000-0000-000053000000}"/>
    <cellStyle name="標準_220_1" xfId="53" xr:uid="{00000000-0005-0000-0000-000054000000}"/>
    <cellStyle name="標準_221" xfId="54" xr:uid="{00000000-0005-0000-0000-000055000000}"/>
    <cellStyle name="標準_221_1" xfId="55" xr:uid="{00000000-0005-0000-0000-000056000000}"/>
    <cellStyle name="標準_221_1 2" xfId="56" xr:uid="{00000000-0005-0000-0000-000057000000}"/>
    <cellStyle name="標準_222_1" xfId="57" xr:uid="{00000000-0005-0000-0000-000058000000}"/>
    <cellStyle name="標準_224" xfId="58" xr:uid="{00000000-0005-0000-0000-000059000000}"/>
    <cellStyle name="標準_224_1" xfId="59" xr:uid="{00000000-0005-0000-0000-00005A000000}"/>
    <cellStyle name="標準_226" xfId="60" xr:uid="{00000000-0005-0000-0000-00005B000000}"/>
    <cellStyle name="標準_227" xfId="61" xr:uid="{00000000-0005-0000-0000-00005C000000}"/>
    <cellStyle name="標準_227_1" xfId="62" xr:uid="{00000000-0005-0000-0000-00005D000000}"/>
    <cellStyle name="標準_227_1 2" xfId="110" xr:uid="{00000000-0005-0000-0000-00005E000000}"/>
    <cellStyle name="標準_228" xfId="63" xr:uid="{00000000-0005-0000-0000-00005F000000}"/>
    <cellStyle name="標準_228_1" xfId="64" xr:uid="{00000000-0005-0000-0000-000060000000}"/>
    <cellStyle name="標準_229" xfId="65" xr:uid="{00000000-0005-0000-0000-000061000000}"/>
    <cellStyle name="標準_229_1" xfId="66" xr:uid="{00000000-0005-0000-0000-000062000000}"/>
    <cellStyle name="標準_230" xfId="67" xr:uid="{00000000-0005-0000-0000-000063000000}"/>
    <cellStyle name="標準_230_1" xfId="68" xr:uid="{00000000-0005-0000-0000-000064000000}"/>
    <cellStyle name="標準_231" xfId="69" xr:uid="{00000000-0005-0000-0000-000065000000}"/>
    <cellStyle name="標準_232" xfId="70" xr:uid="{00000000-0005-0000-0000-000066000000}"/>
    <cellStyle name="標準_232(未) 2" xfId="106" xr:uid="{00000000-0005-0000-0000-000067000000}"/>
    <cellStyle name="標準_232(未)_H24-19-kyouikubunnka" xfId="71" xr:uid="{00000000-0005-0000-0000-000068000000}"/>
    <cellStyle name="標準_233" xfId="72" xr:uid="{00000000-0005-0000-0000-000069000000}"/>
    <cellStyle name="標準_233(未） 2" xfId="107" xr:uid="{00000000-0005-0000-0000-00006A000000}"/>
    <cellStyle name="標準_234 2" xfId="108" xr:uid="{00000000-0005-0000-0000-00006B000000}"/>
    <cellStyle name="標準_235" xfId="73" xr:uid="{00000000-0005-0000-0000-00006C000000}"/>
    <cellStyle name="標準_235 2" xfId="74" xr:uid="{00000000-0005-0000-0000-00006D000000}"/>
    <cellStyle name="標準_235_1" xfId="109" xr:uid="{00000000-0005-0000-0000-00006E000000}"/>
    <cellStyle name="標準_236" xfId="75" xr:uid="{00000000-0005-0000-0000-00006F000000}"/>
    <cellStyle name="標準_236_1" xfId="76" xr:uid="{00000000-0005-0000-0000-000070000000}"/>
    <cellStyle name="標準_237" xfId="77" xr:uid="{00000000-0005-0000-0000-000071000000}"/>
    <cellStyle name="標準_237_1" xfId="78" xr:uid="{00000000-0005-0000-0000-000072000000}"/>
    <cellStyle name="標準_238" xfId="79" xr:uid="{00000000-0005-0000-0000-000073000000}"/>
    <cellStyle name="標準_238_1" xfId="80" xr:uid="{00000000-0005-0000-0000-000074000000}"/>
    <cellStyle name="標準_238_2" xfId="81" xr:uid="{00000000-0005-0000-0000-000075000000}"/>
    <cellStyle name="標準_239" xfId="82" xr:uid="{00000000-0005-0000-0000-000076000000}"/>
    <cellStyle name="標準_239_1" xfId="83" xr:uid="{00000000-0005-0000-0000-000077000000}"/>
    <cellStyle name="標準_244" xfId="84" xr:uid="{00000000-0005-0000-0000-000078000000}"/>
    <cellStyle name="標準_市町村別" xfId="85" xr:uid="{00000000-0005-0000-0000-000079000000}"/>
    <cellStyle name="良い 2" xfId="86" xr:uid="{00000000-0005-0000-0000-00007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63" Type="http://schemas.openxmlformats.org/officeDocument/2006/relationships/externalLink" Target="externalLinks/externalLink29.xml"/><Relationship Id="rId68" Type="http://schemas.openxmlformats.org/officeDocument/2006/relationships/externalLink" Target="externalLinks/externalLink3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externalLink" Target="externalLinks/externalLink3.xml"/><Relationship Id="rId53" Type="http://schemas.openxmlformats.org/officeDocument/2006/relationships/externalLink" Target="externalLinks/externalLink19.xml"/><Relationship Id="rId58" Type="http://schemas.openxmlformats.org/officeDocument/2006/relationships/externalLink" Target="externalLinks/externalLink24.xml"/><Relationship Id="rId74" Type="http://schemas.openxmlformats.org/officeDocument/2006/relationships/externalLink" Target="externalLinks/externalLink40.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27.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externalLink" Target="externalLinks/externalLink14.xml"/><Relationship Id="rId56" Type="http://schemas.openxmlformats.org/officeDocument/2006/relationships/externalLink" Target="externalLinks/externalLink22.xml"/><Relationship Id="rId64" Type="http://schemas.openxmlformats.org/officeDocument/2006/relationships/externalLink" Target="externalLinks/externalLink30.xml"/><Relationship Id="rId69" Type="http://schemas.openxmlformats.org/officeDocument/2006/relationships/externalLink" Target="externalLinks/externalLink35.xml"/><Relationship Id="rId77" Type="http://schemas.openxmlformats.org/officeDocument/2006/relationships/externalLink" Target="externalLinks/externalLink43.xml"/><Relationship Id="rId8" Type="http://schemas.openxmlformats.org/officeDocument/2006/relationships/worksheet" Target="worksheets/sheet8.xml"/><Relationship Id="rId51" Type="http://schemas.openxmlformats.org/officeDocument/2006/relationships/externalLink" Target="externalLinks/externalLink17.xml"/><Relationship Id="rId72" Type="http://schemas.openxmlformats.org/officeDocument/2006/relationships/externalLink" Target="externalLinks/externalLink38.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59" Type="http://schemas.openxmlformats.org/officeDocument/2006/relationships/externalLink" Target="externalLinks/externalLink25.xml"/><Relationship Id="rId67" Type="http://schemas.openxmlformats.org/officeDocument/2006/relationships/externalLink" Target="externalLinks/externalLink33.xml"/><Relationship Id="rId20" Type="http://schemas.openxmlformats.org/officeDocument/2006/relationships/worksheet" Target="worksheets/sheet20.xml"/><Relationship Id="rId41" Type="http://schemas.openxmlformats.org/officeDocument/2006/relationships/externalLink" Target="externalLinks/externalLink7.xml"/><Relationship Id="rId54" Type="http://schemas.openxmlformats.org/officeDocument/2006/relationships/externalLink" Target="externalLinks/externalLink20.xml"/><Relationship Id="rId62" Type="http://schemas.openxmlformats.org/officeDocument/2006/relationships/externalLink" Target="externalLinks/externalLink28.xml"/><Relationship Id="rId70" Type="http://schemas.openxmlformats.org/officeDocument/2006/relationships/externalLink" Target="externalLinks/externalLink36.xml"/><Relationship Id="rId75" Type="http://schemas.openxmlformats.org/officeDocument/2006/relationships/externalLink" Target="externalLinks/externalLink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externalLink" Target="externalLinks/externalLink15.xml"/><Relationship Id="rId57" Type="http://schemas.openxmlformats.org/officeDocument/2006/relationships/externalLink" Target="externalLinks/externalLink2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0.xml"/><Relationship Id="rId52" Type="http://schemas.openxmlformats.org/officeDocument/2006/relationships/externalLink" Target="externalLinks/externalLink18.xml"/><Relationship Id="rId60" Type="http://schemas.openxmlformats.org/officeDocument/2006/relationships/externalLink" Target="externalLinks/externalLink26.xml"/><Relationship Id="rId65" Type="http://schemas.openxmlformats.org/officeDocument/2006/relationships/externalLink" Target="externalLinks/externalLink31.xml"/><Relationship Id="rId73" Type="http://schemas.openxmlformats.org/officeDocument/2006/relationships/externalLink" Target="externalLinks/externalLink39.xml"/><Relationship Id="rId78" Type="http://schemas.openxmlformats.org/officeDocument/2006/relationships/externalLink" Target="externalLinks/externalLink44.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5.xml"/><Relationship Id="rId34" Type="http://schemas.openxmlformats.org/officeDocument/2006/relationships/worksheet" Target="worksheets/sheet34.xml"/><Relationship Id="rId50" Type="http://schemas.openxmlformats.org/officeDocument/2006/relationships/externalLink" Target="externalLinks/externalLink16.xml"/><Relationship Id="rId55" Type="http://schemas.openxmlformats.org/officeDocument/2006/relationships/externalLink" Target="externalLinks/externalLink21.xml"/><Relationship Id="rId76" Type="http://schemas.openxmlformats.org/officeDocument/2006/relationships/externalLink" Target="externalLinks/externalLink42.xml"/><Relationship Id="rId7" Type="http://schemas.openxmlformats.org/officeDocument/2006/relationships/worksheet" Target="worksheets/sheet7.xml"/><Relationship Id="rId71" Type="http://schemas.openxmlformats.org/officeDocument/2006/relationships/externalLink" Target="externalLinks/externalLink37.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66" Type="http://schemas.openxmlformats.org/officeDocument/2006/relationships/externalLink" Target="externalLinks/externalLink32.xml"/></Relationships>
</file>

<file path=xl/drawings/drawing1.xml><?xml version="1.0" encoding="utf-8"?>
<xdr:wsDr xmlns:xdr="http://schemas.openxmlformats.org/drawingml/2006/spreadsheetDrawing" xmlns:a="http://schemas.openxmlformats.org/drawingml/2006/main">
  <xdr:twoCellAnchor>
    <xdr:from>
      <xdr:col>6</xdr:col>
      <xdr:colOff>704850</xdr:colOff>
      <xdr:row>0</xdr:row>
      <xdr:rowOff>304800</xdr:rowOff>
    </xdr:from>
    <xdr:to>
      <xdr:col>6</xdr:col>
      <xdr:colOff>752475</xdr:colOff>
      <xdr:row>2</xdr:row>
      <xdr:rowOff>123825</xdr:rowOff>
    </xdr:to>
    <xdr:sp macro="" textlink="">
      <xdr:nvSpPr>
        <xdr:cNvPr id="2" name="AutoShape 3">
          <a:extLst>
            <a:ext uri="{FF2B5EF4-FFF2-40B4-BE49-F238E27FC236}">
              <a16:creationId xmlns:a16="http://schemas.microsoft.com/office/drawing/2014/main" id="{00000000-0008-0000-0F00-000002000000}"/>
            </a:ext>
          </a:extLst>
        </xdr:cNvPr>
        <xdr:cNvSpPr>
          <a:spLocks/>
        </xdr:cNvSpPr>
      </xdr:nvSpPr>
      <xdr:spPr bwMode="auto">
        <a:xfrm flipH="1">
          <a:off x="5010150"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704850</xdr:colOff>
      <xdr:row>0</xdr:row>
      <xdr:rowOff>304800</xdr:rowOff>
    </xdr:from>
    <xdr:to>
      <xdr:col>5</xdr:col>
      <xdr:colOff>752475</xdr:colOff>
      <xdr:row>2</xdr:row>
      <xdr:rowOff>123825</xdr:rowOff>
    </xdr:to>
    <xdr:sp macro="" textlink="">
      <xdr:nvSpPr>
        <xdr:cNvPr id="3" name="AutoShape 3">
          <a:extLst>
            <a:ext uri="{FF2B5EF4-FFF2-40B4-BE49-F238E27FC236}">
              <a16:creationId xmlns:a16="http://schemas.microsoft.com/office/drawing/2014/main" id="{00000000-0008-0000-0F00-000003000000}"/>
            </a:ext>
          </a:extLst>
        </xdr:cNvPr>
        <xdr:cNvSpPr>
          <a:spLocks/>
        </xdr:cNvSpPr>
      </xdr:nvSpPr>
      <xdr:spPr bwMode="auto">
        <a:xfrm flipH="1">
          <a:off x="3962400"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704850</xdr:colOff>
      <xdr:row>0</xdr:row>
      <xdr:rowOff>304800</xdr:rowOff>
    </xdr:from>
    <xdr:to>
      <xdr:col>6</xdr:col>
      <xdr:colOff>752475</xdr:colOff>
      <xdr:row>2</xdr:row>
      <xdr:rowOff>123825</xdr:rowOff>
    </xdr:to>
    <xdr:sp macro="" textlink="">
      <xdr:nvSpPr>
        <xdr:cNvPr id="42259" name="AutoShape 3">
          <a:extLst>
            <a:ext uri="{FF2B5EF4-FFF2-40B4-BE49-F238E27FC236}">
              <a16:creationId xmlns:a16="http://schemas.microsoft.com/office/drawing/2014/main" id="{00000000-0008-0000-1000-000013A50000}"/>
            </a:ext>
          </a:extLst>
        </xdr:cNvPr>
        <xdr:cNvSpPr>
          <a:spLocks/>
        </xdr:cNvSpPr>
      </xdr:nvSpPr>
      <xdr:spPr bwMode="auto">
        <a:xfrm flipH="1">
          <a:off x="5010150"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704850</xdr:colOff>
      <xdr:row>0</xdr:row>
      <xdr:rowOff>304800</xdr:rowOff>
    </xdr:from>
    <xdr:to>
      <xdr:col>5</xdr:col>
      <xdr:colOff>752475</xdr:colOff>
      <xdr:row>2</xdr:row>
      <xdr:rowOff>123825</xdr:rowOff>
    </xdr:to>
    <xdr:sp macro="" textlink="">
      <xdr:nvSpPr>
        <xdr:cNvPr id="6" name="AutoShape 3">
          <a:extLst>
            <a:ext uri="{FF2B5EF4-FFF2-40B4-BE49-F238E27FC236}">
              <a16:creationId xmlns:a16="http://schemas.microsoft.com/office/drawing/2014/main" id="{00000000-0008-0000-1000-000006000000}"/>
            </a:ext>
          </a:extLst>
        </xdr:cNvPr>
        <xdr:cNvSpPr>
          <a:spLocks/>
        </xdr:cNvSpPr>
      </xdr:nvSpPr>
      <xdr:spPr bwMode="auto">
        <a:xfrm flipH="1">
          <a:off x="5006975" y="304800"/>
          <a:ext cx="47625" cy="271463"/>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36</xdr:row>
      <xdr:rowOff>0</xdr:rowOff>
    </xdr:from>
    <xdr:to>
      <xdr:col>0</xdr:col>
      <xdr:colOff>0</xdr:colOff>
      <xdr:row>36</xdr:row>
      <xdr:rowOff>0</xdr:rowOff>
    </xdr:to>
    <xdr:sp macro="" textlink="">
      <xdr:nvSpPr>
        <xdr:cNvPr id="10565" name="図形 15">
          <a:extLst>
            <a:ext uri="{FF2B5EF4-FFF2-40B4-BE49-F238E27FC236}">
              <a16:creationId xmlns:a16="http://schemas.microsoft.com/office/drawing/2014/main" id="{00000000-0008-0000-1400-000045290000}"/>
            </a:ext>
          </a:extLst>
        </xdr:cNvPr>
        <xdr:cNvSpPr>
          <a:spLocks/>
        </xdr:cNvSpPr>
      </xdr:nvSpPr>
      <xdr:spPr bwMode="auto">
        <a:xfrm>
          <a:off x="0" y="74485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27"/>
              </a:lnTo>
              <a:lnTo>
                <a:pt x="11508" y="52"/>
              </a:lnTo>
              <a:lnTo>
                <a:pt x="10014" y="105"/>
              </a:lnTo>
              <a:lnTo>
                <a:pt x="8572" y="157"/>
              </a:lnTo>
              <a:lnTo>
                <a:pt x="7236" y="236"/>
              </a:lnTo>
              <a:lnTo>
                <a:pt x="5977" y="315"/>
              </a:lnTo>
              <a:lnTo>
                <a:pt x="5374" y="341"/>
              </a:lnTo>
              <a:lnTo>
                <a:pt x="4797" y="393"/>
              </a:lnTo>
              <a:lnTo>
                <a:pt x="4247" y="446"/>
              </a:lnTo>
              <a:lnTo>
                <a:pt x="3749" y="498"/>
              </a:lnTo>
              <a:lnTo>
                <a:pt x="3250" y="551"/>
              </a:lnTo>
              <a:lnTo>
                <a:pt x="2805" y="603"/>
              </a:lnTo>
              <a:lnTo>
                <a:pt x="2386" y="655"/>
              </a:lnTo>
              <a:lnTo>
                <a:pt x="1993" y="708"/>
              </a:lnTo>
              <a:lnTo>
                <a:pt x="1626" y="760"/>
              </a:lnTo>
              <a:lnTo>
                <a:pt x="1284" y="839"/>
              </a:lnTo>
              <a:lnTo>
                <a:pt x="996" y="891"/>
              </a:lnTo>
              <a:lnTo>
                <a:pt x="734" y="944"/>
              </a:lnTo>
              <a:lnTo>
                <a:pt x="524" y="1022"/>
              </a:lnTo>
              <a:lnTo>
                <a:pt x="341" y="1075"/>
              </a:lnTo>
              <a:lnTo>
                <a:pt x="184" y="1154"/>
              </a:lnTo>
              <a:lnTo>
                <a:pt x="79" y="1232"/>
              </a:lnTo>
              <a:lnTo>
                <a:pt x="27" y="1284"/>
              </a:lnTo>
              <a:lnTo>
                <a:pt x="0" y="1363"/>
              </a:lnTo>
              <a:lnTo>
                <a:pt x="0" y="15021"/>
              </a:lnTo>
              <a:lnTo>
                <a:pt x="27" y="15100"/>
              </a:lnTo>
              <a:lnTo>
                <a:pt x="79" y="15152"/>
              </a:lnTo>
              <a:lnTo>
                <a:pt x="184" y="15230"/>
              </a:lnTo>
              <a:lnTo>
                <a:pt x="341" y="15309"/>
              </a:lnTo>
              <a:lnTo>
                <a:pt x="524" y="15362"/>
              </a:lnTo>
              <a:lnTo>
                <a:pt x="734" y="15440"/>
              </a:lnTo>
              <a:lnTo>
                <a:pt x="996" y="15493"/>
              </a:lnTo>
              <a:lnTo>
                <a:pt x="1284" y="15545"/>
              </a:lnTo>
              <a:lnTo>
                <a:pt x="1626" y="15624"/>
              </a:lnTo>
              <a:lnTo>
                <a:pt x="1993" y="15676"/>
              </a:lnTo>
              <a:lnTo>
                <a:pt x="2386" y="15729"/>
              </a:lnTo>
              <a:lnTo>
                <a:pt x="2805" y="15781"/>
              </a:lnTo>
              <a:lnTo>
                <a:pt x="3250" y="15833"/>
              </a:lnTo>
              <a:lnTo>
                <a:pt x="3749" y="15886"/>
              </a:lnTo>
              <a:lnTo>
                <a:pt x="4247" y="15938"/>
              </a:lnTo>
              <a:lnTo>
                <a:pt x="4797" y="15991"/>
              </a:lnTo>
              <a:lnTo>
                <a:pt x="5374" y="16043"/>
              </a:lnTo>
              <a:lnTo>
                <a:pt x="5977" y="16069"/>
              </a:lnTo>
              <a:lnTo>
                <a:pt x="7236" y="16148"/>
              </a:lnTo>
              <a:lnTo>
                <a:pt x="8572" y="16227"/>
              </a:lnTo>
              <a:lnTo>
                <a:pt x="10014" y="16279"/>
              </a:lnTo>
              <a:lnTo>
                <a:pt x="11508" y="16332"/>
              </a:lnTo>
              <a:lnTo>
                <a:pt x="13081" y="16357"/>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76200</xdr:colOff>
      <xdr:row>7</xdr:row>
      <xdr:rowOff>6350</xdr:rowOff>
    </xdr:from>
    <xdr:to>
      <xdr:col>4</xdr:col>
      <xdr:colOff>121919</xdr:colOff>
      <xdr:row>9</xdr:row>
      <xdr:rowOff>117475</xdr:rowOff>
    </xdr:to>
    <xdr:sp macro="" textlink="">
      <xdr:nvSpPr>
        <xdr:cNvPr id="10" name="右中かっこ 9">
          <a:extLst>
            <a:ext uri="{FF2B5EF4-FFF2-40B4-BE49-F238E27FC236}">
              <a16:creationId xmlns:a16="http://schemas.microsoft.com/office/drawing/2014/main" id="{00000000-0008-0000-1600-00000A000000}"/>
            </a:ext>
          </a:extLst>
        </xdr:cNvPr>
        <xdr:cNvSpPr/>
      </xdr:nvSpPr>
      <xdr:spPr>
        <a:xfrm>
          <a:off x="1152525" y="1366837"/>
          <a:ext cx="45719" cy="3778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clientData/>
  </xdr:twoCellAnchor>
  <xdr:twoCellAnchor editAs="oneCell">
    <xdr:from>
      <xdr:col>7</xdr:col>
      <xdr:colOff>63500</xdr:colOff>
      <xdr:row>7</xdr:row>
      <xdr:rowOff>6350</xdr:rowOff>
    </xdr:from>
    <xdr:to>
      <xdr:col>7</xdr:col>
      <xdr:colOff>109219</xdr:colOff>
      <xdr:row>9</xdr:row>
      <xdr:rowOff>115888</xdr:rowOff>
    </xdr:to>
    <xdr:sp macro="" textlink="">
      <xdr:nvSpPr>
        <xdr:cNvPr id="11" name="右中かっこ 10">
          <a:extLst>
            <a:ext uri="{FF2B5EF4-FFF2-40B4-BE49-F238E27FC236}">
              <a16:creationId xmlns:a16="http://schemas.microsoft.com/office/drawing/2014/main" id="{00000000-0008-0000-1600-00000B000000}"/>
            </a:ext>
          </a:extLst>
        </xdr:cNvPr>
        <xdr:cNvSpPr/>
      </xdr:nvSpPr>
      <xdr:spPr>
        <a:xfrm>
          <a:off x="3511550" y="1365249"/>
          <a:ext cx="45719" cy="37623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WINNT\Profiles\pref2502\&#65411;&#65438;&#65405;&#65400;&#65412;&#65391;&#65420;&#65439;\&#32113;&#35336;&#26360;\15118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151180.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2238;&#31572;\&#30476;&#27231;&#38306;\MA00&#25945;&#32946;&#32207;&#21209;&#35506;\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151-240\WINNT\Profiles\pref2502\&#65411;&#65438;&#65405;&#65400;&#65412;&#65391;&#65420;&#65439;\&#32113;&#35336;&#26360;\1511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151-240\WINNT\Profiles\pref2502\&#65411;&#65438;&#65405;&#65400;&#65412;&#65391;&#65420;&#65439;\&#32113;&#35336;&#26360;\15118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28363;&#36032;&#30476;&#32113;&#35336;&#26360;\151-240\WINNT\Profiles\pref2502\&#65411;&#65438;&#65405;&#65400;&#65412;&#65391;&#65420;&#65439;\&#32113;&#35336;&#26360;\1511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23124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151-240/WINNT/Profiles/pref2502/&#65411;&#65438;&#65405;&#65400;&#65412;&#65391;&#65420;&#65439;/&#32113;&#35336;&#26360;/15118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29031;&#20250;\&#24193;&#20869;\36&#25945;&#25991;&#21270;&#36001;\151-240\WINNT\Profiles\pref2502\&#65411;&#65438;&#65405;&#65400;&#65412;&#65391;&#65420;&#65439;\&#32113;&#35336;&#26360;\15118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151-240\WINNT\Profiles\pref2502\&#65411;&#65438;&#65405;&#65400;&#65412;&#65391;&#65420;&#65439;\&#32113;&#35336;&#26360;\15118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305218$\&#12304;&#32113;&#35336;&#26360;&#12305;\H18&#32113;&#35336;&#26360;\H18&#22238;&#31572;\&#30476;&#27231;&#38306;\MA06&#29983;&#28079;&#23398;&#32722;&#35506;\151-240\WINNT\Profiles\pref2502\&#65411;&#65438;&#65405;&#65400;&#65412;&#65391;&#65420;&#65439;\&#32113;&#35336;&#26360;\15118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WINNT\Profiles\pref2502\&#65411;&#65438;&#65405;&#65400;&#65412;&#65391;&#65420;&#65439;\&#32113;&#35336;&#26360;\15118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23124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23124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32113;&#35336;&#26360;1999/131-200/11412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32113;&#35336;&#26360;1999\131-200\11412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WINNT/Profiles/pref2502/&#65411;&#65438;&#65405;&#65400;&#65412;&#65391;&#65420;&#65439;/&#32113;&#35336;&#26360;/1511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23124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WINNT\Profiles\pref2502\&#65411;&#65438;&#65405;&#65400;&#65412;&#65391;&#65420;&#65439;\&#32113;&#35336;&#26360;\15118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1999\131-200\11412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32113;&#35336;&#26360;1999/131-200/11412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2238;&#31572;\&#30476;&#27231;&#38306;\MA00&#25945;&#32946;&#32207;&#21209;&#35506;\&#32113;&#35336;&#26360;1999\131-200\11412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32113;&#35336;&#26360;1999\131-200\11412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32113;&#35336;&#26360;&#36039;&#26009;\&#24193;&#20869;&#65298;\WINDOWS\&#65411;&#65438;&#65405;&#65400;&#65412;&#65391;&#65420;&#65439;\11412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32113;&#35336;&#26360;&#36039;&#26009;\&#24193;&#20869;&#65298;\WINDOWS\&#65411;&#65438;&#65405;&#65400;&#65412;&#65391;&#65420;&#65439;\11412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28363;&#36032;&#30476;&#32113;&#35336;&#26360;\&#32113;&#35336;&#26360;&#36039;&#26009;\&#24193;&#20869;&#65298;\WINDOWS\&#65411;&#65438;&#65405;&#65400;&#65412;&#65391;&#65420;&#65439;\11412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32113;&#35336;&#26360;&#36039;&#26009;/&#24193;&#20869;&#65298;/WINDOWS/&#65411;&#65438;&#65405;&#65400;&#65412;&#65391;&#65420;&#65439;/11412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29031;&#20250;\&#24193;&#20869;\36&#25945;&#25991;&#21270;&#36001;\&#32113;&#35336;&#26360;&#36039;&#26009;\&#24193;&#20869;&#65298;\WINDOWS\&#65411;&#65438;&#65405;&#65400;&#65412;&#65391;&#65420;&#65439;\11412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2238;&#31572;\&#30476;&#27231;&#38306;\MA00&#25945;&#32946;&#32207;&#21209;&#35506;\23124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32113;&#35336;&#26360;&#36039;&#26009;\&#24193;&#20869;&#65298;\WINDOWS\&#65411;&#65438;&#65405;&#65400;&#65412;&#65391;&#65420;&#65439;\11412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01\w305218$\&#12304;&#32113;&#35336;&#26360;&#12305;\H18&#32113;&#35336;&#26360;\H18&#22238;&#31572;\&#30476;&#27231;&#38306;\MA06&#29983;&#28079;&#23398;&#32722;&#35506;\&#32113;&#35336;&#26360;&#36039;&#26009;\&#24193;&#20869;&#65298;\WINDOWS\&#65411;&#65438;&#65405;&#65400;&#65412;&#65391;&#65420;&#65439;\114124.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32113;&#35336;&#26360;1999\131-200\11412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www.pref.shiga.lg.jp/&#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231240.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Book225"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65313;&#65337;&#65313;\&#22238;&#31572;&#12501;&#12449;&#12452;&#12523;\&#24193;&#20869;\&#25945;&#22996;&#32207;&#21209;&#35506;\151-240\2212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28363;&#36032;&#30476;&#32113;&#35336;&#26360;\151-240\22123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151-240/221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32-233"/>
      <sheetName val="234"/>
      <sheetName val="235"/>
      <sheetName val="236"/>
      <sheetName val="237"/>
      <sheetName val="238"/>
      <sheetName val="239"/>
      <sheetName val="240"/>
    </sheetNames>
    <sheetDataSet>
      <sheetData sheetId="0"/>
      <sheetData sheetId="1"/>
      <sheetData sheetId="2"/>
      <sheetData sheetId="3">
        <row r="6">
          <cell r="U6" t="str">
            <v>特別</v>
          </cell>
          <cell r="Y6" t="str">
            <v>特別</v>
          </cell>
          <cell r="Z6" t="str">
            <v>指定</v>
          </cell>
          <cell r="AA6" t="str">
            <v>選択</v>
          </cell>
          <cell r="AC6" t="str">
            <v>指定</v>
          </cell>
          <cell r="AD6" t="str">
            <v>選択</v>
          </cell>
        </row>
      </sheetData>
      <sheetData sheetId="4"/>
      <sheetData sheetId="5"/>
      <sheetData sheetId="6"/>
      <sheetData sheetId="7"/>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32-233"/>
      <sheetName val="234"/>
      <sheetName val="235"/>
      <sheetName val="236"/>
      <sheetName val="237"/>
      <sheetName val="238"/>
      <sheetName val="239"/>
      <sheetName val="240"/>
    </sheetNames>
    <sheetDataSet>
      <sheetData sheetId="0"/>
      <sheetData sheetId="1"/>
      <sheetData sheetId="2"/>
      <sheetData sheetId="3">
        <row r="6">
          <cell r="U6" t="str">
            <v>特別</v>
          </cell>
          <cell r="Y6" t="str">
            <v>特別</v>
          </cell>
          <cell r="Z6" t="str">
            <v>指定</v>
          </cell>
          <cell r="AA6" t="str">
            <v>選択</v>
          </cell>
          <cell r="AC6" t="str">
            <v>指定</v>
          </cell>
          <cell r="AD6" t="str">
            <v>選択</v>
          </cell>
        </row>
      </sheetData>
      <sheetData sheetId="4"/>
      <sheetData sheetId="5"/>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sheetData sheetId="1"/>
      <sheetData sheetId="2"/>
      <sheetData sheetId="3"/>
      <sheetData sheetId="4"/>
      <sheetData sheetId="5"/>
      <sheetData sheetId="6"/>
      <sheetData sheetId="7"/>
      <sheetData sheetId="8"/>
      <sheetData sheetId="9">
        <row r="5">
          <cell r="F5" t="str">
            <v>設　　置　　者　　所　　有</v>
          </cell>
          <cell r="I5" t="str">
            <v>借　　　　　　　地</v>
          </cell>
        </row>
      </sheetData>
      <sheetData sheetId="10"/>
      <sheetData sheetId="1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sheetData sheetId="1"/>
      <sheetData sheetId="2"/>
      <sheetData sheetId="3"/>
      <sheetData sheetId="4"/>
      <sheetData sheetId="5"/>
      <sheetData sheetId="6"/>
      <sheetData sheetId="7"/>
      <sheetData sheetId="8"/>
      <sheetData sheetId="9">
        <row r="5">
          <cell r="F5" t="str">
            <v>設　　置　　者　　所　　有</v>
          </cell>
          <cell r="I5" t="str">
            <v>借　　　　　　　地</v>
          </cell>
        </row>
      </sheetData>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
    </sheetNames>
    <sheetDataSet>
      <sheetData sheetId="0">
        <row r="6">
          <cell r="F6" t="str">
            <v>品</v>
          </cell>
          <cell r="H6" t="str">
            <v>資料</v>
          </cell>
          <cell r="I6" t="str">
            <v>資料</v>
          </cell>
          <cell r="J6" t="str">
            <v>物</v>
          </cell>
          <cell r="M6" t="str">
            <v>品</v>
          </cell>
          <cell r="O6" t="str">
            <v>資料</v>
          </cell>
          <cell r="P6" t="str">
            <v>資料</v>
          </cell>
          <cell r="Q6" t="str">
            <v>史跡</v>
          </cell>
          <cell r="R6" t="str">
            <v>記念物</v>
          </cell>
          <cell r="U6" t="str">
            <v>史跡</v>
          </cell>
          <cell r="V6" t="str">
            <v>記念物</v>
          </cell>
          <cell r="Z6" t="str">
            <v>指定</v>
          </cell>
          <cell r="AA6" t="str">
            <v>選択</v>
          </cell>
          <cell r="AB6" t="str">
            <v>技術</v>
          </cell>
          <cell r="AC6" t="str">
            <v>物群</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4" transitionEvaluation="1">
    <tabColor rgb="FF92D050"/>
    <pageSetUpPr fitToPage="1"/>
  </sheetPr>
  <dimension ref="A1:N51"/>
  <sheetViews>
    <sheetView view="pageBreakPreview" topLeftCell="A4" zoomScale="110" zoomScaleNormal="100" zoomScaleSheetLayoutView="110" workbookViewId="0">
      <selection activeCell="P19" sqref="P19"/>
    </sheetView>
  </sheetViews>
  <sheetFormatPr defaultColWidth="12.140625" defaultRowHeight="12" customHeight="1"/>
  <cols>
    <col min="1" max="1" width="0.28515625" style="1491" customWidth="1"/>
    <col min="2" max="2" width="2.7109375" style="1491" customWidth="1"/>
    <col min="3" max="3" width="32.140625" style="1492" bestFit="1" customWidth="1"/>
    <col min="4" max="13" width="8" style="1492" customWidth="1"/>
    <col min="14" max="14" width="0.28515625" style="1492" customWidth="1"/>
    <col min="15" max="16384" width="12.140625" style="1492"/>
  </cols>
  <sheetData>
    <row r="1" spans="1:14" s="1478" customFormat="1" ht="24" customHeight="1">
      <c r="A1" s="1477"/>
      <c r="B1" s="1477"/>
      <c r="D1" s="1479" t="s">
        <v>865</v>
      </c>
      <c r="E1" s="1480" t="s">
        <v>702</v>
      </c>
      <c r="F1" s="1477"/>
      <c r="G1" s="1477"/>
      <c r="H1" s="1481"/>
      <c r="J1" s="1482"/>
    </row>
    <row r="2" spans="1:14" s="1486" customFormat="1" ht="8.1" customHeight="1">
      <c r="A2" s="1483"/>
      <c r="B2" s="1483"/>
      <c r="C2" s="1483"/>
      <c r="D2" s="1484"/>
      <c r="E2" s="1485"/>
      <c r="F2" s="1484"/>
      <c r="G2" s="1484"/>
      <c r="H2" s="1485"/>
      <c r="J2" s="1487"/>
    </row>
    <row r="3" spans="1:14" ht="12" customHeight="1" thickBot="1">
      <c r="A3" s="1488"/>
      <c r="B3" s="1489" t="s">
        <v>963</v>
      </c>
      <c r="C3" s="1489"/>
      <c r="D3" s="1489"/>
      <c r="E3" s="1489"/>
      <c r="F3" s="1489"/>
      <c r="G3" s="1490"/>
      <c r="H3" s="1489"/>
      <c r="I3" s="1491"/>
      <c r="J3" s="1491"/>
      <c r="K3" s="1491"/>
      <c r="L3" s="1491"/>
      <c r="M3" s="377" t="s">
        <v>424</v>
      </c>
      <c r="N3" s="1491"/>
    </row>
    <row r="4" spans="1:14" s="1497" customFormat="1" ht="12" customHeight="1">
      <c r="A4" s="1493"/>
      <c r="B4" s="1493"/>
      <c r="C4" s="1494"/>
      <c r="D4" s="1713" t="s">
        <v>703</v>
      </c>
      <c r="E4" s="1495" t="s">
        <v>704</v>
      </c>
      <c r="F4" s="1496"/>
      <c r="G4" s="1496"/>
      <c r="H4" s="1496"/>
      <c r="I4" s="1496"/>
      <c r="J4" s="1496"/>
      <c r="K4" s="1496"/>
      <c r="L4" s="1496"/>
      <c r="M4" s="1496"/>
      <c r="N4" s="1496"/>
    </row>
    <row r="5" spans="1:14" s="1497" customFormat="1" ht="12" customHeight="1">
      <c r="A5" s="1498"/>
      <c r="B5" s="1498"/>
      <c r="C5" s="1499"/>
      <c r="D5" s="1714"/>
      <c r="E5" s="1716" t="s">
        <v>3</v>
      </c>
      <c r="F5" s="1500"/>
      <c r="G5" s="1501"/>
      <c r="H5" s="1710" t="s">
        <v>705</v>
      </c>
      <c r="I5" s="1710" t="s">
        <v>706</v>
      </c>
      <c r="J5" s="1710" t="s">
        <v>707</v>
      </c>
      <c r="K5" s="1710" t="s">
        <v>708</v>
      </c>
      <c r="L5" s="1710" t="s">
        <v>709</v>
      </c>
      <c r="M5" s="1711" t="s">
        <v>710</v>
      </c>
      <c r="N5" s="1711"/>
    </row>
    <row r="6" spans="1:14" s="1497" customFormat="1" ht="12" customHeight="1">
      <c r="A6" s="1498"/>
      <c r="B6" s="1498"/>
      <c r="C6" s="1499"/>
      <c r="D6" s="1715"/>
      <c r="E6" s="1717"/>
      <c r="F6" s="1502" t="s">
        <v>0</v>
      </c>
      <c r="G6" s="1502" t="s">
        <v>1</v>
      </c>
      <c r="H6" s="1710"/>
      <c r="I6" s="1710"/>
      <c r="J6" s="1710"/>
      <c r="K6" s="1710"/>
      <c r="L6" s="1710"/>
      <c r="M6" s="1712"/>
      <c r="N6" s="1712"/>
    </row>
    <row r="7" spans="1:14" s="1508" customFormat="1" ht="15.95" customHeight="1">
      <c r="A7" s="1503"/>
      <c r="B7" s="1503" t="s">
        <v>711</v>
      </c>
      <c r="C7" s="1504"/>
      <c r="D7" s="1505"/>
      <c r="E7" s="1505"/>
      <c r="F7" s="1505"/>
      <c r="G7" s="1505"/>
      <c r="H7" s="1506"/>
      <c r="I7" s="1506"/>
      <c r="J7" s="1506"/>
      <c r="K7" s="1506"/>
      <c r="L7" s="1506"/>
      <c r="M7" s="1506"/>
      <c r="N7" s="1507"/>
    </row>
    <row r="8" spans="1:14" s="1514" customFormat="1" ht="15.95" customHeight="1">
      <c r="A8" s="1509"/>
      <c r="B8" s="1509"/>
      <c r="C8" s="1510" t="s">
        <v>712</v>
      </c>
      <c r="D8" s="1633">
        <v>176</v>
      </c>
      <c r="E8" s="1517">
        <v>3468</v>
      </c>
      <c r="F8" s="1517">
        <v>2165</v>
      </c>
      <c r="G8" s="1517">
        <v>1303</v>
      </c>
      <c r="H8" s="1633">
        <v>824</v>
      </c>
      <c r="I8" s="1633">
        <v>808</v>
      </c>
      <c r="J8" s="1633">
        <v>815</v>
      </c>
      <c r="K8" s="1517">
        <v>1021</v>
      </c>
      <c r="L8" s="1512" t="s">
        <v>2</v>
      </c>
      <c r="M8" s="1512" t="s">
        <v>2</v>
      </c>
      <c r="N8" s="1513"/>
    </row>
    <row r="9" spans="1:14" ht="12" customHeight="1">
      <c r="A9" s="1515"/>
      <c r="B9" s="1515"/>
      <c r="C9" s="1516" t="s">
        <v>713</v>
      </c>
      <c r="D9" s="1634">
        <v>78</v>
      </c>
      <c r="E9" s="1520">
        <v>2060</v>
      </c>
      <c r="F9" s="1520">
        <v>1402</v>
      </c>
      <c r="G9" s="1634">
        <v>658</v>
      </c>
      <c r="H9" s="1634">
        <v>481</v>
      </c>
      <c r="I9" s="1634">
        <v>466</v>
      </c>
      <c r="J9" s="1634">
        <v>477</v>
      </c>
      <c r="K9" s="1634">
        <v>636</v>
      </c>
      <c r="L9" s="2" t="s">
        <v>2</v>
      </c>
      <c r="M9" s="2" t="s">
        <v>2</v>
      </c>
      <c r="N9" s="1513"/>
    </row>
    <row r="10" spans="1:14" ht="12" customHeight="1">
      <c r="A10" s="1515"/>
      <c r="B10" s="1515"/>
      <c r="C10" s="1516" t="s">
        <v>714</v>
      </c>
      <c r="D10" s="1634">
        <v>28</v>
      </c>
      <c r="E10" s="1634">
        <v>432</v>
      </c>
      <c r="F10" s="1634">
        <v>339</v>
      </c>
      <c r="G10" s="1634">
        <v>93</v>
      </c>
      <c r="H10" s="1634">
        <v>100</v>
      </c>
      <c r="I10" s="1635">
        <v>104</v>
      </c>
      <c r="J10" s="1635">
        <v>97</v>
      </c>
      <c r="K10" s="1635">
        <v>131</v>
      </c>
      <c r="L10" s="2" t="s">
        <v>2</v>
      </c>
      <c r="M10" s="2" t="s">
        <v>2</v>
      </c>
      <c r="N10" s="1513"/>
    </row>
    <row r="11" spans="1:14" ht="12" customHeight="1">
      <c r="A11" s="1515"/>
      <c r="B11" s="1515"/>
      <c r="C11" s="1516" t="s">
        <v>715</v>
      </c>
      <c r="D11" s="1634">
        <v>70</v>
      </c>
      <c r="E11" s="1634">
        <v>976</v>
      </c>
      <c r="F11" s="1634">
        <v>424</v>
      </c>
      <c r="G11" s="1634">
        <v>552</v>
      </c>
      <c r="H11" s="1634">
        <v>243</v>
      </c>
      <c r="I11" s="1634">
        <v>238</v>
      </c>
      <c r="J11" s="1634">
        <v>241</v>
      </c>
      <c r="K11" s="1634">
        <v>254</v>
      </c>
      <c r="L11" s="2" t="s">
        <v>2</v>
      </c>
      <c r="M11" s="2" t="s">
        <v>2</v>
      </c>
      <c r="N11" s="1513"/>
    </row>
    <row r="12" spans="1:14" s="1514" customFormat="1" ht="15.95" customHeight="1">
      <c r="A12" s="1509"/>
      <c r="B12" s="1509"/>
      <c r="C12" s="1510" t="s">
        <v>716</v>
      </c>
      <c r="D12" s="1633">
        <v>396</v>
      </c>
      <c r="E12" s="1633">
        <v>926</v>
      </c>
      <c r="F12" s="1633">
        <v>413</v>
      </c>
      <c r="G12" s="1633">
        <v>513</v>
      </c>
      <c r="H12" s="1633">
        <v>166</v>
      </c>
      <c r="I12" s="1633">
        <v>179</v>
      </c>
      <c r="J12" s="1633">
        <v>156</v>
      </c>
      <c r="K12" s="1633">
        <v>170</v>
      </c>
      <c r="L12" s="1633">
        <v>127</v>
      </c>
      <c r="M12" s="1633">
        <v>128</v>
      </c>
      <c r="N12" s="1517"/>
    </row>
    <row r="13" spans="1:14" ht="12" customHeight="1">
      <c r="A13" s="1518"/>
      <c r="B13" s="1518"/>
      <c r="C13" s="1519" t="s">
        <v>717</v>
      </c>
      <c r="D13" s="1634">
        <v>396</v>
      </c>
      <c r="E13" s="1634">
        <v>926</v>
      </c>
      <c r="F13" s="1634">
        <v>413</v>
      </c>
      <c r="G13" s="1634">
        <v>513</v>
      </c>
      <c r="H13" s="1634">
        <v>166</v>
      </c>
      <c r="I13" s="1634">
        <v>179</v>
      </c>
      <c r="J13" s="1634">
        <v>156</v>
      </c>
      <c r="K13" s="1634">
        <v>170</v>
      </c>
      <c r="L13" s="1634">
        <v>127</v>
      </c>
      <c r="M13" s="1634">
        <v>128</v>
      </c>
      <c r="N13" s="1520"/>
    </row>
    <row r="14" spans="1:14" s="1514" customFormat="1" ht="15.95" customHeight="1">
      <c r="A14" s="1509"/>
      <c r="B14" s="1509" t="s">
        <v>718</v>
      </c>
      <c r="C14" s="1510"/>
      <c r="D14" s="1511"/>
      <c r="E14" s="1511"/>
      <c r="F14" s="1511"/>
      <c r="G14" s="1511"/>
      <c r="H14" s="1511"/>
      <c r="I14" s="1511"/>
      <c r="J14" s="1511"/>
      <c r="K14" s="1511"/>
      <c r="L14" s="1511"/>
      <c r="M14" s="1511"/>
      <c r="N14" s="1517"/>
    </row>
    <row r="15" spans="1:14" s="1514" customFormat="1" ht="15.95" customHeight="1">
      <c r="A15" s="1509"/>
      <c r="B15" s="1509"/>
      <c r="C15" s="1510" t="s">
        <v>719</v>
      </c>
      <c r="D15" s="1633">
        <v>196</v>
      </c>
      <c r="E15" s="1517">
        <v>2571</v>
      </c>
      <c r="F15" s="1517">
        <v>1241</v>
      </c>
      <c r="G15" s="1517">
        <v>1330</v>
      </c>
      <c r="H15" s="1633">
        <v>628</v>
      </c>
      <c r="I15" s="1633">
        <v>613</v>
      </c>
      <c r="J15" s="1633">
        <v>622</v>
      </c>
      <c r="K15" s="1633">
        <v>708</v>
      </c>
      <c r="L15" s="1512" t="s">
        <v>2</v>
      </c>
      <c r="M15" s="1512" t="s">
        <v>2</v>
      </c>
      <c r="N15" s="1513"/>
    </row>
    <row r="16" spans="1:14" ht="12" customHeight="1">
      <c r="A16" s="1518"/>
      <c r="B16" s="1518"/>
      <c r="C16" s="1519" t="s">
        <v>720</v>
      </c>
      <c r="D16" s="1634">
        <v>55</v>
      </c>
      <c r="E16" s="1634">
        <v>770</v>
      </c>
      <c r="F16" s="1634">
        <v>459</v>
      </c>
      <c r="G16" s="1634">
        <v>311</v>
      </c>
      <c r="H16" s="1634">
        <v>191</v>
      </c>
      <c r="I16" s="1634">
        <v>184</v>
      </c>
      <c r="J16" s="1634">
        <v>187</v>
      </c>
      <c r="K16" s="1634">
        <v>208</v>
      </c>
      <c r="L16" s="2" t="s">
        <v>2</v>
      </c>
      <c r="M16" s="2" t="s">
        <v>2</v>
      </c>
      <c r="N16" s="1513"/>
    </row>
    <row r="17" spans="1:14" ht="12" customHeight="1">
      <c r="A17" s="1518"/>
      <c r="B17" s="1518"/>
      <c r="C17" s="1519" t="s">
        <v>721</v>
      </c>
      <c r="D17" s="1634">
        <v>48</v>
      </c>
      <c r="E17" s="1634">
        <v>635</v>
      </c>
      <c r="F17" s="1634">
        <v>547</v>
      </c>
      <c r="G17" s="1634">
        <v>88</v>
      </c>
      <c r="H17" s="1634">
        <v>153</v>
      </c>
      <c r="I17" s="1634">
        <v>154</v>
      </c>
      <c r="J17" s="1634">
        <v>157</v>
      </c>
      <c r="K17" s="1634">
        <v>171</v>
      </c>
      <c r="L17" s="2" t="s">
        <v>2</v>
      </c>
      <c r="M17" s="2" t="s">
        <v>2</v>
      </c>
      <c r="N17" s="1513"/>
    </row>
    <row r="18" spans="1:14" ht="12" customHeight="1">
      <c r="A18" s="1518"/>
      <c r="B18" s="1518"/>
      <c r="C18" s="1519" t="s">
        <v>722</v>
      </c>
      <c r="D18" s="1634">
        <v>56</v>
      </c>
      <c r="E18" s="1634">
        <v>868</v>
      </c>
      <c r="F18" s="1634">
        <v>225</v>
      </c>
      <c r="G18" s="1634">
        <v>643</v>
      </c>
      <c r="H18" s="1634">
        <v>213</v>
      </c>
      <c r="I18" s="1634">
        <v>205</v>
      </c>
      <c r="J18" s="1634">
        <v>204</v>
      </c>
      <c r="K18" s="1634">
        <v>246</v>
      </c>
      <c r="L18" s="2" t="s">
        <v>2</v>
      </c>
      <c r="M18" s="2" t="s">
        <v>2</v>
      </c>
      <c r="N18" s="1513"/>
    </row>
    <row r="19" spans="1:14" ht="12" customHeight="1">
      <c r="A19" s="1518"/>
      <c r="B19" s="1518"/>
      <c r="C19" s="1519" t="s">
        <v>723</v>
      </c>
      <c r="D19" s="1634">
        <v>37</v>
      </c>
      <c r="E19" s="1634">
        <v>298</v>
      </c>
      <c r="F19" s="1634">
        <v>10</v>
      </c>
      <c r="G19" s="1634">
        <v>288</v>
      </c>
      <c r="H19" s="1634">
        <v>71</v>
      </c>
      <c r="I19" s="1635">
        <v>70</v>
      </c>
      <c r="J19" s="1635">
        <v>74</v>
      </c>
      <c r="K19" s="1635">
        <v>83</v>
      </c>
      <c r="L19" s="2" t="s">
        <v>2</v>
      </c>
      <c r="M19" s="2" t="s">
        <v>2</v>
      </c>
      <c r="N19" s="1513"/>
    </row>
    <row r="20" spans="1:14" s="1514" customFormat="1" ht="15.95" customHeight="1">
      <c r="A20" s="1509"/>
      <c r="B20" s="1509" t="s">
        <v>724</v>
      </c>
      <c r="C20" s="1510"/>
      <c r="N20" s="1517"/>
    </row>
    <row r="21" spans="1:14" s="1514" customFormat="1" ht="15.95" customHeight="1">
      <c r="A21" s="1521"/>
      <c r="B21" s="1521"/>
      <c r="C21" s="1522" t="s">
        <v>725</v>
      </c>
      <c r="D21" s="1633">
        <v>53</v>
      </c>
      <c r="E21" s="1633">
        <v>929</v>
      </c>
      <c r="F21" s="1633">
        <v>296</v>
      </c>
      <c r="G21" s="1633">
        <v>633</v>
      </c>
      <c r="H21" s="1633">
        <v>253</v>
      </c>
      <c r="I21" s="1633">
        <v>206</v>
      </c>
      <c r="J21" s="1633">
        <v>249</v>
      </c>
      <c r="K21" s="1633">
        <v>221</v>
      </c>
      <c r="L21" s="1512" t="s">
        <v>2</v>
      </c>
      <c r="M21" s="1512" t="s">
        <v>2</v>
      </c>
      <c r="N21" s="1513"/>
    </row>
    <row r="22" spans="1:14" ht="12" customHeight="1">
      <c r="A22" s="1515"/>
      <c r="B22" s="1515"/>
      <c r="C22" s="1516" t="s">
        <v>726</v>
      </c>
      <c r="D22" s="1634">
        <v>53</v>
      </c>
      <c r="E22" s="1634">
        <v>929</v>
      </c>
      <c r="F22" s="1634">
        <v>296</v>
      </c>
      <c r="G22" s="1634">
        <v>633</v>
      </c>
      <c r="H22" s="1634">
        <v>253</v>
      </c>
      <c r="I22" s="1634">
        <v>206</v>
      </c>
      <c r="J22" s="1634">
        <v>249</v>
      </c>
      <c r="K22" s="1634">
        <v>221</v>
      </c>
      <c r="L22" s="2" t="s">
        <v>2</v>
      </c>
      <c r="M22" s="2" t="s">
        <v>2</v>
      </c>
      <c r="N22" s="1513"/>
    </row>
    <row r="23" spans="1:14" ht="15.95" customHeight="1">
      <c r="A23" s="1515"/>
      <c r="B23" s="1515"/>
      <c r="C23" s="1522" t="s">
        <v>727</v>
      </c>
      <c r="D23" s="1633">
        <v>37</v>
      </c>
      <c r="E23" s="1633">
        <v>481</v>
      </c>
      <c r="F23" s="1633">
        <v>160</v>
      </c>
      <c r="G23" s="1633">
        <v>321</v>
      </c>
      <c r="H23" s="1633">
        <v>123</v>
      </c>
      <c r="I23" s="1636">
        <v>120</v>
      </c>
      <c r="J23" s="1636">
        <v>114</v>
      </c>
      <c r="K23" s="1636">
        <v>124</v>
      </c>
      <c r="L23" s="1512" t="s">
        <v>2</v>
      </c>
      <c r="M23" s="1512" t="s">
        <v>2</v>
      </c>
      <c r="N23" s="1513"/>
    </row>
    <row r="24" spans="1:14" ht="12" customHeight="1">
      <c r="A24" s="1515"/>
      <c r="B24" s="1515"/>
      <c r="C24" s="1516" t="s">
        <v>728</v>
      </c>
      <c r="D24" s="1634">
        <v>11</v>
      </c>
      <c r="E24" s="1634">
        <v>176</v>
      </c>
      <c r="F24" s="1634">
        <v>103</v>
      </c>
      <c r="G24" s="1634">
        <v>73</v>
      </c>
      <c r="H24" s="1634">
        <v>29</v>
      </c>
      <c r="I24" s="1634">
        <v>39</v>
      </c>
      <c r="J24" s="1634">
        <v>54</v>
      </c>
      <c r="K24" s="1634">
        <v>54</v>
      </c>
      <c r="L24" s="2" t="s">
        <v>2</v>
      </c>
      <c r="M24" s="2" t="s">
        <v>2</v>
      </c>
      <c r="N24" s="1523"/>
    </row>
    <row r="25" spans="1:14" ht="12" customHeight="1">
      <c r="A25" s="1515"/>
      <c r="B25" s="1515"/>
      <c r="C25" s="1516" t="s">
        <v>729</v>
      </c>
      <c r="D25" s="1634">
        <v>26</v>
      </c>
      <c r="E25" s="1634">
        <v>305</v>
      </c>
      <c r="F25" s="1635">
        <v>57</v>
      </c>
      <c r="G25" s="1634">
        <v>248</v>
      </c>
      <c r="H25" s="1634">
        <v>94</v>
      </c>
      <c r="I25" s="1635">
        <v>81</v>
      </c>
      <c r="J25" s="1635">
        <v>60</v>
      </c>
      <c r="K25" s="1635">
        <v>70</v>
      </c>
      <c r="L25" s="2" t="s">
        <v>2</v>
      </c>
      <c r="M25" s="2" t="s">
        <v>2</v>
      </c>
      <c r="N25" s="1523"/>
    </row>
    <row r="26" spans="1:14" ht="15.95" customHeight="1">
      <c r="A26" s="1515"/>
      <c r="B26" s="1515"/>
      <c r="C26" s="1510" t="s">
        <v>730</v>
      </c>
      <c r="D26" s="1633">
        <v>58</v>
      </c>
      <c r="E26" s="1633">
        <v>781</v>
      </c>
      <c r="F26" s="1633">
        <v>535</v>
      </c>
      <c r="G26" s="1633">
        <v>246</v>
      </c>
      <c r="H26" s="1633">
        <v>183</v>
      </c>
      <c r="I26" s="1633">
        <v>163</v>
      </c>
      <c r="J26" s="1633">
        <v>192</v>
      </c>
      <c r="K26" s="1633">
        <v>243</v>
      </c>
      <c r="L26" s="1512" t="s">
        <v>2</v>
      </c>
      <c r="M26" s="1512" t="s">
        <v>2</v>
      </c>
      <c r="N26" s="1513"/>
    </row>
    <row r="27" spans="1:14" ht="12" customHeight="1">
      <c r="A27" s="1515"/>
      <c r="B27" s="1515"/>
      <c r="C27" s="1516" t="s">
        <v>731</v>
      </c>
      <c r="D27" s="1634">
        <v>58</v>
      </c>
      <c r="E27" s="1634">
        <v>781</v>
      </c>
      <c r="F27" s="1635">
        <v>535</v>
      </c>
      <c r="G27" s="1634">
        <v>246</v>
      </c>
      <c r="H27" s="1634">
        <v>183</v>
      </c>
      <c r="I27" s="1635">
        <v>163</v>
      </c>
      <c r="J27" s="1635">
        <v>192</v>
      </c>
      <c r="K27" s="1635">
        <v>243</v>
      </c>
      <c r="L27" s="2" t="s">
        <v>2</v>
      </c>
      <c r="M27" s="2" t="s">
        <v>2</v>
      </c>
      <c r="N27" s="1523"/>
    </row>
    <row r="28" spans="1:14" ht="15.95" customHeight="1">
      <c r="A28" s="1515"/>
      <c r="B28" s="1515"/>
      <c r="C28" s="1510" t="s">
        <v>732</v>
      </c>
      <c r="D28" s="1633">
        <v>54</v>
      </c>
      <c r="E28" s="1517">
        <v>1528</v>
      </c>
      <c r="F28" s="1517">
        <v>1214</v>
      </c>
      <c r="G28" s="1633">
        <v>314</v>
      </c>
      <c r="H28" s="1633">
        <v>410</v>
      </c>
      <c r="I28" s="1633">
        <v>370</v>
      </c>
      <c r="J28" s="1633">
        <v>358</v>
      </c>
      <c r="K28" s="1633">
        <v>390</v>
      </c>
      <c r="L28" s="1512" t="s">
        <v>2</v>
      </c>
      <c r="M28" s="1512" t="s">
        <v>2</v>
      </c>
      <c r="N28" s="1512"/>
    </row>
    <row r="29" spans="1:14" ht="12" customHeight="1">
      <c r="A29" s="1515"/>
      <c r="B29" s="1515"/>
      <c r="C29" s="1516" t="s">
        <v>733</v>
      </c>
      <c r="D29" s="1634">
        <v>54</v>
      </c>
      <c r="E29" s="1520">
        <v>1528</v>
      </c>
      <c r="F29" s="1520">
        <v>1214</v>
      </c>
      <c r="G29" s="1634">
        <v>314</v>
      </c>
      <c r="H29" s="1634">
        <v>410</v>
      </c>
      <c r="I29" s="1634">
        <v>370</v>
      </c>
      <c r="J29" s="1635">
        <v>358</v>
      </c>
      <c r="K29" s="1635">
        <v>390</v>
      </c>
      <c r="L29" s="2" t="s">
        <v>2</v>
      </c>
      <c r="M29" s="2" t="s">
        <v>2</v>
      </c>
      <c r="N29" s="1513"/>
    </row>
    <row r="30" spans="1:14" s="1514" customFormat="1" ht="15.95" customHeight="1">
      <c r="A30" s="1524"/>
      <c r="B30" s="1524"/>
      <c r="C30" s="1525" t="s">
        <v>734</v>
      </c>
      <c r="D30" s="295">
        <v>558</v>
      </c>
      <c r="E30" s="295">
        <v>14079</v>
      </c>
      <c r="F30" s="295">
        <v>10366</v>
      </c>
      <c r="G30" s="295">
        <v>3713</v>
      </c>
      <c r="H30" s="295">
        <v>3554</v>
      </c>
      <c r="I30" s="295">
        <v>3382</v>
      </c>
      <c r="J30" s="295">
        <v>3372</v>
      </c>
      <c r="K30" s="295">
        <v>3595</v>
      </c>
      <c r="L30" s="1633">
        <v>68</v>
      </c>
      <c r="M30" s="1633">
        <v>108</v>
      </c>
      <c r="N30" s="1513"/>
    </row>
    <row r="31" spans="1:14" ht="12" customHeight="1">
      <c r="A31" s="1515"/>
      <c r="B31" s="1515"/>
      <c r="C31" s="1516" t="s">
        <v>735</v>
      </c>
      <c r="D31" s="1425">
        <v>73</v>
      </c>
      <c r="E31" s="1425">
        <v>3299</v>
      </c>
      <c r="F31" s="1425">
        <v>2498</v>
      </c>
      <c r="G31" s="1425">
        <v>801</v>
      </c>
      <c r="H31" s="1425">
        <v>840</v>
      </c>
      <c r="I31" s="1425">
        <v>766</v>
      </c>
      <c r="J31" s="1425">
        <v>803</v>
      </c>
      <c r="K31" s="1425">
        <v>890</v>
      </c>
      <c r="L31" s="2" t="s">
        <v>2</v>
      </c>
      <c r="M31" s="2" t="s">
        <v>2</v>
      </c>
      <c r="N31" s="1513"/>
    </row>
    <row r="32" spans="1:14" ht="12" customHeight="1">
      <c r="A32" s="1515"/>
      <c r="B32" s="1515"/>
      <c r="C32" s="1516" t="s">
        <v>736</v>
      </c>
      <c r="D32" s="1425">
        <v>182</v>
      </c>
      <c r="E32" s="1425">
        <v>4216</v>
      </c>
      <c r="F32" s="1425">
        <v>3705</v>
      </c>
      <c r="G32" s="1425">
        <v>511</v>
      </c>
      <c r="H32" s="1425">
        <v>1094</v>
      </c>
      <c r="I32" s="1425">
        <v>969</v>
      </c>
      <c r="J32" s="1425">
        <v>1034</v>
      </c>
      <c r="K32" s="1425">
        <v>1119</v>
      </c>
      <c r="L32" s="2" t="s">
        <v>2</v>
      </c>
      <c r="M32" s="2" t="s">
        <v>2</v>
      </c>
      <c r="N32" s="1513"/>
    </row>
    <row r="33" spans="1:14" ht="12" customHeight="1">
      <c r="A33" s="1515"/>
      <c r="B33" s="1515"/>
      <c r="C33" s="1516" t="s">
        <v>737</v>
      </c>
      <c r="D33" s="1425">
        <v>93</v>
      </c>
      <c r="E33" s="1425">
        <v>2081</v>
      </c>
      <c r="F33" s="1425">
        <v>1790</v>
      </c>
      <c r="G33" s="1425">
        <v>291</v>
      </c>
      <c r="H33" s="1425">
        <v>502</v>
      </c>
      <c r="I33" s="1425">
        <v>545</v>
      </c>
      <c r="J33" s="1425">
        <v>498</v>
      </c>
      <c r="K33" s="1425">
        <v>536</v>
      </c>
      <c r="L33" s="2" t="s">
        <v>2</v>
      </c>
      <c r="M33" s="2" t="s">
        <v>2</v>
      </c>
      <c r="N33" s="1513"/>
    </row>
    <row r="34" spans="1:14" ht="12" customHeight="1">
      <c r="A34" s="1515"/>
      <c r="B34" s="1515"/>
      <c r="C34" s="1516" t="s">
        <v>738</v>
      </c>
      <c r="D34" s="1425">
        <v>77</v>
      </c>
      <c r="E34" s="1425">
        <v>1281</v>
      </c>
      <c r="F34" s="1425">
        <v>750</v>
      </c>
      <c r="G34" s="1425">
        <v>531</v>
      </c>
      <c r="H34" s="1425">
        <v>330</v>
      </c>
      <c r="I34" s="1438">
        <v>330</v>
      </c>
      <c r="J34" s="1425">
        <v>311</v>
      </c>
      <c r="K34" s="1425">
        <v>310</v>
      </c>
      <c r="L34" s="2" t="s">
        <v>2</v>
      </c>
      <c r="M34" s="2" t="s">
        <v>2</v>
      </c>
      <c r="N34" s="1513"/>
    </row>
    <row r="35" spans="1:14" ht="12" customHeight="1">
      <c r="A35" s="1515"/>
      <c r="B35" s="1515"/>
      <c r="C35" s="1516" t="s">
        <v>739</v>
      </c>
      <c r="D35" s="1425">
        <v>63</v>
      </c>
      <c r="E35" s="1425">
        <v>855</v>
      </c>
      <c r="F35" s="1425">
        <v>384</v>
      </c>
      <c r="G35" s="1425">
        <v>471</v>
      </c>
      <c r="H35" s="1425">
        <v>214</v>
      </c>
      <c r="I35" s="1438">
        <v>173</v>
      </c>
      <c r="J35" s="1425">
        <v>149</v>
      </c>
      <c r="K35" s="1425">
        <v>143</v>
      </c>
      <c r="L35" s="1635">
        <v>68</v>
      </c>
      <c r="M35" s="1635">
        <v>108</v>
      </c>
      <c r="N35" s="1513"/>
    </row>
    <row r="36" spans="1:14" ht="12" customHeight="1">
      <c r="A36" s="1515"/>
      <c r="B36" s="1515"/>
      <c r="C36" s="1516" t="s">
        <v>740</v>
      </c>
      <c r="D36" s="1425">
        <v>35</v>
      </c>
      <c r="E36" s="1425">
        <v>1020</v>
      </c>
      <c r="F36" s="1425">
        <v>716</v>
      </c>
      <c r="G36" s="1425">
        <v>304</v>
      </c>
      <c r="H36" s="1425">
        <v>245</v>
      </c>
      <c r="I36" s="1438">
        <v>268</v>
      </c>
      <c r="J36" s="1425">
        <v>251</v>
      </c>
      <c r="K36" s="1425">
        <v>256</v>
      </c>
      <c r="L36" s="2" t="s">
        <v>2</v>
      </c>
      <c r="M36" s="2" t="s">
        <v>2</v>
      </c>
      <c r="N36" s="1513"/>
    </row>
    <row r="37" spans="1:14" ht="12" customHeight="1">
      <c r="A37" s="1515"/>
      <c r="B37" s="1515"/>
      <c r="C37" s="1516" t="s">
        <v>741</v>
      </c>
      <c r="D37" s="1425">
        <v>35</v>
      </c>
      <c r="E37" s="1425">
        <v>1327</v>
      </c>
      <c r="F37" s="1425">
        <v>523</v>
      </c>
      <c r="G37" s="1425">
        <v>804</v>
      </c>
      <c r="H37" s="1425">
        <v>329</v>
      </c>
      <c r="I37" s="1438">
        <v>331</v>
      </c>
      <c r="J37" s="1438">
        <v>326</v>
      </c>
      <c r="K37" s="1438">
        <v>341</v>
      </c>
      <c r="L37" s="2" t="s">
        <v>2</v>
      </c>
      <c r="M37" s="2" t="s">
        <v>2</v>
      </c>
      <c r="N37" s="1513"/>
    </row>
    <row r="38" spans="1:14" s="1514" customFormat="1" ht="15.95" customHeight="1">
      <c r="A38" s="1509"/>
      <c r="B38" s="1509"/>
      <c r="C38" s="1510" t="s">
        <v>742</v>
      </c>
      <c r="D38" s="295">
        <v>193</v>
      </c>
      <c r="E38" s="295">
        <v>6537</v>
      </c>
      <c r="F38" s="295">
        <v>4404</v>
      </c>
      <c r="G38" s="295">
        <v>2133</v>
      </c>
      <c r="H38" s="295">
        <v>1701</v>
      </c>
      <c r="I38" s="295">
        <v>1643</v>
      </c>
      <c r="J38" s="295">
        <v>1555</v>
      </c>
      <c r="K38" s="295">
        <v>1638</v>
      </c>
      <c r="L38" s="1512" t="s">
        <v>2</v>
      </c>
      <c r="M38" s="1512" t="s">
        <v>2</v>
      </c>
      <c r="N38" s="1513"/>
    </row>
    <row r="39" spans="1:14" ht="12" customHeight="1">
      <c r="A39" s="1515"/>
      <c r="B39" s="1515"/>
      <c r="C39" s="1516" t="s">
        <v>736</v>
      </c>
      <c r="D39" s="1425" t="s">
        <v>2</v>
      </c>
      <c r="E39" s="1425">
        <v>82</v>
      </c>
      <c r="F39" s="1425">
        <v>77</v>
      </c>
      <c r="G39" s="1425">
        <v>5</v>
      </c>
      <c r="H39" s="1425" t="s">
        <v>2</v>
      </c>
      <c r="I39" s="1425">
        <v>6</v>
      </c>
      <c r="J39" s="1425">
        <v>15</v>
      </c>
      <c r="K39" s="1425">
        <v>61</v>
      </c>
      <c r="L39" s="2" t="s">
        <v>2</v>
      </c>
      <c r="M39" s="2" t="s">
        <v>2</v>
      </c>
      <c r="N39" s="1513"/>
    </row>
    <row r="40" spans="1:14" ht="12" customHeight="1">
      <c r="A40" s="1515"/>
      <c r="B40" s="1515"/>
      <c r="C40" s="1516" t="s">
        <v>743</v>
      </c>
      <c r="D40" s="1425">
        <v>89</v>
      </c>
      <c r="E40" s="1425">
        <v>2302</v>
      </c>
      <c r="F40" s="1425">
        <v>2023</v>
      </c>
      <c r="G40" s="1425">
        <v>279</v>
      </c>
      <c r="H40" s="1425">
        <v>621</v>
      </c>
      <c r="I40" s="1425">
        <v>597</v>
      </c>
      <c r="J40" s="1425">
        <v>570</v>
      </c>
      <c r="K40" s="1438">
        <v>514</v>
      </c>
      <c r="L40" s="2" t="s">
        <v>2</v>
      </c>
      <c r="M40" s="2" t="s">
        <v>2</v>
      </c>
      <c r="N40" s="1513"/>
    </row>
    <row r="41" spans="1:14" ht="12" customHeight="1">
      <c r="A41" s="1515"/>
      <c r="B41" s="1515"/>
      <c r="C41" s="1516" t="s">
        <v>744</v>
      </c>
      <c r="D41" s="1425">
        <v>54</v>
      </c>
      <c r="E41" s="1425">
        <v>2312</v>
      </c>
      <c r="F41" s="1425">
        <v>1246</v>
      </c>
      <c r="G41" s="1425">
        <v>1066</v>
      </c>
      <c r="H41" s="1425">
        <v>583</v>
      </c>
      <c r="I41" s="1425">
        <v>579</v>
      </c>
      <c r="J41" s="1425">
        <v>562</v>
      </c>
      <c r="K41" s="1425">
        <v>588</v>
      </c>
      <c r="L41" s="2" t="s">
        <v>2</v>
      </c>
      <c r="M41" s="2" t="s">
        <v>2</v>
      </c>
      <c r="N41" s="1513"/>
    </row>
    <row r="42" spans="1:14" ht="12" customHeight="1">
      <c r="A42" s="1515"/>
      <c r="B42" s="1515"/>
      <c r="C42" s="1516" t="s">
        <v>745</v>
      </c>
      <c r="D42" s="1425">
        <v>50</v>
      </c>
      <c r="E42" s="1425">
        <v>1841</v>
      </c>
      <c r="F42" s="1425">
        <v>1058</v>
      </c>
      <c r="G42" s="1425">
        <v>783</v>
      </c>
      <c r="H42" s="1425">
        <v>497</v>
      </c>
      <c r="I42" s="1438">
        <v>461</v>
      </c>
      <c r="J42" s="1438">
        <v>408</v>
      </c>
      <c r="K42" s="1438">
        <v>475</v>
      </c>
      <c r="L42" s="2" t="s">
        <v>2</v>
      </c>
      <c r="M42" s="2" t="s">
        <v>2</v>
      </c>
      <c r="N42" s="1513"/>
    </row>
    <row r="43" spans="1:14" ht="15.95" customHeight="1">
      <c r="A43" s="1515"/>
      <c r="B43" s="1515"/>
      <c r="C43" s="1510" t="s">
        <v>746</v>
      </c>
      <c r="D43" s="295">
        <v>25</v>
      </c>
      <c r="E43" s="295">
        <v>433</v>
      </c>
      <c r="F43" s="295">
        <v>208</v>
      </c>
      <c r="G43" s="295">
        <v>225</v>
      </c>
      <c r="H43" s="295">
        <v>92</v>
      </c>
      <c r="I43" s="295">
        <v>101</v>
      </c>
      <c r="J43" s="295">
        <v>114</v>
      </c>
      <c r="K43" s="1450">
        <v>126</v>
      </c>
      <c r="L43" s="1512" t="s">
        <v>2</v>
      </c>
      <c r="M43" s="1512" t="s">
        <v>2</v>
      </c>
      <c r="N43" s="1513"/>
    </row>
    <row r="44" spans="1:14" ht="12" customHeight="1">
      <c r="A44" s="1515"/>
      <c r="B44" s="1515"/>
      <c r="C44" s="1516" t="s">
        <v>747</v>
      </c>
      <c r="D44" s="1634">
        <v>25</v>
      </c>
      <c r="E44" s="1634">
        <v>433</v>
      </c>
      <c r="F44" s="1634">
        <v>208</v>
      </c>
      <c r="G44" s="1634">
        <v>225</v>
      </c>
      <c r="H44" s="1634">
        <v>92</v>
      </c>
      <c r="I44" s="1634">
        <v>101</v>
      </c>
      <c r="J44" s="1635">
        <v>114</v>
      </c>
      <c r="K44" s="1635">
        <v>126</v>
      </c>
      <c r="L44" s="2" t="s">
        <v>2</v>
      </c>
      <c r="M44" s="2" t="s">
        <v>2</v>
      </c>
      <c r="N44" s="1513"/>
    </row>
    <row r="45" spans="1:14" s="1514" customFormat="1" ht="15.95" customHeight="1">
      <c r="A45" s="1509"/>
      <c r="B45" s="1509"/>
      <c r="C45" s="1510" t="s">
        <v>748</v>
      </c>
      <c r="D45" s="1633">
        <v>18</v>
      </c>
      <c r="E45" s="1633">
        <v>108</v>
      </c>
      <c r="F45" s="1633">
        <v>10</v>
      </c>
      <c r="G45" s="1633">
        <v>98</v>
      </c>
      <c r="H45" s="1633">
        <v>45</v>
      </c>
      <c r="I45" s="1633">
        <v>63</v>
      </c>
      <c r="J45" s="1512" t="s">
        <v>2</v>
      </c>
      <c r="K45" s="1512" t="s">
        <v>2</v>
      </c>
      <c r="L45" s="1512" t="s">
        <v>2</v>
      </c>
      <c r="M45" s="1512" t="s">
        <v>2</v>
      </c>
      <c r="N45" s="1513"/>
    </row>
    <row r="46" spans="1:14" s="1514" customFormat="1" ht="15.95" customHeight="1">
      <c r="A46" s="1509"/>
      <c r="B46" s="1509"/>
      <c r="C46" s="1510" t="s">
        <v>749</v>
      </c>
      <c r="D46" s="1633">
        <v>31</v>
      </c>
      <c r="E46" s="1633">
        <v>470</v>
      </c>
      <c r="F46" s="1633">
        <v>75</v>
      </c>
      <c r="G46" s="1633">
        <v>395</v>
      </c>
      <c r="H46" s="1633">
        <v>209</v>
      </c>
      <c r="I46" s="1633">
        <v>261</v>
      </c>
      <c r="J46" s="1512" t="s">
        <v>2</v>
      </c>
      <c r="K46" s="1512" t="s">
        <v>2</v>
      </c>
      <c r="L46" s="1512" t="s">
        <v>2</v>
      </c>
      <c r="M46" s="1512" t="s">
        <v>2</v>
      </c>
      <c r="N46" s="1513"/>
    </row>
    <row r="47" spans="1:14" s="1514" customFormat="1" ht="15.95" customHeight="1">
      <c r="A47" s="1509"/>
      <c r="B47" s="1509"/>
      <c r="C47" s="1510" t="s">
        <v>750</v>
      </c>
      <c r="D47" s="1633">
        <v>11</v>
      </c>
      <c r="E47" s="1633">
        <v>136</v>
      </c>
      <c r="F47" s="1633">
        <v>41</v>
      </c>
      <c r="G47" s="1633">
        <v>95</v>
      </c>
      <c r="H47" s="1633">
        <v>55</v>
      </c>
      <c r="I47" s="1633">
        <v>81</v>
      </c>
      <c r="J47" s="1512" t="s">
        <v>2</v>
      </c>
      <c r="K47" s="1512" t="s">
        <v>2</v>
      </c>
      <c r="L47" s="1512" t="s">
        <v>2</v>
      </c>
      <c r="M47" s="1512" t="s">
        <v>2</v>
      </c>
      <c r="N47" s="1513"/>
    </row>
    <row r="48" spans="1:14" s="1514" customFormat="1" ht="15.95" customHeight="1">
      <c r="A48" s="1509"/>
      <c r="B48" s="1509"/>
      <c r="C48" s="1510" t="s">
        <v>751</v>
      </c>
      <c r="D48" s="1633">
        <v>42</v>
      </c>
      <c r="E48" s="1633">
        <v>366</v>
      </c>
      <c r="F48" s="1633">
        <v>233</v>
      </c>
      <c r="G48" s="1633">
        <v>133</v>
      </c>
      <c r="H48" s="1633">
        <v>105</v>
      </c>
      <c r="I48" s="1633">
        <v>102</v>
      </c>
      <c r="J48" s="1636">
        <v>109</v>
      </c>
      <c r="K48" s="1512">
        <v>50</v>
      </c>
      <c r="L48" s="1512" t="s">
        <v>2</v>
      </c>
      <c r="M48" s="1512" t="s">
        <v>2</v>
      </c>
      <c r="N48" s="1513"/>
    </row>
    <row r="49" spans="1:14" ht="12" customHeight="1">
      <c r="A49" s="1515"/>
      <c r="B49" s="1515"/>
      <c r="C49" s="1516" t="s">
        <v>752</v>
      </c>
      <c r="D49" s="1634">
        <v>42</v>
      </c>
      <c r="E49" s="1634">
        <v>366</v>
      </c>
      <c r="F49" s="1634">
        <v>233</v>
      </c>
      <c r="G49" s="1634">
        <v>133</v>
      </c>
      <c r="H49" s="1634">
        <v>105</v>
      </c>
      <c r="I49" s="1634">
        <v>102</v>
      </c>
      <c r="J49" s="1635">
        <v>109</v>
      </c>
      <c r="K49" s="2">
        <v>50</v>
      </c>
      <c r="L49" s="2" t="s">
        <v>2</v>
      </c>
      <c r="M49" s="2" t="s">
        <v>2</v>
      </c>
      <c r="N49" s="1513"/>
    </row>
    <row r="50" spans="1:14" ht="3.95" customHeight="1">
      <c r="A50" s="1526"/>
      <c r="B50" s="1526"/>
      <c r="C50" s="1527"/>
      <c r="D50" s="1526"/>
      <c r="E50" s="1526"/>
      <c r="F50" s="1526"/>
      <c r="G50" s="1526"/>
      <c r="H50" s="1526"/>
      <c r="I50" s="1526"/>
      <c r="J50" s="1526"/>
      <c r="K50" s="1526"/>
      <c r="L50" s="1526"/>
      <c r="M50" s="1526"/>
      <c r="N50" s="1526"/>
    </row>
    <row r="51" spans="1:14" ht="15.95" customHeight="1">
      <c r="B51" s="1492" t="s">
        <v>753</v>
      </c>
      <c r="D51" s="1"/>
    </row>
  </sheetData>
  <mergeCells count="9">
    <mergeCell ref="L5:L6"/>
    <mergeCell ref="M5:M6"/>
    <mergeCell ref="N5:N6"/>
    <mergeCell ref="D4:D6"/>
    <mergeCell ref="E5:E6"/>
    <mergeCell ref="H5:H6"/>
    <mergeCell ref="I5:I6"/>
    <mergeCell ref="J5:J6"/>
    <mergeCell ref="K5:K6"/>
  </mergeCells>
  <phoneticPr fontId="5"/>
  <printOptions gridLinesSet="0"/>
  <pageMargins left="0.47244094488188981" right="0.47244094488188981"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B1" transitionEvaluation="1" codeName="Sheet7">
    <tabColor rgb="FF92D050"/>
  </sheetPr>
  <dimension ref="A1:P34"/>
  <sheetViews>
    <sheetView view="pageBreakPreview" topLeftCell="B1" zoomScale="120" zoomScaleNormal="100" zoomScaleSheetLayoutView="120" workbookViewId="0">
      <selection activeCell="F11" sqref="F11"/>
    </sheetView>
  </sheetViews>
  <sheetFormatPr defaultColWidth="12.140625" defaultRowHeight="12" customHeight="1"/>
  <cols>
    <col min="1" max="1" width="0.28515625" style="302" customWidth="1"/>
    <col min="2" max="3" width="2.28515625" style="302" customWidth="1"/>
    <col min="4" max="4" width="20.7109375" style="302" customWidth="1"/>
    <col min="5" max="5" width="1.7109375" style="302" customWidth="1"/>
    <col min="6" max="6" width="11.7109375" style="292" customWidth="1"/>
    <col min="7" max="7" width="11.5703125" style="301" customWidth="1"/>
    <col min="8" max="8" width="1.42578125" style="301" customWidth="1"/>
    <col min="9" max="9" width="1.42578125" style="292" customWidth="1"/>
    <col min="10" max="11" width="2.28515625" style="292" customWidth="1"/>
    <col min="12" max="12" width="20.7109375" style="292" customWidth="1"/>
    <col min="13" max="13" width="0.28515625" style="301" customWidth="1"/>
    <col min="14" max="15" width="11.7109375" style="292" customWidth="1"/>
    <col min="16" max="16" width="0.28515625" style="292" customWidth="1"/>
    <col min="17" max="16384" width="12.140625" style="292"/>
  </cols>
  <sheetData>
    <row r="1" spans="1:16" s="262" customFormat="1" ht="24" customHeight="1">
      <c r="A1" s="258"/>
      <c r="B1" s="258"/>
      <c r="C1" s="258"/>
      <c r="D1" s="1064" t="s">
        <v>868</v>
      </c>
      <c r="E1" s="259"/>
      <c r="F1" s="260"/>
      <c r="G1" s="261"/>
      <c r="H1" s="261"/>
      <c r="M1" s="261"/>
    </row>
    <row r="2" spans="1:16" s="266" customFormat="1" ht="12" customHeight="1">
      <c r="A2" s="263"/>
      <c r="B2" s="263"/>
      <c r="C2" s="263"/>
      <c r="D2" s="263"/>
      <c r="E2" s="263"/>
      <c r="F2" s="264"/>
      <c r="G2" s="265"/>
      <c r="H2" s="265"/>
      <c r="M2" s="265"/>
    </row>
    <row r="3" spans="1:16" s="266" customFormat="1" ht="12" customHeight="1" thickBot="1">
      <c r="A3" s="263"/>
      <c r="B3" s="267" t="s">
        <v>22</v>
      </c>
      <c r="C3" s="263"/>
      <c r="D3" s="263"/>
      <c r="E3" s="263"/>
      <c r="F3" s="264"/>
      <c r="G3" s="265"/>
      <c r="H3" s="265"/>
      <c r="L3" s="1828" t="s">
        <v>411</v>
      </c>
      <c r="M3" s="1828"/>
      <c r="N3" s="1828"/>
      <c r="O3" s="1828"/>
    </row>
    <row r="4" spans="1:16" s="273" customFormat="1" ht="12" customHeight="1">
      <c r="A4" s="268"/>
      <c r="B4" s="268"/>
      <c r="C4" s="268"/>
      <c r="D4" s="268"/>
      <c r="E4" s="269"/>
      <c r="F4" s="1832" t="s">
        <v>366</v>
      </c>
      <c r="G4" s="270"/>
      <c r="H4" s="271"/>
      <c r="I4" s="272"/>
      <c r="J4" s="268"/>
      <c r="K4" s="268"/>
      <c r="L4" s="268"/>
      <c r="M4" s="269"/>
      <c r="N4" s="1832" t="s">
        <v>366</v>
      </c>
      <c r="O4" s="270"/>
      <c r="P4" s="271"/>
    </row>
    <row r="5" spans="1:16" s="273" customFormat="1" ht="12" customHeight="1">
      <c r="A5" s="274"/>
      <c r="B5" s="274"/>
      <c r="C5" s="274"/>
      <c r="D5" s="274"/>
      <c r="E5" s="275"/>
      <c r="F5" s="1833"/>
      <c r="G5" s="276" t="s">
        <v>367</v>
      </c>
      <c r="H5" s="277"/>
      <c r="I5" s="278"/>
      <c r="J5" s="274"/>
      <c r="K5" s="274"/>
      <c r="L5" s="274"/>
      <c r="M5" s="275"/>
      <c r="N5" s="1833"/>
      <c r="O5" s="276" t="s">
        <v>367</v>
      </c>
      <c r="P5" s="277"/>
    </row>
    <row r="6" spans="1:16" s="273" customFormat="1" ht="12" customHeight="1">
      <c r="A6" s="279"/>
      <c r="B6" s="279"/>
      <c r="C6" s="279"/>
      <c r="D6" s="279"/>
      <c r="E6" s="280"/>
      <c r="F6" s="1834"/>
      <c r="G6" s="281"/>
      <c r="H6" s="282"/>
      <c r="I6" s="283"/>
      <c r="J6" s="279"/>
      <c r="K6" s="279"/>
      <c r="L6" s="279"/>
      <c r="M6" s="280"/>
      <c r="N6" s="1834"/>
      <c r="O6" s="281"/>
      <c r="P6" s="282"/>
    </row>
    <row r="7" spans="1:16" ht="18" customHeight="1">
      <c r="A7" s="284"/>
      <c r="B7" s="1831" t="s">
        <v>625</v>
      </c>
      <c r="C7" s="1831"/>
      <c r="D7" s="1831"/>
      <c r="E7" s="285"/>
      <c r="F7" s="292">
        <v>44</v>
      </c>
      <c r="G7" s="1425">
        <v>2024</v>
      </c>
      <c r="H7" s="287"/>
      <c r="I7" s="288"/>
      <c r="J7" s="289"/>
      <c r="K7" s="1827" t="s">
        <v>81</v>
      </c>
      <c r="L7" s="1827"/>
      <c r="M7" s="290"/>
      <c r="N7" s="291">
        <v>28</v>
      </c>
      <c r="O7" s="291">
        <v>960</v>
      </c>
    </row>
    <row r="8" spans="1:16" ht="12.95" customHeight="1">
      <c r="A8" s="284"/>
      <c r="B8" s="1829" t="s">
        <v>682</v>
      </c>
      <c r="C8" s="1829"/>
      <c r="D8" s="1829"/>
      <c r="E8" s="285"/>
      <c r="F8" s="1674">
        <v>41</v>
      </c>
      <c r="G8" s="294">
        <v>1792</v>
      </c>
      <c r="H8" s="287"/>
      <c r="I8" s="288"/>
      <c r="J8" s="289"/>
      <c r="K8" s="289"/>
      <c r="L8" s="1675" t="s">
        <v>83</v>
      </c>
      <c r="M8" s="290"/>
      <c r="N8" s="291">
        <v>2</v>
      </c>
      <c r="O8" s="293">
        <v>24</v>
      </c>
    </row>
    <row r="9" spans="1:16" ht="12.95" customHeight="1">
      <c r="A9" s="284"/>
      <c r="B9" s="1829" t="s">
        <v>764</v>
      </c>
      <c r="C9" s="1829"/>
      <c r="D9" s="1829"/>
      <c r="E9" s="1065"/>
      <c r="F9" s="1674">
        <v>39</v>
      </c>
      <c r="G9" s="294">
        <v>1677</v>
      </c>
      <c r="H9" s="287"/>
      <c r="I9" s="288"/>
      <c r="J9" s="289"/>
      <c r="K9" s="289"/>
      <c r="L9" s="289" t="s">
        <v>607</v>
      </c>
      <c r="M9" s="290"/>
      <c r="N9" s="291">
        <v>3</v>
      </c>
      <c r="O9" s="293">
        <v>38</v>
      </c>
    </row>
    <row r="10" spans="1:16" ht="12.95" customHeight="1">
      <c r="A10" s="284"/>
      <c r="B10" s="1829" t="s">
        <v>802</v>
      </c>
      <c r="C10" s="1829"/>
      <c r="D10" s="1829"/>
      <c r="E10" s="285"/>
      <c r="F10" s="292">
        <v>38</v>
      </c>
      <c r="G10" s="294">
        <v>1665</v>
      </c>
      <c r="H10" s="287"/>
      <c r="I10" s="288"/>
      <c r="J10" s="289"/>
      <c r="K10" s="289"/>
      <c r="L10" s="289" t="s">
        <v>84</v>
      </c>
      <c r="M10" s="290"/>
      <c r="N10" s="291">
        <v>6</v>
      </c>
      <c r="O10" s="293">
        <v>622</v>
      </c>
    </row>
    <row r="11" spans="1:16" ht="12.95" customHeight="1">
      <c r="A11" s="284"/>
      <c r="B11" s="1835" t="s">
        <v>856</v>
      </c>
      <c r="C11" s="1835"/>
      <c r="D11" s="1835"/>
      <c r="E11" s="1065"/>
      <c r="F11" s="1168">
        <v>37</v>
      </c>
      <c r="G11" s="1676">
        <v>1576</v>
      </c>
      <c r="H11" s="287"/>
      <c r="I11" s="288"/>
      <c r="J11" s="289"/>
      <c r="K11" s="289"/>
      <c r="L11" s="289" t="s">
        <v>87</v>
      </c>
      <c r="M11" s="290"/>
      <c r="N11" s="291">
        <v>1</v>
      </c>
      <c r="O11" s="293">
        <v>72</v>
      </c>
    </row>
    <row r="12" spans="1:16" ht="12.95" customHeight="1">
      <c r="A12" s="296"/>
      <c r="B12" s="1325"/>
      <c r="C12" s="1325"/>
      <c r="D12" s="1325"/>
      <c r="E12" s="1065"/>
      <c r="F12" s="1168"/>
      <c r="G12" s="1169"/>
      <c r="H12" s="287"/>
      <c r="I12" s="288"/>
      <c r="J12" s="289"/>
      <c r="K12" s="289"/>
      <c r="L12" s="289" t="s">
        <v>90</v>
      </c>
      <c r="M12" s="290"/>
      <c r="N12" s="291">
        <v>1</v>
      </c>
      <c r="O12" s="293">
        <v>39</v>
      </c>
    </row>
    <row r="13" spans="1:16" ht="12.95" customHeight="1">
      <c r="A13" s="296"/>
      <c r="B13" s="1830" t="s">
        <v>85</v>
      </c>
      <c r="C13" s="1830"/>
      <c r="D13" s="1830"/>
      <c r="E13" s="299"/>
      <c r="F13" s="297">
        <v>3</v>
      </c>
      <c r="G13" s="297">
        <v>54</v>
      </c>
      <c r="H13" s="291"/>
      <c r="I13" s="288"/>
      <c r="J13" s="289"/>
      <c r="K13" s="289"/>
      <c r="L13" s="289" t="s">
        <v>82</v>
      </c>
      <c r="M13" s="290"/>
      <c r="N13" s="291">
        <v>1</v>
      </c>
      <c r="O13" s="293">
        <v>18</v>
      </c>
    </row>
    <row r="14" spans="1:16" ht="12.95" customHeight="1">
      <c r="A14" s="296"/>
      <c r="B14" s="1324"/>
      <c r="C14" s="1827" t="s">
        <v>86</v>
      </c>
      <c r="D14" s="1827"/>
      <c r="E14" s="298"/>
      <c r="F14" s="291">
        <v>3</v>
      </c>
      <c r="G14" s="291">
        <v>54</v>
      </c>
      <c r="H14" s="291"/>
      <c r="I14" s="288"/>
      <c r="J14" s="289"/>
      <c r="K14" s="289"/>
      <c r="L14" s="289" t="s">
        <v>541</v>
      </c>
      <c r="M14" s="290"/>
      <c r="N14" s="291">
        <v>2</v>
      </c>
      <c r="O14" s="293" t="s">
        <v>769</v>
      </c>
    </row>
    <row r="15" spans="1:16" ht="12.95" customHeight="1">
      <c r="A15" s="296"/>
      <c r="B15" s="1324"/>
      <c r="C15" s="1324"/>
      <c r="D15" s="1324" t="s">
        <v>88</v>
      </c>
      <c r="E15" s="298"/>
      <c r="F15" s="291">
        <v>1</v>
      </c>
      <c r="G15" s="291">
        <v>50</v>
      </c>
      <c r="H15" s="291"/>
      <c r="I15" s="288"/>
      <c r="J15" s="289"/>
      <c r="K15" s="289"/>
      <c r="L15" s="289" t="s">
        <v>89</v>
      </c>
      <c r="M15" s="290"/>
      <c r="N15" s="291">
        <v>2</v>
      </c>
      <c r="O15" s="293" t="s">
        <v>608</v>
      </c>
    </row>
    <row r="16" spans="1:16" ht="12.95" customHeight="1">
      <c r="A16" s="296"/>
      <c r="B16" s="1324"/>
      <c r="C16" s="1324"/>
      <c r="D16" s="289" t="s">
        <v>536</v>
      </c>
      <c r="E16" s="298"/>
      <c r="F16" s="291">
        <v>1</v>
      </c>
      <c r="G16" s="291" t="s">
        <v>608</v>
      </c>
      <c r="H16" s="291"/>
      <c r="I16" s="288"/>
      <c r="J16" s="289"/>
      <c r="K16" s="289"/>
      <c r="L16" s="289" t="s">
        <v>522</v>
      </c>
      <c r="M16" s="290"/>
      <c r="N16" s="291">
        <v>2</v>
      </c>
      <c r="O16" s="293">
        <v>77</v>
      </c>
    </row>
    <row r="17" spans="1:16" ht="12.95" customHeight="1">
      <c r="A17" s="296"/>
      <c r="B17" s="1324"/>
      <c r="C17" s="1324"/>
      <c r="D17" s="289" t="s">
        <v>89</v>
      </c>
      <c r="E17" s="298"/>
      <c r="F17" s="291">
        <v>1</v>
      </c>
      <c r="G17" s="291">
        <v>4</v>
      </c>
      <c r="H17" s="291"/>
      <c r="I17" s="288"/>
      <c r="J17" s="289"/>
      <c r="K17" s="289"/>
      <c r="L17" s="289" t="s">
        <v>93</v>
      </c>
      <c r="M17" s="290"/>
      <c r="N17" s="241">
        <v>8</v>
      </c>
      <c r="O17" s="241">
        <v>70</v>
      </c>
    </row>
    <row r="18" spans="1:16" ht="12.95" customHeight="1">
      <c r="A18" s="296"/>
      <c r="B18" s="1324"/>
      <c r="C18" s="1324"/>
      <c r="D18" s="289"/>
      <c r="E18" s="298"/>
      <c r="F18" s="291"/>
      <c r="G18" s="291"/>
      <c r="H18" s="291"/>
      <c r="I18" s="288"/>
      <c r="J18" s="289"/>
      <c r="K18" s="289"/>
      <c r="L18" s="289"/>
      <c r="M18" s="290"/>
      <c r="N18" s="241"/>
      <c r="O18" s="241"/>
    </row>
    <row r="19" spans="1:16" ht="12.95" customHeight="1">
      <c r="A19" s="296"/>
      <c r="B19" s="1830" t="s">
        <v>91</v>
      </c>
      <c r="C19" s="1830"/>
      <c r="D19" s="1830"/>
      <c r="E19" s="299"/>
      <c r="F19" s="297">
        <v>32</v>
      </c>
      <c r="G19" s="297">
        <v>1521</v>
      </c>
      <c r="H19" s="291"/>
      <c r="I19" s="288"/>
      <c r="J19" s="1830" t="s">
        <v>95</v>
      </c>
      <c r="K19" s="1830"/>
      <c r="L19" s="1830"/>
      <c r="M19" s="290"/>
      <c r="N19" s="297">
        <v>2</v>
      </c>
      <c r="O19" s="1542">
        <v>1</v>
      </c>
    </row>
    <row r="20" spans="1:16" ht="12.95" customHeight="1">
      <c r="A20" s="300"/>
      <c r="B20" s="1324"/>
      <c r="C20" s="1827" t="s">
        <v>92</v>
      </c>
      <c r="D20" s="1827"/>
      <c r="E20" s="298"/>
      <c r="F20" s="291">
        <v>4</v>
      </c>
      <c r="G20" s="291">
        <v>561</v>
      </c>
      <c r="H20" s="291"/>
      <c r="I20" s="288"/>
      <c r="J20" s="1259"/>
      <c r="K20" s="1827" t="s">
        <v>86</v>
      </c>
      <c r="L20" s="1827"/>
      <c r="M20" s="290"/>
      <c r="N20" s="291">
        <v>2</v>
      </c>
      <c r="O20" s="293">
        <v>1</v>
      </c>
    </row>
    <row r="21" spans="1:16" ht="12.95" customHeight="1">
      <c r="A21" s="300"/>
      <c r="B21" s="1324"/>
      <c r="C21" s="1324"/>
      <c r="D21" s="1324" t="s">
        <v>94</v>
      </c>
      <c r="E21" s="298"/>
      <c r="F21" s="291">
        <v>1</v>
      </c>
      <c r="G21" s="291">
        <v>56</v>
      </c>
      <c r="H21" s="291"/>
      <c r="I21" s="1254"/>
      <c r="J21" s="1677"/>
      <c r="K21" s="1677"/>
      <c r="L21" s="289" t="s">
        <v>89</v>
      </c>
      <c r="M21" s="290"/>
      <c r="N21" s="291">
        <v>1</v>
      </c>
      <c r="O21" s="293">
        <v>1</v>
      </c>
    </row>
    <row r="22" spans="1:16" ht="12.75" customHeight="1">
      <c r="A22" s="301"/>
      <c r="B22" s="289"/>
      <c r="C22" s="289"/>
      <c r="D22" s="289" t="s">
        <v>84</v>
      </c>
      <c r="E22" s="290"/>
      <c r="F22" s="291">
        <v>2</v>
      </c>
      <c r="G22" s="291">
        <v>401</v>
      </c>
      <c r="H22" s="291"/>
      <c r="I22" s="1262"/>
      <c r="J22" s="1259"/>
      <c r="K22" s="301"/>
      <c r="L22" s="289" t="s">
        <v>629</v>
      </c>
      <c r="M22" s="1260"/>
      <c r="N22" s="1263">
        <v>1</v>
      </c>
      <c r="O22" s="344" t="s">
        <v>112</v>
      </c>
      <c r="P22" s="301"/>
    </row>
    <row r="23" spans="1:16" ht="12.75" customHeight="1">
      <c r="A23" s="1251"/>
      <c r="B23" s="289"/>
      <c r="C23" s="289"/>
      <c r="D23" s="289" t="s">
        <v>869</v>
      </c>
      <c r="E23" s="290"/>
      <c r="F23" s="291">
        <v>1</v>
      </c>
      <c r="G23" s="293">
        <v>104</v>
      </c>
      <c r="H23" s="1261"/>
      <c r="I23" s="1262"/>
      <c r="J23" s="1259"/>
      <c r="K23" s="301"/>
      <c r="L23" s="289"/>
      <c r="M23" s="1260"/>
      <c r="N23" s="1263"/>
      <c r="O23" s="344"/>
      <c r="P23" s="301"/>
    </row>
    <row r="24" spans="1:16" ht="12.75" customHeight="1">
      <c r="A24" s="1251"/>
      <c r="B24" s="289"/>
      <c r="C24" s="289"/>
      <c r="D24" s="289"/>
      <c r="E24" s="290"/>
      <c r="F24" s="291"/>
      <c r="G24" s="293"/>
      <c r="H24" s="1261"/>
      <c r="I24" s="301"/>
      <c r="J24" s="1259"/>
      <c r="K24" s="301"/>
      <c r="L24" s="289"/>
      <c r="M24" s="1260"/>
      <c r="N24" s="1263"/>
      <c r="O24" s="344"/>
      <c r="P24" s="301"/>
    </row>
    <row r="25" spans="1:16" ht="3.75" customHeight="1">
      <c r="A25" s="1251"/>
      <c r="B25" s="289"/>
      <c r="C25" s="289"/>
      <c r="D25" s="289"/>
      <c r="E25" s="1258"/>
      <c r="F25" s="291"/>
      <c r="G25" s="293"/>
      <c r="H25" s="1257"/>
      <c r="I25" s="301"/>
      <c r="J25" s="1259"/>
      <c r="K25" s="301"/>
      <c r="L25" s="289"/>
      <c r="M25" s="1249"/>
      <c r="N25" s="1250"/>
      <c r="O25" s="344"/>
      <c r="P25" s="301"/>
    </row>
    <row r="26" spans="1:16" ht="15.95" customHeight="1">
      <c r="B26" s="1253" t="s">
        <v>402</v>
      </c>
      <c r="C26" s="1253"/>
      <c r="D26" s="1253"/>
      <c r="E26" s="1253"/>
      <c r="F26" s="1253"/>
      <c r="G26" s="1253"/>
      <c r="H26" s="1256"/>
      <c r="I26" s="1253"/>
      <c r="J26" s="1252"/>
      <c r="K26" s="1252"/>
      <c r="L26" s="1252"/>
      <c r="M26" s="1251"/>
      <c r="N26" s="1253"/>
      <c r="O26" s="1253"/>
    </row>
    <row r="27" spans="1:16" ht="12" customHeight="1">
      <c r="B27" s="1255"/>
      <c r="C27" s="1251"/>
      <c r="D27" s="1251"/>
      <c r="F27" s="301"/>
      <c r="J27" s="301"/>
      <c r="N27" s="301"/>
      <c r="O27" s="301"/>
    </row>
    <row r="28" spans="1:16" ht="12" customHeight="1">
      <c r="G28" s="292" t="s">
        <v>806</v>
      </c>
    </row>
    <row r="29" spans="1:16" ht="12" customHeight="1">
      <c r="D29" s="302" t="s">
        <v>813</v>
      </c>
      <c r="F29" s="1548">
        <f>SUM(F13,F19,N19)</f>
        <v>37</v>
      </c>
      <c r="G29" s="1548" t="str">
        <f>IF(F29=F11,"OK","NG")</f>
        <v>OK</v>
      </c>
    </row>
    <row r="30" spans="1:16" ht="12" customHeight="1">
      <c r="D30" s="302" t="s">
        <v>814</v>
      </c>
      <c r="F30" s="1548">
        <f>SUM(G13,G19,O19)</f>
        <v>1576</v>
      </c>
      <c r="G30" s="1548" t="str">
        <f>IF(F30=G11,"OK","NG")</f>
        <v>OK</v>
      </c>
    </row>
    <row r="31" spans="1:16" ht="12" customHeight="1">
      <c r="D31" s="302" t="s">
        <v>815</v>
      </c>
      <c r="F31" s="1548">
        <f>SUM(G15:G17)</f>
        <v>54</v>
      </c>
      <c r="G31" s="1548" t="str">
        <f>IF(F31=G13,"OK","NG")</f>
        <v>OK</v>
      </c>
    </row>
    <row r="32" spans="1:16" ht="12" customHeight="1">
      <c r="D32" s="302" t="s">
        <v>816</v>
      </c>
      <c r="F32" s="1548">
        <f>SUM(F33:F34)</f>
        <v>1521</v>
      </c>
      <c r="G32" s="1548" t="str">
        <f>IF(F32=G19,"OK","NG")</f>
        <v>OK</v>
      </c>
    </row>
    <row r="33" spans="4:7" ht="12" customHeight="1">
      <c r="D33" s="302" t="s">
        <v>817</v>
      </c>
      <c r="F33" s="1548">
        <f>SUM(G21:G23)</f>
        <v>561</v>
      </c>
      <c r="G33" s="1548" t="str">
        <f>IF(F33=G20,"OK","NG")</f>
        <v>OK</v>
      </c>
    </row>
    <row r="34" spans="4:7" ht="12" customHeight="1">
      <c r="D34" s="302" t="s">
        <v>818</v>
      </c>
      <c r="F34" s="292">
        <f>SUM(O8:O17)</f>
        <v>960</v>
      </c>
      <c r="G34" s="1548" t="str">
        <f>IF(F34=O7,"OK","NG")</f>
        <v>OK</v>
      </c>
    </row>
  </sheetData>
  <mergeCells count="15">
    <mergeCell ref="K20:L20"/>
    <mergeCell ref="L3:O3"/>
    <mergeCell ref="B9:D9"/>
    <mergeCell ref="B13:D13"/>
    <mergeCell ref="C14:D14"/>
    <mergeCell ref="B19:D19"/>
    <mergeCell ref="C20:D20"/>
    <mergeCell ref="B7:D7"/>
    <mergeCell ref="B8:D8"/>
    <mergeCell ref="F4:F6"/>
    <mergeCell ref="N4:N6"/>
    <mergeCell ref="K7:L7"/>
    <mergeCell ref="B10:D10"/>
    <mergeCell ref="J19:L19"/>
    <mergeCell ref="B11:D11"/>
  </mergeCells>
  <phoneticPr fontId="5"/>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codeName="Sheet8">
    <tabColor rgb="FF92D050"/>
  </sheetPr>
  <dimension ref="A1:I23"/>
  <sheetViews>
    <sheetView view="pageBreakPreview" zoomScale="120" zoomScaleNormal="115" zoomScaleSheetLayoutView="120" workbookViewId="0">
      <selection activeCell="H12" sqref="H12:H15"/>
    </sheetView>
  </sheetViews>
  <sheetFormatPr defaultColWidth="12.140625" defaultRowHeight="12" customHeight="1"/>
  <cols>
    <col min="1" max="1" width="0.28515625" style="334" customWidth="1"/>
    <col min="2" max="2" width="2.7109375" style="334" customWidth="1"/>
    <col min="3" max="3" width="18.7109375" style="334" customWidth="1"/>
    <col min="4" max="4" width="0.28515625" style="334" customWidth="1"/>
    <col min="5" max="5" width="14.85546875" style="332" customWidth="1"/>
    <col min="6" max="7" width="14.7109375" style="332" customWidth="1"/>
    <col min="8" max="8" width="14.85546875" style="332" customWidth="1"/>
    <col min="9" max="9" width="0.28515625" style="353" customWidth="1"/>
    <col min="10" max="16384" width="12.140625" style="332"/>
  </cols>
  <sheetData>
    <row r="1" spans="1:9" s="306" customFormat="1" ht="24" customHeight="1">
      <c r="A1" s="304"/>
      <c r="C1" s="305" t="s">
        <v>870</v>
      </c>
      <c r="D1" s="304"/>
      <c r="F1" s="307"/>
      <c r="G1" s="307"/>
      <c r="H1" s="307"/>
      <c r="I1" s="307"/>
    </row>
    <row r="2" spans="1:9" s="311" customFormat="1" ht="15.75" customHeight="1">
      <c r="A2" s="308"/>
      <c r="B2" s="308"/>
      <c r="C2" s="308"/>
      <c r="D2" s="308"/>
      <c r="E2" s="309"/>
      <c r="F2" s="310"/>
      <c r="G2" s="310"/>
      <c r="H2" s="310"/>
      <c r="I2" s="310"/>
    </row>
    <row r="3" spans="1:9" s="311" customFormat="1" ht="22.5" customHeight="1" thickBot="1">
      <c r="A3" s="308"/>
      <c r="B3" s="312" t="s">
        <v>22</v>
      </c>
      <c r="C3" s="308"/>
      <c r="D3" s="308"/>
      <c r="E3" s="309"/>
      <c r="F3" s="1841" t="s">
        <v>529</v>
      </c>
      <c r="G3" s="1841"/>
      <c r="H3" s="1841"/>
      <c r="I3" s="310"/>
    </row>
    <row r="4" spans="1:9" s="317" customFormat="1" ht="12" customHeight="1">
      <c r="A4" s="313"/>
      <c r="B4" s="313"/>
      <c r="C4" s="313"/>
      <c r="D4" s="314"/>
      <c r="E4" s="1837" t="s">
        <v>517</v>
      </c>
      <c r="F4" s="315"/>
      <c r="G4" s="316"/>
      <c r="H4" s="316"/>
      <c r="I4" s="316"/>
    </row>
    <row r="5" spans="1:9" s="317" customFormat="1" ht="12" customHeight="1">
      <c r="A5" s="318"/>
      <c r="B5" s="318"/>
      <c r="C5" s="318"/>
      <c r="D5" s="319"/>
      <c r="E5" s="1838"/>
      <c r="F5" s="321" t="s">
        <v>367</v>
      </c>
      <c r="G5" s="1844" t="s">
        <v>609</v>
      </c>
      <c r="H5" s="1842" t="s">
        <v>610</v>
      </c>
      <c r="I5" s="322"/>
    </row>
    <row r="6" spans="1:9" s="317" customFormat="1" ht="12" customHeight="1">
      <c r="A6" s="323"/>
      <c r="B6" s="323"/>
      <c r="C6" s="323"/>
      <c r="D6" s="324"/>
      <c r="E6" s="1839"/>
      <c r="F6" s="325"/>
      <c r="G6" s="1845"/>
      <c r="H6" s="1843"/>
      <c r="I6" s="326"/>
    </row>
    <row r="7" spans="1:9" ht="18" customHeight="1">
      <c r="A7" s="327"/>
      <c r="B7" s="1836" t="s">
        <v>625</v>
      </c>
      <c r="C7" s="1836"/>
      <c r="D7" s="328"/>
      <c r="E7" s="329">
        <v>6</v>
      </c>
      <c r="F7" s="344">
        <v>1033</v>
      </c>
      <c r="G7" s="330">
        <v>800</v>
      </c>
      <c r="H7" s="330">
        <v>233</v>
      </c>
      <c r="I7" s="331"/>
    </row>
    <row r="8" spans="1:9" ht="12.75" customHeight="1">
      <c r="A8" s="333"/>
      <c r="B8" s="1836" t="s">
        <v>682</v>
      </c>
      <c r="C8" s="1836"/>
      <c r="D8" s="328"/>
      <c r="E8" s="329">
        <v>6</v>
      </c>
      <c r="F8" s="344">
        <v>1067</v>
      </c>
      <c r="G8" s="330">
        <v>867</v>
      </c>
      <c r="H8" s="330">
        <v>200</v>
      </c>
      <c r="I8" s="331"/>
    </row>
    <row r="9" spans="1:9" ht="12.75" customHeight="1">
      <c r="B9" s="1836" t="s">
        <v>764</v>
      </c>
      <c r="C9" s="1836"/>
      <c r="D9" s="328"/>
      <c r="E9" s="332">
        <v>6</v>
      </c>
      <c r="F9" s="344">
        <v>1212</v>
      </c>
      <c r="G9" s="332">
        <v>1000</v>
      </c>
      <c r="H9" s="332">
        <v>212</v>
      </c>
      <c r="I9" s="331"/>
    </row>
    <row r="10" spans="1:9" ht="12.75" customHeight="1">
      <c r="A10" s="327"/>
      <c r="B10" s="1836" t="s">
        <v>802</v>
      </c>
      <c r="C10" s="1836"/>
      <c r="D10" s="328"/>
      <c r="E10" s="332">
        <v>6</v>
      </c>
      <c r="F10" s="344">
        <v>1290</v>
      </c>
      <c r="G10" s="332">
        <v>1095</v>
      </c>
      <c r="H10" s="332">
        <v>195</v>
      </c>
      <c r="I10" s="331"/>
    </row>
    <row r="11" spans="1:9" s="338" customFormat="1" ht="18" customHeight="1">
      <c r="A11" s="335"/>
      <c r="B11" s="1840" t="s">
        <v>856</v>
      </c>
      <c r="C11" s="1840"/>
      <c r="D11" s="336"/>
      <c r="E11" s="338">
        <v>6</v>
      </c>
      <c r="F11" s="338">
        <v>1086</v>
      </c>
      <c r="G11" s="338">
        <v>908</v>
      </c>
      <c r="H11" s="338">
        <v>178</v>
      </c>
      <c r="I11" s="337"/>
    </row>
    <row r="12" spans="1:9" s="338" customFormat="1" ht="18" customHeight="1">
      <c r="A12" s="339"/>
      <c r="B12" s="1326"/>
      <c r="C12" s="342" t="s">
        <v>368</v>
      </c>
      <c r="D12" s="340"/>
      <c r="E12" s="344">
        <v>1</v>
      </c>
      <c r="F12" s="344">
        <v>20</v>
      </c>
      <c r="G12" s="344">
        <v>20</v>
      </c>
      <c r="H12" s="344" t="s">
        <v>611</v>
      </c>
      <c r="I12" s="341"/>
    </row>
    <row r="13" spans="1:9" s="338" customFormat="1" ht="12" customHeight="1">
      <c r="A13" s="339"/>
      <c r="B13" s="1326"/>
      <c r="C13" s="342" t="s">
        <v>871</v>
      </c>
      <c r="D13" s="340"/>
      <c r="E13" s="344">
        <v>1</v>
      </c>
      <c r="F13" s="344" t="s">
        <v>508</v>
      </c>
      <c r="G13" s="344" t="s">
        <v>508</v>
      </c>
      <c r="H13" s="344" t="s">
        <v>508</v>
      </c>
      <c r="I13" s="341"/>
    </row>
    <row r="14" spans="1:9" ht="12" customHeight="1">
      <c r="A14" s="345"/>
      <c r="B14" s="346"/>
      <c r="C14" s="346" t="s">
        <v>97</v>
      </c>
      <c r="D14" s="347"/>
      <c r="E14" s="344">
        <v>2</v>
      </c>
      <c r="F14" s="344">
        <v>886</v>
      </c>
      <c r="G14" s="348">
        <v>886</v>
      </c>
      <c r="H14" s="348" t="s">
        <v>611</v>
      </c>
      <c r="I14" s="349"/>
    </row>
    <row r="15" spans="1:9" ht="12" customHeight="1">
      <c r="A15" s="345"/>
      <c r="B15" s="346"/>
      <c r="C15" s="346" t="s">
        <v>98</v>
      </c>
      <c r="D15" s="347"/>
      <c r="E15" s="344">
        <v>2</v>
      </c>
      <c r="F15" s="344">
        <v>180</v>
      </c>
      <c r="G15" s="348">
        <v>2</v>
      </c>
      <c r="H15" s="348">
        <v>178</v>
      </c>
      <c r="I15" s="349"/>
    </row>
    <row r="16" spans="1:9" ht="3.95" customHeight="1">
      <c r="A16" s="350"/>
      <c r="B16" s="350"/>
      <c r="C16" s="350"/>
      <c r="D16" s="351"/>
      <c r="E16" s="352"/>
      <c r="F16" s="352"/>
      <c r="G16" s="352"/>
      <c r="H16" s="352"/>
      <c r="I16" s="352"/>
    </row>
    <row r="17" spans="2:9" ht="15.95" customHeight="1">
      <c r="B17" s="311" t="s">
        <v>612</v>
      </c>
    </row>
    <row r="18" spans="2:9" ht="12" customHeight="1">
      <c r="B18" s="311" t="s">
        <v>528</v>
      </c>
    </row>
    <row r="19" spans="2:9" ht="12" customHeight="1">
      <c r="B19" s="311" t="s">
        <v>770</v>
      </c>
    </row>
    <row r="20" spans="2:9" ht="12" customHeight="1">
      <c r="B20" s="354" t="s">
        <v>402</v>
      </c>
    </row>
    <row r="22" spans="2:9" s="334" customFormat="1" ht="12" customHeight="1">
      <c r="C22" s="334" t="s">
        <v>819</v>
      </c>
      <c r="E22" s="334">
        <f>SUM(E12:E15)</f>
        <v>6</v>
      </c>
      <c r="F22" s="334">
        <f>SUM(F12:F15)</f>
        <v>1086</v>
      </c>
      <c r="G22" s="334">
        <f>SUM(G12:G15)</f>
        <v>908</v>
      </c>
      <c r="H22" s="334">
        <f>SUM(H12:H15)</f>
        <v>178</v>
      </c>
      <c r="I22" s="1549"/>
    </row>
    <row r="23" spans="2:9" s="334" customFormat="1" ht="12" customHeight="1">
      <c r="C23" s="334" t="s">
        <v>806</v>
      </c>
      <c r="E23" s="334" t="str">
        <f>IF(E22=E11,"OK","NG")</f>
        <v>OK</v>
      </c>
      <c r="F23" s="334" t="str">
        <f>IF(F22=F11,"OK","NG")</f>
        <v>OK</v>
      </c>
      <c r="G23" s="334" t="str">
        <f>IF(G22=G11,"OK","NG")</f>
        <v>OK</v>
      </c>
      <c r="H23" s="334" t="str">
        <f>IF(H22=H11,"OK","NG")</f>
        <v>OK</v>
      </c>
      <c r="I23" s="1549"/>
    </row>
  </sheetData>
  <mergeCells count="9">
    <mergeCell ref="B9:C9"/>
    <mergeCell ref="B10:C10"/>
    <mergeCell ref="E4:E6"/>
    <mergeCell ref="B11:C11"/>
    <mergeCell ref="F3:H3"/>
    <mergeCell ref="H5:H6"/>
    <mergeCell ref="B7:C7"/>
    <mergeCell ref="B8:C8"/>
    <mergeCell ref="G5:G6"/>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9">
    <tabColor rgb="FF92D050"/>
  </sheetPr>
  <dimension ref="A1:M17"/>
  <sheetViews>
    <sheetView view="pageBreakPreview" zoomScale="120" zoomScaleNormal="120" zoomScaleSheetLayoutView="120" workbookViewId="0">
      <selection activeCell="K12" sqref="K12"/>
    </sheetView>
  </sheetViews>
  <sheetFormatPr defaultColWidth="12.140625" defaultRowHeight="12" customHeight="1"/>
  <cols>
    <col min="1" max="1" width="0.28515625" style="332" customWidth="1"/>
    <col min="2" max="3" width="2.7109375" style="332" customWidth="1"/>
    <col min="4" max="4" width="14.7109375" style="332" customWidth="1"/>
    <col min="5" max="5" width="0.28515625" style="332" customWidth="1"/>
    <col min="6" max="12" width="11.28515625" style="332" customWidth="1"/>
    <col min="13" max="13" width="0.28515625" style="310" customWidth="1"/>
    <col min="14" max="16384" width="12.140625" style="332"/>
  </cols>
  <sheetData>
    <row r="1" spans="1:13" s="306" customFormat="1" ht="24" customHeight="1">
      <c r="A1" s="355"/>
      <c r="B1" s="355"/>
      <c r="D1" s="305" t="s">
        <v>872</v>
      </c>
      <c r="F1" s="305"/>
      <c r="H1" s="307"/>
      <c r="I1" s="307"/>
      <c r="J1" s="307"/>
      <c r="K1" s="307"/>
      <c r="M1" s="307"/>
    </row>
    <row r="2" spans="1:13" s="311" customFormat="1" ht="8.1" customHeight="1">
      <c r="A2" s="309"/>
      <c r="B2" s="309"/>
      <c r="C2" s="309"/>
      <c r="D2" s="309"/>
      <c r="E2" s="309"/>
      <c r="F2" s="309"/>
      <c r="G2" s="310"/>
      <c r="H2" s="310"/>
      <c r="I2" s="310"/>
      <c r="J2" s="310"/>
      <c r="K2" s="310"/>
      <c r="M2" s="310"/>
    </row>
    <row r="3" spans="1:13" s="359" customFormat="1" ht="12" customHeight="1" thickBot="1">
      <c r="A3" s="356"/>
      <c r="B3" s="357" t="s">
        <v>4</v>
      </c>
      <c r="C3" s="356"/>
      <c r="D3" s="356"/>
      <c r="E3" s="356"/>
      <c r="F3" s="356"/>
      <c r="G3" s="358"/>
      <c r="H3" s="358"/>
      <c r="I3" s="358"/>
      <c r="J3" s="358"/>
      <c r="K3" s="358"/>
      <c r="L3" s="377" t="s">
        <v>424</v>
      </c>
      <c r="M3" s="358"/>
    </row>
    <row r="4" spans="1:13" s="317" customFormat="1" ht="18" customHeight="1">
      <c r="A4" s="313"/>
      <c r="B4" s="313"/>
      <c r="C4" s="313"/>
      <c r="D4" s="313"/>
      <c r="E4" s="314"/>
      <c r="F4" s="1846" t="s">
        <v>371</v>
      </c>
      <c r="G4" s="1848" t="s">
        <v>370</v>
      </c>
      <c r="H4" s="1848" t="s">
        <v>99</v>
      </c>
      <c r="I4" s="1848" t="s">
        <v>100</v>
      </c>
      <c r="J4" s="360" t="s">
        <v>369</v>
      </c>
      <c r="K4" s="361"/>
      <c r="L4" s="361"/>
      <c r="M4" s="362"/>
    </row>
    <row r="5" spans="1:13" s="317" customFormat="1" ht="18" customHeight="1">
      <c r="A5" s="323"/>
      <c r="B5" s="323"/>
      <c r="C5" s="323"/>
      <c r="D5" s="323"/>
      <c r="E5" s="324"/>
      <c r="F5" s="1847"/>
      <c r="G5" s="1849"/>
      <c r="H5" s="1849"/>
      <c r="I5" s="1849"/>
      <c r="J5" s="320" t="s">
        <v>10</v>
      </c>
      <c r="K5" s="1670" t="s">
        <v>101</v>
      </c>
      <c r="L5" s="363" t="s">
        <v>102</v>
      </c>
      <c r="M5" s="364"/>
    </row>
    <row r="6" spans="1:13" ht="18" customHeight="1">
      <c r="A6" s="353"/>
      <c r="B6" s="1836" t="s">
        <v>625</v>
      </c>
      <c r="C6" s="1836"/>
      <c r="D6" s="1836"/>
      <c r="E6" s="328"/>
      <c r="F6" s="329">
        <v>2225</v>
      </c>
      <c r="G6" s="331">
        <v>7</v>
      </c>
      <c r="H6" s="331">
        <v>755</v>
      </c>
      <c r="I6" s="331">
        <v>514</v>
      </c>
      <c r="J6" s="331">
        <v>949</v>
      </c>
      <c r="K6" s="331">
        <v>945</v>
      </c>
      <c r="L6" s="331">
        <v>4</v>
      </c>
      <c r="M6" s="312"/>
    </row>
    <row r="7" spans="1:13" ht="12.75" customHeight="1">
      <c r="A7" s="353"/>
      <c r="B7" s="1836" t="s">
        <v>682</v>
      </c>
      <c r="C7" s="1836"/>
      <c r="D7" s="1836"/>
      <c r="E7" s="328"/>
      <c r="F7" s="329">
        <v>2211</v>
      </c>
      <c r="G7" s="331">
        <v>7</v>
      </c>
      <c r="H7" s="331">
        <v>756</v>
      </c>
      <c r="I7" s="331">
        <v>512</v>
      </c>
      <c r="J7" s="331">
        <v>936</v>
      </c>
      <c r="K7" s="331">
        <v>933</v>
      </c>
      <c r="L7" s="331">
        <v>3</v>
      </c>
      <c r="M7" s="312"/>
    </row>
    <row r="8" spans="1:13" ht="12.75" customHeight="1">
      <c r="A8" s="353"/>
      <c r="B8" s="1836" t="s">
        <v>764</v>
      </c>
      <c r="C8" s="1836"/>
      <c r="D8" s="1836"/>
      <c r="E8" s="328"/>
      <c r="F8" s="329">
        <v>2258</v>
      </c>
      <c r="G8" s="331">
        <v>11</v>
      </c>
      <c r="H8" s="331">
        <v>741</v>
      </c>
      <c r="I8" s="331">
        <v>544</v>
      </c>
      <c r="J8" s="331">
        <v>962</v>
      </c>
      <c r="K8" s="331">
        <v>955</v>
      </c>
      <c r="L8" s="331">
        <v>7</v>
      </c>
      <c r="M8" s="312"/>
    </row>
    <row r="9" spans="1:13" ht="12.75" customHeight="1">
      <c r="A9" s="353"/>
      <c r="B9" s="1836" t="s">
        <v>802</v>
      </c>
      <c r="C9" s="1836"/>
      <c r="D9" s="1836"/>
      <c r="E9" s="328"/>
      <c r="F9" s="329">
        <v>2373</v>
      </c>
      <c r="G9" s="331">
        <v>12</v>
      </c>
      <c r="H9" s="331">
        <v>786</v>
      </c>
      <c r="I9" s="331">
        <v>520</v>
      </c>
      <c r="J9" s="331">
        <v>1055</v>
      </c>
      <c r="K9" s="331">
        <v>1048</v>
      </c>
      <c r="L9" s="331">
        <v>7</v>
      </c>
      <c r="M9" s="312"/>
    </row>
    <row r="10" spans="1:13" s="338" customFormat="1" ht="18" customHeight="1">
      <c r="A10" s="365"/>
      <c r="B10" s="1840" t="s">
        <v>856</v>
      </c>
      <c r="C10" s="1840"/>
      <c r="D10" s="1840"/>
      <c r="E10" s="336"/>
      <c r="F10" s="338">
        <v>2384</v>
      </c>
      <c r="G10" s="338">
        <v>9</v>
      </c>
      <c r="H10" s="338">
        <v>806</v>
      </c>
      <c r="I10" s="338">
        <v>497</v>
      </c>
      <c r="J10" s="338">
        <v>1072</v>
      </c>
      <c r="K10" s="338">
        <v>1063</v>
      </c>
      <c r="L10" s="338">
        <v>9</v>
      </c>
      <c r="M10" s="366"/>
    </row>
    <row r="11" spans="1:13" ht="18" customHeight="1">
      <c r="A11" s="342"/>
      <c r="B11" s="342"/>
      <c r="C11" s="367"/>
      <c r="D11" s="342" t="s">
        <v>12</v>
      </c>
      <c r="E11" s="343"/>
      <c r="F11" s="344">
        <v>57</v>
      </c>
      <c r="G11" s="348">
        <v>0</v>
      </c>
      <c r="H11" s="348">
        <v>15</v>
      </c>
      <c r="I11" s="348">
        <v>17</v>
      </c>
      <c r="J11" s="331">
        <v>25</v>
      </c>
      <c r="K11" s="348">
        <v>25</v>
      </c>
      <c r="L11" s="348">
        <v>0</v>
      </c>
    </row>
    <row r="12" spans="1:13" ht="12" customHeight="1">
      <c r="A12" s="346"/>
      <c r="B12" s="346"/>
      <c r="C12" s="367"/>
      <c r="D12" s="346" t="s">
        <v>103</v>
      </c>
      <c r="E12" s="347"/>
      <c r="F12" s="344">
        <v>2327</v>
      </c>
      <c r="G12" s="348">
        <v>9</v>
      </c>
      <c r="H12" s="348">
        <v>791</v>
      </c>
      <c r="I12" s="348">
        <v>480</v>
      </c>
      <c r="J12" s="331">
        <v>1047</v>
      </c>
      <c r="K12" s="348">
        <v>1038</v>
      </c>
      <c r="L12" s="348">
        <v>9</v>
      </c>
    </row>
    <row r="13" spans="1:13" ht="3.95" customHeight="1">
      <c r="A13" s="352"/>
      <c r="B13" s="352"/>
      <c r="C13" s="352"/>
      <c r="D13" s="352"/>
      <c r="E13" s="368"/>
      <c r="F13" s="352"/>
      <c r="G13" s="352"/>
      <c r="H13" s="352"/>
      <c r="I13" s="352"/>
      <c r="J13" s="352"/>
      <c r="K13" s="352"/>
      <c r="L13" s="352"/>
      <c r="M13" s="369"/>
    </row>
    <row r="14" spans="1:13" ht="15.95" customHeight="1">
      <c r="B14" s="354" t="s">
        <v>402</v>
      </c>
    </row>
    <row r="16" spans="1:13" s="334" customFormat="1" ht="12" customHeight="1">
      <c r="D16" s="334" t="s">
        <v>820</v>
      </c>
      <c r="F16" s="334">
        <f>SUM(F11:F12)</f>
        <v>2384</v>
      </c>
      <c r="G16" s="334">
        <f t="shared" ref="G16:L16" si="0">SUM(G11:G12)</f>
        <v>9</v>
      </c>
      <c r="H16" s="334">
        <f t="shared" si="0"/>
        <v>806</v>
      </c>
      <c r="I16" s="334">
        <f t="shared" si="0"/>
        <v>497</v>
      </c>
      <c r="J16" s="334">
        <f t="shared" si="0"/>
        <v>1072</v>
      </c>
      <c r="K16" s="334">
        <f t="shared" si="0"/>
        <v>1063</v>
      </c>
      <c r="L16" s="334">
        <f t="shared" si="0"/>
        <v>9</v>
      </c>
      <c r="M16" s="1549"/>
    </row>
    <row r="17" spans="4:12" s="334" customFormat="1" ht="12" customHeight="1">
      <c r="D17" s="334" t="s">
        <v>806</v>
      </c>
      <c r="F17" s="334" t="str">
        <f>IF(F16=F10,"OK","NG")</f>
        <v>OK</v>
      </c>
      <c r="G17" s="334" t="str">
        <f t="shared" ref="G17:L17" si="1">IF(G16=G10,"OK","NG")</f>
        <v>OK</v>
      </c>
      <c r="H17" s="334" t="str">
        <f t="shared" si="1"/>
        <v>OK</v>
      </c>
      <c r="I17" s="334" t="str">
        <f t="shared" si="1"/>
        <v>OK</v>
      </c>
      <c r="J17" s="334" t="str">
        <f t="shared" si="1"/>
        <v>OK</v>
      </c>
      <c r="K17" s="334" t="str">
        <f t="shared" si="1"/>
        <v>OK</v>
      </c>
      <c r="L17" s="334" t="str">
        <f t="shared" si="1"/>
        <v>OK</v>
      </c>
    </row>
  </sheetData>
  <mergeCells count="9">
    <mergeCell ref="B10:D10"/>
    <mergeCell ref="B9:D9"/>
    <mergeCell ref="F4:F5"/>
    <mergeCell ref="G4:G5"/>
    <mergeCell ref="I4:I5"/>
    <mergeCell ref="B6:D6"/>
    <mergeCell ref="B7:D7"/>
    <mergeCell ref="H4:H5"/>
    <mergeCell ref="B8:D8"/>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codeName="Sheet10">
    <tabColor rgb="FF92D050"/>
    <pageSetUpPr fitToPage="1"/>
  </sheetPr>
  <dimension ref="A1:J22"/>
  <sheetViews>
    <sheetView view="pageBreakPreview" zoomScale="120" zoomScaleNormal="120" zoomScaleSheetLayoutView="120" workbookViewId="0">
      <selection activeCell="F10" sqref="F10"/>
    </sheetView>
  </sheetViews>
  <sheetFormatPr defaultColWidth="10.140625" defaultRowHeight="12" customHeight="1"/>
  <cols>
    <col min="1" max="1" width="0.28515625" style="400" customWidth="1"/>
    <col min="2" max="2" width="18.7109375" style="373" customWidth="1"/>
    <col min="3" max="3" width="0.28515625" style="400" customWidth="1"/>
    <col min="4" max="4" width="13.5703125" style="389" customWidth="1"/>
    <col min="5" max="5" width="16.140625" style="389" bestFit="1" customWidth="1"/>
    <col min="6" max="9" width="13.5703125" style="389" customWidth="1"/>
    <col min="10" max="10" width="0.28515625" style="389" customWidth="1"/>
    <col min="11" max="16384" width="10.140625" style="389"/>
  </cols>
  <sheetData>
    <row r="1" spans="1:10" s="372" customFormat="1" ht="24" customHeight="1">
      <c r="A1" s="370"/>
      <c r="B1" s="371" t="s">
        <v>873</v>
      </c>
      <c r="C1" s="371"/>
      <c r="D1" s="371"/>
    </row>
    <row r="2" spans="1:10" s="373" customFormat="1" ht="8.1" customHeight="1">
      <c r="A2" s="264"/>
      <c r="B2" s="264"/>
      <c r="C2" s="264"/>
    </row>
    <row r="3" spans="1:10" s="373" customFormat="1" ht="12" customHeight="1">
      <c r="A3" s="264"/>
      <c r="B3" s="264" t="s">
        <v>635</v>
      </c>
      <c r="C3" s="264"/>
    </row>
    <row r="4" spans="1:10" s="379" customFormat="1" ht="15.95" customHeight="1" thickBot="1">
      <c r="A4" s="374"/>
      <c r="B4" s="1066" t="s">
        <v>104</v>
      </c>
      <c r="C4" s="375"/>
      <c r="D4" s="376"/>
      <c r="E4" s="376"/>
      <c r="F4" s="376"/>
      <c r="G4" s="376"/>
      <c r="H4" s="376"/>
      <c r="I4" s="377" t="s">
        <v>424</v>
      </c>
      <c r="J4" s="378"/>
    </row>
    <row r="5" spans="1:10" s="385" customFormat="1" ht="36" customHeight="1">
      <c r="A5" s="380"/>
      <c r="B5" s="380"/>
      <c r="C5" s="381"/>
      <c r="D5" s="382" t="s">
        <v>105</v>
      </c>
      <c r="E5" s="383" t="s">
        <v>106</v>
      </c>
      <c r="F5" s="384" t="s">
        <v>373</v>
      </c>
      <c r="G5" s="382" t="s">
        <v>685</v>
      </c>
      <c r="H5" s="383" t="s">
        <v>107</v>
      </c>
      <c r="I5" s="383" t="s">
        <v>372</v>
      </c>
      <c r="J5" s="380"/>
    </row>
    <row r="6" spans="1:10" ht="18" customHeight="1">
      <c r="A6" s="386"/>
      <c r="B6" s="386" t="s">
        <v>634</v>
      </c>
      <c r="C6" s="387"/>
      <c r="D6" s="388">
        <v>164</v>
      </c>
      <c r="E6" s="388">
        <v>162</v>
      </c>
      <c r="F6" s="388" t="s">
        <v>112</v>
      </c>
      <c r="G6" s="388" t="s">
        <v>112</v>
      </c>
      <c r="H6" s="388">
        <v>2</v>
      </c>
      <c r="I6" s="388" t="s">
        <v>112</v>
      </c>
      <c r="J6" s="375"/>
    </row>
    <row r="7" spans="1:10" ht="12.75" customHeight="1">
      <c r="A7" s="386"/>
      <c r="B7" s="386" t="s">
        <v>684</v>
      </c>
      <c r="C7" s="387"/>
      <c r="D7" s="388">
        <v>187</v>
      </c>
      <c r="E7" s="388">
        <v>185</v>
      </c>
      <c r="F7" s="388" t="s">
        <v>112</v>
      </c>
      <c r="G7" s="388" t="s">
        <v>112</v>
      </c>
      <c r="H7" s="388">
        <v>2</v>
      </c>
      <c r="I7" s="388" t="s">
        <v>112</v>
      </c>
      <c r="J7" s="375"/>
    </row>
    <row r="8" spans="1:10" ht="12.75" customHeight="1">
      <c r="A8" s="386"/>
      <c r="B8" s="386" t="s">
        <v>771</v>
      </c>
      <c r="C8" s="387"/>
      <c r="D8" s="388">
        <v>142</v>
      </c>
      <c r="E8" s="388">
        <v>137</v>
      </c>
      <c r="F8" s="388" t="s">
        <v>112</v>
      </c>
      <c r="G8" s="388" t="s">
        <v>112</v>
      </c>
      <c r="H8" s="388">
        <v>4</v>
      </c>
      <c r="I8" s="388">
        <v>1</v>
      </c>
      <c r="J8" s="375"/>
    </row>
    <row r="9" spans="1:10" ht="12.75" customHeight="1">
      <c r="A9" s="386"/>
      <c r="B9" s="386" t="s">
        <v>803</v>
      </c>
      <c r="C9" s="387"/>
      <c r="D9" s="388">
        <v>185</v>
      </c>
      <c r="E9" s="388">
        <v>184</v>
      </c>
      <c r="F9" s="388" t="s">
        <v>112</v>
      </c>
      <c r="G9" s="388" t="s">
        <v>112</v>
      </c>
      <c r="H9" s="388">
        <v>1</v>
      </c>
      <c r="I9" s="388" t="s">
        <v>112</v>
      </c>
      <c r="J9" s="375"/>
    </row>
    <row r="10" spans="1:10" s="394" customFormat="1" ht="18" customHeight="1">
      <c r="A10" s="390"/>
      <c r="B10" s="390" t="s">
        <v>874</v>
      </c>
      <c r="C10" s="391"/>
      <c r="D10" s="394">
        <v>186</v>
      </c>
      <c r="E10" s="394">
        <v>185</v>
      </c>
      <c r="F10" s="392" t="s">
        <v>112</v>
      </c>
      <c r="G10" s="392" t="s">
        <v>112</v>
      </c>
      <c r="H10" s="394">
        <v>1</v>
      </c>
      <c r="I10" s="392" t="s">
        <v>508</v>
      </c>
      <c r="J10" s="393"/>
    </row>
    <row r="11" spans="1:10" ht="3.95" customHeight="1">
      <c r="A11" s="395"/>
      <c r="B11" s="396"/>
      <c r="C11" s="397"/>
      <c r="D11" s="398"/>
      <c r="E11" s="398"/>
      <c r="F11" s="398"/>
      <c r="G11" s="398"/>
      <c r="H11" s="398"/>
      <c r="I11" s="398"/>
      <c r="J11" s="399"/>
    </row>
    <row r="12" spans="1:10" s="376" customFormat="1" ht="12" customHeight="1">
      <c r="A12" s="375"/>
      <c r="B12" s="374"/>
      <c r="C12" s="375"/>
      <c r="D12" s="377"/>
      <c r="E12" s="377"/>
      <c r="F12" s="377"/>
      <c r="G12" s="377"/>
      <c r="H12" s="377"/>
      <c r="I12" s="377"/>
      <c r="J12" s="400"/>
    </row>
    <row r="13" spans="1:10" s="1068" customFormat="1" ht="15.95" customHeight="1" thickBot="1">
      <c r="A13" s="1066"/>
      <c r="B13" s="1066" t="s">
        <v>110</v>
      </c>
      <c r="C13" s="1066"/>
      <c r="D13" s="1067"/>
      <c r="E13" s="1067"/>
      <c r="F13" s="1067"/>
      <c r="G13" s="1067"/>
      <c r="H13" s="1067"/>
      <c r="I13" s="1067"/>
      <c r="J13" s="1067"/>
    </row>
    <row r="14" spans="1:10" s="385" customFormat="1" ht="36" customHeight="1">
      <c r="A14" s="380"/>
      <c r="B14" s="380"/>
      <c r="C14" s="381"/>
      <c r="D14" s="382" t="s">
        <v>105</v>
      </c>
      <c r="E14" s="383" t="s">
        <v>111</v>
      </c>
      <c r="F14" s="384" t="s">
        <v>373</v>
      </c>
      <c r="G14" s="382" t="s">
        <v>685</v>
      </c>
      <c r="H14" s="383" t="s">
        <v>107</v>
      </c>
      <c r="I14" s="383" t="s">
        <v>372</v>
      </c>
      <c r="J14" s="380"/>
    </row>
    <row r="15" spans="1:10" ht="18" customHeight="1">
      <c r="A15" s="386"/>
      <c r="B15" s="386" t="s">
        <v>634</v>
      </c>
      <c r="C15" s="387"/>
      <c r="D15" s="388">
        <v>315</v>
      </c>
      <c r="E15" s="388">
        <v>1</v>
      </c>
      <c r="F15" s="388">
        <v>4</v>
      </c>
      <c r="G15" s="388">
        <v>87</v>
      </c>
      <c r="H15" s="388">
        <v>223</v>
      </c>
      <c r="I15" s="388" t="s">
        <v>112</v>
      </c>
      <c r="J15" s="375"/>
    </row>
    <row r="16" spans="1:10" ht="12.75" customHeight="1">
      <c r="A16" s="386"/>
      <c r="B16" s="386" t="s">
        <v>684</v>
      </c>
      <c r="C16" s="387"/>
      <c r="D16" s="388">
        <v>330</v>
      </c>
      <c r="E16" s="388" t="s">
        <v>112</v>
      </c>
      <c r="F16" s="388">
        <v>5</v>
      </c>
      <c r="G16" s="388">
        <v>92</v>
      </c>
      <c r="H16" s="388">
        <v>233</v>
      </c>
      <c r="I16" s="388" t="s">
        <v>112</v>
      </c>
      <c r="J16" s="375"/>
    </row>
    <row r="17" spans="1:10" ht="12.75" customHeight="1">
      <c r="A17" s="386"/>
      <c r="B17" s="386" t="s">
        <v>771</v>
      </c>
      <c r="C17" s="387"/>
      <c r="D17" s="388">
        <v>288</v>
      </c>
      <c r="E17" s="388">
        <v>1</v>
      </c>
      <c r="F17" s="388">
        <v>1</v>
      </c>
      <c r="G17" s="388">
        <v>74</v>
      </c>
      <c r="H17" s="388">
        <v>212</v>
      </c>
      <c r="I17" s="388" t="s">
        <v>112</v>
      </c>
      <c r="J17" s="375"/>
    </row>
    <row r="18" spans="1:10" ht="12.75" customHeight="1">
      <c r="A18" s="386"/>
      <c r="B18" s="386" t="s">
        <v>803</v>
      </c>
      <c r="C18" s="387"/>
      <c r="D18" s="388">
        <v>295</v>
      </c>
      <c r="E18" s="388">
        <v>4</v>
      </c>
      <c r="F18" s="388">
        <v>1</v>
      </c>
      <c r="G18" s="388">
        <v>58</v>
      </c>
      <c r="H18" s="388">
        <v>232</v>
      </c>
      <c r="I18" s="388" t="s">
        <v>112</v>
      </c>
      <c r="J18" s="375"/>
    </row>
    <row r="19" spans="1:10" s="394" customFormat="1" ht="18" customHeight="1">
      <c r="A19" s="390"/>
      <c r="B19" s="390" t="s">
        <v>874</v>
      </c>
      <c r="C19" s="391"/>
      <c r="D19" s="394">
        <v>326</v>
      </c>
      <c r="E19" s="1346">
        <v>2</v>
      </c>
      <c r="F19" s="1346">
        <v>2</v>
      </c>
      <c r="G19" s="394">
        <v>73</v>
      </c>
      <c r="H19" s="394">
        <v>249</v>
      </c>
      <c r="I19" s="392" t="s">
        <v>521</v>
      </c>
      <c r="J19" s="393"/>
    </row>
    <row r="20" spans="1:10" ht="3.95" customHeight="1">
      <c r="A20" s="398"/>
      <c r="B20" s="398"/>
      <c r="C20" s="401"/>
      <c r="D20" s="402"/>
      <c r="E20" s="402"/>
      <c r="F20" s="402"/>
      <c r="G20" s="402"/>
      <c r="H20" s="402"/>
      <c r="I20" s="402"/>
      <c r="J20" s="399"/>
    </row>
    <row r="21" spans="1:10" ht="15.95" customHeight="1">
      <c r="B21" s="373" t="s">
        <v>113</v>
      </c>
    </row>
    <row r="22" spans="1:10" ht="12" customHeight="1">
      <c r="B22" s="303" t="s">
        <v>402</v>
      </c>
    </row>
  </sheetData>
  <phoneticPr fontId="5"/>
  <printOptions gridLinesSet="0"/>
  <pageMargins left="0.59055118110236227" right="0.59055118110236227" top="0.78740157480314965" bottom="0.78740157480314965" header="0.31496062992125984" footer="0.31496062992125984"/>
  <pageSetup paperSize="9" scale="97" fitToHeight="0"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92D050"/>
    <pageSetUpPr fitToPage="1"/>
  </sheetPr>
  <dimension ref="A1:CE63"/>
  <sheetViews>
    <sheetView view="pageBreakPreview" zoomScaleNormal="90" zoomScaleSheetLayoutView="100" workbookViewId="0">
      <selection activeCell="I15" sqref="I15"/>
    </sheetView>
  </sheetViews>
  <sheetFormatPr defaultColWidth="11.85546875" defaultRowHeight="12" customHeight="1"/>
  <cols>
    <col min="1" max="1" width="0.28515625" style="405" customWidth="1"/>
    <col min="2" max="2" width="2.85546875" style="405" customWidth="1"/>
    <col min="3" max="3" width="2.7109375" style="403" customWidth="1"/>
    <col min="4" max="4" width="15.28515625" style="403" customWidth="1"/>
    <col min="5" max="5" width="0.5703125" style="405" customWidth="1"/>
    <col min="6" max="12" width="7.28515625" style="403" customWidth="1"/>
    <col min="13" max="14" width="7.85546875" style="403" customWidth="1"/>
    <col min="15" max="15" width="7.28515625" style="403" customWidth="1"/>
    <col min="16" max="16" width="6.42578125" style="403" customWidth="1"/>
    <col min="17" max="17" width="0.28515625" style="404" customWidth="1"/>
    <col min="18" max="16384" width="11.85546875" style="403"/>
  </cols>
  <sheetData>
    <row r="1" spans="1:17" s="428" customFormat="1" ht="24" customHeight="1">
      <c r="A1" s="431"/>
      <c r="B1" s="431"/>
      <c r="C1" s="431"/>
      <c r="D1" s="1069" t="s">
        <v>875</v>
      </c>
      <c r="E1" s="431"/>
      <c r="F1" s="430"/>
      <c r="G1" s="1069"/>
      <c r="H1" s="429"/>
      <c r="I1" s="429"/>
      <c r="J1" s="429"/>
      <c r="K1" s="429"/>
      <c r="L1" s="429"/>
      <c r="M1" s="429"/>
      <c r="N1" s="429"/>
      <c r="O1" s="429"/>
      <c r="P1" s="429"/>
      <c r="Q1" s="429"/>
    </row>
    <row r="2" spans="1:17" s="426" customFormat="1" ht="8.1" customHeight="1">
      <c r="A2" s="427"/>
      <c r="B2" s="427"/>
      <c r="C2" s="427"/>
      <c r="D2" s="427"/>
      <c r="E2" s="427"/>
      <c r="F2" s="409"/>
      <c r="G2" s="409"/>
      <c r="H2" s="409"/>
      <c r="I2" s="409"/>
      <c r="J2" s="409"/>
      <c r="K2" s="409"/>
      <c r="L2" s="409"/>
      <c r="M2" s="409"/>
      <c r="N2" s="409"/>
      <c r="O2" s="409"/>
      <c r="P2" s="409"/>
      <c r="Q2" s="409"/>
    </row>
    <row r="3" spans="1:17" s="426" customFormat="1" ht="12" customHeight="1" thickBot="1">
      <c r="A3" s="427"/>
      <c r="B3" s="427"/>
      <c r="C3" s="427"/>
      <c r="D3" s="427"/>
      <c r="E3" s="427"/>
      <c r="F3" s="409"/>
      <c r="G3" s="409"/>
      <c r="H3" s="409"/>
      <c r="I3" s="409"/>
      <c r="J3" s="409"/>
      <c r="K3" s="409"/>
      <c r="L3" s="409"/>
      <c r="M3" s="409"/>
      <c r="N3" s="409"/>
      <c r="O3" s="409"/>
      <c r="P3" s="377" t="s">
        <v>424</v>
      </c>
      <c r="Q3" s="409"/>
    </row>
    <row r="4" spans="1:17" s="415" customFormat="1" ht="12" customHeight="1">
      <c r="A4" s="425"/>
      <c r="B4" s="425"/>
      <c r="C4" s="425"/>
      <c r="D4" s="425"/>
      <c r="E4" s="425"/>
      <c r="F4" s="424"/>
      <c r="G4" s="423" t="s">
        <v>377</v>
      </c>
      <c r="H4" s="422"/>
      <c r="I4" s="422"/>
      <c r="J4" s="422"/>
      <c r="K4" s="422"/>
      <c r="L4" s="422"/>
      <c r="M4" s="422"/>
      <c r="N4" s="422"/>
      <c r="O4" s="422"/>
      <c r="P4" s="422"/>
      <c r="Q4" s="421"/>
    </row>
    <row r="5" spans="1:17" s="415" customFormat="1" ht="12" customHeight="1">
      <c r="A5" s="418"/>
      <c r="B5" s="418"/>
      <c r="C5" s="418"/>
      <c r="D5" s="418"/>
      <c r="E5" s="418"/>
      <c r="F5" s="1850" t="s">
        <v>374</v>
      </c>
      <c r="G5" s="1854" t="s">
        <v>375</v>
      </c>
      <c r="H5" s="1855"/>
      <c r="I5" s="1856"/>
      <c r="J5" s="1854" t="s">
        <v>376</v>
      </c>
      <c r="K5" s="1855"/>
      <c r="L5" s="1855"/>
      <c r="M5" s="420"/>
      <c r="N5" s="420"/>
      <c r="O5" s="420"/>
      <c r="P5" s="420"/>
      <c r="Q5" s="418"/>
    </row>
    <row r="6" spans="1:17" s="415" customFormat="1" ht="12" customHeight="1">
      <c r="A6" s="418"/>
      <c r="B6" s="418"/>
      <c r="C6" s="418"/>
      <c r="D6" s="418"/>
      <c r="E6" s="418"/>
      <c r="F6" s="1850"/>
      <c r="G6" s="1857"/>
      <c r="H6" s="1858"/>
      <c r="I6" s="1859"/>
      <c r="J6" s="1857"/>
      <c r="K6" s="1858"/>
      <c r="L6" s="1858"/>
      <c r="M6" s="1863" t="s">
        <v>525</v>
      </c>
      <c r="N6" s="1864"/>
      <c r="O6" s="1863" t="s">
        <v>828</v>
      </c>
      <c r="P6" s="1869"/>
      <c r="Q6" s="419"/>
    </row>
    <row r="7" spans="1:17" s="415" customFormat="1" ht="12" customHeight="1">
      <c r="A7" s="418"/>
      <c r="B7" s="418"/>
      <c r="C7" s="418"/>
      <c r="D7" s="418"/>
      <c r="E7" s="418"/>
      <c r="F7" s="1850"/>
      <c r="G7" s="1857"/>
      <c r="H7" s="1858"/>
      <c r="I7" s="1859"/>
      <c r="J7" s="1857"/>
      <c r="K7" s="1858"/>
      <c r="L7" s="1858"/>
      <c r="M7" s="1865"/>
      <c r="N7" s="1866"/>
      <c r="O7" s="1865"/>
      <c r="P7" s="1870"/>
      <c r="Q7" s="418"/>
    </row>
    <row r="8" spans="1:17" s="415" customFormat="1" ht="12" customHeight="1">
      <c r="A8" s="418"/>
      <c r="B8" s="418"/>
      <c r="C8" s="418"/>
      <c r="D8" s="418"/>
      <c r="E8" s="418"/>
      <c r="F8" s="1850"/>
      <c r="G8" s="1860"/>
      <c r="H8" s="1861"/>
      <c r="I8" s="1862"/>
      <c r="J8" s="1860"/>
      <c r="K8" s="1861"/>
      <c r="L8" s="1861"/>
      <c r="M8" s="1867"/>
      <c r="N8" s="1868"/>
      <c r="O8" s="1867"/>
      <c r="P8" s="1871"/>
      <c r="Q8" s="416"/>
    </row>
    <row r="9" spans="1:17" s="415" customFormat="1" ht="12" customHeight="1">
      <c r="A9" s="416"/>
      <c r="B9" s="416"/>
      <c r="C9" s="416"/>
      <c r="D9" s="416"/>
      <c r="E9" s="416"/>
      <c r="F9" s="417"/>
      <c r="G9" s="1671" t="s">
        <v>10</v>
      </c>
      <c r="H9" s="1671" t="s">
        <v>0</v>
      </c>
      <c r="I9" s="1671" t="s">
        <v>1</v>
      </c>
      <c r="J9" s="1671" t="s">
        <v>10</v>
      </c>
      <c r="K9" s="1671" t="s">
        <v>0</v>
      </c>
      <c r="L9" s="1671" t="s">
        <v>1</v>
      </c>
      <c r="M9" s="1671" t="s">
        <v>0</v>
      </c>
      <c r="N9" s="1671" t="s">
        <v>1</v>
      </c>
      <c r="O9" s="1671" t="s">
        <v>0</v>
      </c>
      <c r="P9" s="1671" t="s">
        <v>1</v>
      </c>
      <c r="Q9" s="416"/>
    </row>
    <row r="10" spans="1:17" ht="18" customHeight="1">
      <c r="A10" s="1672"/>
      <c r="B10" s="1851" t="s">
        <v>625</v>
      </c>
      <c r="C10" s="1851"/>
      <c r="D10" s="1851"/>
      <c r="E10" s="414"/>
      <c r="F10" s="329">
        <v>13325</v>
      </c>
      <c r="G10" s="329">
        <v>24994</v>
      </c>
      <c r="H10" s="329">
        <v>12870</v>
      </c>
      <c r="I10" s="329">
        <v>12124</v>
      </c>
      <c r="J10" s="329">
        <v>12675</v>
      </c>
      <c r="K10" s="329">
        <v>6654</v>
      </c>
      <c r="L10" s="329">
        <v>6021</v>
      </c>
      <c r="M10" s="329">
        <v>207</v>
      </c>
      <c r="N10" s="329">
        <v>104</v>
      </c>
      <c r="O10" s="329">
        <v>22</v>
      </c>
      <c r="P10" s="329">
        <v>8</v>
      </c>
      <c r="Q10" s="409"/>
    </row>
    <row r="11" spans="1:17" ht="12" customHeight="1">
      <c r="A11" s="1672"/>
      <c r="B11" s="1852" t="s">
        <v>682</v>
      </c>
      <c r="C11" s="1852"/>
      <c r="D11" s="1852"/>
      <c r="E11" s="414"/>
      <c r="F11" s="329">
        <v>13155</v>
      </c>
      <c r="G11" s="329">
        <v>24424</v>
      </c>
      <c r="H11" s="329">
        <v>12449</v>
      </c>
      <c r="I11" s="329">
        <v>11975</v>
      </c>
      <c r="J11" s="329">
        <v>12551</v>
      </c>
      <c r="K11" s="329">
        <v>6390</v>
      </c>
      <c r="L11" s="329">
        <v>6161</v>
      </c>
      <c r="M11" s="329">
        <v>238</v>
      </c>
      <c r="N11" s="329">
        <v>107</v>
      </c>
      <c r="O11" s="329">
        <v>15</v>
      </c>
      <c r="P11" s="329">
        <v>10</v>
      </c>
      <c r="Q11" s="409"/>
    </row>
    <row r="12" spans="1:17" ht="12" customHeight="1">
      <c r="A12" s="1672"/>
      <c r="B12" s="1852" t="s">
        <v>764</v>
      </c>
      <c r="C12" s="1852"/>
      <c r="D12" s="1852"/>
      <c r="E12" s="414"/>
      <c r="F12" s="329">
        <v>12675</v>
      </c>
      <c r="G12" s="329">
        <v>23724</v>
      </c>
      <c r="H12" s="329">
        <v>12482</v>
      </c>
      <c r="I12" s="329">
        <v>11242</v>
      </c>
      <c r="J12" s="329">
        <v>12045</v>
      </c>
      <c r="K12" s="329">
        <v>6296</v>
      </c>
      <c r="L12" s="329">
        <v>5749</v>
      </c>
      <c r="M12" s="329">
        <v>241</v>
      </c>
      <c r="N12" s="329">
        <v>83</v>
      </c>
      <c r="O12" s="329">
        <v>11</v>
      </c>
      <c r="P12" s="329">
        <v>9</v>
      </c>
      <c r="Q12" s="409"/>
    </row>
    <row r="13" spans="1:17" ht="12" customHeight="1">
      <c r="A13" s="1672"/>
      <c r="B13" s="1852" t="s">
        <v>802</v>
      </c>
      <c r="C13" s="1852"/>
      <c r="D13" s="1852"/>
      <c r="E13" s="414"/>
      <c r="F13" s="329">
        <v>12966</v>
      </c>
      <c r="G13" s="329">
        <v>24327</v>
      </c>
      <c r="H13" s="329">
        <v>12657</v>
      </c>
      <c r="I13" s="329">
        <v>11670</v>
      </c>
      <c r="J13" s="329">
        <v>12396</v>
      </c>
      <c r="K13" s="329">
        <v>6503</v>
      </c>
      <c r="L13" s="329">
        <v>5893</v>
      </c>
      <c r="M13" s="329">
        <v>246</v>
      </c>
      <c r="N13" s="329">
        <v>85</v>
      </c>
      <c r="O13" s="329">
        <v>8</v>
      </c>
      <c r="P13" s="329">
        <v>8</v>
      </c>
      <c r="Q13" s="409"/>
    </row>
    <row r="14" spans="1:17" s="410" customFormat="1" ht="18" customHeight="1">
      <c r="A14" s="1673"/>
      <c r="B14" s="1853" t="s">
        <v>856</v>
      </c>
      <c r="C14" s="1853"/>
      <c r="D14" s="1853"/>
      <c r="E14" s="413"/>
      <c r="F14" s="410">
        <v>12886</v>
      </c>
      <c r="G14" s="410">
        <v>23341</v>
      </c>
      <c r="H14" s="410">
        <v>12065</v>
      </c>
      <c r="I14" s="410">
        <v>11276</v>
      </c>
      <c r="J14" s="410">
        <v>12196</v>
      </c>
      <c r="K14" s="410">
        <v>6313</v>
      </c>
      <c r="L14" s="410">
        <v>5883</v>
      </c>
      <c r="M14" s="410">
        <v>250</v>
      </c>
      <c r="N14" s="410">
        <v>76</v>
      </c>
      <c r="O14" s="410">
        <v>13</v>
      </c>
      <c r="P14" s="410">
        <v>4</v>
      </c>
      <c r="Q14" s="411">
        <v>13205</v>
      </c>
    </row>
    <row r="15" spans="1:17" s="410" customFormat="1" ht="18" customHeight="1">
      <c r="A15" s="1669"/>
      <c r="B15" s="1840" t="s">
        <v>69</v>
      </c>
      <c r="C15" s="1840"/>
      <c r="D15" s="1840"/>
      <c r="E15" s="336"/>
      <c r="F15" s="412">
        <v>12526</v>
      </c>
      <c r="G15" s="412">
        <v>22997</v>
      </c>
      <c r="H15" s="412">
        <v>11919</v>
      </c>
      <c r="I15" s="412">
        <v>11078</v>
      </c>
      <c r="J15" s="412">
        <v>11957</v>
      </c>
      <c r="K15" s="412">
        <v>6207</v>
      </c>
      <c r="L15" s="412">
        <v>5750</v>
      </c>
      <c r="M15" s="412">
        <v>246</v>
      </c>
      <c r="N15" s="412">
        <v>67</v>
      </c>
      <c r="O15" s="412">
        <v>7</v>
      </c>
      <c r="P15" s="412">
        <v>1</v>
      </c>
      <c r="Q15" s="411"/>
    </row>
    <row r="16" spans="1:17" s="410" customFormat="1" ht="18" customHeight="1">
      <c r="A16" s="1669"/>
      <c r="B16" s="1669"/>
      <c r="C16" s="1840" t="s">
        <v>70</v>
      </c>
      <c r="D16" s="1840"/>
      <c r="E16" s="336"/>
      <c r="F16" s="412">
        <v>9641</v>
      </c>
      <c r="G16" s="412">
        <v>12689</v>
      </c>
      <c r="H16" s="412">
        <v>6506</v>
      </c>
      <c r="I16" s="412">
        <v>6183</v>
      </c>
      <c r="J16" s="412">
        <v>9317</v>
      </c>
      <c r="K16" s="412">
        <v>4770</v>
      </c>
      <c r="L16" s="412">
        <v>4547</v>
      </c>
      <c r="M16" s="412">
        <v>12</v>
      </c>
      <c r="N16" s="412">
        <v>14</v>
      </c>
      <c r="O16" s="412">
        <v>5</v>
      </c>
      <c r="P16" s="412" t="s">
        <v>508</v>
      </c>
      <c r="Q16" s="411"/>
    </row>
    <row r="17" spans="1:17" ht="18" customHeight="1">
      <c r="A17" s="1668"/>
      <c r="B17" s="1668"/>
      <c r="C17" s="1668"/>
      <c r="D17" s="1668" t="s">
        <v>36</v>
      </c>
      <c r="E17" s="328"/>
      <c r="F17" s="329">
        <v>2320</v>
      </c>
      <c r="G17" s="329">
        <v>3930</v>
      </c>
      <c r="H17" s="329">
        <v>1974</v>
      </c>
      <c r="I17" s="329">
        <v>1956</v>
      </c>
      <c r="J17" s="329">
        <v>2270</v>
      </c>
      <c r="K17" s="329">
        <v>1182</v>
      </c>
      <c r="L17" s="329">
        <v>1088</v>
      </c>
      <c r="M17" s="329">
        <v>4</v>
      </c>
      <c r="N17" s="329">
        <v>7</v>
      </c>
      <c r="O17" s="329">
        <v>0</v>
      </c>
      <c r="P17" s="329">
        <v>0</v>
      </c>
      <c r="Q17" s="409"/>
    </row>
    <row r="18" spans="1:17" ht="12" customHeight="1">
      <c r="A18" s="1668"/>
      <c r="B18" s="1668"/>
      <c r="C18" s="1668"/>
      <c r="D18" s="1668" t="s">
        <v>37</v>
      </c>
      <c r="E18" s="328"/>
      <c r="F18" s="329">
        <v>1081</v>
      </c>
      <c r="G18" s="329">
        <v>1407</v>
      </c>
      <c r="H18" s="329">
        <v>826</v>
      </c>
      <c r="I18" s="329">
        <v>581</v>
      </c>
      <c r="J18" s="329">
        <v>1074</v>
      </c>
      <c r="K18" s="329">
        <v>633</v>
      </c>
      <c r="L18" s="329">
        <v>441</v>
      </c>
      <c r="M18" s="329">
        <v>0</v>
      </c>
      <c r="N18" s="329">
        <v>1</v>
      </c>
      <c r="O18" s="329">
        <v>0</v>
      </c>
      <c r="P18" s="329">
        <v>0</v>
      </c>
      <c r="Q18" s="409"/>
    </row>
    <row r="19" spans="1:17" ht="12" customHeight="1">
      <c r="A19" s="1668"/>
      <c r="B19" s="1668"/>
      <c r="C19" s="1668"/>
      <c r="D19" s="1668" t="s">
        <v>38</v>
      </c>
      <c r="E19" s="328"/>
      <c r="F19" s="329">
        <v>880</v>
      </c>
      <c r="G19" s="329">
        <v>929</v>
      </c>
      <c r="H19" s="329">
        <v>458</v>
      </c>
      <c r="I19" s="329">
        <v>471</v>
      </c>
      <c r="J19" s="329">
        <v>834</v>
      </c>
      <c r="K19" s="329">
        <v>406</v>
      </c>
      <c r="L19" s="329">
        <v>428</v>
      </c>
      <c r="M19" s="329">
        <v>0</v>
      </c>
      <c r="N19" s="329">
        <v>0</v>
      </c>
      <c r="O19" s="329">
        <v>2</v>
      </c>
      <c r="P19" s="329">
        <v>0</v>
      </c>
      <c r="Q19" s="409"/>
    </row>
    <row r="20" spans="1:17" ht="12" customHeight="1">
      <c r="A20" s="1668"/>
      <c r="B20" s="1668"/>
      <c r="C20" s="1668"/>
      <c r="D20" s="1668" t="s">
        <v>39</v>
      </c>
      <c r="E20" s="328"/>
      <c r="F20" s="329">
        <v>760</v>
      </c>
      <c r="G20" s="329">
        <v>775</v>
      </c>
      <c r="H20" s="329">
        <v>435</v>
      </c>
      <c r="I20" s="329">
        <v>340</v>
      </c>
      <c r="J20" s="329">
        <v>761</v>
      </c>
      <c r="K20" s="329">
        <v>428</v>
      </c>
      <c r="L20" s="329">
        <v>333</v>
      </c>
      <c r="M20" s="329">
        <v>0</v>
      </c>
      <c r="N20" s="329">
        <v>0</v>
      </c>
      <c r="O20" s="329">
        <v>0</v>
      </c>
      <c r="P20" s="329">
        <v>0</v>
      </c>
      <c r="Q20" s="409"/>
    </row>
    <row r="21" spans="1:17" ht="12" customHeight="1">
      <c r="A21" s="1668"/>
      <c r="B21" s="1668"/>
      <c r="C21" s="1668"/>
      <c r="D21" s="1668" t="s">
        <v>40</v>
      </c>
      <c r="E21" s="328"/>
      <c r="F21" s="329">
        <v>1080</v>
      </c>
      <c r="G21" s="329">
        <v>1717</v>
      </c>
      <c r="H21" s="329">
        <v>851</v>
      </c>
      <c r="I21" s="329">
        <v>866</v>
      </c>
      <c r="J21" s="329">
        <v>1080</v>
      </c>
      <c r="K21" s="329">
        <v>513</v>
      </c>
      <c r="L21" s="329">
        <v>567</v>
      </c>
      <c r="M21" s="329">
        <v>1</v>
      </c>
      <c r="N21" s="329">
        <v>1</v>
      </c>
      <c r="O21" s="329">
        <v>0</v>
      </c>
      <c r="P21" s="329">
        <v>0</v>
      </c>
      <c r="Q21" s="409"/>
    </row>
    <row r="22" spans="1:17" ht="18" customHeight="1">
      <c r="A22" s="1668"/>
      <c r="B22" s="1668"/>
      <c r="C22" s="1668"/>
      <c r="D22" s="1668" t="s">
        <v>41</v>
      </c>
      <c r="E22" s="328"/>
      <c r="F22" s="329">
        <v>480</v>
      </c>
      <c r="G22" s="329">
        <v>582</v>
      </c>
      <c r="H22" s="329">
        <v>284</v>
      </c>
      <c r="I22" s="329">
        <v>298</v>
      </c>
      <c r="J22" s="329">
        <v>419</v>
      </c>
      <c r="K22" s="329">
        <v>198</v>
      </c>
      <c r="L22" s="329">
        <v>221</v>
      </c>
      <c r="M22" s="329">
        <v>0</v>
      </c>
      <c r="N22" s="329">
        <v>1</v>
      </c>
      <c r="O22" s="329">
        <v>0</v>
      </c>
      <c r="P22" s="329">
        <v>0</v>
      </c>
      <c r="Q22" s="409"/>
    </row>
    <row r="23" spans="1:17" ht="12" customHeight="1">
      <c r="A23" s="1668"/>
      <c r="B23" s="1668"/>
      <c r="C23" s="1668"/>
      <c r="D23" s="1668" t="s">
        <v>42</v>
      </c>
      <c r="E23" s="328"/>
      <c r="F23" s="329">
        <v>440</v>
      </c>
      <c r="G23" s="329">
        <v>450</v>
      </c>
      <c r="H23" s="329">
        <v>197</v>
      </c>
      <c r="I23" s="329">
        <v>253</v>
      </c>
      <c r="J23" s="329">
        <v>427</v>
      </c>
      <c r="K23" s="329">
        <v>186</v>
      </c>
      <c r="L23" s="329">
        <v>241</v>
      </c>
      <c r="M23" s="329">
        <v>3</v>
      </c>
      <c r="N23" s="329">
        <v>1</v>
      </c>
      <c r="O23" s="329">
        <v>1</v>
      </c>
      <c r="P23" s="329">
        <v>0</v>
      </c>
      <c r="Q23" s="409"/>
    </row>
    <row r="24" spans="1:17" ht="12" customHeight="1">
      <c r="A24" s="1668"/>
      <c r="B24" s="1668"/>
      <c r="C24" s="1668"/>
      <c r="D24" s="1668" t="s">
        <v>44</v>
      </c>
      <c r="E24" s="328"/>
      <c r="F24" s="329">
        <v>600</v>
      </c>
      <c r="G24" s="329">
        <v>666</v>
      </c>
      <c r="H24" s="329">
        <v>357</v>
      </c>
      <c r="I24" s="329">
        <v>309</v>
      </c>
      <c r="J24" s="329">
        <v>578</v>
      </c>
      <c r="K24" s="329">
        <v>308</v>
      </c>
      <c r="L24" s="329">
        <v>270</v>
      </c>
      <c r="M24" s="329">
        <v>3</v>
      </c>
      <c r="N24" s="329">
        <v>2</v>
      </c>
      <c r="O24" s="329">
        <v>1</v>
      </c>
      <c r="P24" s="329">
        <v>0</v>
      </c>
      <c r="Q24" s="409"/>
    </row>
    <row r="25" spans="1:17" ht="12" customHeight="1">
      <c r="A25" s="1668"/>
      <c r="B25" s="1668"/>
      <c r="C25" s="1668"/>
      <c r="D25" s="1668" t="s">
        <v>46</v>
      </c>
      <c r="E25" s="328"/>
      <c r="F25" s="329">
        <v>160</v>
      </c>
      <c r="G25" s="329">
        <v>115</v>
      </c>
      <c r="H25" s="329">
        <v>75</v>
      </c>
      <c r="I25" s="329">
        <v>40</v>
      </c>
      <c r="J25" s="329">
        <v>115</v>
      </c>
      <c r="K25" s="329">
        <v>75</v>
      </c>
      <c r="L25" s="329">
        <v>40</v>
      </c>
      <c r="M25" s="329">
        <v>1</v>
      </c>
      <c r="N25" s="329">
        <v>0</v>
      </c>
      <c r="O25" s="329">
        <v>1</v>
      </c>
      <c r="P25" s="329">
        <v>0</v>
      </c>
      <c r="Q25" s="409"/>
    </row>
    <row r="26" spans="1:17" ht="12" customHeight="1">
      <c r="A26" s="1668"/>
      <c r="B26" s="1668"/>
      <c r="C26" s="1668"/>
      <c r="D26" s="1668" t="s">
        <v>48</v>
      </c>
      <c r="E26" s="328"/>
      <c r="F26" s="329">
        <v>360</v>
      </c>
      <c r="G26" s="329">
        <v>346</v>
      </c>
      <c r="H26" s="329">
        <v>166</v>
      </c>
      <c r="I26" s="329">
        <v>180</v>
      </c>
      <c r="J26" s="329">
        <v>345</v>
      </c>
      <c r="K26" s="329">
        <v>166</v>
      </c>
      <c r="L26" s="329">
        <v>179</v>
      </c>
      <c r="M26" s="329">
        <v>0</v>
      </c>
      <c r="N26" s="329">
        <v>0</v>
      </c>
      <c r="O26" s="329">
        <v>0</v>
      </c>
      <c r="P26" s="329">
        <v>0</v>
      </c>
      <c r="Q26" s="409"/>
    </row>
    <row r="27" spans="1:17" ht="18" customHeight="1">
      <c r="A27" s="1668"/>
      <c r="B27" s="1668"/>
      <c r="C27" s="1668"/>
      <c r="D27" s="1668" t="s">
        <v>50</v>
      </c>
      <c r="E27" s="328"/>
      <c r="F27" s="329">
        <v>320</v>
      </c>
      <c r="G27" s="329">
        <v>279</v>
      </c>
      <c r="H27" s="329">
        <v>140</v>
      </c>
      <c r="I27" s="329">
        <v>139</v>
      </c>
      <c r="J27" s="329">
        <v>265</v>
      </c>
      <c r="K27" s="329">
        <v>130</v>
      </c>
      <c r="L27" s="329">
        <v>135</v>
      </c>
      <c r="M27" s="329">
        <v>0</v>
      </c>
      <c r="N27" s="329">
        <v>0</v>
      </c>
      <c r="O27" s="329">
        <v>0</v>
      </c>
      <c r="P27" s="329">
        <v>0</v>
      </c>
      <c r="Q27" s="409"/>
    </row>
    <row r="28" spans="1:17" ht="12" customHeight="1">
      <c r="A28" s="1668"/>
      <c r="B28" s="1668"/>
      <c r="C28" s="1668"/>
      <c r="D28" s="1668" t="s">
        <v>52</v>
      </c>
      <c r="E28" s="328"/>
      <c r="F28" s="329">
        <v>520</v>
      </c>
      <c r="G28" s="329">
        <v>744</v>
      </c>
      <c r="H28" s="329">
        <v>352</v>
      </c>
      <c r="I28" s="329">
        <v>392</v>
      </c>
      <c r="J28" s="329">
        <v>520</v>
      </c>
      <c r="K28" s="329">
        <v>229</v>
      </c>
      <c r="L28" s="329">
        <v>291</v>
      </c>
      <c r="M28" s="329">
        <v>0</v>
      </c>
      <c r="N28" s="329">
        <v>1</v>
      </c>
      <c r="O28" s="329">
        <v>0</v>
      </c>
      <c r="P28" s="329">
        <v>0</v>
      </c>
      <c r="Q28" s="409"/>
    </row>
    <row r="29" spans="1:17" ht="12" customHeight="1">
      <c r="A29" s="1668"/>
      <c r="B29" s="1668"/>
      <c r="C29" s="1668"/>
      <c r="D29" s="1668" t="s">
        <v>54</v>
      </c>
      <c r="E29" s="328"/>
      <c r="F29" s="329">
        <v>360</v>
      </c>
      <c r="G29" s="329">
        <v>471</v>
      </c>
      <c r="H29" s="329">
        <v>259</v>
      </c>
      <c r="I29" s="329">
        <v>212</v>
      </c>
      <c r="J29" s="329">
        <v>356</v>
      </c>
      <c r="K29" s="329">
        <v>189</v>
      </c>
      <c r="L29" s="329">
        <v>167</v>
      </c>
      <c r="M29" s="329">
        <v>0</v>
      </c>
      <c r="N29" s="329">
        <v>0</v>
      </c>
      <c r="O29" s="329">
        <v>0</v>
      </c>
      <c r="P29" s="329">
        <v>0</v>
      </c>
      <c r="Q29" s="409"/>
    </row>
    <row r="30" spans="1:17" ht="12" customHeight="1">
      <c r="A30" s="1668"/>
      <c r="B30" s="1668"/>
      <c r="C30" s="1668"/>
      <c r="D30" s="1668" t="s">
        <v>56</v>
      </c>
      <c r="E30" s="328"/>
      <c r="F30" s="329">
        <v>160</v>
      </c>
      <c r="G30" s="329">
        <v>165</v>
      </c>
      <c r="H30" s="329">
        <v>75</v>
      </c>
      <c r="I30" s="329">
        <v>90</v>
      </c>
      <c r="J30" s="329">
        <v>160</v>
      </c>
      <c r="K30" s="329">
        <v>70</v>
      </c>
      <c r="L30" s="329">
        <v>90</v>
      </c>
      <c r="M30" s="329">
        <v>0</v>
      </c>
      <c r="N30" s="329">
        <v>0</v>
      </c>
      <c r="O30" s="329">
        <v>0</v>
      </c>
      <c r="P30" s="329">
        <v>0</v>
      </c>
      <c r="Q30" s="409"/>
    </row>
    <row r="31" spans="1:17" ht="12" customHeight="1">
      <c r="A31" s="1668"/>
      <c r="B31" s="1668"/>
      <c r="C31" s="1668"/>
      <c r="D31" s="1668" t="s">
        <v>71</v>
      </c>
      <c r="E31" s="328"/>
      <c r="F31" s="329">
        <v>120</v>
      </c>
      <c r="G31" s="329">
        <v>113</v>
      </c>
      <c r="H31" s="329">
        <v>57</v>
      </c>
      <c r="I31" s="329">
        <v>56</v>
      </c>
      <c r="J31" s="329">
        <v>113</v>
      </c>
      <c r="K31" s="329">
        <v>57</v>
      </c>
      <c r="L31" s="329">
        <v>56</v>
      </c>
      <c r="M31" s="329">
        <v>0</v>
      </c>
      <c r="N31" s="329">
        <v>0</v>
      </c>
      <c r="O31" s="329">
        <v>0</v>
      </c>
      <c r="P31" s="329">
        <v>0</v>
      </c>
      <c r="Q31" s="409"/>
    </row>
    <row r="32" spans="1:17" s="410" customFormat="1" ht="18" customHeight="1">
      <c r="A32" s="1669"/>
      <c r="B32" s="1669"/>
      <c r="C32" s="1840" t="s">
        <v>72</v>
      </c>
      <c r="D32" s="1840"/>
      <c r="E32" s="336"/>
      <c r="F32" s="412">
        <v>2885</v>
      </c>
      <c r="G32" s="412">
        <v>10308</v>
      </c>
      <c r="H32" s="412">
        <v>5413</v>
      </c>
      <c r="I32" s="412">
        <v>4895</v>
      </c>
      <c r="J32" s="412">
        <v>2640</v>
      </c>
      <c r="K32" s="412">
        <v>1437</v>
      </c>
      <c r="L32" s="412">
        <v>1203</v>
      </c>
      <c r="M32" s="412">
        <v>234</v>
      </c>
      <c r="N32" s="412">
        <v>53</v>
      </c>
      <c r="O32" s="412">
        <v>2</v>
      </c>
      <c r="P32" s="412">
        <v>1</v>
      </c>
      <c r="Q32" s="411"/>
    </row>
    <row r="33" spans="1:83" ht="18" customHeight="1">
      <c r="A33" s="1668"/>
      <c r="B33" s="1668"/>
      <c r="C33" s="1668"/>
      <c r="D33" s="1668" t="s">
        <v>36</v>
      </c>
      <c r="E33" s="328"/>
      <c r="F33" s="329">
        <v>750</v>
      </c>
      <c r="G33" s="329">
        <v>2295</v>
      </c>
      <c r="H33" s="329">
        <v>1105</v>
      </c>
      <c r="I33" s="329">
        <v>1190</v>
      </c>
      <c r="J33" s="329">
        <v>722</v>
      </c>
      <c r="K33" s="329">
        <v>371</v>
      </c>
      <c r="L33" s="329">
        <v>351</v>
      </c>
      <c r="M33" s="329">
        <v>47</v>
      </c>
      <c r="N33" s="329">
        <v>23</v>
      </c>
      <c r="O33" s="329">
        <v>1</v>
      </c>
      <c r="P33" s="329">
        <v>0</v>
      </c>
      <c r="Q33" s="409"/>
    </row>
    <row r="34" spans="1:83" ht="12" customHeight="1">
      <c r="A34" s="1668"/>
      <c r="B34" s="1668"/>
      <c r="C34" s="1668"/>
      <c r="D34" s="1668" t="s">
        <v>37</v>
      </c>
      <c r="E34" s="328"/>
      <c r="F34" s="329">
        <v>605</v>
      </c>
      <c r="G34" s="329">
        <v>2318</v>
      </c>
      <c r="H34" s="329">
        <v>1244</v>
      </c>
      <c r="I34" s="329">
        <v>1074</v>
      </c>
      <c r="J34" s="329">
        <v>547</v>
      </c>
      <c r="K34" s="329">
        <v>330</v>
      </c>
      <c r="L34" s="329">
        <v>217</v>
      </c>
      <c r="M34" s="329">
        <v>84</v>
      </c>
      <c r="N34" s="329">
        <v>10</v>
      </c>
      <c r="O34" s="329">
        <v>0</v>
      </c>
      <c r="P34" s="329">
        <v>0</v>
      </c>
      <c r="Q34" s="409"/>
    </row>
    <row r="35" spans="1:83" ht="12" customHeight="1">
      <c r="A35" s="1668"/>
      <c r="B35" s="1668"/>
      <c r="C35" s="1668"/>
      <c r="D35" s="1668" t="s">
        <v>39</v>
      </c>
      <c r="E35" s="328"/>
      <c r="F35" s="329">
        <v>390</v>
      </c>
      <c r="G35" s="329">
        <v>1337</v>
      </c>
      <c r="H35" s="329">
        <v>630</v>
      </c>
      <c r="I35" s="329">
        <v>707</v>
      </c>
      <c r="J35" s="329">
        <v>378</v>
      </c>
      <c r="K35" s="329">
        <v>170</v>
      </c>
      <c r="L35" s="329">
        <v>208</v>
      </c>
      <c r="M35" s="329">
        <v>0</v>
      </c>
      <c r="N35" s="329">
        <v>4</v>
      </c>
      <c r="O35" s="329">
        <v>1</v>
      </c>
      <c r="P35" s="329">
        <v>1</v>
      </c>
      <c r="Q35" s="409"/>
    </row>
    <row r="36" spans="1:83" ht="12" customHeight="1">
      <c r="A36" s="1668"/>
      <c r="B36" s="1668"/>
      <c r="C36" s="1668"/>
      <c r="D36" s="1668" t="s">
        <v>40</v>
      </c>
      <c r="E36" s="328"/>
      <c r="F36" s="329">
        <v>510</v>
      </c>
      <c r="G36" s="329">
        <v>2994</v>
      </c>
      <c r="H36" s="329">
        <v>1638</v>
      </c>
      <c r="I36" s="329">
        <v>1356</v>
      </c>
      <c r="J36" s="329">
        <v>493</v>
      </c>
      <c r="K36" s="329">
        <v>288</v>
      </c>
      <c r="L36" s="329">
        <v>205</v>
      </c>
      <c r="M36" s="329">
        <v>33</v>
      </c>
      <c r="N36" s="329">
        <v>0</v>
      </c>
      <c r="O36" s="329">
        <v>0</v>
      </c>
      <c r="P36" s="329">
        <v>0</v>
      </c>
      <c r="Q36" s="409"/>
    </row>
    <row r="37" spans="1:83" ht="12" customHeight="1">
      <c r="A37" s="1668"/>
      <c r="B37" s="1668"/>
      <c r="C37" s="1668"/>
      <c r="D37" s="1668" t="s">
        <v>73</v>
      </c>
      <c r="E37" s="328"/>
      <c r="F37" s="329">
        <v>320</v>
      </c>
      <c r="G37" s="329">
        <v>557</v>
      </c>
      <c r="H37" s="329">
        <v>312</v>
      </c>
      <c r="I37" s="329">
        <v>245</v>
      </c>
      <c r="J37" s="329">
        <v>346</v>
      </c>
      <c r="K37" s="329">
        <v>185</v>
      </c>
      <c r="L37" s="329">
        <v>161</v>
      </c>
      <c r="M37" s="329">
        <v>45</v>
      </c>
      <c r="N37" s="329">
        <v>11</v>
      </c>
      <c r="O37" s="329">
        <v>0</v>
      </c>
      <c r="P37" s="329">
        <v>0</v>
      </c>
      <c r="Q37" s="409"/>
    </row>
    <row r="38" spans="1:83" ht="12" customHeight="1">
      <c r="A38" s="1668"/>
      <c r="B38" s="1668"/>
      <c r="C38" s="1668"/>
      <c r="D38" s="1668" t="s">
        <v>52</v>
      </c>
      <c r="E38" s="328"/>
      <c r="F38" s="329">
        <v>310</v>
      </c>
      <c r="G38" s="329">
        <v>807</v>
      </c>
      <c r="H38" s="329">
        <v>484</v>
      </c>
      <c r="I38" s="329">
        <v>323</v>
      </c>
      <c r="J38" s="329">
        <v>154</v>
      </c>
      <c r="K38" s="329">
        <v>93</v>
      </c>
      <c r="L38" s="329">
        <v>61</v>
      </c>
      <c r="M38" s="329">
        <v>25</v>
      </c>
      <c r="N38" s="329">
        <v>5</v>
      </c>
      <c r="O38" s="329">
        <v>0</v>
      </c>
      <c r="P38" s="329">
        <v>0</v>
      </c>
      <c r="Q38" s="409"/>
    </row>
    <row r="39" spans="1:83" s="410" customFormat="1" ht="18" customHeight="1">
      <c r="A39" s="1669"/>
      <c r="B39" s="1840" t="s">
        <v>74</v>
      </c>
      <c r="C39" s="1840"/>
      <c r="D39" s="1840"/>
      <c r="E39" s="336"/>
      <c r="F39" s="412">
        <v>360</v>
      </c>
      <c r="G39" s="412">
        <v>344</v>
      </c>
      <c r="H39" s="412">
        <v>146</v>
      </c>
      <c r="I39" s="412">
        <v>198</v>
      </c>
      <c r="J39" s="412">
        <v>239</v>
      </c>
      <c r="K39" s="412">
        <v>106</v>
      </c>
      <c r="L39" s="412">
        <v>133</v>
      </c>
      <c r="M39" s="412">
        <v>4</v>
      </c>
      <c r="N39" s="412">
        <v>9</v>
      </c>
      <c r="O39" s="412">
        <v>6</v>
      </c>
      <c r="P39" s="412">
        <v>3</v>
      </c>
      <c r="Q39" s="411"/>
    </row>
    <row r="40" spans="1:83" s="410" customFormat="1" ht="18" customHeight="1">
      <c r="A40" s="1669"/>
      <c r="B40" s="1669"/>
      <c r="C40" s="1840" t="s">
        <v>114</v>
      </c>
      <c r="D40" s="1840"/>
      <c r="E40" s="336"/>
      <c r="F40" s="412">
        <v>280</v>
      </c>
      <c r="G40" s="412">
        <v>169</v>
      </c>
      <c r="H40" s="412">
        <v>89</v>
      </c>
      <c r="I40" s="412">
        <v>80</v>
      </c>
      <c r="J40" s="412">
        <v>168</v>
      </c>
      <c r="K40" s="412">
        <v>88</v>
      </c>
      <c r="L40" s="412">
        <v>80</v>
      </c>
      <c r="M40" s="412">
        <v>1</v>
      </c>
      <c r="N40" s="412">
        <v>1</v>
      </c>
      <c r="O40" s="412">
        <v>6</v>
      </c>
      <c r="P40" s="412">
        <v>3</v>
      </c>
      <c r="Q40" s="411"/>
    </row>
    <row r="41" spans="1:83" ht="18" customHeight="1">
      <c r="A41" s="1668"/>
      <c r="B41" s="1668"/>
      <c r="C41" s="1668"/>
      <c r="D41" s="1668" t="s">
        <v>36</v>
      </c>
      <c r="E41" s="328"/>
      <c r="F41" s="329">
        <v>120</v>
      </c>
      <c r="G41" s="329">
        <v>77</v>
      </c>
      <c r="H41" s="329">
        <v>40</v>
      </c>
      <c r="I41" s="329">
        <v>37</v>
      </c>
      <c r="J41" s="329">
        <v>77</v>
      </c>
      <c r="K41" s="329">
        <v>40</v>
      </c>
      <c r="L41" s="329">
        <v>37</v>
      </c>
      <c r="M41" s="329">
        <v>1</v>
      </c>
      <c r="N41" s="329">
        <v>1</v>
      </c>
      <c r="O41" s="329">
        <v>6</v>
      </c>
      <c r="P41" s="329">
        <v>3</v>
      </c>
      <c r="Q41" s="409"/>
    </row>
    <row r="42" spans="1:83" ht="12" customHeight="1">
      <c r="A42" s="1668"/>
      <c r="B42" s="1668"/>
      <c r="C42" s="1668"/>
      <c r="D42" s="1668" t="s">
        <v>37</v>
      </c>
      <c r="E42" s="328"/>
      <c r="F42" s="329">
        <v>40</v>
      </c>
      <c r="G42" s="329">
        <v>14</v>
      </c>
      <c r="H42" s="329">
        <v>13</v>
      </c>
      <c r="I42" s="329">
        <v>1</v>
      </c>
      <c r="J42" s="329">
        <v>14</v>
      </c>
      <c r="K42" s="329">
        <v>13</v>
      </c>
      <c r="L42" s="329">
        <v>1</v>
      </c>
      <c r="M42" s="329">
        <v>0</v>
      </c>
      <c r="N42" s="329">
        <v>0</v>
      </c>
      <c r="O42" s="329">
        <v>0</v>
      </c>
      <c r="P42" s="329">
        <v>0</v>
      </c>
      <c r="Q42" s="409"/>
    </row>
    <row r="43" spans="1:83" ht="12" customHeight="1">
      <c r="A43" s="1668"/>
      <c r="B43" s="1668"/>
      <c r="C43" s="1668"/>
      <c r="D43" s="1668" t="s">
        <v>38</v>
      </c>
      <c r="E43" s="328"/>
      <c r="F43" s="329">
        <v>40</v>
      </c>
      <c r="G43" s="329">
        <v>25</v>
      </c>
      <c r="H43" s="329">
        <v>17</v>
      </c>
      <c r="I43" s="329">
        <v>8</v>
      </c>
      <c r="J43" s="329">
        <v>25</v>
      </c>
      <c r="K43" s="329">
        <v>17</v>
      </c>
      <c r="L43" s="329">
        <v>8</v>
      </c>
      <c r="M43" s="329">
        <v>0</v>
      </c>
      <c r="N43" s="329">
        <v>0</v>
      </c>
      <c r="O43" s="329">
        <v>0</v>
      </c>
      <c r="P43" s="329">
        <v>0</v>
      </c>
      <c r="Q43" s="409"/>
    </row>
    <row r="44" spans="1:83" ht="12" customHeight="1">
      <c r="A44" s="1668"/>
      <c r="B44" s="1668"/>
      <c r="C44" s="1668"/>
      <c r="D44" s="1668" t="s">
        <v>52</v>
      </c>
      <c r="E44" s="328"/>
      <c r="F44" s="329">
        <v>80</v>
      </c>
      <c r="G44" s="329">
        <v>53</v>
      </c>
      <c r="H44" s="329">
        <v>19</v>
      </c>
      <c r="I44" s="329">
        <v>34</v>
      </c>
      <c r="J44" s="329">
        <v>52</v>
      </c>
      <c r="K44" s="329">
        <v>18</v>
      </c>
      <c r="L44" s="329">
        <v>34</v>
      </c>
      <c r="M44" s="329">
        <v>0</v>
      </c>
      <c r="N44" s="329">
        <v>0</v>
      </c>
      <c r="O44" s="329">
        <v>0</v>
      </c>
      <c r="P44" s="329">
        <v>0</v>
      </c>
      <c r="Q44" s="409"/>
    </row>
    <row r="45" spans="1:83" s="410" customFormat="1" ht="18" customHeight="1">
      <c r="A45" s="1669"/>
      <c r="B45" s="1669"/>
      <c r="C45" s="1840" t="s">
        <v>520</v>
      </c>
      <c r="D45" s="1840"/>
      <c r="E45" s="336"/>
      <c r="F45" s="412">
        <v>80</v>
      </c>
      <c r="G45" s="412">
        <v>175</v>
      </c>
      <c r="H45" s="412">
        <v>57</v>
      </c>
      <c r="I45" s="412">
        <v>118</v>
      </c>
      <c r="J45" s="412">
        <v>71</v>
      </c>
      <c r="K45" s="412">
        <v>18</v>
      </c>
      <c r="L45" s="412">
        <v>53</v>
      </c>
      <c r="M45" s="412">
        <v>3</v>
      </c>
      <c r="N45" s="412">
        <v>8</v>
      </c>
      <c r="O45" s="412">
        <v>0</v>
      </c>
      <c r="P45" s="412">
        <v>0</v>
      </c>
      <c r="Q45" s="411"/>
    </row>
    <row r="46" spans="1:83" ht="18" customHeight="1">
      <c r="A46" s="1668"/>
      <c r="B46" s="1668"/>
      <c r="C46" s="1668"/>
      <c r="D46" s="1668" t="s">
        <v>40</v>
      </c>
      <c r="E46" s="328"/>
      <c r="F46" s="329">
        <v>80</v>
      </c>
      <c r="G46" s="329">
        <v>175</v>
      </c>
      <c r="H46" s="329">
        <v>57</v>
      </c>
      <c r="I46" s="329">
        <v>118</v>
      </c>
      <c r="J46" s="329">
        <v>71</v>
      </c>
      <c r="K46" s="329">
        <v>18</v>
      </c>
      <c r="L46" s="329">
        <v>53</v>
      </c>
      <c r="M46" s="329">
        <v>3</v>
      </c>
      <c r="N46" s="329">
        <v>8</v>
      </c>
      <c r="O46" s="329">
        <v>0</v>
      </c>
      <c r="P46" s="329">
        <v>0</v>
      </c>
      <c r="Q46" s="409"/>
    </row>
    <row r="47" spans="1:83" ht="3.95" customHeight="1">
      <c r="A47" s="407"/>
      <c r="B47" s="407"/>
      <c r="C47" s="407"/>
      <c r="D47" s="407"/>
      <c r="E47" s="408"/>
      <c r="F47" s="407"/>
      <c r="G47" s="407"/>
      <c r="H47" s="407"/>
      <c r="I47" s="407"/>
      <c r="J47" s="407"/>
      <c r="K47" s="407"/>
      <c r="L47" s="407"/>
      <c r="M47" s="407"/>
      <c r="N47" s="407"/>
      <c r="O47" s="407"/>
      <c r="P47" s="407"/>
      <c r="Q47" s="406"/>
    </row>
    <row r="48" spans="1:83" s="1355" customFormat="1" ht="15.95" customHeight="1">
      <c r="B48" s="1356" t="s">
        <v>688</v>
      </c>
      <c r="AJ48" s="1356"/>
      <c r="AO48" s="1356"/>
      <c r="CE48" s="1356"/>
    </row>
    <row r="49" spans="2:18" ht="12" customHeight="1">
      <c r="B49" s="354" t="s">
        <v>402</v>
      </c>
    </row>
    <row r="51" spans="2:18" ht="12" customHeight="1">
      <c r="D51" s="403" t="s">
        <v>821</v>
      </c>
      <c r="F51" s="403">
        <f>SUM(F52:F53)</f>
        <v>12526</v>
      </c>
      <c r="G51" s="403">
        <f>SUM(G52:G53)</f>
        <v>22997</v>
      </c>
      <c r="H51" s="403">
        <f t="shared" ref="H51:P51" si="0">SUM(H52:H53)</f>
        <v>11919</v>
      </c>
      <c r="I51" s="403">
        <f t="shared" si="0"/>
        <v>11078</v>
      </c>
      <c r="J51" s="403">
        <f t="shared" si="0"/>
        <v>11957</v>
      </c>
      <c r="K51" s="403">
        <f t="shared" si="0"/>
        <v>6207</v>
      </c>
      <c r="L51" s="403">
        <f t="shared" si="0"/>
        <v>5750</v>
      </c>
      <c r="M51" s="403">
        <f t="shared" si="0"/>
        <v>246</v>
      </c>
      <c r="N51" s="403">
        <f t="shared" si="0"/>
        <v>67</v>
      </c>
      <c r="O51" s="403">
        <f t="shared" si="0"/>
        <v>7</v>
      </c>
      <c r="P51" s="403">
        <f t="shared" si="0"/>
        <v>1</v>
      </c>
    </row>
    <row r="52" spans="2:18" ht="12" customHeight="1">
      <c r="D52" s="403" t="s">
        <v>822</v>
      </c>
      <c r="F52" s="403">
        <f>SUM(F17:F31)</f>
        <v>9641</v>
      </c>
      <c r="G52" s="403">
        <f t="shared" ref="G52:P52" si="1">SUM(G17:G31)</f>
        <v>12689</v>
      </c>
      <c r="H52" s="403">
        <f t="shared" si="1"/>
        <v>6506</v>
      </c>
      <c r="I52" s="403">
        <f t="shared" si="1"/>
        <v>6183</v>
      </c>
      <c r="J52" s="403">
        <f t="shared" si="1"/>
        <v>9317</v>
      </c>
      <c r="K52" s="403">
        <f t="shared" si="1"/>
        <v>4770</v>
      </c>
      <c r="L52" s="403">
        <f t="shared" si="1"/>
        <v>4547</v>
      </c>
      <c r="M52" s="403">
        <f t="shared" si="1"/>
        <v>12</v>
      </c>
      <c r="N52" s="403">
        <f t="shared" si="1"/>
        <v>14</v>
      </c>
      <c r="O52" s="403">
        <f t="shared" si="1"/>
        <v>5</v>
      </c>
      <c r="P52" s="403">
        <f t="shared" si="1"/>
        <v>0</v>
      </c>
    </row>
    <row r="53" spans="2:18" ht="12" customHeight="1">
      <c r="D53" s="403" t="s">
        <v>823</v>
      </c>
      <c r="F53" s="403">
        <f>SUM(F33:F38)</f>
        <v>2885</v>
      </c>
      <c r="G53" s="403">
        <f>SUM(G33:G38)</f>
        <v>10308</v>
      </c>
      <c r="H53" s="403">
        <f t="shared" ref="H53:P53" si="2">SUM(H33:H38)</f>
        <v>5413</v>
      </c>
      <c r="I53" s="403">
        <f t="shared" si="2"/>
        <v>4895</v>
      </c>
      <c r="J53" s="403">
        <f t="shared" si="2"/>
        <v>2640</v>
      </c>
      <c r="K53" s="403">
        <f t="shared" si="2"/>
        <v>1437</v>
      </c>
      <c r="L53" s="403">
        <f t="shared" si="2"/>
        <v>1203</v>
      </c>
      <c r="M53" s="403">
        <f t="shared" si="2"/>
        <v>234</v>
      </c>
      <c r="N53" s="403">
        <f t="shared" si="2"/>
        <v>53</v>
      </c>
      <c r="O53" s="403">
        <f t="shared" si="2"/>
        <v>2</v>
      </c>
      <c r="P53" s="403">
        <f t="shared" si="2"/>
        <v>1</v>
      </c>
    </row>
    <row r="54" spans="2:18" ht="12" customHeight="1">
      <c r="D54" s="403" t="s">
        <v>824</v>
      </c>
      <c r="F54" s="403">
        <f>SUM(F55:F56)</f>
        <v>360</v>
      </c>
      <c r="G54" s="403">
        <f t="shared" ref="G54:P54" si="3">SUM(G55:G56)</f>
        <v>344</v>
      </c>
      <c r="H54" s="403">
        <f t="shared" si="3"/>
        <v>146</v>
      </c>
      <c r="I54" s="403">
        <f t="shared" si="3"/>
        <v>198</v>
      </c>
      <c r="J54" s="403">
        <f t="shared" si="3"/>
        <v>239</v>
      </c>
      <c r="K54" s="403">
        <f t="shared" si="3"/>
        <v>106</v>
      </c>
      <c r="L54" s="403">
        <f t="shared" si="3"/>
        <v>133</v>
      </c>
      <c r="M54" s="403">
        <f t="shared" si="3"/>
        <v>4</v>
      </c>
      <c r="N54" s="403">
        <f t="shared" si="3"/>
        <v>9</v>
      </c>
      <c r="O54" s="403">
        <f t="shared" si="3"/>
        <v>6</v>
      </c>
      <c r="P54" s="403">
        <f t="shared" si="3"/>
        <v>3</v>
      </c>
    </row>
    <row r="55" spans="2:18" ht="12" customHeight="1">
      <c r="D55" s="403" t="s">
        <v>825</v>
      </c>
      <c r="F55" s="403">
        <f>SUM(F41:F44)</f>
        <v>280</v>
      </c>
      <c r="G55" s="403">
        <f t="shared" ref="G55:P55" si="4">SUM(G41:G44)</f>
        <v>169</v>
      </c>
      <c r="H55" s="403">
        <f t="shared" si="4"/>
        <v>89</v>
      </c>
      <c r="I55" s="403">
        <f t="shared" si="4"/>
        <v>80</v>
      </c>
      <c r="J55" s="403">
        <f t="shared" si="4"/>
        <v>168</v>
      </c>
      <c r="K55" s="403">
        <f t="shared" si="4"/>
        <v>88</v>
      </c>
      <c r="L55" s="403">
        <f t="shared" si="4"/>
        <v>80</v>
      </c>
      <c r="M55" s="403">
        <f t="shared" si="4"/>
        <v>1</v>
      </c>
      <c r="N55" s="403">
        <f t="shared" si="4"/>
        <v>1</v>
      </c>
      <c r="O55" s="403">
        <f t="shared" si="4"/>
        <v>6</v>
      </c>
      <c r="P55" s="403">
        <f t="shared" si="4"/>
        <v>3</v>
      </c>
    </row>
    <row r="56" spans="2:18" ht="12" customHeight="1">
      <c r="D56" s="403" t="s">
        <v>826</v>
      </c>
      <c r="F56" s="403">
        <f>SUM(F46)</f>
        <v>80</v>
      </c>
      <c r="G56" s="403">
        <f t="shared" ref="G56:Q56" si="5">SUM(G46)</f>
        <v>175</v>
      </c>
      <c r="H56" s="403">
        <f t="shared" si="5"/>
        <v>57</v>
      </c>
      <c r="I56" s="403">
        <f t="shared" si="5"/>
        <v>118</v>
      </c>
      <c r="J56" s="403">
        <f t="shared" si="5"/>
        <v>71</v>
      </c>
      <c r="K56" s="403">
        <f t="shared" si="5"/>
        <v>18</v>
      </c>
      <c r="L56" s="403">
        <f t="shared" si="5"/>
        <v>53</v>
      </c>
      <c r="M56" s="403">
        <f t="shared" si="5"/>
        <v>3</v>
      </c>
      <c r="N56" s="403">
        <f t="shared" si="5"/>
        <v>8</v>
      </c>
      <c r="O56" s="403">
        <f t="shared" si="5"/>
        <v>0</v>
      </c>
      <c r="P56" s="403">
        <f t="shared" si="5"/>
        <v>0</v>
      </c>
      <c r="Q56" s="403">
        <f t="shared" si="5"/>
        <v>0</v>
      </c>
    </row>
    <row r="57" spans="2:18" ht="12" customHeight="1">
      <c r="D57" s="403" t="s">
        <v>806</v>
      </c>
    </row>
    <row r="58" spans="2:18" ht="12" customHeight="1">
      <c r="D58" s="403" t="s">
        <v>821</v>
      </c>
      <c r="F58" s="1550" t="str">
        <f>IF(F51=F15,"OK","NG")</f>
        <v>OK</v>
      </c>
      <c r="G58" s="1550" t="str">
        <f t="shared" ref="G58:P58" si="6">IF(G51=G15,"OK","NG")</f>
        <v>OK</v>
      </c>
      <c r="H58" s="1550" t="str">
        <f t="shared" si="6"/>
        <v>OK</v>
      </c>
      <c r="I58" s="1550" t="str">
        <f t="shared" si="6"/>
        <v>OK</v>
      </c>
      <c r="J58" s="1550" t="str">
        <f t="shared" si="6"/>
        <v>OK</v>
      </c>
      <c r="K58" s="1550" t="str">
        <f t="shared" si="6"/>
        <v>OK</v>
      </c>
      <c r="L58" s="1550" t="str">
        <f t="shared" si="6"/>
        <v>OK</v>
      </c>
      <c r="M58" s="1550" t="str">
        <f t="shared" si="6"/>
        <v>OK</v>
      </c>
      <c r="N58" s="1550" t="str">
        <f t="shared" si="6"/>
        <v>OK</v>
      </c>
      <c r="O58" s="1550" t="str">
        <f t="shared" si="6"/>
        <v>OK</v>
      </c>
      <c r="P58" s="1550" t="str">
        <f t="shared" si="6"/>
        <v>OK</v>
      </c>
      <c r="Q58" s="1550"/>
      <c r="R58" s="1550"/>
    </row>
    <row r="59" spans="2:18" ht="12" customHeight="1">
      <c r="D59" s="403" t="s">
        <v>822</v>
      </c>
      <c r="F59" s="1550" t="str">
        <f>IF(F52=F16,"OK","NG")</f>
        <v>OK</v>
      </c>
      <c r="G59" s="1550" t="str">
        <f t="shared" ref="G59:P59" si="7">IF(G52=G16,"OK","NG")</f>
        <v>OK</v>
      </c>
      <c r="H59" s="1550" t="str">
        <f t="shared" si="7"/>
        <v>OK</v>
      </c>
      <c r="I59" s="1550" t="str">
        <f t="shared" si="7"/>
        <v>OK</v>
      </c>
      <c r="J59" s="1550" t="str">
        <f t="shared" si="7"/>
        <v>OK</v>
      </c>
      <c r="K59" s="1550" t="str">
        <f t="shared" si="7"/>
        <v>OK</v>
      </c>
      <c r="L59" s="1550" t="str">
        <f t="shared" si="7"/>
        <v>OK</v>
      </c>
      <c r="M59" s="1550" t="str">
        <f t="shared" si="7"/>
        <v>OK</v>
      </c>
      <c r="N59" s="1550" t="str">
        <f t="shared" si="7"/>
        <v>OK</v>
      </c>
      <c r="O59" s="1550" t="str">
        <f t="shared" si="7"/>
        <v>OK</v>
      </c>
      <c r="P59" s="1550" t="str">
        <f t="shared" si="7"/>
        <v>NG</v>
      </c>
      <c r="Q59" s="1550"/>
      <c r="R59" s="1550"/>
    </row>
    <row r="60" spans="2:18" ht="12" customHeight="1">
      <c r="D60" s="403" t="s">
        <v>823</v>
      </c>
      <c r="F60" s="1550" t="str">
        <f>IF(F53=F32,"OK","NG")</f>
        <v>OK</v>
      </c>
      <c r="G60" s="1550" t="str">
        <f t="shared" ref="G60:P60" si="8">IF(G53=G32,"OK","NG")</f>
        <v>OK</v>
      </c>
      <c r="H60" s="1550" t="str">
        <f t="shared" si="8"/>
        <v>OK</v>
      </c>
      <c r="I60" s="1550" t="str">
        <f t="shared" si="8"/>
        <v>OK</v>
      </c>
      <c r="J60" s="1550" t="str">
        <f t="shared" si="8"/>
        <v>OK</v>
      </c>
      <c r="K60" s="1550" t="str">
        <f t="shared" si="8"/>
        <v>OK</v>
      </c>
      <c r="L60" s="1550" t="str">
        <f t="shared" si="8"/>
        <v>OK</v>
      </c>
      <c r="M60" s="1550" t="str">
        <f t="shared" si="8"/>
        <v>OK</v>
      </c>
      <c r="N60" s="1550" t="str">
        <f t="shared" si="8"/>
        <v>OK</v>
      </c>
      <c r="O60" s="1550" t="str">
        <f t="shared" si="8"/>
        <v>OK</v>
      </c>
      <c r="P60" s="1550" t="str">
        <f t="shared" si="8"/>
        <v>OK</v>
      </c>
      <c r="Q60" s="1550"/>
      <c r="R60" s="1550"/>
    </row>
    <row r="61" spans="2:18" ht="12" customHeight="1">
      <c r="D61" s="403" t="s">
        <v>824</v>
      </c>
      <c r="F61" s="1550" t="str">
        <f>IF(F54=F39,"OK","NG")</f>
        <v>OK</v>
      </c>
      <c r="G61" s="1550" t="str">
        <f t="shared" ref="G61:P61" si="9">IF(G54=G39,"OK","NG")</f>
        <v>OK</v>
      </c>
      <c r="H61" s="1550" t="str">
        <f t="shared" si="9"/>
        <v>OK</v>
      </c>
      <c r="I61" s="1550" t="str">
        <f t="shared" si="9"/>
        <v>OK</v>
      </c>
      <c r="J61" s="1550" t="str">
        <f t="shared" si="9"/>
        <v>OK</v>
      </c>
      <c r="K61" s="1550" t="str">
        <f t="shared" si="9"/>
        <v>OK</v>
      </c>
      <c r="L61" s="1550" t="str">
        <f t="shared" si="9"/>
        <v>OK</v>
      </c>
      <c r="M61" s="1550" t="str">
        <f t="shared" si="9"/>
        <v>OK</v>
      </c>
      <c r="N61" s="1550" t="str">
        <f t="shared" si="9"/>
        <v>OK</v>
      </c>
      <c r="O61" s="1550" t="str">
        <f t="shared" si="9"/>
        <v>OK</v>
      </c>
      <c r="P61" s="1550" t="str">
        <f t="shared" si="9"/>
        <v>OK</v>
      </c>
      <c r="Q61" s="1550"/>
      <c r="R61" s="1550"/>
    </row>
    <row r="62" spans="2:18" ht="12" customHeight="1">
      <c r="D62" s="403" t="s">
        <v>825</v>
      </c>
      <c r="F62" s="1550" t="str">
        <f>IF(F55=F40,"OK","NG")</f>
        <v>OK</v>
      </c>
      <c r="G62" s="1550" t="str">
        <f t="shared" ref="G62:P62" si="10">IF(G55=G40,"OK","NG")</f>
        <v>OK</v>
      </c>
      <c r="H62" s="1550" t="str">
        <f t="shared" si="10"/>
        <v>OK</v>
      </c>
      <c r="I62" s="1550" t="str">
        <f t="shared" si="10"/>
        <v>OK</v>
      </c>
      <c r="J62" s="1550" t="str">
        <f t="shared" si="10"/>
        <v>OK</v>
      </c>
      <c r="K62" s="1550" t="str">
        <f t="shared" si="10"/>
        <v>OK</v>
      </c>
      <c r="L62" s="1550" t="str">
        <f t="shared" si="10"/>
        <v>OK</v>
      </c>
      <c r="M62" s="1550" t="str">
        <f t="shared" si="10"/>
        <v>OK</v>
      </c>
      <c r="N62" s="1550" t="str">
        <f t="shared" si="10"/>
        <v>OK</v>
      </c>
      <c r="O62" s="1550" t="str">
        <f t="shared" si="10"/>
        <v>OK</v>
      </c>
      <c r="P62" s="1550" t="str">
        <f t="shared" si="10"/>
        <v>OK</v>
      </c>
      <c r="Q62" s="1550"/>
      <c r="R62" s="1550"/>
    </row>
    <row r="63" spans="2:18" ht="12" customHeight="1">
      <c r="D63" s="403" t="s">
        <v>826</v>
      </c>
      <c r="F63" s="1550" t="str">
        <f>IF(F56=F45,"OK","NG")</f>
        <v>OK</v>
      </c>
      <c r="G63" s="1550" t="str">
        <f t="shared" ref="G63:P63" si="11">IF(G56=G45,"OK","NG")</f>
        <v>OK</v>
      </c>
      <c r="H63" s="1550" t="str">
        <f t="shared" si="11"/>
        <v>OK</v>
      </c>
      <c r="I63" s="1550" t="str">
        <f t="shared" si="11"/>
        <v>OK</v>
      </c>
      <c r="J63" s="1550" t="str">
        <f t="shared" si="11"/>
        <v>OK</v>
      </c>
      <c r="K63" s="1550" t="str">
        <f t="shared" si="11"/>
        <v>OK</v>
      </c>
      <c r="L63" s="1550" t="str">
        <f t="shared" si="11"/>
        <v>OK</v>
      </c>
      <c r="M63" s="1550" t="str">
        <f t="shared" si="11"/>
        <v>OK</v>
      </c>
      <c r="N63" s="1550" t="str">
        <f t="shared" si="11"/>
        <v>OK</v>
      </c>
      <c r="O63" s="1550" t="str">
        <f t="shared" si="11"/>
        <v>OK</v>
      </c>
      <c r="P63" s="1550" t="str">
        <f t="shared" si="11"/>
        <v>OK</v>
      </c>
      <c r="Q63" s="1550"/>
      <c r="R63" s="1550"/>
    </row>
  </sheetData>
  <mergeCells count="16">
    <mergeCell ref="G5:I8"/>
    <mergeCell ref="J5:L8"/>
    <mergeCell ref="M6:N8"/>
    <mergeCell ref="O6:P8"/>
    <mergeCell ref="C16:D16"/>
    <mergeCell ref="B15:D15"/>
    <mergeCell ref="B39:D39"/>
    <mergeCell ref="C40:D40"/>
    <mergeCell ref="C45:D45"/>
    <mergeCell ref="C32:D32"/>
    <mergeCell ref="F5:F8"/>
    <mergeCell ref="B10:D10"/>
    <mergeCell ref="B11:D11"/>
    <mergeCell ref="B14:D14"/>
    <mergeCell ref="B12:D12"/>
    <mergeCell ref="B13:D13"/>
  </mergeCells>
  <phoneticPr fontId="5"/>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codeName="Sheet12">
    <tabColor rgb="FF92D050"/>
  </sheetPr>
  <dimension ref="A1:T36"/>
  <sheetViews>
    <sheetView view="pageBreakPreview" zoomScale="115" zoomScaleNormal="128" zoomScaleSheetLayoutView="115" workbookViewId="0">
      <selection activeCell="G14" sqref="G14"/>
    </sheetView>
  </sheetViews>
  <sheetFormatPr defaultColWidth="12.140625" defaultRowHeight="12" customHeight="1"/>
  <cols>
    <col min="1" max="1" width="0.28515625" style="442" customWidth="1"/>
    <col min="2" max="2" width="2.7109375" style="442" customWidth="1"/>
    <col min="3" max="3" width="21.85546875" style="442" customWidth="1"/>
    <col min="4" max="4" width="0.28515625" style="441" customWidth="1"/>
    <col min="5" max="5" width="7" style="450" customWidth="1"/>
    <col min="6" max="11" width="7" style="444" customWidth="1"/>
    <col min="12" max="15" width="7" style="450" customWidth="1"/>
    <col min="16" max="16" width="0.140625" style="445" customWidth="1"/>
    <col min="17" max="16384" width="12.140625" style="450"/>
  </cols>
  <sheetData>
    <row r="1" spans="1:20" s="433" customFormat="1" ht="24" customHeight="1">
      <c r="A1" s="432"/>
      <c r="B1" s="432"/>
      <c r="D1" s="434"/>
      <c r="E1" s="435" t="s">
        <v>876</v>
      </c>
      <c r="F1" s="436" t="s">
        <v>378</v>
      </c>
      <c r="G1" s="437"/>
      <c r="I1" s="437"/>
      <c r="J1" s="437"/>
      <c r="K1" s="438"/>
      <c r="M1" s="438"/>
      <c r="P1" s="439"/>
    </row>
    <row r="2" spans="1:20" s="442" customFormat="1" ht="8.1" customHeight="1">
      <c r="A2" s="440"/>
      <c r="B2" s="440"/>
      <c r="C2" s="440"/>
      <c r="D2" s="441"/>
      <c r="F2" s="443"/>
      <c r="G2" s="443"/>
      <c r="I2" s="443"/>
      <c r="J2" s="443"/>
      <c r="K2" s="444"/>
      <c r="M2" s="444"/>
      <c r="P2" s="445"/>
    </row>
    <row r="3" spans="1:20" ht="12" customHeight="1" thickBot="1">
      <c r="A3" s="446"/>
      <c r="B3" s="446" t="s">
        <v>115</v>
      </c>
      <c r="C3" s="446"/>
      <c r="D3" s="447"/>
      <c r="E3" s="448"/>
      <c r="F3" s="449"/>
      <c r="G3" s="449"/>
      <c r="H3" s="449"/>
      <c r="I3" s="449"/>
      <c r="J3" s="449"/>
      <c r="K3" s="449"/>
      <c r="L3" s="448"/>
      <c r="M3" s="448"/>
      <c r="N3" s="449"/>
      <c r="O3" s="377" t="s">
        <v>424</v>
      </c>
    </row>
    <row r="4" spans="1:20" ht="18" customHeight="1">
      <c r="A4" s="451"/>
      <c r="B4" s="451"/>
      <c r="C4" s="451"/>
      <c r="D4" s="452"/>
      <c r="E4" s="453" t="s">
        <v>380</v>
      </c>
      <c r="F4" s="454"/>
      <c r="G4" s="454"/>
      <c r="H4" s="454"/>
      <c r="I4" s="454"/>
      <c r="J4" s="454"/>
      <c r="K4" s="454"/>
      <c r="L4" s="455" t="s">
        <v>379</v>
      </c>
      <c r="M4" s="453"/>
      <c r="N4" s="453"/>
      <c r="O4" s="453"/>
      <c r="P4" s="456"/>
    </row>
    <row r="5" spans="1:20" s="463" customFormat="1" ht="18" customHeight="1">
      <c r="A5" s="457"/>
      <c r="B5" s="457"/>
      <c r="C5" s="457"/>
      <c r="D5" s="458"/>
      <c r="E5" s="459" t="s">
        <v>10</v>
      </c>
      <c r="F5" s="460" t="s">
        <v>116</v>
      </c>
      <c r="G5" s="460" t="s">
        <v>117</v>
      </c>
      <c r="H5" s="460" t="s">
        <v>118</v>
      </c>
      <c r="I5" s="460" t="s">
        <v>119</v>
      </c>
      <c r="J5" s="460" t="s">
        <v>449</v>
      </c>
      <c r="K5" s="460" t="s">
        <v>450</v>
      </c>
      <c r="L5" s="460" t="s">
        <v>10</v>
      </c>
      <c r="M5" s="460" t="s">
        <v>451</v>
      </c>
      <c r="N5" s="460" t="s">
        <v>452</v>
      </c>
      <c r="O5" s="460" t="s">
        <v>453</v>
      </c>
      <c r="P5" s="461"/>
      <c r="Q5" s="462"/>
      <c r="R5" s="462"/>
      <c r="S5" s="462"/>
      <c r="T5" s="462"/>
    </row>
    <row r="6" spans="1:20" ht="18" customHeight="1">
      <c r="A6" s="445"/>
      <c r="B6" s="1872" t="s">
        <v>120</v>
      </c>
      <c r="C6" s="1872"/>
      <c r="D6" s="464"/>
      <c r="P6" s="446"/>
      <c r="Q6" s="441"/>
      <c r="R6" s="441"/>
      <c r="S6" s="441"/>
      <c r="T6" s="441"/>
    </row>
    <row r="7" spans="1:20" ht="12" customHeight="1">
      <c r="A7" s="465"/>
      <c r="B7" s="466"/>
      <c r="C7" s="466" t="s">
        <v>625</v>
      </c>
      <c r="D7" s="464"/>
      <c r="E7" s="467">
        <v>9</v>
      </c>
      <c r="F7" s="467">
        <v>2</v>
      </c>
      <c r="G7" s="467">
        <v>2</v>
      </c>
      <c r="H7" s="467">
        <v>1</v>
      </c>
      <c r="I7" s="467">
        <v>2</v>
      </c>
      <c r="J7" s="467">
        <v>2</v>
      </c>
      <c r="K7" s="467" t="s">
        <v>112</v>
      </c>
      <c r="L7" s="467">
        <v>5</v>
      </c>
      <c r="M7" s="467">
        <v>2</v>
      </c>
      <c r="N7" s="467">
        <v>3</v>
      </c>
      <c r="O7" s="467" t="s">
        <v>112</v>
      </c>
      <c r="P7" s="446"/>
      <c r="Q7" s="441"/>
      <c r="R7" s="441"/>
      <c r="S7" s="441"/>
      <c r="T7" s="441"/>
    </row>
    <row r="8" spans="1:20" ht="12" customHeight="1">
      <c r="A8" s="465"/>
      <c r="B8" s="466"/>
      <c r="C8" s="466" t="s">
        <v>682</v>
      </c>
      <c r="D8" s="464"/>
      <c r="E8" s="467">
        <v>7</v>
      </c>
      <c r="F8" s="467">
        <v>0</v>
      </c>
      <c r="G8" s="467">
        <v>2</v>
      </c>
      <c r="H8" s="467">
        <v>2</v>
      </c>
      <c r="I8" s="467">
        <v>1</v>
      </c>
      <c r="J8" s="467">
        <v>1</v>
      </c>
      <c r="K8" s="467">
        <v>1</v>
      </c>
      <c r="L8" s="467">
        <v>4</v>
      </c>
      <c r="M8" s="467">
        <v>0</v>
      </c>
      <c r="N8" s="467">
        <v>2</v>
      </c>
      <c r="O8" s="467">
        <v>2</v>
      </c>
      <c r="P8" s="446"/>
      <c r="Q8" s="441"/>
      <c r="R8" s="441"/>
      <c r="S8" s="441"/>
      <c r="T8" s="441"/>
    </row>
    <row r="9" spans="1:20" ht="12" customHeight="1">
      <c r="A9" s="465"/>
      <c r="B9" s="466"/>
      <c r="C9" s="466" t="s">
        <v>764</v>
      </c>
      <c r="D9" s="464"/>
      <c r="E9" s="467">
        <v>7</v>
      </c>
      <c r="F9" s="467">
        <v>0</v>
      </c>
      <c r="G9" s="467" t="s">
        <v>112</v>
      </c>
      <c r="H9" s="467">
        <v>3</v>
      </c>
      <c r="I9" s="467">
        <v>2</v>
      </c>
      <c r="J9" s="467">
        <v>1</v>
      </c>
      <c r="K9" s="467">
        <v>1</v>
      </c>
      <c r="L9" s="467">
        <v>5</v>
      </c>
      <c r="M9" s="467">
        <v>2</v>
      </c>
      <c r="N9" s="467">
        <v>1</v>
      </c>
      <c r="O9" s="467">
        <v>2</v>
      </c>
      <c r="P9" s="446"/>
      <c r="Q9" s="441"/>
      <c r="R9" s="441"/>
      <c r="S9" s="441"/>
      <c r="T9" s="441"/>
    </row>
    <row r="10" spans="1:20" ht="12" customHeight="1">
      <c r="A10" s="465"/>
      <c r="B10" s="466"/>
      <c r="C10" s="466" t="s">
        <v>802</v>
      </c>
      <c r="D10" s="464"/>
      <c r="E10" s="467">
        <v>10</v>
      </c>
      <c r="F10" s="467">
        <v>2</v>
      </c>
      <c r="G10" s="467">
        <v>2</v>
      </c>
      <c r="H10" s="467" t="s">
        <v>112</v>
      </c>
      <c r="I10" s="467">
        <v>2</v>
      </c>
      <c r="J10" s="467">
        <v>3</v>
      </c>
      <c r="K10" s="467">
        <v>1</v>
      </c>
      <c r="L10" s="467">
        <v>3</v>
      </c>
      <c r="M10" s="467">
        <v>1</v>
      </c>
      <c r="N10" s="467">
        <v>2</v>
      </c>
      <c r="O10" s="467" t="s">
        <v>112</v>
      </c>
      <c r="P10" s="446"/>
      <c r="Q10" s="441"/>
      <c r="R10" s="441"/>
      <c r="S10" s="441"/>
      <c r="T10" s="441"/>
    </row>
    <row r="11" spans="1:20" s="472" customFormat="1" ht="18" customHeight="1">
      <c r="A11" s="468"/>
      <c r="B11" s="469"/>
      <c r="C11" s="1070" t="s">
        <v>856</v>
      </c>
      <c r="D11" s="470"/>
      <c r="E11" s="480">
        <v>9</v>
      </c>
      <c r="F11" s="480">
        <v>2</v>
      </c>
      <c r="G11" s="480">
        <v>1</v>
      </c>
      <c r="H11" s="480">
        <v>2</v>
      </c>
      <c r="I11" s="480" t="s">
        <v>508</v>
      </c>
      <c r="J11" s="480">
        <v>2</v>
      </c>
      <c r="K11" s="480">
        <v>2</v>
      </c>
      <c r="L11" s="480">
        <v>4</v>
      </c>
      <c r="M11" s="480">
        <v>1</v>
      </c>
      <c r="N11" s="480">
        <v>1</v>
      </c>
      <c r="O11" s="480">
        <v>2</v>
      </c>
      <c r="P11" s="471"/>
    </row>
    <row r="12" spans="1:20" ht="18" customHeight="1">
      <c r="A12" s="473"/>
      <c r="B12" s="473"/>
      <c r="C12" s="473" t="s">
        <v>121</v>
      </c>
      <c r="D12" s="474"/>
      <c r="E12" s="467">
        <v>9</v>
      </c>
      <c r="F12" s="467">
        <v>2</v>
      </c>
      <c r="G12" s="467">
        <v>1</v>
      </c>
      <c r="H12" s="467">
        <v>2</v>
      </c>
      <c r="I12" s="467" t="s">
        <v>508</v>
      </c>
      <c r="J12" s="467">
        <v>2</v>
      </c>
      <c r="K12" s="467">
        <v>2</v>
      </c>
      <c r="L12" s="467">
        <v>4</v>
      </c>
      <c r="M12" s="467">
        <v>1</v>
      </c>
      <c r="N12" s="467">
        <v>1</v>
      </c>
      <c r="O12" s="467">
        <v>2</v>
      </c>
      <c r="P12" s="446"/>
      <c r="Q12" s="448"/>
    </row>
    <row r="13" spans="1:20" ht="18" customHeight="1">
      <c r="A13" s="473"/>
      <c r="B13" s="473"/>
      <c r="C13" s="447" t="s">
        <v>108</v>
      </c>
      <c r="D13" s="474"/>
      <c r="E13" s="467">
        <v>5</v>
      </c>
      <c r="F13" s="467">
        <v>2</v>
      </c>
      <c r="G13" s="467">
        <v>1</v>
      </c>
      <c r="H13" s="467">
        <v>1</v>
      </c>
      <c r="I13" s="467" t="s">
        <v>508</v>
      </c>
      <c r="J13" s="467">
        <v>1</v>
      </c>
      <c r="K13" s="467" t="s">
        <v>508</v>
      </c>
      <c r="L13" s="467">
        <v>2</v>
      </c>
      <c r="M13" s="467" t="s">
        <v>508</v>
      </c>
      <c r="N13" s="467">
        <v>1</v>
      </c>
      <c r="O13" s="467">
        <v>1</v>
      </c>
      <c r="P13" s="446"/>
      <c r="Q13" s="448"/>
    </row>
    <row r="14" spans="1:20" ht="12" customHeight="1">
      <c r="A14" s="473"/>
      <c r="B14" s="473"/>
      <c r="C14" s="447" t="s">
        <v>109</v>
      </c>
      <c r="D14" s="474"/>
      <c r="E14" s="467">
        <v>4</v>
      </c>
      <c r="F14" s="467" t="s">
        <v>508</v>
      </c>
      <c r="G14" s="467" t="s">
        <v>508</v>
      </c>
      <c r="H14" s="467">
        <v>1</v>
      </c>
      <c r="I14" s="467" t="s">
        <v>508</v>
      </c>
      <c r="J14" s="467">
        <v>1</v>
      </c>
      <c r="K14" s="467">
        <v>2</v>
      </c>
      <c r="L14" s="467">
        <v>2</v>
      </c>
      <c r="M14" s="467">
        <v>1</v>
      </c>
      <c r="N14" s="467" t="s">
        <v>508</v>
      </c>
      <c r="O14" s="467">
        <v>1</v>
      </c>
      <c r="P14" s="446"/>
      <c r="Q14" s="448"/>
    </row>
    <row r="15" spans="1:20" ht="18" customHeight="1">
      <c r="A15" s="473"/>
      <c r="B15" s="473"/>
      <c r="C15" s="473" t="s">
        <v>122</v>
      </c>
      <c r="D15" s="474"/>
      <c r="E15" s="467">
        <v>0</v>
      </c>
      <c r="F15" s="467">
        <v>0</v>
      </c>
      <c r="G15" s="467">
        <v>0</v>
      </c>
      <c r="H15" s="467">
        <v>0</v>
      </c>
      <c r="I15" s="467">
        <v>0</v>
      </c>
      <c r="J15" s="467">
        <v>0</v>
      </c>
      <c r="K15" s="467">
        <v>0</v>
      </c>
      <c r="L15" s="467">
        <v>0</v>
      </c>
      <c r="M15" s="467">
        <v>0</v>
      </c>
      <c r="N15" s="467">
        <v>0</v>
      </c>
      <c r="O15" s="467">
        <v>0</v>
      </c>
      <c r="P15" s="467"/>
      <c r="Q15" s="448"/>
    </row>
    <row r="16" spans="1:20" ht="18" customHeight="1">
      <c r="A16" s="473"/>
      <c r="B16" s="473"/>
      <c r="C16" s="447" t="s">
        <v>108</v>
      </c>
      <c r="D16" s="474"/>
      <c r="E16" s="467">
        <v>0</v>
      </c>
      <c r="F16" s="467">
        <v>0</v>
      </c>
      <c r="G16" s="467">
        <v>0</v>
      </c>
      <c r="H16" s="467">
        <v>0</v>
      </c>
      <c r="I16" s="467">
        <v>0</v>
      </c>
      <c r="J16" s="467">
        <v>0</v>
      </c>
      <c r="K16" s="467">
        <v>0</v>
      </c>
      <c r="L16" s="467">
        <v>0</v>
      </c>
      <c r="M16" s="467">
        <v>0</v>
      </c>
      <c r="N16" s="467">
        <v>0</v>
      </c>
      <c r="O16" s="467">
        <v>0</v>
      </c>
      <c r="P16" s="467"/>
    </row>
    <row r="17" spans="1:20" ht="12" customHeight="1">
      <c r="A17" s="473"/>
      <c r="B17" s="473"/>
      <c r="C17" s="447" t="s">
        <v>109</v>
      </c>
      <c r="D17" s="474"/>
      <c r="E17" s="467">
        <v>0</v>
      </c>
      <c r="F17" s="467">
        <v>0</v>
      </c>
      <c r="G17" s="467">
        <v>0</v>
      </c>
      <c r="H17" s="467">
        <v>0</v>
      </c>
      <c r="I17" s="467">
        <v>0</v>
      </c>
      <c r="J17" s="467">
        <v>0</v>
      </c>
      <c r="K17" s="467">
        <v>0</v>
      </c>
      <c r="L17" s="467">
        <v>0</v>
      </c>
      <c r="M17" s="467">
        <v>0</v>
      </c>
      <c r="N17" s="467">
        <v>0</v>
      </c>
      <c r="O17" s="467">
        <v>0</v>
      </c>
      <c r="P17" s="446"/>
    </row>
    <row r="18" spans="1:20" ht="24" customHeight="1">
      <c r="A18" s="1678"/>
      <c r="B18" s="1873" t="s">
        <v>123</v>
      </c>
      <c r="C18" s="1873"/>
      <c r="D18" s="474"/>
      <c r="E18" s="467"/>
      <c r="F18" s="467"/>
      <c r="G18" s="467"/>
      <c r="H18" s="467"/>
      <c r="I18" s="467"/>
      <c r="J18" s="467"/>
      <c r="K18" s="467"/>
      <c r="L18" s="467"/>
      <c r="M18" s="467"/>
      <c r="N18" s="467"/>
      <c r="O18" s="467"/>
      <c r="P18" s="446"/>
    </row>
    <row r="19" spans="1:20" ht="12" customHeight="1">
      <c r="A19" s="465"/>
      <c r="B19" s="466"/>
      <c r="C19" s="466" t="s">
        <v>625</v>
      </c>
      <c r="D19" s="464"/>
      <c r="E19" s="467" t="s">
        <v>112</v>
      </c>
      <c r="F19" s="467" t="s">
        <v>112</v>
      </c>
      <c r="G19" s="467" t="s">
        <v>112</v>
      </c>
      <c r="H19" s="467" t="s">
        <v>112</v>
      </c>
      <c r="I19" s="467" t="s">
        <v>112</v>
      </c>
      <c r="J19" s="467" t="s">
        <v>112</v>
      </c>
      <c r="K19" s="467" t="s">
        <v>112</v>
      </c>
      <c r="L19" s="467" t="s">
        <v>112</v>
      </c>
      <c r="M19" s="467" t="s">
        <v>112</v>
      </c>
      <c r="N19" s="467" t="s">
        <v>112</v>
      </c>
      <c r="O19" s="467" t="s">
        <v>112</v>
      </c>
      <c r="P19" s="446"/>
      <c r="Q19" s="441"/>
      <c r="R19" s="441"/>
      <c r="S19" s="441"/>
      <c r="T19" s="441"/>
    </row>
    <row r="20" spans="1:20" ht="12" customHeight="1">
      <c r="A20" s="465"/>
      <c r="B20" s="466"/>
      <c r="C20" s="466" t="s">
        <v>682</v>
      </c>
      <c r="D20" s="464"/>
      <c r="E20" s="467" t="s">
        <v>112</v>
      </c>
      <c r="F20" s="467" t="s">
        <v>112</v>
      </c>
      <c r="G20" s="467" t="s">
        <v>112</v>
      </c>
      <c r="H20" s="467" t="s">
        <v>112</v>
      </c>
      <c r="I20" s="467" t="s">
        <v>112</v>
      </c>
      <c r="J20" s="467" t="s">
        <v>112</v>
      </c>
      <c r="K20" s="467" t="s">
        <v>112</v>
      </c>
      <c r="L20" s="467" t="s">
        <v>112</v>
      </c>
      <c r="M20" s="467" t="s">
        <v>112</v>
      </c>
      <c r="N20" s="467" t="s">
        <v>112</v>
      </c>
      <c r="O20" s="467" t="s">
        <v>112</v>
      </c>
      <c r="P20" s="446"/>
      <c r="Q20" s="441"/>
      <c r="R20" s="441"/>
      <c r="S20" s="441"/>
      <c r="T20" s="441"/>
    </row>
    <row r="21" spans="1:20" ht="12" customHeight="1">
      <c r="A21" s="465"/>
      <c r="B21" s="466"/>
      <c r="C21" s="466" t="s">
        <v>764</v>
      </c>
      <c r="D21" s="464"/>
      <c r="E21" s="467" t="s">
        <v>112</v>
      </c>
      <c r="F21" s="467" t="s">
        <v>112</v>
      </c>
      <c r="G21" s="467" t="s">
        <v>112</v>
      </c>
      <c r="H21" s="467" t="s">
        <v>112</v>
      </c>
      <c r="I21" s="467" t="s">
        <v>112</v>
      </c>
      <c r="J21" s="467" t="s">
        <v>112</v>
      </c>
      <c r="K21" s="467" t="s">
        <v>112</v>
      </c>
      <c r="L21" s="467" t="s">
        <v>112</v>
      </c>
      <c r="M21" s="467" t="s">
        <v>112</v>
      </c>
      <c r="N21" s="467" t="s">
        <v>112</v>
      </c>
      <c r="O21" s="467" t="s">
        <v>112</v>
      </c>
      <c r="P21" s="446"/>
      <c r="Q21" s="441"/>
      <c r="R21" s="441"/>
      <c r="S21" s="441"/>
      <c r="T21" s="441"/>
    </row>
    <row r="22" spans="1:20" ht="12" customHeight="1">
      <c r="A22" s="465"/>
      <c r="B22" s="466"/>
      <c r="C22" s="466" t="s">
        <v>802</v>
      </c>
      <c r="D22" s="464"/>
      <c r="E22" s="467">
        <v>0</v>
      </c>
      <c r="F22" s="467">
        <v>0</v>
      </c>
      <c r="G22" s="467">
        <v>0</v>
      </c>
      <c r="H22" s="467">
        <v>0</v>
      </c>
      <c r="I22" s="467">
        <v>0</v>
      </c>
      <c r="J22" s="467">
        <v>0</v>
      </c>
      <c r="K22" s="467">
        <v>0</v>
      </c>
      <c r="L22" s="467">
        <v>0</v>
      </c>
      <c r="M22" s="467">
        <v>0</v>
      </c>
      <c r="N22" s="467">
        <v>0</v>
      </c>
      <c r="O22" s="467">
        <v>0</v>
      </c>
      <c r="P22" s="446"/>
      <c r="Q22" s="441"/>
      <c r="R22" s="441"/>
      <c r="S22" s="441"/>
      <c r="T22" s="441"/>
    </row>
    <row r="23" spans="1:20" s="472" customFormat="1" ht="18" customHeight="1">
      <c r="A23" s="468"/>
      <c r="B23" s="469"/>
      <c r="C23" s="1070" t="s">
        <v>856</v>
      </c>
      <c r="D23" s="470"/>
      <c r="E23" s="480">
        <v>0</v>
      </c>
      <c r="F23" s="480">
        <v>0</v>
      </c>
      <c r="G23" s="480">
        <v>0</v>
      </c>
      <c r="H23" s="480">
        <v>0</v>
      </c>
      <c r="I23" s="480">
        <v>0</v>
      </c>
      <c r="J23" s="480">
        <v>0</v>
      </c>
      <c r="K23" s="480">
        <v>0</v>
      </c>
      <c r="L23" s="480">
        <v>0</v>
      </c>
      <c r="M23" s="480">
        <v>0</v>
      </c>
      <c r="N23" s="480">
        <v>0</v>
      </c>
      <c r="O23" s="480">
        <v>0</v>
      </c>
      <c r="P23" s="480"/>
    </row>
    <row r="24" spans="1:20" ht="18" customHeight="1">
      <c r="A24" s="473"/>
      <c r="B24" s="473"/>
      <c r="C24" s="447" t="s">
        <v>108</v>
      </c>
      <c r="D24" s="474"/>
      <c r="E24" s="467">
        <v>0</v>
      </c>
      <c r="F24" s="467">
        <v>0</v>
      </c>
      <c r="G24" s="467">
        <v>0</v>
      </c>
      <c r="H24" s="467">
        <v>0</v>
      </c>
      <c r="I24" s="467">
        <v>0</v>
      </c>
      <c r="J24" s="467">
        <v>0</v>
      </c>
      <c r="K24" s="467">
        <v>0</v>
      </c>
      <c r="L24" s="467">
        <v>0</v>
      </c>
      <c r="M24" s="467">
        <v>0</v>
      </c>
      <c r="N24" s="467">
        <v>0</v>
      </c>
      <c r="O24" s="467">
        <v>0</v>
      </c>
      <c r="P24" s="446"/>
    </row>
    <row r="25" spans="1:20" ht="12" customHeight="1">
      <c r="A25" s="473"/>
      <c r="B25" s="473"/>
      <c r="C25" s="447" t="s">
        <v>109</v>
      </c>
      <c r="D25" s="474"/>
      <c r="E25" s="467">
        <v>0</v>
      </c>
      <c r="F25" s="467">
        <v>0</v>
      </c>
      <c r="G25" s="467">
        <v>0</v>
      </c>
      <c r="H25" s="467">
        <v>0</v>
      </c>
      <c r="I25" s="467">
        <v>0</v>
      </c>
      <c r="J25" s="467">
        <v>0</v>
      </c>
      <c r="K25" s="467">
        <v>0</v>
      </c>
      <c r="L25" s="467">
        <v>0</v>
      </c>
      <c r="M25" s="467">
        <v>0</v>
      </c>
      <c r="N25" s="467">
        <v>0</v>
      </c>
      <c r="O25" s="467">
        <v>0</v>
      </c>
      <c r="P25" s="446"/>
    </row>
    <row r="26" spans="1:20" s="448" customFormat="1" ht="24" customHeight="1">
      <c r="A26" s="1678"/>
      <c r="B26" s="1873" t="s">
        <v>124</v>
      </c>
      <c r="C26" s="1873"/>
      <c r="D26" s="474"/>
      <c r="E26" s="467"/>
      <c r="F26" s="467"/>
      <c r="G26" s="467"/>
      <c r="H26" s="467"/>
      <c r="I26" s="467"/>
      <c r="J26" s="467"/>
      <c r="K26" s="467"/>
      <c r="L26" s="467"/>
      <c r="M26" s="467"/>
      <c r="N26" s="467"/>
      <c r="O26" s="467"/>
      <c r="P26" s="446"/>
    </row>
    <row r="27" spans="1:20" ht="12" customHeight="1">
      <c r="A27" s="465"/>
      <c r="B27" s="466"/>
      <c r="C27" s="466" t="s">
        <v>625</v>
      </c>
      <c r="D27" s="464"/>
      <c r="E27" s="467">
        <v>1</v>
      </c>
      <c r="F27" s="467" t="s">
        <v>112</v>
      </c>
      <c r="G27" s="467" t="s">
        <v>112</v>
      </c>
      <c r="H27" s="467" t="s">
        <v>112</v>
      </c>
      <c r="I27" s="467">
        <v>1</v>
      </c>
      <c r="J27" s="467" t="s">
        <v>112</v>
      </c>
      <c r="K27" s="467" t="s">
        <v>112</v>
      </c>
      <c r="L27" s="467" t="s">
        <v>112</v>
      </c>
      <c r="M27" s="467" t="s">
        <v>112</v>
      </c>
      <c r="N27" s="467" t="s">
        <v>112</v>
      </c>
      <c r="O27" s="467" t="s">
        <v>112</v>
      </c>
      <c r="P27" s="446"/>
      <c r="Q27" s="441"/>
      <c r="R27" s="441"/>
      <c r="S27" s="441"/>
      <c r="T27" s="441"/>
    </row>
    <row r="28" spans="1:20" ht="12" customHeight="1">
      <c r="A28" s="465"/>
      <c r="B28" s="466"/>
      <c r="C28" s="466" t="s">
        <v>682</v>
      </c>
      <c r="D28" s="464"/>
      <c r="E28" s="467">
        <v>1</v>
      </c>
      <c r="F28" s="467" t="s">
        <v>112</v>
      </c>
      <c r="G28" s="467">
        <v>0</v>
      </c>
      <c r="H28" s="467">
        <v>1</v>
      </c>
      <c r="I28" s="467">
        <v>0</v>
      </c>
      <c r="J28" s="467" t="s">
        <v>112</v>
      </c>
      <c r="K28" s="467">
        <v>0</v>
      </c>
      <c r="L28" s="467">
        <v>1</v>
      </c>
      <c r="M28" s="467">
        <v>0</v>
      </c>
      <c r="N28" s="467">
        <v>0</v>
      </c>
      <c r="O28" s="467">
        <v>1</v>
      </c>
      <c r="P28" s="446"/>
      <c r="Q28" s="441"/>
      <c r="R28" s="441"/>
      <c r="S28" s="441"/>
      <c r="T28" s="441"/>
    </row>
    <row r="29" spans="1:20" ht="12" customHeight="1">
      <c r="A29" s="465"/>
      <c r="B29" s="466"/>
      <c r="C29" s="466" t="s">
        <v>764</v>
      </c>
      <c r="D29" s="464"/>
      <c r="E29" s="467">
        <v>2</v>
      </c>
      <c r="F29" s="467">
        <v>1</v>
      </c>
      <c r="G29" s="467">
        <v>0</v>
      </c>
      <c r="H29" s="467">
        <v>1</v>
      </c>
      <c r="I29" s="467">
        <v>0</v>
      </c>
      <c r="J29" s="467" t="s">
        <v>112</v>
      </c>
      <c r="K29" s="467">
        <v>0</v>
      </c>
      <c r="L29" s="467">
        <v>3</v>
      </c>
      <c r="M29" s="467">
        <v>0</v>
      </c>
      <c r="N29" s="467">
        <v>2</v>
      </c>
      <c r="O29" s="467">
        <v>1</v>
      </c>
      <c r="P29" s="446"/>
      <c r="Q29" s="441"/>
      <c r="R29" s="441"/>
      <c r="S29" s="441"/>
      <c r="T29" s="441"/>
    </row>
    <row r="30" spans="1:20" ht="12" customHeight="1">
      <c r="A30" s="465"/>
      <c r="B30" s="466"/>
      <c r="C30" s="466" t="s">
        <v>802</v>
      </c>
      <c r="D30" s="464"/>
      <c r="E30" s="467">
        <v>2</v>
      </c>
      <c r="F30" s="467">
        <v>1</v>
      </c>
      <c r="G30" s="467">
        <v>0</v>
      </c>
      <c r="H30" s="467" t="s">
        <v>112</v>
      </c>
      <c r="I30" s="467">
        <v>0</v>
      </c>
      <c r="J30" s="467" t="s">
        <v>112</v>
      </c>
      <c r="K30" s="467">
        <v>1</v>
      </c>
      <c r="L30" s="467">
        <v>4</v>
      </c>
      <c r="M30" s="467">
        <v>0</v>
      </c>
      <c r="N30" s="467">
        <v>1</v>
      </c>
      <c r="O30" s="467">
        <v>3</v>
      </c>
      <c r="P30" s="446"/>
      <c r="Q30" s="441"/>
      <c r="R30" s="441"/>
      <c r="S30" s="441"/>
      <c r="T30" s="441"/>
    </row>
    <row r="31" spans="1:20" s="472" customFormat="1" ht="18" customHeight="1">
      <c r="A31" s="468"/>
      <c r="B31" s="469"/>
      <c r="C31" s="1070" t="s">
        <v>856</v>
      </c>
      <c r="D31" s="470"/>
      <c r="E31" s="1238">
        <v>2</v>
      </c>
      <c r="F31" s="1238" t="s">
        <v>508</v>
      </c>
      <c r="G31" s="480">
        <v>0</v>
      </c>
      <c r="H31" s="480">
        <v>1</v>
      </c>
      <c r="I31" s="480">
        <v>1</v>
      </c>
      <c r="J31" s="1238" t="s">
        <v>686</v>
      </c>
      <c r="K31" s="480" t="s">
        <v>508</v>
      </c>
      <c r="L31" s="480">
        <v>5</v>
      </c>
      <c r="M31" s="480">
        <v>1</v>
      </c>
      <c r="N31" s="480" t="s">
        <v>508</v>
      </c>
      <c r="O31" s="480">
        <v>4</v>
      </c>
      <c r="P31" s="475"/>
    </row>
    <row r="32" spans="1:20" ht="18" customHeight="1">
      <c r="A32" s="473"/>
      <c r="B32" s="473"/>
      <c r="C32" s="447" t="s">
        <v>108</v>
      </c>
      <c r="D32" s="474"/>
      <c r="E32" s="467">
        <v>1</v>
      </c>
      <c r="F32" s="467">
        <v>0</v>
      </c>
      <c r="G32" s="467">
        <v>0</v>
      </c>
      <c r="H32" s="467" t="s">
        <v>508</v>
      </c>
      <c r="I32" s="467">
        <v>1</v>
      </c>
      <c r="J32" s="467">
        <v>0</v>
      </c>
      <c r="K32" s="467">
        <v>0</v>
      </c>
      <c r="L32" s="467">
        <v>1</v>
      </c>
      <c r="M32" s="467">
        <v>0</v>
      </c>
      <c r="N32" s="467" t="s">
        <v>508</v>
      </c>
      <c r="O32" s="1123">
        <v>1</v>
      </c>
      <c r="P32" s="446"/>
    </row>
    <row r="33" spans="1:16" ht="12" customHeight="1">
      <c r="A33" s="473"/>
      <c r="B33" s="473"/>
      <c r="C33" s="447" t="s">
        <v>109</v>
      </c>
      <c r="D33" s="474"/>
      <c r="E33" s="467">
        <v>1</v>
      </c>
      <c r="F33" s="467" t="s">
        <v>508</v>
      </c>
      <c r="G33" s="467">
        <v>0</v>
      </c>
      <c r="H33" s="467">
        <v>1</v>
      </c>
      <c r="I33" s="467">
        <v>0</v>
      </c>
      <c r="J33" s="467">
        <v>0</v>
      </c>
      <c r="K33" s="467" t="s">
        <v>508</v>
      </c>
      <c r="L33" s="467">
        <v>4</v>
      </c>
      <c r="M33" s="467">
        <v>1</v>
      </c>
      <c r="N33" s="467" t="s">
        <v>508</v>
      </c>
      <c r="O33" s="467">
        <v>3</v>
      </c>
      <c r="P33" s="446"/>
    </row>
    <row r="34" spans="1:16" ht="3.95" customHeight="1">
      <c r="A34" s="476"/>
      <c r="B34" s="476"/>
      <c r="C34" s="476"/>
      <c r="D34" s="477"/>
      <c r="E34" s="478"/>
      <c r="F34" s="479"/>
      <c r="G34" s="479"/>
      <c r="H34" s="479"/>
      <c r="I34" s="479"/>
      <c r="J34" s="479"/>
      <c r="K34" s="479"/>
      <c r="L34" s="478"/>
      <c r="M34" s="478"/>
      <c r="N34" s="478"/>
      <c r="O34" s="478"/>
      <c r="P34" s="476"/>
    </row>
    <row r="35" spans="1:16" ht="15.95" customHeight="1">
      <c r="B35" s="442" t="s">
        <v>125</v>
      </c>
    </row>
    <row r="36" spans="1:16" ht="12" customHeight="1">
      <c r="B36" s="442" t="s">
        <v>402</v>
      </c>
    </row>
  </sheetData>
  <mergeCells count="3">
    <mergeCell ref="B6:C6"/>
    <mergeCell ref="B18:C18"/>
    <mergeCell ref="B26:C26"/>
  </mergeCells>
  <phoneticPr fontId="5"/>
  <printOptions gridLinesSet="0"/>
  <pageMargins left="0.55118110236220474" right="0.2755905511811023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tabColor rgb="FF92D050"/>
  </sheetPr>
  <dimension ref="A1:N13"/>
  <sheetViews>
    <sheetView view="pageBreakPreview" zoomScale="120" zoomScaleNormal="120" zoomScaleSheetLayoutView="120" workbookViewId="0">
      <selection activeCell="D10" sqref="D10"/>
    </sheetView>
  </sheetViews>
  <sheetFormatPr defaultColWidth="12.140625" defaultRowHeight="12" customHeight="1"/>
  <cols>
    <col min="1" max="1" width="0.28515625" style="490" customWidth="1"/>
    <col min="2" max="2" width="20.42578125" style="490" customWidth="1"/>
    <col min="3" max="3" width="0.28515625" style="489" customWidth="1"/>
    <col min="4" max="4" width="12.140625" style="490" customWidth="1"/>
    <col min="5" max="8" width="15.7109375" style="490" customWidth="1"/>
    <col min="9" max="16384" width="12.140625" style="490"/>
  </cols>
  <sheetData>
    <row r="1" spans="1:14" s="482" customFormat="1" ht="24" customHeight="1">
      <c r="A1" s="481"/>
      <c r="B1" s="1071" t="s">
        <v>955</v>
      </c>
      <c r="C1" s="483"/>
      <c r="D1" s="1071"/>
      <c r="E1" s="484"/>
    </row>
    <row r="2" spans="1:14" s="487" customFormat="1" ht="12" customHeight="1">
      <c r="A2" s="485"/>
      <c r="B2" s="485"/>
      <c r="C2" s="486"/>
    </row>
    <row r="3" spans="1:14" ht="17.25" customHeight="1" thickBot="1">
      <c r="A3" s="488"/>
      <c r="B3" s="488"/>
      <c r="C3" s="488"/>
      <c r="D3" s="489"/>
      <c r="E3" s="489"/>
      <c r="F3" s="1874" t="s">
        <v>758</v>
      </c>
      <c r="G3" s="1874"/>
      <c r="H3" s="1874"/>
    </row>
    <row r="4" spans="1:14" s="495" customFormat="1" ht="18" customHeight="1">
      <c r="A4" s="491"/>
      <c r="B4" s="491"/>
      <c r="C4" s="492"/>
      <c r="D4" s="1875" t="s">
        <v>759</v>
      </c>
      <c r="E4" s="1877" t="s">
        <v>331</v>
      </c>
      <c r="F4" s="1879" t="s">
        <v>760</v>
      </c>
      <c r="G4" s="1881" t="s">
        <v>761</v>
      </c>
      <c r="H4" s="1877" t="s">
        <v>762</v>
      </c>
    </row>
    <row r="5" spans="1:14" s="495" customFormat="1" ht="18" customHeight="1">
      <c r="A5" s="496"/>
      <c r="B5" s="496"/>
      <c r="C5" s="497"/>
      <c r="D5" s="1876"/>
      <c r="E5" s="1878"/>
      <c r="F5" s="1880"/>
      <c r="G5" s="1882"/>
      <c r="H5" s="1878"/>
    </row>
    <row r="6" spans="1:14" ht="18" customHeight="1">
      <c r="A6" s="499"/>
      <c r="B6" s="499" t="s">
        <v>625</v>
      </c>
      <c r="C6" s="500"/>
      <c r="D6" s="294">
        <v>7853</v>
      </c>
      <c r="E6" s="1535">
        <v>5577</v>
      </c>
      <c r="F6" s="294">
        <v>2013</v>
      </c>
      <c r="G6" s="294">
        <v>231</v>
      </c>
      <c r="H6" s="294">
        <v>32</v>
      </c>
    </row>
    <row r="7" spans="1:14" ht="12.75" customHeight="1">
      <c r="A7" s="499"/>
      <c r="B7" s="499" t="s">
        <v>682</v>
      </c>
      <c r="C7" s="500"/>
      <c r="D7" s="294">
        <v>8272</v>
      </c>
      <c r="E7" s="1535">
        <v>6170</v>
      </c>
      <c r="F7" s="294">
        <v>1892</v>
      </c>
      <c r="G7" s="294">
        <v>189</v>
      </c>
      <c r="H7" s="294">
        <v>21</v>
      </c>
    </row>
    <row r="8" spans="1:14" ht="12.75" customHeight="1">
      <c r="A8" s="499"/>
      <c r="B8" s="499" t="s">
        <v>764</v>
      </c>
      <c r="C8" s="500"/>
      <c r="D8" s="294">
        <v>9863</v>
      </c>
      <c r="E8" s="1535">
        <v>7464</v>
      </c>
      <c r="F8" s="294">
        <v>2134</v>
      </c>
      <c r="G8" s="294">
        <v>218</v>
      </c>
      <c r="H8" s="294">
        <v>47</v>
      </c>
    </row>
    <row r="9" spans="1:14" ht="12.75" customHeight="1">
      <c r="A9" s="499"/>
      <c r="B9" s="499" t="s">
        <v>802</v>
      </c>
      <c r="C9" s="500"/>
      <c r="D9" s="294">
        <v>11780</v>
      </c>
      <c r="E9" s="1535">
        <v>8911</v>
      </c>
      <c r="F9" s="294">
        <v>2600</v>
      </c>
      <c r="G9" s="294">
        <v>205</v>
      </c>
      <c r="H9" s="294">
        <v>64</v>
      </c>
    </row>
    <row r="10" spans="1:14" s="506" customFormat="1" ht="18" customHeight="1">
      <c r="A10" s="503"/>
      <c r="B10" s="503" t="s">
        <v>856</v>
      </c>
      <c r="C10" s="504"/>
      <c r="D10" s="1536">
        <f>E10+F10+G10+H10</f>
        <v>11954</v>
      </c>
      <c r="E10" s="1536">
        <v>8898</v>
      </c>
      <c r="F10" s="1169">
        <v>2803</v>
      </c>
      <c r="G10" s="1169">
        <v>222</v>
      </c>
      <c r="H10" s="1536">
        <v>31</v>
      </c>
    </row>
    <row r="11" spans="1:14" ht="3.95" customHeight="1">
      <c r="A11" s="510"/>
      <c r="B11" s="510"/>
      <c r="C11" s="511"/>
      <c r="D11" s="510"/>
      <c r="E11" s="510"/>
      <c r="F11" s="510"/>
      <c r="G11" s="510"/>
      <c r="H11" s="510"/>
    </row>
    <row r="12" spans="1:14" s="450" customFormat="1" ht="15.95" customHeight="1">
      <c r="A12" s="442"/>
      <c r="B12" s="442" t="s">
        <v>794</v>
      </c>
      <c r="C12" s="441"/>
      <c r="E12" s="444"/>
      <c r="F12" s="444"/>
      <c r="G12" s="444"/>
      <c r="H12" s="444"/>
      <c r="N12" s="445"/>
    </row>
    <row r="13" spans="1:14" ht="12" customHeight="1">
      <c r="B13" s="442" t="s">
        <v>763</v>
      </c>
    </row>
  </sheetData>
  <mergeCells count="6">
    <mergeCell ref="F3:H3"/>
    <mergeCell ref="D4:D5"/>
    <mergeCell ref="E4:E5"/>
    <mergeCell ref="F4:F5"/>
    <mergeCell ref="G4:G5"/>
    <mergeCell ref="H4:H5"/>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codeName="Sheet13">
    <tabColor rgb="FF92D050"/>
  </sheetPr>
  <dimension ref="A1:N17"/>
  <sheetViews>
    <sheetView view="pageBreakPreview" zoomScale="130" zoomScaleNormal="120" zoomScaleSheetLayoutView="130" workbookViewId="0">
      <selection activeCell="G6" sqref="G6"/>
    </sheetView>
  </sheetViews>
  <sheetFormatPr defaultColWidth="12.140625" defaultRowHeight="12" customHeight="1"/>
  <cols>
    <col min="1" max="1" width="0.28515625" style="490" customWidth="1"/>
    <col min="2" max="2" width="20.42578125" style="490" customWidth="1"/>
    <col min="3" max="3" width="0.28515625" style="489" customWidth="1"/>
    <col min="4" max="4" width="12.140625" style="490" customWidth="1"/>
    <col min="5" max="8" width="15.7109375" style="490" customWidth="1"/>
    <col min="9" max="16384" width="12.140625" style="490"/>
  </cols>
  <sheetData>
    <row r="1" spans="1:14" s="482" customFormat="1" ht="24" customHeight="1">
      <c r="A1" s="481"/>
      <c r="B1" s="1071" t="s">
        <v>877</v>
      </c>
      <c r="C1" s="483"/>
      <c r="D1" s="1071"/>
      <c r="E1" s="484"/>
    </row>
    <row r="2" spans="1:14" s="487" customFormat="1" ht="12" customHeight="1">
      <c r="A2" s="485"/>
      <c r="B2" s="485"/>
      <c r="C2" s="486"/>
    </row>
    <row r="3" spans="1:14" ht="17.25" customHeight="1" thickBot="1">
      <c r="A3" s="488"/>
      <c r="B3" s="488" t="s">
        <v>4</v>
      </c>
      <c r="C3" s="488"/>
      <c r="D3" s="489"/>
      <c r="E3" s="489"/>
      <c r="F3" s="1874" t="s">
        <v>434</v>
      </c>
      <c r="G3" s="1874"/>
      <c r="H3" s="1874"/>
    </row>
    <row r="4" spans="1:14" s="495" customFormat="1" ht="18" customHeight="1">
      <c r="A4" s="491"/>
      <c r="B4" s="491"/>
      <c r="C4" s="492"/>
      <c r="D4" s="1875" t="s">
        <v>435</v>
      </c>
      <c r="E4" s="493" t="s">
        <v>126</v>
      </c>
      <c r="F4" s="494"/>
      <c r="G4" s="494"/>
      <c r="H4" s="1083" t="s">
        <v>383</v>
      </c>
    </row>
    <row r="5" spans="1:14" s="495" customFormat="1" ht="18" customHeight="1">
      <c r="A5" s="496"/>
      <c r="B5" s="496"/>
      <c r="C5" s="497"/>
      <c r="D5" s="1876"/>
      <c r="E5" s="498" t="s">
        <v>10</v>
      </c>
      <c r="F5" s="498" t="s">
        <v>0</v>
      </c>
      <c r="G5" s="498" t="s">
        <v>1</v>
      </c>
      <c r="H5" s="1084" t="s">
        <v>127</v>
      </c>
    </row>
    <row r="6" spans="1:14" ht="18" customHeight="1">
      <c r="A6" s="499"/>
      <c r="B6" s="499" t="s">
        <v>625</v>
      </c>
      <c r="C6" s="500"/>
      <c r="D6" s="501">
        <v>4</v>
      </c>
      <c r="E6" s="502">
        <v>1348</v>
      </c>
      <c r="F6" s="294">
        <v>693</v>
      </c>
      <c r="G6" s="501">
        <v>655</v>
      </c>
      <c r="H6" s="501">
        <v>338</v>
      </c>
    </row>
    <row r="7" spans="1:14" ht="12.75" customHeight="1">
      <c r="A7" s="499"/>
      <c r="B7" s="499" t="s">
        <v>682</v>
      </c>
      <c r="C7" s="500"/>
      <c r="D7" s="501">
        <v>4</v>
      </c>
      <c r="E7" s="502">
        <v>1348</v>
      </c>
      <c r="F7" s="294">
        <v>664</v>
      </c>
      <c r="G7" s="501">
        <v>684</v>
      </c>
      <c r="H7" s="501">
        <v>352</v>
      </c>
    </row>
    <row r="8" spans="1:14" ht="12.75" customHeight="1">
      <c r="A8" s="499"/>
      <c r="B8" s="499" t="s">
        <v>764</v>
      </c>
      <c r="C8" s="500"/>
      <c r="D8" s="501">
        <v>4</v>
      </c>
      <c r="E8" s="502">
        <v>1342</v>
      </c>
      <c r="F8" s="294">
        <v>665</v>
      </c>
      <c r="G8" s="501">
        <v>677</v>
      </c>
      <c r="H8" s="501">
        <v>344</v>
      </c>
    </row>
    <row r="9" spans="1:14" ht="12.75" customHeight="1">
      <c r="A9" s="499"/>
      <c r="B9" s="499" t="s">
        <v>802</v>
      </c>
      <c r="C9" s="500"/>
      <c r="D9" s="501">
        <v>4</v>
      </c>
      <c r="E9" s="502">
        <v>1375</v>
      </c>
      <c r="F9" s="294">
        <v>660</v>
      </c>
      <c r="G9" s="501">
        <v>715</v>
      </c>
      <c r="H9" s="501">
        <v>383</v>
      </c>
    </row>
    <row r="10" spans="1:14" s="506" customFormat="1" ht="18" customHeight="1">
      <c r="A10" s="503"/>
      <c r="B10" s="503" t="s">
        <v>856</v>
      </c>
      <c r="C10" s="504"/>
      <c r="D10" s="506">
        <v>4</v>
      </c>
      <c r="E10" s="506">
        <v>1538</v>
      </c>
      <c r="F10" s="505">
        <v>737</v>
      </c>
      <c r="G10" s="505">
        <v>801</v>
      </c>
      <c r="H10" s="506">
        <v>357</v>
      </c>
    </row>
    <row r="11" spans="1:14" ht="18" customHeight="1">
      <c r="A11" s="488"/>
      <c r="B11" s="507" t="s">
        <v>128</v>
      </c>
      <c r="C11" s="508"/>
      <c r="D11" s="509">
        <v>1</v>
      </c>
      <c r="E11" s="490">
        <v>719</v>
      </c>
      <c r="F11" s="490">
        <v>328</v>
      </c>
      <c r="G11" s="489">
        <v>391</v>
      </c>
      <c r="H11" s="489">
        <v>88</v>
      </c>
    </row>
    <row r="12" spans="1:14" ht="12.75" customHeight="1">
      <c r="A12" s="488"/>
      <c r="B12" s="507" t="s">
        <v>129</v>
      </c>
      <c r="C12" s="508"/>
      <c r="D12" s="509">
        <v>3</v>
      </c>
      <c r="E12" s="490">
        <v>819</v>
      </c>
      <c r="F12" s="489">
        <v>409</v>
      </c>
      <c r="G12" s="489">
        <v>410</v>
      </c>
      <c r="H12" s="489">
        <v>269</v>
      </c>
    </row>
    <row r="13" spans="1:14" ht="3.95" customHeight="1">
      <c r="A13" s="510"/>
      <c r="B13" s="510"/>
      <c r="C13" s="511"/>
      <c r="D13" s="510"/>
      <c r="E13" s="510"/>
      <c r="F13" s="510"/>
      <c r="G13" s="510"/>
      <c r="H13" s="510"/>
    </row>
    <row r="14" spans="1:14" s="450" customFormat="1" ht="15.95" customHeight="1">
      <c r="A14" s="442"/>
      <c r="B14" s="442" t="s">
        <v>402</v>
      </c>
      <c r="C14" s="441"/>
      <c r="E14" s="444"/>
      <c r="F14" s="444"/>
      <c r="G14" s="444"/>
      <c r="H14" s="444"/>
      <c r="N14" s="445"/>
    </row>
    <row r="16" spans="1:14" s="1551" customFormat="1" ht="12" customHeight="1">
      <c r="B16" s="1551" t="s">
        <v>9</v>
      </c>
      <c r="C16" s="1552"/>
      <c r="D16" s="1551">
        <f>SUM(D11:D12)</f>
        <v>4</v>
      </c>
      <c r="E16" s="1551">
        <f>SUM(E11:E12)</f>
        <v>1538</v>
      </c>
      <c r="F16" s="1551">
        <f t="shared" ref="F16:H16" si="0">SUM(F11:F12)</f>
        <v>737</v>
      </c>
      <c r="G16" s="1551">
        <f t="shared" si="0"/>
        <v>801</v>
      </c>
      <c r="H16" s="1551">
        <f t="shared" si="0"/>
        <v>357</v>
      </c>
    </row>
    <row r="17" spans="2:8" s="1551" customFormat="1" ht="12" customHeight="1">
      <c r="B17" s="1551" t="s">
        <v>806</v>
      </c>
      <c r="C17" s="1552"/>
      <c r="D17" s="1551" t="str">
        <f>IF(D16=D10,"OK","NG")</f>
        <v>OK</v>
      </c>
      <c r="E17" s="1551" t="str">
        <f t="shared" ref="E17:H17" si="1">IF(E16=E10,"OK","NG")</f>
        <v>OK</v>
      </c>
      <c r="F17" s="1551" t="str">
        <f t="shared" si="1"/>
        <v>OK</v>
      </c>
      <c r="G17" s="1551" t="str">
        <f t="shared" si="1"/>
        <v>OK</v>
      </c>
      <c r="H17" s="1551" t="str">
        <f t="shared" si="1"/>
        <v>OK</v>
      </c>
    </row>
  </sheetData>
  <mergeCells count="2">
    <mergeCell ref="D4:D5"/>
    <mergeCell ref="F3:H3"/>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 transitionEvaluation="1" codeName="Sheet14">
    <tabColor rgb="FF92D050"/>
  </sheetPr>
  <dimension ref="A1:R15"/>
  <sheetViews>
    <sheetView view="pageBreakPreview" zoomScale="120" zoomScaleNormal="120" zoomScaleSheetLayoutView="120" workbookViewId="0">
      <selection activeCell="R9" sqref="R9"/>
    </sheetView>
  </sheetViews>
  <sheetFormatPr defaultColWidth="12.140625" defaultRowHeight="12" customHeight="1"/>
  <cols>
    <col min="1" max="1" width="0.28515625" style="442" customWidth="1"/>
    <col min="2" max="2" width="18.7109375" style="442" customWidth="1"/>
    <col min="3" max="3" width="0.28515625" style="441" customWidth="1"/>
    <col min="4" max="4" width="8.140625" style="450" customWidth="1"/>
    <col min="5" max="9" width="8.140625" style="444" customWidth="1"/>
    <col min="10" max="15" width="8.140625" style="450" customWidth="1"/>
    <col min="16" max="16" width="0.140625" style="445" customWidth="1"/>
    <col min="17" max="16384" width="12.140625" style="450"/>
  </cols>
  <sheetData>
    <row r="1" spans="1:18" s="433" customFormat="1" ht="24" customHeight="1">
      <c r="A1" s="432"/>
      <c r="C1" s="434"/>
      <c r="E1" s="435" t="s">
        <v>956</v>
      </c>
      <c r="F1" s="512" t="s">
        <v>130</v>
      </c>
      <c r="I1" s="513"/>
      <c r="M1" s="438"/>
      <c r="N1" s="438"/>
      <c r="P1" s="439"/>
    </row>
    <row r="2" spans="1:18" s="442" customFormat="1" ht="8.1" customHeight="1">
      <c r="A2" s="440"/>
      <c r="B2" s="440"/>
      <c r="C2" s="441"/>
      <c r="E2" s="514"/>
      <c r="F2" s="514"/>
      <c r="I2" s="514"/>
      <c r="M2" s="444"/>
      <c r="N2" s="444"/>
      <c r="P2" s="445"/>
    </row>
    <row r="3" spans="1:18" s="519" customFormat="1" ht="15.95" customHeight="1" thickBot="1">
      <c r="A3" s="515"/>
      <c r="B3" s="516"/>
      <c r="C3" s="517"/>
      <c r="D3" s="516" t="s">
        <v>131</v>
      </c>
      <c r="E3" s="518"/>
      <c r="F3" s="518"/>
      <c r="G3" s="518"/>
      <c r="H3" s="518"/>
      <c r="I3" s="518"/>
      <c r="J3" s="516" t="s">
        <v>132</v>
      </c>
      <c r="M3" s="1886" t="s">
        <v>424</v>
      </c>
      <c r="N3" s="1886"/>
      <c r="O3" s="1886"/>
    </row>
    <row r="4" spans="1:18" s="463" customFormat="1" ht="18" customHeight="1">
      <c r="A4" s="520"/>
      <c r="B4" s="520"/>
      <c r="C4" s="521"/>
      <c r="D4" s="1883" t="s">
        <v>133</v>
      </c>
      <c r="E4" s="1884"/>
      <c r="F4" s="1884"/>
      <c r="G4" s="1884"/>
      <c r="H4" s="1884"/>
      <c r="I4" s="1885"/>
      <c r="J4" s="1883" t="s">
        <v>133</v>
      </c>
      <c r="K4" s="1884"/>
      <c r="L4" s="1884"/>
      <c r="M4" s="1884"/>
      <c r="N4" s="1884"/>
      <c r="O4" s="1884"/>
      <c r="P4" s="522"/>
      <c r="Q4" s="462"/>
      <c r="R4" s="462"/>
    </row>
    <row r="5" spans="1:18" s="463" customFormat="1" ht="39.950000000000003" customHeight="1">
      <c r="A5" s="457"/>
      <c r="B5" s="457"/>
      <c r="C5" s="458"/>
      <c r="D5" s="459" t="s">
        <v>10</v>
      </c>
      <c r="E5" s="460" t="s">
        <v>381</v>
      </c>
      <c r="F5" s="523" t="s">
        <v>134</v>
      </c>
      <c r="G5" s="460" t="s">
        <v>135</v>
      </c>
      <c r="H5" s="1467" t="s">
        <v>698</v>
      </c>
      <c r="I5" s="460" t="s">
        <v>96</v>
      </c>
      <c r="J5" s="524" t="s">
        <v>10</v>
      </c>
      <c r="K5" s="460" t="s">
        <v>381</v>
      </c>
      <c r="L5" s="523" t="s">
        <v>134</v>
      </c>
      <c r="M5" s="460" t="s">
        <v>135</v>
      </c>
      <c r="N5" s="1467" t="s">
        <v>698</v>
      </c>
      <c r="O5" s="460" t="s">
        <v>96</v>
      </c>
      <c r="P5" s="461"/>
      <c r="Q5" s="462"/>
      <c r="R5" s="462"/>
    </row>
    <row r="6" spans="1:18" ht="18" customHeight="1">
      <c r="A6" s="465"/>
      <c r="B6" s="466" t="s">
        <v>625</v>
      </c>
      <c r="C6" s="464"/>
      <c r="D6" s="1425">
        <v>1289</v>
      </c>
      <c r="E6" s="1468">
        <v>267</v>
      </c>
      <c r="F6" s="330" t="s">
        <v>112</v>
      </c>
      <c r="G6" s="1468">
        <v>737</v>
      </c>
      <c r="H6" s="1425" t="s">
        <v>2</v>
      </c>
      <c r="I6" s="1468">
        <v>285</v>
      </c>
      <c r="J6" s="1469">
        <v>1966</v>
      </c>
      <c r="K6" s="1468">
        <v>315</v>
      </c>
      <c r="L6" s="330" t="s">
        <v>112</v>
      </c>
      <c r="M6" s="1470">
        <v>1403</v>
      </c>
      <c r="N6" s="1425" t="s">
        <v>2</v>
      </c>
      <c r="O6" s="1468">
        <v>248</v>
      </c>
      <c r="P6" s="526"/>
      <c r="Q6" s="441"/>
      <c r="R6" s="441"/>
    </row>
    <row r="7" spans="1:18" ht="12.75" customHeight="1">
      <c r="A7" s="465"/>
      <c r="B7" s="466" t="s">
        <v>682</v>
      </c>
      <c r="C7" s="464"/>
      <c r="D7" s="1470">
        <v>1601</v>
      </c>
      <c r="E7" s="1468">
        <v>274</v>
      </c>
      <c r="F7" s="330" t="s">
        <v>112</v>
      </c>
      <c r="G7" s="1468">
        <v>856</v>
      </c>
      <c r="H7" s="1425">
        <v>144</v>
      </c>
      <c r="I7" s="1468">
        <v>327</v>
      </c>
      <c r="J7" s="1469">
        <v>2132</v>
      </c>
      <c r="K7" s="1468">
        <v>343</v>
      </c>
      <c r="L7" s="330" t="s">
        <v>112</v>
      </c>
      <c r="M7" s="1470">
        <v>1415</v>
      </c>
      <c r="N7" s="1425">
        <v>78</v>
      </c>
      <c r="O7" s="1468">
        <v>296</v>
      </c>
      <c r="P7" s="526"/>
      <c r="Q7" s="441"/>
      <c r="R7" s="441"/>
    </row>
    <row r="8" spans="1:18" ht="12.75" customHeight="1">
      <c r="A8" s="465"/>
      <c r="B8" s="466" t="s">
        <v>764</v>
      </c>
      <c r="C8" s="464"/>
      <c r="D8" s="286">
        <v>2428</v>
      </c>
      <c r="E8" s="286">
        <v>300</v>
      </c>
      <c r="F8" s="330" t="s">
        <v>112</v>
      </c>
      <c r="G8" s="286">
        <v>1073</v>
      </c>
      <c r="H8" s="1425">
        <v>554</v>
      </c>
      <c r="I8" s="286">
        <v>501</v>
      </c>
      <c r="J8" s="525">
        <v>2951</v>
      </c>
      <c r="K8" s="286">
        <v>469</v>
      </c>
      <c r="L8" s="330" t="s">
        <v>112</v>
      </c>
      <c r="M8" s="286">
        <v>1910</v>
      </c>
      <c r="N8" s="1425">
        <v>253</v>
      </c>
      <c r="O8" s="286">
        <v>319</v>
      </c>
      <c r="P8" s="526"/>
      <c r="Q8" s="441"/>
      <c r="R8" s="441"/>
    </row>
    <row r="9" spans="1:18" ht="12.75" customHeight="1">
      <c r="A9" s="465"/>
      <c r="B9" s="466" t="s">
        <v>802</v>
      </c>
      <c r="C9" s="464"/>
      <c r="D9" s="286">
        <v>2483</v>
      </c>
      <c r="E9" s="286">
        <v>391</v>
      </c>
      <c r="F9" s="330" t="s">
        <v>112</v>
      </c>
      <c r="G9" s="286">
        <v>1270</v>
      </c>
      <c r="H9" s="1425">
        <v>125</v>
      </c>
      <c r="I9" s="286">
        <v>697</v>
      </c>
      <c r="J9" s="525">
        <v>3334</v>
      </c>
      <c r="K9" s="286">
        <v>573</v>
      </c>
      <c r="L9" s="330" t="s">
        <v>112</v>
      </c>
      <c r="M9" s="286">
        <v>2194</v>
      </c>
      <c r="N9" s="1425">
        <v>135</v>
      </c>
      <c r="O9" s="286">
        <v>432</v>
      </c>
      <c r="P9" s="526"/>
      <c r="Q9" s="441"/>
      <c r="R9" s="441"/>
    </row>
    <row r="10" spans="1:18" s="530" customFormat="1" ht="18" customHeight="1">
      <c r="A10" s="527"/>
      <c r="B10" s="1121" t="s">
        <v>856</v>
      </c>
      <c r="C10" s="528"/>
      <c r="D10" s="530">
        <f>SUM(D11:D13)</f>
        <v>2685</v>
      </c>
      <c r="E10" s="530">
        <f t="shared" ref="E10:O10" si="0">SUM(E11:E13)</f>
        <v>606</v>
      </c>
      <c r="F10" s="530">
        <f t="shared" si="0"/>
        <v>0</v>
      </c>
      <c r="G10" s="530">
        <f t="shared" si="0"/>
        <v>1572</v>
      </c>
      <c r="H10" s="530">
        <f t="shared" si="0"/>
        <v>0</v>
      </c>
      <c r="I10" s="530">
        <f t="shared" si="0"/>
        <v>507</v>
      </c>
      <c r="J10" s="1159">
        <f t="shared" si="0"/>
        <v>3382</v>
      </c>
      <c r="K10" s="530">
        <f t="shared" si="0"/>
        <v>589</v>
      </c>
      <c r="L10" s="530">
        <f t="shared" si="0"/>
        <v>0</v>
      </c>
      <c r="M10" s="530">
        <f t="shared" si="0"/>
        <v>2515</v>
      </c>
      <c r="N10" s="530">
        <f t="shared" si="0"/>
        <v>0</v>
      </c>
      <c r="O10" s="530">
        <f t="shared" si="0"/>
        <v>278</v>
      </c>
      <c r="P10" s="529"/>
    </row>
    <row r="11" spans="1:18" s="1351" customFormat="1" ht="18" customHeight="1">
      <c r="A11" s="1348"/>
      <c r="B11" s="1349" t="s">
        <v>643</v>
      </c>
      <c r="C11" s="1350"/>
      <c r="D11" s="467">
        <v>15</v>
      </c>
      <c r="E11" s="467">
        <v>4</v>
      </c>
      <c r="F11" s="467" t="s">
        <v>112</v>
      </c>
      <c r="G11" s="467">
        <v>10</v>
      </c>
      <c r="H11" s="1425" t="s">
        <v>967</v>
      </c>
      <c r="I11" s="467">
        <v>1</v>
      </c>
      <c r="J11" s="1352">
        <v>15</v>
      </c>
      <c r="K11" s="467" t="s">
        <v>508</v>
      </c>
      <c r="L11" s="467" t="s">
        <v>112</v>
      </c>
      <c r="M11" s="1351">
        <v>14</v>
      </c>
      <c r="N11" s="467" t="s">
        <v>2</v>
      </c>
      <c r="O11" s="467">
        <v>1</v>
      </c>
      <c r="P11" s="1353"/>
    </row>
    <row r="12" spans="1:18" s="1351" customFormat="1" ht="18" customHeight="1">
      <c r="A12" s="1348"/>
      <c r="B12" s="1349" t="s">
        <v>642</v>
      </c>
      <c r="C12" s="1350"/>
      <c r="D12" s="1351">
        <v>2670</v>
      </c>
      <c r="E12" s="1351">
        <v>602</v>
      </c>
      <c r="F12" s="467" t="s">
        <v>112</v>
      </c>
      <c r="G12" s="1351">
        <v>1562</v>
      </c>
      <c r="H12" s="1425" t="s">
        <v>2</v>
      </c>
      <c r="I12" s="1351">
        <v>506</v>
      </c>
      <c r="J12" s="1352">
        <v>3289</v>
      </c>
      <c r="K12" s="1351">
        <v>585</v>
      </c>
      <c r="L12" s="467" t="s">
        <v>112</v>
      </c>
      <c r="M12" s="1351">
        <v>2429</v>
      </c>
      <c r="N12" s="467" t="s">
        <v>2</v>
      </c>
      <c r="O12" s="1351">
        <v>275</v>
      </c>
      <c r="P12" s="1353"/>
    </row>
    <row r="13" spans="1:18" s="1351" customFormat="1" ht="18" customHeight="1">
      <c r="A13" s="1348"/>
      <c r="B13" s="1349" t="s">
        <v>641</v>
      </c>
      <c r="C13" s="1350"/>
      <c r="D13" s="467" t="s">
        <v>112</v>
      </c>
      <c r="E13" s="467" t="s">
        <v>112</v>
      </c>
      <c r="F13" s="467" t="s">
        <v>112</v>
      </c>
      <c r="G13" s="467" t="s">
        <v>793</v>
      </c>
      <c r="H13" s="1425" t="s">
        <v>2</v>
      </c>
      <c r="I13" s="467" t="s">
        <v>112</v>
      </c>
      <c r="J13" s="1352">
        <v>78</v>
      </c>
      <c r="K13" s="1351">
        <v>4</v>
      </c>
      <c r="L13" s="467" t="s">
        <v>112</v>
      </c>
      <c r="M13" s="1351">
        <v>72</v>
      </c>
      <c r="N13" s="467" t="s">
        <v>2</v>
      </c>
      <c r="O13" s="467">
        <v>2</v>
      </c>
      <c r="P13" s="1353"/>
    </row>
    <row r="14" spans="1:18" ht="3.95" customHeight="1">
      <c r="A14" s="476"/>
      <c r="B14" s="476"/>
      <c r="C14" s="477"/>
      <c r="D14" s="478"/>
      <c r="E14" s="479"/>
      <c r="F14" s="479"/>
      <c r="G14" s="479"/>
      <c r="H14" s="479"/>
      <c r="I14" s="479"/>
      <c r="J14" s="531"/>
      <c r="K14" s="479"/>
      <c r="L14" s="479"/>
      <c r="M14" s="479"/>
      <c r="N14" s="479"/>
      <c r="O14" s="479"/>
      <c r="P14" s="476"/>
    </row>
    <row r="15" spans="1:18" ht="15.95" customHeight="1">
      <c r="B15" s="442" t="s">
        <v>644</v>
      </c>
    </row>
  </sheetData>
  <mergeCells count="3">
    <mergeCell ref="D4:I4"/>
    <mergeCell ref="J4:O4"/>
    <mergeCell ref="M3:O3"/>
  </mergeCells>
  <phoneticPr fontId="5"/>
  <printOptions gridLinesSet="0"/>
  <pageMargins left="0.59055118110236227" right="0.59055118110236227" top="0.78740157480314965" bottom="0.78740157480314965" header="0.31496062992125984" footer="0.31496062992125984"/>
  <pageSetup paperSize="9" scale="86" orientation="portrait" r:id="rId1"/>
  <headerFooter alignWithMargins="0">
    <oddHeader>&amp;R&amp;A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codeName="Sheet23">
    <tabColor rgb="FF92D050"/>
  </sheetPr>
  <dimension ref="A1:O13"/>
  <sheetViews>
    <sheetView view="pageBreakPreview" zoomScale="130" zoomScaleNormal="100" zoomScaleSheetLayoutView="130" workbookViewId="0">
      <selection activeCell="L9" sqref="L9"/>
    </sheetView>
  </sheetViews>
  <sheetFormatPr defaultColWidth="12.140625" defaultRowHeight="12" customHeight="1"/>
  <cols>
    <col min="1" max="1" width="0.28515625" style="540" customWidth="1"/>
    <col min="2" max="2" width="16.7109375" style="540" customWidth="1"/>
    <col min="3" max="3" width="0.28515625" style="540" customWidth="1"/>
    <col min="4" max="13" width="8.28515625" style="540" customWidth="1"/>
    <col min="14" max="14" width="0.28515625" style="539" customWidth="1"/>
    <col min="15" max="16384" width="12.140625" style="540"/>
  </cols>
  <sheetData>
    <row r="1" spans="1:15" s="534" customFormat="1" ht="24" customHeight="1">
      <c r="A1" s="532"/>
      <c r="B1" s="1887" t="s">
        <v>878</v>
      </c>
      <c r="C1" s="1887"/>
      <c r="D1" s="1887"/>
      <c r="E1" s="1887"/>
      <c r="F1" s="1887"/>
      <c r="G1" s="1887"/>
      <c r="H1" s="1887"/>
      <c r="I1" s="1887"/>
      <c r="J1" s="1887"/>
      <c r="K1" s="1887"/>
      <c r="L1" s="1887"/>
      <c r="M1" s="1887"/>
      <c r="N1" s="533"/>
    </row>
    <row r="2" spans="1:15" s="536" customFormat="1" ht="8.1" customHeight="1">
      <c r="A2" s="535"/>
      <c r="B2" s="535"/>
      <c r="C2" s="535"/>
      <c r="N2" s="537"/>
    </row>
    <row r="3" spans="1:15" ht="12" customHeight="1" thickBot="1">
      <c r="A3" s="538"/>
      <c r="B3" s="538" t="s">
        <v>136</v>
      </c>
      <c r="C3" s="538"/>
      <c r="D3" s="539"/>
      <c r="E3" s="539"/>
      <c r="F3" s="539"/>
      <c r="G3" s="539"/>
      <c r="H3" s="539"/>
      <c r="I3" s="539"/>
      <c r="J3" s="539"/>
      <c r="K3" s="539"/>
      <c r="L3" s="1886" t="s">
        <v>424</v>
      </c>
      <c r="M3" s="1886"/>
    </row>
    <row r="4" spans="1:15" s="547" customFormat="1" ht="36" customHeight="1">
      <c r="A4" s="541"/>
      <c r="B4" s="541"/>
      <c r="C4" s="542"/>
      <c r="D4" s="543" t="s">
        <v>433</v>
      </c>
      <c r="E4" s="544" t="s">
        <v>137</v>
      </c>
      <c r="F4" s="544" t="s">
        <v>138</v>
      </c>
      <c r="G4" s="545" t="s">
        <v>139</v>
      </c>
      <c r="H4" s="544" t="s">
        <v>140</v>
      </c>
      <c r="I4" s="544" t="s">
        <v>141</v>
      </c>
      <c r="J4" s="544" t="s">
        <v>142</v>
      </c>
      <c r="K4" s="544" t="s">
        <v>143</v>
      </c>
      <c r="L4" s="544" t="s">
        <v>144</v>
      </c>
      <c r="M4" s="544" t="s">
        <v>145</v>
      </c>
      <c r="N4" s="546"/>
    </row>
    <row r="5" spans="1:15" ht="18" customHeight="1">
      <c r="A5" s="548"/>
      <c r="B5" s="548" t="s">
        <v>631</v>
      </c>
      <c r="C5" s="549"/>
      <c r="D5" s="550">
        <v>210</v>
      </c>
      <c r="E5" s="550">
        <v>32</v>
      </c>
      <c r="F5" s="550">
        <v>11</v>
      </c>
      <c r="G5" s="550">
        <v>6</v>
      </c>
      <c r="H5" s="550">
        <v>1</v>
      </c>
      <c r="I5" s="550">
        <v>74</v>
      </c>
      <c r="J5" s="550">
        <v>61</v>
      </c>
      <c r="K5" s="550">
        <v>7</v>
      </c>
      <c r="L5" s="1707" t="s">
        <v>112</v>
      </c>
      <c r="M5" s="550">
        <v>18</v>
      </c>
      <c r="N5" s="550"/>
    </row>
    <row r="6" spans="1:15" ht="12.75" customHeight="1">
      <c r="A6" s="548"/>
      <c r="B6" s="548" t="s">
        <v>755</v>
      </c>
      <c r="C6" s="549"/>
      <c r="D6" s="540">
        <v>194</v>
      </c>
      <c r="E6" s="540">
        <v>15</v>
      </c>
      <c r="F6" s="540">
        <v>6</v>
      </c>
      <c r="G6" s="540">
        <v>11</v>
      </c>
      <c r="H6" s="540">
        <v>6</v>
      </c>
      <c r="I6" s="540">
        <v>78</v>
      </c>
      <c r="J6" s="540">
        <v>53</v>
      </c>
      <c r="K6" s="540">
        <v>5</v>
      </c>
      <c r="L6" s="1708" t="s">
        <v>112</v>
      </c>
      <c r="M6" s="540">
        <v>20</v>
      </c>
      <c r="N6" s="550"/>
    </row>
    <row r="7" spans="1:15" ht="12.75" customHeight="1">
      <c r="A7" s="548"/>
      <c r="B7" s="548" t="s">
        <v>796</v>
      </c>
      <c r="C7" s="549"/>
      <c r="D7" s="540">
        <v>173</v>
      </c>
      <c r="E7" s="540">
        <v>12</v>
      </c>
      <c r="F7" s="540">
        <v>8</v>
      </c>
      <c r="G7" s="540">
        <v>7</v>
      </c>
      <c r="H7" s="540">
        <v>11</v>
      </c>
      <c r="I7" s="540">
        <v>51</v>
      </c>
      <c r="J7" s="540">
        <v>64</v>
      </c>
      <c r="K7" s="1708" t="s">
        <v>508</v>
      </c>
      <c r="L7" s="1708" t="s">
        <v>508</v>
      </c>
      <c r="M7" s="540">
        <v>20</v>
      </c>
      <c r="N7" s="550"/>
    </row>
    <row r="8" spans="1:15" ht="12.75" customHeight="1">
      <c r="B8" s="548" t="s">
        <v>849</v>
      </c>
      <c r="C8" s="549"/>
      <c r="D8" s="1709">
        <v>159</v>
      </c>
      <c r="E8" s="550">
        <v>5</v>
      </c>
      <c r="F8" s="550">
        <v>6</v>
      </c>
      <c r="G8" s="550">
        <v>8</v>
      </c>
      <c r="H8" s="550">
        <v>7</v>
      </c>
      <c r="I8" s="550">
        <v>53</v>
      </c>
      <c r="J8" s="550">
        <v>47</v>
      </c>
      <c r="K8" s="1707">
        <v>10</v>
      </c>
      <c r="L8" s="1707">
        <v>0</v>
      </c>
      <c r="M8" s="550">
        <v>23</v>
      </c>
    </row>
    <row r="9" spans="1:15" s="553" customFormat="1" ht="18" customHeight="1">
      <c r="A9" s="551"/>
      <c r="B9" s="551" t="s">
        <v>879</v>
      </c>
      <c r="D9" s="1205">
        <v>159</v>
      </c>
      <c r="E9" s="552">
        <v>9</v>
      </c>
      <c r="F9" s="552">
        <v>6</v>
      </c>
      <c r="G9" s="552">
        <v>10</v>
      </c>
      <c r="H9" s="552">
        <v>9</v>
      </c>
      <c r="I9" s="552">
        <v>56</v>
      </c>
      <c r="J9" s="552">
        <v>47</v>
      </c>
      <c r="K9" s="1264">
        <v>2</v>
      </c>
      <c r="L9" s="1264" t="s">
        <v>508</v>
      </c>
      <c r="M9" s="552">
        <v>20</v>
      </c>
      <c r="N9" s="552"/>
      <c r="O9" s="540"/>
    </row>
    <row r="10" spans="1:15" ht="3.95" customHeight="1">
      <c r="A10" s="554"/>
      <c r="B10" s="554"/>
      <c r="C10" s="555"/>
      <c r="D10" s="556"/>
      <c r="E10" s="556"/>
      <c r="F10" s="556"/>
      <c r="G10" s="556"/>
      <c r="H10" s="556"/>
      <c r="I10" s="556"/>
      <c r="J10" s="556"/>
      <c r="K10" s="556"/>
      <c r="L10" s="556"/>
      <c r="M10" s="556"/>
      <c r="N10" s="556"/>
    </row>
    <row r="11" spans="1:15" s="558" customFormat="1" ht="15.95" customHeight="1">
      <c r="A11" s="557"/>
      <c r="B11" s="536" t="s">
        <v>427</v>
      </c>
      <c r="C11" s="557"/>
      <c r="D11" s="559"/>
      <c r="E11" s="557"/>
      <c r="N11" s="560"/>
    </row>
    <row r="12" spans="1:15" s="558" customFormat="1" ht="12" customHeight="1">
      <c r="A12" s="557"/>
      <c r="B12" s="536" t="s">
        <v>428</v>
      </c>
      <c r="C12" s="557"/>
      <c r="D12" s="559"/>
      <c r="E12" s="557"/>
      <c r="N12" s="560"/>
    </row>
    <row r="13" spans="1:15" s="558" customFormat="1" ht="12" customHeight="1">
      <c r="B13" s="463" t="s">
        <v>402</v>
      </c>
      <c r="N13" s="560"/>
    </row>
  </sheetData>
  <mergeCells count="2">
    <mergeCell ref="B1:M1"/>
    <mergeCell ref="L3:M3"/>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E2" transitionEvaluation="1" codeName="Sheet2">
    <tabColor rgb="FF92D050"/>
  </sheetPr>
  <dimension ref="A1:DN51"/>
  <sheetViews>
    <sheetView view="pageBreakPreview" topLeftCell="E2" zoomScale="110" zoomScaleNormal="115" zoomScaleSheetLayoutView="110" workbookViewId="0">
      <selection activeCell="T2" sqref="T2"/>
    </sheetView>
  </sheetViews>
  <sheetFormatPr defaultColWidth="11.5703125" defaultRowHeight="12" customHeight="1"/>
  <cols>
    <col min="1" max="1" width="0.28515625" style="91" customWidth="1"/>
    <col min="2" max="2" width="2.28515625" style="91" customWidth="1"/>
    <col min="3" max="3" width="2.7109375" style="76" customWidth="1"/>
    <col min="4" max="4" width="13.7109375" style="76" customWidth="1"/>
    <col min="5" max="5" width="0.28515625" style="76" customWidth="1"/>
    <col min="6" max="7" width="7.7109375" style="76" customWidth="1"/>
    <col min="8" max="8" width="7.28515625" style="92" customWidth="1"/>
    <col min="9" max="9" width="7.5703125" style="76" customWidth="1"/>
    <col min="10" max="10" width="9.140625" style="76" customWidth="1"/>
    <col min="11" max="14" width="8.28515625" style="76" customWidth="1"/>
    <col min="15" max="15" width="8.42578125" style="76" customWidth="1"/>
    <col min="16" max="16" width="0.28515625" style="92" customWidth="1"/>
    <col min="17" max="18" width="0.28515625" style="89" customWidth="1"/>
    <col min="19" max="19" width="0.28515625" style="92" customWidth="1"/>
    <col min="20" max="28" width="8.7109375" style="76" customWidth="1"/>
    <col min="29" max="29" width="0.28515625" style="75" customWidth="1"/>
    <col min="30" max="30" width="0.28515625" style="91" customWidth="1"/>
    <col min="31" max="31" width="2.7109375" style="67" customWidth="1"/>
    <col min="32" max="32" width="2.7109375" style="75" customWidth="1"/>
    <col min="33" max="33" width="13.7109375" style="75" customWidth="1"/>
    <col min="34" max="34" width="0.28515625" style="75" customWidth="1"/>
    <col min="35" max="16384" width="11.5703125" style="76"/>
  </cols>
  <sheetData>
    <row r="1" spans="1:118" s="4" customFormat="1" ht="24" customHeight="1">
      <c r="A1" s="3"/>
      <c r="B1" s="3"/>
      <c r="G1" s="5"/>
      <c r="H1" s="6" t="s">
        <v>780</v>
      </c>
      <c r="I1" s="7" t="s">
        <v>538</v>
      </c>
      <c r="K1" s="8"/>
      <c r="Q1" s="9"/>
      <c r="R1" s="9"/>
      <c r="T1" s="9"/>
      <c r="U1" s="7" t="s">
        <v>438</v>
      </c>
      <c r="V1" s="9"/>
      <c r="W1" s="9"/>
      <c r="X1" s="9"/>
      <c r="Y1" s="9"/>
      <c r="Z1" s="9"/>
      <c r="AA1" s="9"/>
      <c r="AB1" s="9"/>
      <c r="AC1" s="9"/>
      <c r="AD1" s="3"/>
      <c r="AE1" s="10"/>
      <c r="AF1" s="9"/>
      <c r="AG1" s="9"/>
      <c r="AH1" s="9"/>
      <c r="AI1" s="9"/>
      <c r="AJ1" s="9"/>
      <c r="AK1" s="9"/>
      <c r="AL1" s="9"/>
      <c r="AM1" s="9"/>
      <c r="AN1" s="9"/>
      <c r="AO1" s="9"/>
      <c r="AP1" s="11"/>
      <c r="AQ1" s="11"/>
      <c r="AR1" s="11"/>
      <c r="AS1" s="11"/>
      <c r="AT1" s="11"/>
      <c r="AU1" s="11"/>
      <c r="AV1" s="11"/>
      <c r="AW1" s="11"/>
      <c r="AX1" s="11"/>
      <c r="AY1" s="11"/>
      <c r="AZ1" s="11"/>
      <c r="BA1" s="11"/>
      <c r="BB1" s="11"/>
      <c r="BC1" s="11"/>
      <c r="BD1" s="11"/>
      <c r="BE1" s="11"/>
      <c r="BF1" s="11"/>
      <c r="BG1" s="11"/>
      <c r="BH1" s="11"/>
    </row>
    <row r="2" spans="1:118" s="13" customFormat="1" ht="8.1" customHeight="1">
      <c r="A2" s="12"/>
      <c r="B2" s="12"/>
      <c r="F2" s="14"/>
      <c r="G2" s="14"/>
      <c r="H2" s="15"/>
      <c r="I2" s="16"/>
      <c r="J2" s="16"/>
      <c r="K2" s="17"/>
      <c r="Q2" s="16"/>
      <c r="R2" s="16"/>
      <c r="T2" s="16"/>
      <c r="U2" s="16"/>
      <c r="V2" s="16"/>
      <c r="W2" s="16"/>
      <c r="X2" s="16"/>
      <c r="Y2" s="16"/>
      <c r="Z2" s="16"/>
      <c r="AA2" s="16"/>
      <c r="AB2" s="16"/>
      <c r="AC2" s="16"/>
      <c r="AD2" s="12"/>
      <c r="AE2" s="18"/>
      <c r="AF2" s="16"/>
      <c r="AG2" s="16"/>
      <c r="AH2" s="16"/>
      <c r="AI2" s="16"/>
      <c r="AJ2" s="16"/>
      <c r="AK2" s="16"/>
      <c r="AL2" s="16"/>
      <c r="AM2" s="16"/>
      <c r="AN2" s="16"/>
      <c r="AO2" s="16"/>
      <c r="AP2" s="19"/>
      <c r="AQ2" s="19"/>
      <c r="AR2" s="19"/>
      <c r="AS2" s="19"/>
      <c r="AT2" s="19"/>
      <c r="AU2" s="19"/>
      <c r="AV2" s="19"/>
      <c r="AW2" s="19"/>
      <c r="AX2" s="19"/>
      <c r="AY2" s="19"/>
      <c r="AZ2" s="19"/>
      <c r="BA2" s="19"/>
      <c r="BB2" s="19"/>
      <c r="BC2" s="19"/>
      <c r="BD2" s="19"/>
      <c r="BE2" s="19"/>
      <c r="BF2" s="19"/>
      <c r="BG2" s="19"/>
      <c r="BH2" s="19"/>
    </row>
    <row r="3" spans="1:118" s="13" customFormat="1" ht="16.5" customHeight="1" thickBot="1">
      <c r="A3" s="20"/>
      <c r="B3" s="16" t="s">
        <v>4</v>
      </c>
      <c r="C3" s="14"/>
      <c r="D3" s="14"/>
      <c r="E3" s="14"/>
      <c r="F3" s="14"/>
      <c r="G3" s="14"/>
      <c r="H3" s="15"/>
      <c r="I3" s="16"/>
      <c r="J3" s="16"/>
      <c r="K3" s="17"/>
      <c r="Q3" s="16"/>
      <c r="R3" s="16"/>
      <c r="T3" s="16"/>
      <c r="U3" s="16"/>
      <c r="V3" s="16"/>
      <c r="W3" s="16"/>
      <c r="X3" s="1725" t="s">
        <v>540</v>
      </c>
      <c r="Y3" s="1725"/>
      <c r="Z3" s="1725"/>
      <c r="AA3" s="1725"/>
      <c r="AB3" s="1725"/>
      <c r="AC3" s="1725"/>
      <c r="AD3" s="1725"/>
      <c r="AE3" s="1725"/>
      <c r="AF3" s="1725"/>
      <c r="AG3" s="1725"/>
      <c r="AH3" s="14"/>
      <c r="AI3" s="16"/>
      <c r="AJ3" s="16"/>
      <c r="AK3" s="16"/>
      <c r="AL3" s="16"/>
      <c r="AM3" s="16"/>
      <c r="AN3" s="16"/>
      <c r="AO3" s="16"/>
      <c r="AP3" s="19"/>
      <c r="AQ3" s="19"/>
      <c r="AR3" s="19"/>
      <c r="AS3" s="19"/>
      <c r="AT3" s="19"/>
      <c r="AU3" s="19"/>
      <c r="AV3" s="19"/>
      <c r="AW3" s="19"/>
      <c r="AX3" s="19"/>
      <c r="AY3" s="19"/>
      <c r="AZ3" s="19"/>
      <c r="BA3" s="19"/>
      <c r="BB3" s="19"/>
      <c r="BC3" s="19"/>
      <c r="BD3" s="19"/>
      <c r="BE3" s="19"/>
      <c r="BF3" s="19"/>
      <c r="BG3" s="19"/>
      <c r="BH3" s="19"/>
    </row>
    <row r="4" spans="1:118" s="34" customFormat="1" ht="12" customHeight="1">
      <c r="A4" s="21"/>
      <c r="B4" s="21"/>
      <c r="C4" s="22"/>
      <c r="D4" s="22"/>
      <c r="E4" s="23"/>
      <c r="F4" s="1727" t="s">
        <v>358</v>
      </c>
      <c r="G4" s="1728"/>
      <c r="H4" s="1729"/>
      <c r="I4" s="24"/>
      <c r="J4" s="1727" t="s">
        <v>537</v>
      </c>
      <c r="K4" s="1728"/>
      <c r="L4" s="1729"/>
      <c r="M4" s="25"/>
      <c r="N4" s="26"/>
      <c r="O4" s="26" t="s">
        <v>5</v>
      </c>
      <c r="P4" s="27"/>
      <c r="Q4" s="28"/>
      <c r="R4" s="28"/>
      <c r="S4" s="27"/>
      <c r="T4" s="27"/>
      <c r="U4" s="29" t="s">
        <v>6</v>
      </c>
      <c r="V4" s="30"/>
      <c r="W4" s="29" t="s">
        <v>7</v>
      </c>
      <c r="X4" s="27"/>
      <c r="Y4" s="30"/>
      <c r="Z4" s="1727" t="s">
        <v>362</v>
      </c>
      <c r="AA4" s="1728"/>
      <c r="AB4" s="1728"/>
      <c r="AC4" s="31"/>
      <c r="AD4" s="32"/>
      <c r="AE4" s="21"/>
      <c r="AF4" s="22"/>
      <c r="AG4" s="22"/>
      <c r="AH4" s="22"/>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row>
    <row r="5" spans="1:118" s="47" customFormat="1" ht="12" customHeight="1">
      <c r="A5" s="35"/>
      <c r="B5" s="35"/>
      <c r="C5" s="36"/>
      <c r="D5" s="36"/>
      <c r="E5" s="37"/>
      <c r="F5" s="1730"/>
      <c r="G5" s="1731"/>
      <c r="H5" s="1732"/>
      <c r="I5" s="39" t="s">
        <v>8</v>
      </c>
      <c r="J5" s="1730"/>
      <c r="K5" s="1731"/>
      <c r="L5" s="1732"/>
      <c r="M5" s="40" t="s">
        <v>359</v>
      </c>
      <c r="N5" s="41"/>
      <c r="O5" s="41"/>
      <c r="P5" s="42"/>
      <c r="Q5" s="28"/>
      <c r="R5" s="28"/>
      <c r="S5" s="43"/>
      <c r="T5" s="41" t="s">
        <v>360</v>
      </c>
      <c r="U5" s="41"/>
      <c r="V5" s="41"/>
      <c r="W5" s="40" t="s">
        <v>361</v>
      </c>
      <c r="X5" s="41"/>
      <c r="Y5" s="44"/>
      <c r="Z5" s="1730"/>
      <c r="AA5" s="1731"/>
      <c r="AB5" s="1731"/>
      <c r="AC5" s="45"/>
      <c r="AD5" s="46"/>
      <c r="AE5" s="35"/>
      <c r="AF5" s="36"/>
      <c r="AG5" s="36"/>
      <c r="AH5" s="36"/>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row>
    <row r="6" spans="1:118" s="47" customFormat="1" ht="12" customHeight="1">
      <c r="A6" s="48"/>
      <c r="B6" s="48"/>
      <c r="C6" s="49"/>
      <c r="D6" s="49"/>
      <c r="E6" s="50"/>
      <c r="F6" s="51" t="s">
        <v>10</v>
      </c>
      <c r="G6" s="52" t="s">
        <v>363</v>
      </c>
      <c r="H6" s="52" t="s">
        <v>364</v>
      </c>
      <c r="I6" s="53"/>
      <c r="J6" s="52" t="s">
        <v>10</v>
      </c>
      <c r="K6" s="52" t="s">
        <v>0</v>
      </c>
      <c r="L6" s="54" t="s">
        <v>1</v>
      </c>
      <c r="M6" s="52" t="s">
        <v>10</v>
      </c>
      <c r="N6" s="52" t="s">
        <v>0</v>
      </c>
      <c r="O6" s="54" t="s">
        <v>1</v>
      </c>
      <c r="P6" s="42"/>
      <c r="Q6" s="28"/>
      <c r="R6" s="28"/>
      <c r="S6" s="43"/>
      <c r="T6" s="51" t="s">
        <v>10</v>
      </c>
      <c r="U6" s="52" t="s">
        <v>0</v>
      </c>
      <c r="V6" s="52" t="s">
        <v>1</v>
      </c>
      <c r="W6" s="52" t="s">
        <v>10</v>
      </c>
      <c r="X6" s="52" t="s">
        <v>0</v>
      </c>
      <c r="Y6" s="52" t="s">
        <v>1</v>
      </c>
      <c r="Z6" s="52" t="s">
        <v>10</v>
      </c>
      <c r="AA6" s="52" t="s">
        <v>0</v>
      </c>
      <c r="AB6" s="54" t="s">
        <v>1</v>
      </c>
      <c r="AC6" s="38"/>
      <c r="AD6" s="55"/>
      <c r="AE6" s="48"/>
      <c r="AF6" s="49"/>
      <c r="AG6" s="49"/>
      <c r="AH6" s="49"/>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row>
    <row r="7" spans="1:118" s="34" customFormat="1" ht="15" customHeight="1">
      <c r="A7" s="1643"/>
      <c r="B7" s="1726" t="s">
        <v>625</v>
      </c>
      <c r="C7" s="1726"/>
      <c r="D7" s="1726"/>
      <c r="E7" s="56"/>
      <c r="F7" s="57">
        <v>664</v>
      </c>
      <c r="G7" s="57">
        <v>661</v>
      </c>
      <c r="H7" s="57">
        <v>3</v>
      </c>
      <c r="I7" s="57">
        <v>7545</v>
      </c>
      <c r="J7" s="57">
        <v>192999</v>
      </c>
      <c r="K7" s="57">
        <v>99079</v>
      </c>
      <c r="L7" s="57">
        <v>93920</v>
      </c>
      <c r="M7" s="57">
        <v>21077</v>
      </c>
      <c r="N7" s="57">
        <v>8016</v>
      </c>
      <c r="O7" s="57">
        <v>13061</v>
      </c>
      <c r="P7" s="58"/>
      <c r="Q7" s="58"/>
      <c r="R7" s="58"/>
      <c r="S7" s="58"/>
      <c r="T7" s="57">
        <v>16577</v>
      </c>
      <c r="U7" s="57">
        <v>6495</v>
      </c>
      <c r="V7" s="57">
        <v>10082</v>
      </c>
      <c r="W7" s="57">
        <v>4500</v>
      </c>
      <c r="X7" s="57">
        <v>1521</v>
      </c>
      <c r="Y7" s="57">
        <v>2979</v>
      </c>
      <c r="Z7" s="57">
        <v>2339</v>
      </c>
      <c r="AA7" s="57">
        <v>831</v>
      </c>
      <c r="AB7" s="57">
        <v>1508</v>
      </c>
      <c r="AC7" s="59"/>
      <c r="AD7" s="60"/>
      <c r="AE7" s="1726" t="s">
        <v>625</v>
      </c>
      <c r="AF7" s="1726"/>
      <c r="AG7" s="1726"/>
      <c r="AH7" s="1157"/>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row>
    <row r="8" spans="1:118" s="34" customFormat="1" ht="12" customHeight="1">
      <c r="A8" s="1643"/>
      <c r="B8" s="1726" t="s">
        <v>682</v>
      </c>
      <c r="C8" s="1726"/>
      <c r="D8" s="1726"/>
      <c r="E8" s="56"/>
      <c r="F8" s="57">
        <v>661</v>
      </c>
      <c r="G8" s="57">
        <v>658</v>
      </c>
      <c r="H8" s="57">
        <v>3</v>
      </c>
      <c r="I8" s="57">
        <v>7526</v>
      </c>
      <c r="J8" s="57">
        <v>191825</v>
      </c>
      <c r="K8" s="57">
        <v>98503</v>
      </c>
      <c r="L8" s="57">
        <v>93322</v>
      </c>
      <c r="M8" s="57">
        <v>21352</v>
      </c>
      <c r="N8" s="57">
        <v>7895</v>
      </c>
      <c r="O8" s="57">
        <v>13457</v>
      </c>
      <c r="P8" s="58"/>
      <c r="Q8" s="58"/>
      <c r="R8" s="58"/>
      <c r="S8" s="58"/>
      <c r="T8" s="57">
        <v>16685</v>
      </c>
      <c r="U8" s="57">
        <v>6467</v>
      </c>
      <c r="V8" s="57">
        <v>10218</v>
      </c>
      <c r="W8" s="57">
        <v>4667</v>
      </c>
      <c r="X8" s="57">
        <v>1428</v>
      </c>
      <c r="Y8" s="57">
        <v>3239</v>
      </c>
      <c r="Z8" s="57">
        <v>2285</v>
      </c>
      <c r="AA8" s="57">
        <v>790</v>
      </c>
      <c r="AB8" s="57">
        <v>1495</v>
      </c>
      <c r="AC8" s="59"/>
      <c r="AD8" s="60"/>
      <c r="AE8" s="1726" t="s">
        <v>682</v>
      </c>
      <c r="AF8" s="1726"/>
      <c r="AG8" s="1726"/>
      <c r="AH8" s="1157"/>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row>
    <row r="9" spans="1:118" s="34" customFormat="1" ht="12" customHeight="1">
      <c r="A9" s="1643"/>
      <c r="B9" s="1726" t="s">
        <v>764</v>
      </c>
      <c r="C9" s="1726"/>
      <c r="D9" s="1726"/>
      <c r="E9" s="56"/>
      <c r="F9" s="57">
        <v>667</v>
      </c>
      <c r="G9" s="57">
        <v>663</v>
      </c>
      <c r="H9" s="57">
        <v>4</v>
      </c>
      <c r="I9" s="57">
        <v>7555</v>
      </c>
      <c r="J9" s="57">
        <v>190308</v>
      </c>
      <c r="K9" s="57">
        <v>97836</v>
      </c>
      <c r="L9" s="57">
        <v>92472</v>
      </c>
      <c r="M9" s="57">
        <v>21462</v>
      </c>
      <c r="N9" s="57">
        <v>7927</v>
      </c>
      <c r="O9" s="57">
        <v>13535</v>
      </c>
      <c r="P9" s="58"/>
      <c r="Q9" s="58"/>
      <c r="R9" s="58"/>
      <c r="S9" s="58"/>
      <c r="T9" s="57">
        <v>16583</v>
      </c>
      <c r="U9" s="57">
        <v>6486</v>
      </c>
      <c r="V9" s="57">
        <v>10097</v>
      </c>
      <c r="W9" s="57">
        <v>4879</v>
      </c>
      <c r="X9" s="57">
        <v>1441</v>
      </c>
      <c r="Y9" s="57">
        <v>3438</v>
      </c>
      <c r="Z9" s="57">
        <v>2444</v>
      </c>
      <c r="AA9" s="57">
        <v>898</v>
      </c>
      <c r="AB9" s="57">
        <v>1546</v>
      </c>
      <c r="AC9" s="59"/>
      <c r="AD9" s="60"/>
      <c r="AE9" s="1726" t="s">
        <v>764</v>
      </c>
      <c r="AF9" s="1726"/>
      <c r="AG9" s="1726"/>
      <c r="AH9" s="1157"/>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row>
    <row r="10" spans="1:118" s="34" customFormat="1" ht="12" customHeight="1">
      <c r="A10" s="1643"/>
      <c r="B10" s="1726" t="s">
        <v>802</v>
      </c>
      <c r="C10" s="1726"/>
      <c r="D10" s="1726"/>
      <c r="E10" s="56"/>
      <c r="F10" s="34">
        <v>672</v>
      </c>
      <c r="G10" s="34">
        <v>668</v>
      </c>
      <c r="H10" s="34">
        <v>4</v>
      </c>
      <c r="I10" s="34">
        <v>7581</v>
      </c>
      <c r="J10" s="34">
        <v>188755</v>
      </c>
      <c r="K10" s="34">
        <v>97056</v>
      </c>
      <c r="L10" s="34">
        <v>91699</v>
      </c>
      <c r="M10" s="34">
        <v>21415</v>
      </c>
      <c r="N10" s="34">
        <v>7858</v>
      </c>
      <c r="O10" s="34">
        <v>13557</v>
      </c>
      <c r="P10" s="58"/>
      <c r="Q10" s="58"/>
      <c r="R10" s="58"/>
      <c r="S10" s="58"/>
      <c r="T10" s="57">
        <v>16660</v>
      </c>
      <c r="U10" s="57">
        <v>6472</v>
      </c>
      <c r="V10" s="57">
        <v>10188</v>
      </c>
      <c r="W10" s="57">
        <v>4755</v>
      </c>
      <c r="X10" s="57">
        <v>1386</v>
      </c>
      <c r="Y10" s="57">
        <v>3369</v>
      </c>
      <c r="Z10" s="57">
        <v>2437</v>
      </c>
      <c r="AA10" s="57">
        <v>880</v>
      </c>
      <c r="AB10" s="57">
        <v>1557</v>
      </c>
      <c r="AC10" s="59"/>
      <c r="AD10" s="60"/>
      <c r="AE10" s="1726" t="s">
        <v>802</v>
      </c>
      <c r="AF10" s="1726"/>
      <c r="AG10" s="1726"/>
      <c r="AH10" s="1157"/>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row>
    <row r="11" spans="1:118" s="66" customFormat="1" ht="17.25" customHeight="1">
      <c r="A11" s="1644"/>
      <c r="B11" s="1720" t="s">
        <v>856</v>
      </c>
      <c r="C11" s="1720"/>
      <c r="D11" s="1720"/>
      <c r="E11" s="61"/>
      <c r="F11" s="66">
        <v>675</v>
      </c>
      <c r="G11" s="66">
        <v>672</v>
      </c>
      <c r="H11" s="66">
        <v>3</v>
      </c>
      <c r="I11" s="66">
        <v>7567</v>
      </c>
      <c r="J11" s="66">
        <v>186418</v>
      </c>
      <c r="K11" s="66">
        <v>95905</v>
      </c>
      <c r="L11" s="66">
        <v>90513</v>
      </c>
      <c r="M11" s="66">
        <v>21880</v>
      </c>
      <c r="N11" s="66">
        <v>7928</v>
      </c>
      <c r="O11" s="66">
        <v>13952</v>
      </c>
      <c r="T11" s="66">
        <v>16916</v>
      </c>
      <c r="U11" s="66">
        <v>6501</v>
      </c>
      <c r="V11" s="66">
        <v>10415</v>
      </c>
      <c r="W11" s="66">
        <v>4964</v>
      </c>
      <c r="X11" s="66">
        <v>1427</v>
      </c>
      <c r="Y11" s="66">
        <v>3537</v>
      </c>
      <c r="Z11" s="66">
        <v>2435</v>
      </c>
      <c r="AA11" s="66">
        <v>913</v>
      </c>
      <c r="AB11" s="66">
        <v>1522</v>
      </c>
      <c r="AC11" s="62"/>
      <c r="AD11" s="63"/>
      <c r="AE11" s="1720" t="s">
        <v>856</v>
      </c>
      <c r="AF11" s="1720"/>
      <c r="AG11" s="1720"/>
      <c r="AH11" s="64"/>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row>
    <row r="12" spans="1:118" ht="18.95" customHeight="1">
      <c r="A12" s="77"/>
      <c r="B12" s="77"/>
      <c r="C12" s="1719" t="s">
        <v>18</v>
      </c>
      <c r="D12" s="1719"/>
      <c r="E12" s="79"/>
      <c r="F12" s="70">
        <v>121</v>
      </c>
      <c r="G12" s="72">
        <v>121</v>
      </c>
      <c r="H12" s="72">
        <v>0</v>
      </c>
      <c r="I12" s="72">
        <v>465</v>
      </c>
      <c r="J12" s="70">
        <v>8521</v>
      </c>
      <c r="K12" s="72">
        <v>4352</v>
      </c>
      <c r="L12" s="72">
        <v>4169</v>
      </c>
      <c r="M12" s="57">
        <v>1570</v>
      </c>
      <c r="N12" s="57">
        <v>58</v>
      </c>
      <c r="O12" s="57">
        <v>1512</v>
      </c>
      <c r="P12" s="58">
        <v>1108</v>
      </c>
      <c r="Q12" s="58"/>
      <c r="R12" s="58"/>
      <c r="S12" s="58"/>
      <c r="T12" s="70">
        <v>1028</v>
      </c>
      <c r="U12" s="72">
        <v>57</v>
      </c>
      <c r="V12" s="72">
        <v>971</v>
      </c>
      <c r="W12" s="70">
        <v>542</v>
      </c>
      <c r="X12" s="72">
        <v>1</v>
      </c>
      <c r="Y12" s="72">
        <v>541</v>
      </c>
      <c r="Z12" s="70">
        <v>112</v>
      </c>
      <c r="AA12" s="72">
        <v>27</v>
      </c>
      <c r="AB12" s="70">
        <v>85</v>
      </c>
      <c r="AC12" s="73"/>
      <c r="AD12" s="80"/>
      <c r="AE12" s="77"/>
      <c r="AF12" s="1718" t="s">
        <v>198</v>
      </c>
      <c r="AG12" s="1718"/>
      <c r="AH12" s="81"/>
    </row>
    <row r="13" spans="1:118" ht="15.95" customHeight="1">
      <c r="A13" s="77"/>
      <c r="B13" s="77"/>
      <c r="C13" s="78"/>
      <c r="D13" s="1043" t="s">
        <v>334</v>
      </c>
      <c r="E13" s="79"/>
      <c r="F13" s="70">
        <v>1</v>
      </c>
      <c r="G13" s="72">
        <v>1</v>
      </c>
      <c r="H13" s="72">
        <v>0</v>
      </c>
      <c r="I13" s="72">
        <v>5</v>
      </c>
      <c r="J13" s="70">
        <v>110</v>
      </c>
      <c r="K13" s="72">
        <v>58</v>
      </c>
      <c r="L13" s="72">
        <v>52</v>
      </c>
      <c r="M13" s="70">
        <v>15</v>
      </c>
      <c r="N13" s="57">
        <v>3</v>
      </c>
      <c r="O13" s="57">
        <v>12</v>
      </c>
      <c r="P13" s="58">
        <v>7</v>
      </c>
      <c r="Q13" s="58"/>
      <c r="R13" s="58"/>
      <c r="S13" s="58"/>
      <c r="T13" s="70">
        <v>9</v>
      </c>
      <c r="U13" s="72">
        <v>2</v>
      </c>
      <c r="V13" s="72">
        <v>7</v>
      </c>
      <c r="W13" s="70">
        <v>6</v>
      </c>
      <c r="X13" s="72">
        <v>1</v>
      </c>
      <c r="Y13" s="72">
        <v>5</v>
      </c>
      <c r="Z13" s="70">
        <v>0</v>
      </c>
      <c r="AA13" s="70">
        <v>0</v>
      </c>
      <c r="AB13" s="70">
        <v>0</v>
      </c>
      <c r="AC13" s="73"/>
      <c r="AD13" s="80"/>
      <c r="AE13" s="77"/>
      <c r="AF13" s="78"/>
      <c r="AG13" s="1043" t="s">
        <v>12</v>
      </c>
      <c r="AH13" s="81"/>
    </row>
    <row r="14" spans="1:118" ht="12.95" customHeight="1">
      <c r="A14" s="67"/>
      <c r="B14" s="67"/>
      <c r="C14" s="68"/>
      <c r="D14" s="1043" t="s">
        <v>13</v>
      </c>
      <c r="E14" s="82"/>
      <c r="F14" s="70">
        <v>101</v>
      </c>
      <c r="G14" s="72">
        <v>101</v>
      </c>
      <c r="H14" s="71">
        <v>0</v>
      </c>
      <c r="I14" s="72">
        <v>379</v>
      </c>
      <c r="J14" s="70">
        <v>6779</v>
      </c>
      <c r="K14" s="72">
        <v>3453</v>
      </c>
      <c r="L14" s="72">
        <v>3326</v>
      </c>
      <c r="M14" s="70">
        <v>1281</v>
      </c>
      <c r="N14" s="57">
        <v>39</v>
      </c>
      <c r="O14" s="57">
        <v>1242</v>
      </c>
      <c r="P14" s="58">
        <v>901</v>
      </c>
      <c r="Q14" s="58"/>
      <c r="R14" s="58"/>
      <c r="S14" s="58"/>
      <c r="T14" s="70">
        <v>822</v>
      </c>
      <c r="U14" s="72">
        <v>39</v>
      </c>
      <c r="V14" s="72">
        <v>783</v>
      </c>
      <c r="W14" s="70">
        <v>459</v>
      </c>
      <c r="X14" s="72">
        <v>0</v>
      </c>
      <c r="Y14" s="72">
        <v>459</v>
      </c>
      <c r="Z14" s="70">
        <v>82</v>
      </c>
      <c r="AA14" s="72">
        <v>17</v>
      </c>
      <c r="AB14" s="70">
        <v>65</v>
      </c>
      <c r="AC14" s="73"/>
      <c r="AD14" s="74"/>
      <c r="AF14" s="68"/>
      <c r="AG14" s="1043" t="s">
        <v>13</v>
      </c>
      <c r="AH14" s="84"/>
    </row>
    <row r="15" spans="1:118" ht="12.95" customHeight="1">
      <c r="A15" s="77"/>
      <c r="B15" s="77"/>
      <c r="C15" s="78"/>
      <c r="D15" s="1043" t="s">
        <v>333</v>
      </c>
      <c r="E15" s="79"/>
      <c r="F15" s="70">
        <v>19</v>
      </c>
      <c r="G15" s="72">
        <v>19</v>
      </c>
      <c r="H15" s="72">
        <v>0</v>
      </c>
      <c r="I15" s="72">
        <v>81</v>
      </c>
      <c r="J15" s="70">
        <v>1632</v>
      </c>
      <c r="K15" s="72">
        <v>841</v>
      </c>
      <c r="L15" s="72">
        <v>791</v>
      </c>
      <c r="M15" s="70">
        <v>274</v>
      </c>
      <c r="N15" s="57">
        <v>16</v>
      </c>
      <c r="O15" s="57">
        <v>258</v>
      </c>
      <c r="P15" s="58">
        <v>200</v>
      </c>
      <c r="Q15" s="58"/>
      <c r="R15" s="58"/>
      <c r="S15" s="58"/>
      <c r="T15" s="70">
        <v>197</v>
      </c>
      <c r="U15" s="72">
        <v>16</v>
      </c>
      <c r="V15" s="72">
        <v>181</v>
      </c>
      <c r="W15" s="70">
        <v>77</v>
      </c>
      <c r="X15" s="72">
        <v>0</v>
      </c>
      <c r="Y15" s="72">
        <v>77</v>
      </c>
      <c r="Z15" s="70">
        <v>30</v>
      </c>
      <c r="AA15" s="72">
        <v>10</v>
      </c>
      <c r="AB15" s="70">
        <v>20</v>
      </c>
      <c r="AC15" s="73"/>
      <c r="AD15" s="80"/>
      <c r="AE15" s="77"/>
      <c r="AF15" s="78"/>
      <c r="AG15" s="1043" t="s">
        <v>338</v>
      </c>
      <c r="AH15" s="81"/>
    </row>
    <row r="16" spans="1:118" ht="27" customHeight="1">
      <c r="A16" s="77"/>
      <c r="B16" s="77"/>
      <c r="C16" s="1721" t="s">
        <v>436</v>
      </c>
      <c r="D16" s="1722"/>
      <c r="E16" s="79"/>
      <c r="F16" s="1239">
        <v>124</v>
      </c>
      <c r="G16" s="1240">
        <v>122</v>
      </c>
      <c r="H16" s="1240">
        <v>2</v>
      </c>
      <c r="I16" s="1240">
        <v>564</v>
      </c>
      <c r="J16" s="1239">
        <v>17472</v>
      </c>
      <c r="K16" s="1240">
        <v>8963</v>
      </c>
      <c r="L16" s="1240">
        <v>8509</v>
      </c>
      <c r="M16" s="1239">
        <v>4080</v>
      </c>
      <c r="N16" s="1241">
        <v>140</v>
      </c>
      <c r="O16" s="1241">
        <v>3940</v>
      </c>
      <c r="P16" s="1242"/>
      <c r="Q16" s="1242"/>
      <c r="R16" s="1242"/>
      <c r="S16" s="1242"/>
      <c r="T16" s="1239">
        <v>2698</v>
      </c>
      <c r="U16" s="1240">
        <v>126</v>
      </c>
      <c r="V16" s="1240">
        <v>2572</v>
      </c>
      <c r="W16" s="1239">
        <v>1382</v>
      </c>
      <c r="X16" s="1240">
        <v>14</v>
      </c>
      <c r="Y16" s="1240">
        <v>1368</v>
      </c>
      <c r="Z16" s="1239">
        <v>469</v>
      </c>
      <c r="AA16" s="1240">
        <v>51</v>
      </c>
      <c r="AB16" s="1239">
        <v>418</v>
      </c>
      <c r="AC16" s="73"/>
      <c r="AD16" s="80"/>
      <c r="AE16" s="77"/>
      <c r="AF16" s="1721" t="s">
        <v>436</v>
      </c>
      <c r="AG16" s="1722"/>
      <c r="AH16" s="81"/>
    </row>
    <row r="17" spans="1:34" ht="12.95" customHeight="1">
      <c r="A17" s="77"/>
      <c r="B17" s="77"/>
      <c r="C17" s="78"/>
      <c r="D17" s="1156" t="s">
        <v>13</v>
      </c>
      <c r="E17" s="79"/>
      <c r="F17" s="70">
        <v>40</v>
      </c>
      <c r="G17" s="70">
        <v>40</v>
      </c>
      <c r="H17" s="70">
        <v>0</v>
      </c>
      <c r="I17" s="72">
        <v>221</v>
      </c>
      <c r="J17" s="70">
        <v>6161</v>
      </c>
      <c r="K17" s="72">
        <v>3192</v>
      </c>
      <c r="L17" s="72">
        <v>2969</v>
      </c>
      <c r="M17" s="70">
        <v>1513</v>
      </c>
      <c r="N17" s="57">
        <v>47</v>
      </c>
      <c r="O17" s="57">
        <v>1466</v>
      </c>
      <c r="P17" s="58"/>
      <c r="Q17" s="58"/>
      <c r="R17" s="58"/>
      <c r="S17" s="58"/>
      <c r="T17" s="70">
        <v>729</v>
      </c>
      <c r="U17" s="72">
        <v>39</v>
      </c>
      <c r="V17" s="72">
        <v>690</v>
      </c>
      <c r="W17" s="70">
        <v>784</v>
      </c>
      <c r="X17" s="72">
        <v>8</v>
      </c>
      <c r="Y17" s="72">
        <v>776</v>
      </c>
      <c r="Z17" s="70">
        <v>106</v>
      </c>
      <c r="AA17" s="72">
        <v>20</v>
      </c>
      <c r="AB17" s="70">
        <v>86</v>
      </c>
      <c r="AC17" s="73"/>
      <c r="AD17" s="80"/>
      <c r="AE17" s="77"/>
      <c r="AF17" s="78"/>
      <c r="AG17" s="1156" t="s">
        <v>13</v>
      </c>
      <c r="AH17" s="81"/>
    </row>
    <row r="18" spans="1:34" ht="12.95" customHeight="1">
      <c r="A18" s="77"/>
      <c r="B18" s="77"/>
      <c r="C18" s="78"/>
      <c r="D18" s="1156" t="s">
        <v>333</v>
      </c>
      <c r="E18" s="79"/>
      <c r="F18" s="70">
        <v>84</v>
      </c>
      <c r="G18" s="70">
        <v>82</v>
      </c>
      <c r="H18" s="70">
        <v>2</v>
      </c>
      <c r="I18" s="72">
        <v>343</v>
      </c>
      <c r="J18" s="70">
        <v>11311</v>
      </c>
      <c r="K18" s="72">
        <v>5771</v>
      </c>
      <c r="L18" s="72">
        <v>5540</v>
      </c>
      <c r="M18" s="70">
        <v>2567</v>
      </c>
      <c r="N18" s="57">
        <v>93</v>
      </c>
      <c r="O18" s="57">
        <v>2474</v>
      </c>
      <c r="P18" s="58"/>
      <c r="Q18" s="58"/>
      <c r="R18" s="58"/>
      <c r="S18" s="58"/>
      <c r="T18" s="70">
        <v>1969</v>
      </c>
      <c r="U18" s="72">
        <v>87</v>
      </c>
      <c r="V18" s="72">
        <v>1882</v>
      </c>
      <c r="W18" s="70">
        <v>598</v>
      </c>
      <c r="X18" s="72">
        <v>6</v>
      </c>
      <c r="Y18" s="72">
        <v>592</v>
      </c>
      <c r="Z18" s="70">
        <v>363</v>
      </c>
      <c r="AA18" s="72">
        <v>31</v>
      </c>
      <c r="AB18" s="70">
        <v>332</v>
      </c>
      <c r="AC18" s="73"/>
      <c r="AD18" s="80"/>
      <c r="AE18" s="77"/>
      <c r="AF18" s="78"/>
      <c r="AG18" s="1156" t="s">
        <v>437</v>
      </c>
      <c r="AH18" s="81"/>
    </row>
    <row r="19" spans="1:34" ht="18.95" customHeight="1">
      <c r="A19" s="67"/>
      <c r="B19" s="67"/>
      <c r="C19" s="1719" t="s">
        <v>331</v>
      </c>
      <c r="D19" s="1719"/>
      <c r="E19" s="69"/>
      <c r="F19" s="70">
        <v>219</v>
      </c>
      <c r="G19" s="70">
        <v>219</v>
      </c>
      <c r="H19" s="71">
        <v>0</v>
      </c>
      <c r="I19" s="70">
        <v>3596</v>
      </c>
      <c r="J19" s="70">
        <v>78073</v>
      </c>
      <c r="K19" s="70">
        <v>39938</v>
      </c>
      <c r="L19" s="70">
        <v>38135</v>
      </c>
      <c r="M19" s="57">
        <v>6343</v>
      </c>
      <c r="N19" s="57">
        <v>2292</v>
      </c>
      <c r="O19" s="57">
        <v>4051</v>
      </c>
      <c r="P19" s="58"/>
      <c r="Q19" s="58"/>
      <c r="R19" s="58"/>
      <c r="S19" s="58"/>
      <c r="T19" s="70">
        <v>5655</v>
      </c>
      <c r="U19" s="72">
        <v>2130</v>
      </c>
      <c r="V19" s="72">
        <v>3525</v>
      </c>
      <c r="W19" s="70">
        <v>688</v>
      </c>
      <c r="X19" s="70">
        <v>162</v>
      </c>
      <c r="Y19" s="70">
        <v>526</v>
      </c>
      <c r="Z19" s="70">
        <v>669</v>
      </c>
      <c r="AA19" s="70">
        <v>232</v>
      </c>
      <c r="AB19" s="70">
        <v>437</v>
      </c>
      <c r="AC19" s="73"/>
      <c r="AD19" s="74"/>
      <c r="AF19" s="1718" t="s">
        <v>11</v>
      </c>
      <c r="AG19" s="1718"/>
    </row>
    <row r="20" spans="1:34" ht="15.95" customHeight="1">
      <c r="A20" s="77"/>
      <c r="B20" s="77"/>
      <c r="C20" s="78"/>
      <c r="D20" s="1043" t="s">
        <v>332</v>
      </c>
      <c r="E20" s="79"/>
      <c r="F20" s="70">
        <v>1</v>
      </c>
      <c r="G20" s="72">
        <v>1</v>
      </c>
      <c r="H20" s="72">
        <v>0</v>
      </c>
      <c r="I20" s="72">
        <v>18</v>
      </c>
      <c r="J20" s="70">
        <v>621</v>
      </c>
      <c r="K20" s="72">
        <v>309</v>
      </c>
      <c r="L20" s="72">
        <v>312</v>
      </c>
      <c r="M20" s="70">
        <v>34</v>
      </c>
      <c r="N20" s="57">
        <v>18</v>
      </c>
      <c r="O20" s="57">
        <v>16</v>
      </c>
      <c r="P20" s="58"/>
      <c r="Q20" s="58"/>
      <c r="R20" s="58"/>
      <c r="S20" s="58"/>
      <c r="T20" s="70">
        <v>27</v>
      </c>
      <c r="U20" s="72">
        <v>17</v>
      </c>
      <c r="V20" s="72">
        <v>10</v>
      </c>
      <c r="W20" s="70">
        <v>7</v>
      </c>
      <c r="X20" s="72">
        <v>1</v>
      </c>
      <c r="Y20" s="72">
        <v>6</v>
      </c>
      <c r="Z20" s="70">
        <v>2</v>
      </c>
      <c r="AA20" s="72">
        <v>1</v>
      </c>
      <c r="AB20" s="70">
        <v>1</v>
      </c>
      <c r="AC20" s="73"/>
      <c r="AD20" s="80"/>
      <c r="AE20" s="77"/>
      <c r="AF20" s="78"/>
      <c r="AG20" s="1043" t="s">
        <v>12</v>
      </c>
      <c r="AH20" s="81"/>
    </row>
    <row r="21" spans="1:34" ht="12.95" customHeight="1">
      <c r="A21" s="67"/>
      <c r="B21" s="67"/>
      <c r="C21" s="68"/>
      <c r="D21" s="1043" t="s">
        <v>13</v>
      </c>
      <c r="E21" s="82"/>
      <c r="F21" s="70">
        <v>218</v>
      </c>
      <c r="G21" s="70">
        <v>218</v>
      </c>
      <c r="H21" s="72">
        <v>0</v>
      </c>
      <c r="I21" s="70">
        <v>3578</v>
      </c>
      <c r="J21" s="70">
        <v>77452</v>
      </c>
      <c r="K21" s="72">
        <v>39629</v>
      </c>
      <c r="L21" s="70">
        <v>37823</v>
      </c>
      <c r="M21" s="70">
        <v>6309</v>
      </c>
      <c r="N21" s="57">
        <v>2274</v>
      </c>
      <c r="O21" s="57">
        <v>4035</v>
      </c>
      <c r="P21" s="58"/>
      <c r="Q21" s="58"/>
      <c r="R21" s="58"/>
      <c r="S21" s="58"/>
      <c r="T21" s="70">
        <v>5628</v>
      </c>
      <c r="U21" s="83">
        <v>2113</v>
      </c>
      <c r="V21" s="83">
        <v>3515</v>
      </c>
      <c r="W21" s="70">
        <v>681</v>
      </c>
      <c r="X21" s="70">
        <v>161</v>
      </c>
      <c r="Y21" s="70">
        <v>520</v>
      </c>
      <c r="Z21" s="70">
        <v>667</v>
      </c>
      <c r="AA21" s="70">
        <v>231</v>
      </c>
      <c r="AB21" s="70">
        <v>436</v>
      </c>
      <c r="AC21" s="73"/>
      <c r="AD21" s="74"/>
      <c r="AF21" s="68"/>
      <c r="AG21" s="1043" t="s">
        <v>13</v>
      </c>
      <c r="AH21" s="84"/>
    </row>
    <row r="22" spans="1:34" ht="18.95" customHeight="1">
      <c r="A22" s="77"/>
      <c r="B22" s="77"/>
      <c r="C22" s="1719" t="s">
        <v>197</v>
      </c>
      <c r="D22" s="1719"/>
      <c r="E22" s="79"/>
      <c r="F22" s="70">
        <v>103</v>
      </c>
      <c r="G22" s="70">
        <v>103</v>
      </c>
      <c r="H22" s="71">
        <v>0</v>
      </c>
      <c r="I22" s="70">
        <v>1602</v>
      </c>
      <c r="J22" s="70">
        <v>40845</v>
      </c>
      <c r="K22" s="72">
        <v>20963</v>
      </c>
      <c r="L22" s="70">
        <v>19882</v>
      </c>
      <c r="M22" s="57">
        <v>3751</v>
      </c>
      <c r="N22" s="57">
        <v>2043</v>
      </c>
      <c r="O22" s="57">
        <v>1708</v>
      </c>
      <c r="P22" s="58"/>
      <c r="Q22" s="58"/>
      <c r="R22" s="58"/>
      <c r="S22" s="58"/>
      <c r="T22" s="70">
        <v>3149</v>
      </c>
      <c r="U22" s="70">
        <v>1733</v>
      </c>
      <c r="V22" s="70">
        <v>1416</v>
      </c>
      <c r="W22" s="70">
        <v>602</v>
      </c>
      <c r="X22" s="70">
        <v>310</v>
      </c>
      <c r="Y22" s="70">
        <v>292</v>
      </c>
      <c r="Z22" s="70">
        <v>363</v>
      </c>
      <c r="AA22" s="70">
        <v>155</v>
      </c>
      <c r="AB22" s="70">
        <v>208</v>
      </c>
      <c r="AC22" s="73"/>
      <c r="AD22" s="80"/>
      <c r="AE22" s="77"/>
      <c r="AF22" s="1718" t="s">
        <v>14</v>
      </c>
      <c r="AG22" s="1718"/>
      <c r="AH22" s="81"/>
    </row>
    <row r="23" spans="1:34" ht="15.95" customHeight="1">
      <c r="A23" s="77"/>
      <c r="B23" s="77"/>
      <c r="C23" s="78"/>
      <c r="D23" s="1043" t="s">
        <v>334</v>
      </c>
      <c r="E23" s="79"/>
      <c r="F23" s="70">
        <v>1</v>
      </c>
      <c r="G23" s="70">
        <v>1</v>
      </c>
      <c r="H23" s="72">
        <v>0</v>
      </c>
      <c r="I23" s="70">
        <v>9</v>
      </c>
      <c r="J23" s="70">
        <v>319</v>
      </c>
      <c r="K23" s="72">
        <v>151</v>
      </c>
      <c r="L23" s="70">
        <v>168</v>
      </c>
      <c r="M23" s="70">
        <v>27</v>
      </c>
      <c r="N23" s="57">
        <v>15</v>
      </c>
      <c r="O23" s="57">
        <v>12</v>
      </c>
      <c r="P23" s="58"/>
      <c r="Q23" s="58"/>
      <c r="R23" s="58"/>
      <c r="S23" s="58"/>
      <c r="T23" s="70">
        <v>19</v>
      </c>
      <c r="U23" s="70">
        <v>11</v>
      </c>
      <c r="V23" s="70">
        <v>8</v>
      </c>
      <c r="W23" s="70">
        <v>8</v>
      </c>
      <c r="X23" s="70">
        <v>4</v>
      </c>
      <c r="Y23" s="70">
        <v>4</v>
      </c>
      <c r="Z23" s="70">
        <v>0</v>
      </c>
      <c r="AA23" s="70">
        <v>0</v>
      </c>
      <c r="AB23" s="70">
        <v>0</v>
      </c>
      <c r="AC23" s="73"/>
      <c r="AD23" s="80"/>
      <c r="AE23" s="77"/>
      <c r="AF23" s="78"/>
      <c r="AG23" s="1043" t="s">
        <v>12</v>
      </c>
      <c r="AH23" s="81"/>
    </row>
    <row r="24" spans="1:34" ht="12.95" customHeight="1">
      <c r="A24" s="77"/>
      <c r="B24" s="77"/>
      <c r="C24" s="78"/>
      <c r="D24" s="1043" t="s">
        <v>330</v>
      </c>
      <c r="E24" s="79"/>
      <c r="F24" s="70">
        <v>3</v>
      </c>
      <c r="G24" s="70">
        <v>3</v>
      </c>
      <c r="H24" s="72">
        <v>0</v>
      </c>
      <c r="I24" s="70">
        <v>18</v>
      </c>
      <c r="J24" s="70">
        <v>717</v>
      </c>
      <c r="K24" s="72">
        <v>307</v>
      </c>
      <c r="L24" s="70">
        <v>410</v>
      </c>
      <c r="M24" s="70">
        <v>181</v>
      </c>
      <c r="N24" s="57">
        <v>117</v>
      </c>
      <c r="O24" s="57">
        <v>64</v>
      </c>
      <c r="P24" s="58"/>
      <c r="Q24" s="58"/>
      <c r="R24" s="58"/>
      <c r="S24" s="58"/>
      <c r="T24" s="70">
        <v>43</v>
      </c>
      <c r="U24" s="70">
        <v>27</v>
      </c>
      <c r="V24" s="70">
        <v>16</v>
      </c>
      <c r="W24" s="70">
        <v>138</v>
      </c>
      <c r="X24" s="70">
        <v>90</v>
      </c>
      <c r="Y24" s="70">
        <v>48</v>
      </c>
      <c r="Z24" s="70">
        <v>3</v>
      </c>
      <c r="AA24" s="70">
        <v>3</v>
      </c>
      <c r="AB24" s="70">
        <v>0</v>
      </c>
      <c r="AC24" s="73"/>
      <c r="AD24" s="80"/>
      <c r="AE24" s="77"/>
      <c r="AF24" s="78"/>
      <c r="AG24" s="1043" t="s">
        <v>15</v>
      </c>
      <c r="AH24" s="81"/>
    </row>
    <row r="25" spans="1:34" ht="12.95" customHeight="1">
      <c r="A25" s="67"/>
      <c r="B25" s="67"/>
      <c r="C25" s="68"/>
      <c r="D25" s="1043" t="s">
        <v>13</v>
      </c>
      <c r="E25" s="82"/>
      <c r="F25" s="70">
        <v>93</v>
      </c>
      <c r="G25" s="72">
        <v>93</v>
      </c>
      <c r="H25" s="72">
        <v>0</v>
      </c>
      <c r="I25" s="72">
        <v>1528</v>
      </c>
      <c r="J25" s="70">
        <v>38291</v>
      </c>
      <c r="K25" s="72">
        <v>19805</v>
      </c>
      <c r="L25" s="72">
        <v>18486</v>
      </c>
      <c r="M25" s="70">
        <v>3342</v>
      </c>
      <c r="N25" s="57">
        <v>1782</v>
      </c>
      <c r="O25" s="57">
        <v>1560</v>
      </c>
      <c r="P25" s="58"/>
      <c r="Q25" s="58"/>
      <c r="R25" s="58"/>
      <c r="S25" s="58"/>
      <c r="T25" s="70">
        <v>2964</v>
      </c>
      <c r="U25" s="72">
        <v>1619</v>
      </c>
      <c r="V25" s="72">
        <v>1345</v>
      </c>
      <c r="W25" s="70">
        <v>378</v>
      </c>
      <c r="X25" s="72">
        <v>163</v>
      </c>
      <c r="Y25" s="72">
        <v>215</v>
      </c>
      <c r="Z25" s="70">
        <v>346</v>
      </c>
      <c r="AA25" s="72">
        <v>145</v>
      </c>
      <c r="AB25" s="70">
        <v>201</v>
      </c>
      <c r="AC25" s="73"/>
      <c r="AD25" s="74"/>
      <c r="AF25" s="68"/>
      <c r="AG25" s="1043" t="s">
        <v>13</v>
      </c>
      <c r="AH25" s="84"/>
    </row>
    <row r="26" spans="1:34" ht="12.95" customHeight="1">
      <c r="A26" s="77"/>
      <c r="B26" s="77"/>
      <c r="C26" s="78"/>
      <c r="D26" s="1043" t="s">
        <v>333</v>
      </c>
      <c r="E26" s="79"/>
      <c r="F26" s="70">
        <v>6</v>
      </c>
      <c r="G26" s="70">
        <v>6</v>
      </c>
      <c r="H26" s="72">
        <v>0</v>
      </c>
      <c r="I26" s="70">
        <v>47</v>
      </c>
      <c r="J26" s="70">
        <v>1518</v>
      </c>
      <c r="K26" s="72">
        <v>700</v>
      </c>
      <c r="L26" s="70">
        <v>818</v>
      </c>
      <c r="M26" s="70">
        <v>201</v>
      </c>
      <c r="N26" s="57">
        <v>129</v>
      </c>
      <c r="O26" s="57">
        <v>72</v>
      </c>
      <c r="P26" s="58"/>
      <c r="Q26" s="58"/>
      <c r="R26" s="58"/>
      <c r="S26" s="58"/>
      <c r="T26" s="70">
        <v>123</v>
      </c>
      <c r="U26" s="70">
        <v>76</v>
      </c>
      <c r="V26" s="70">
        <v>47</v>
      </c>
      <c r="W26" s="70">
        <v>78</v>
      </c>
      <c r="X26" s="70">
        <v>53</v>
      </c>
      <c r="Y26" s="70">
        <v>25</v>
      </c>
      <c r="Z26" s="70">
        <v>14</v>
      </c>
      <c r="AA26" s="70">
        <v>7</v>
      </c>
      <c r="AB26" s="70">
        <v>7</v>
      </c>
      <c r="AC26" s="73"/>
      <c r="AD26" s="80"/>
      <c r="AE26" s="77"/>
      <c r="AF26" s="78"/>
      <c r="AG26" s="1043" t="s">
        <v>339</v>
      </c>
      <c r="AH26" s="81"/>
    </row>
    <row r="27" spans="1:34" ht="18.75" customHeight="1">
      <c r="A27" s="77"/>
      <c r="B27" s="77"/>
      <c r="C27" s="1719" t="s">
        <v>561</v>
      </c>
      <c r="D27" s="1719"/>
      <c r="E27" s="79"/>
      <c r="F27" s="70">
        <v>2</v>
      </c>
      <c r="G27" s="72">
        <v>2</v>
      </c>
      <c r="H27" s="72">
        <v>0</v>
      </c>
      <c r="I27" s="72">
        <v>28</v>
      </c>
      <c r="J27" s="70">
        <v>465</v>
      </c>
      <c r="K27" s="70">
        <v>241</v>
      </c>
      <c r="L27" s="70">
        <v>224</v>
      </c>
      <c r="M27" s="70">
        <v>81</v>
      </c>
      <c r="N27" s="70">
        <v>33</v>
      </c>
      <c r="O27" s="70">
        <v>48</v>
      </c>
      <c r="P27" s="58"/>
      <c r="Q27" s="58"/>
      <c r="R27" s="58"/>
      <c r="S27" s="58"/>
      <c r="T27" s="70">
        <v>61</v>
      </c>
      <c r="U27" s="72">
        <v>29</v>
      </c>
      <c r="V27" s="72">
        <v>32</v>
      </c>
      <c r="W27" s="70">
        <v>20</v>
      </c>
      <c r="X27" s="72">
        <v>4</v>
      </c>
      <c r="Y27" s="72">
        <v>16</v>
      </c>
      <c r="Z27" s="70">
        <v>5</v>
      </c>
      <c r="AA27" s="72">
        <v>2</v>
      </c>
      <c r="AB27" s="70">
        <v>3</v>
      </c>
      <c r="AC27" s="73"/>
      <c r="AD27" s="80"/>
      <c r="AE27" s="77"/>
      <c r="AF27" s="1719" t="s">
        <v>561</v>
      </c>
      <c r="AG27" s="1719"/>
      <c r="AH27" s="81"/>
    </row>
    <row r="28" spans="1:34" ht="12.75" customHeight="1">
      <c r="A28" s="77"/>
      <c r="B28" s="77"/>
      <c r="C28" s="78"/>
      <c r="D28" s="1286" t="s">
        <v>13</v>
      </c>
      <c r="E28" s="79"/>
      <c r="F28" s="70">
        <v>2</v>
      </c>
      <c r="G28" s="70">
        <v>2</v>
      </c>
      <c r="H28" s="70">
        <v>0</v>
      </c>
      <c r="I28" s="72">
        <v>28</v>
      </c>
      <c r="J28" s="76">
        <v>465</v>
      </c>
      <c r="K28" s="76">
        <v>241</v>
      </c>
      <c r="L28" s="76">
        <v>224</v>
      </c>
      <c r="M28" s="70">
        <v>81</v>
      </c>
      <c r="N28" s="57">
        <v>33</v>
      </c>
      <c r="O28" s="57">
        <v>48</v>
      </c>
      <c r="P28" s="58"/>
      <c r="Q28" s="58"/>
      <c r="R28" s="58"/>
      <c r="S28" s="58"/>
      <c r="T28" s="70">
        <v>61</v>
      </c>
      <c r="U28" s="70">
        <v>29</v>
      </c>
      <c r="V28" s="70">
        <v>32</v>
      </c>
      <c r="W28" s="70">
        <v>20</v>
      </c>
      <c r="X28" s="70">
        <v>4</v>
      </c>
      <c r="Y28" s="70">
        <v>16</v>
      </c>
      <c r="Z28" s="70">
        <v>5</v>
      </c>
      <c r="AA28" s="70">
        <v>2</v>
      </c>
      <c r="AB28" s="70">
        <v>3</v>
      </c>
      <c r="AC28" s="73"/>
      <c r="AD28" s="80"/>
      <c r="AE28" s="77"/>
      <c r="AF28" s="78"/>
      <c r="AG28" s="1328" t="s">
        <v>13</v>
      </c>
      <c r="AH28" s="81"/>
    </row>
    <row r="29" spans="1:34" ht="27" customHeight="1">
      <c r="A29" s="77"/>
      <c r="B29" s="77"/>
      <c r="C29" s="1723" t="s">
        <v>829</v>
      </c>
      <c r="D29" s="1719"/>
      <c r="E29" s="79"/>
      <c r="F29" s="1239">
        <v>56</v>
      </c>
      <c r="G29" s="1239">
        <v>55</v>
      </c>
      <c r="H29" s="1240">
        <v>1</v>
      </c>
      <c r="I29" s="1239">
        <v>758</v>
      </c>
      <c r="J29" s="1239">
        <v>35868</v>
      </c>
      <c r="K29" s="1240">
        <v>18746</v>
      </c>
      <c r="L29" s="1239">
        <v>17122</v>
      </c>
      <c r="M29" s="1239">
        <v>3424</v>
      </c>
      <c r="N29" s="1239">
        <v>2191</v>
      </c>
      <c r="O29" s="1239">
        <v>1233</v>
      </c>
      <c r="P29" s="58"/>
      <c r="Q29" s="58"/>
      <c r="R29" s="58"/>
      <c r="S29" s="58"/>
      <c r="T29" s="1239">
        <v>2698</v>
      </c>
      <c r="U29" s="1239">
        <v>1792</v>
      </c>
      <c r="V29" s="1239">
        <v>906</v>
      </c>
      <c r="W29" s="1239">
        <v>726</v>
      </c>
      <c r="X29" s="1239">
        <v>399</v>
      </c>
      <c r="Y29" s="1239">
        <v>327</v>
      </c>
      <c r="Z29" s="1239">
        <v>543</v>
      </c>
      <c r="AA29" s="1239">
        <v>296</v>
      </c>
      <c r="AB29" s="1239">
        <v>247</v>
      </c>
      <c r="AC29" s="73"/>
      <c r="AD29" s="80"/>
      <c r="AE29" s="77"/>
      <c r="AF29" s="1724" t="s">
        <v>830</v>
      </c>
      <c r="AG29" s="1718"/>
      <c r="AH29" s="81"/>
    </row>
    <row r="30" spans="1:34" ht="12.95" customHeight="1">
      <c r="A30" s="67"/>
      <c r="B30" s="67"/>
      <c r="C30" s="68"/>
      <c r="D30" s="1043" t="s">
        <v>330</v>
      </c>
      <c r="E30" s="82"/>
      <c r="F30" s="70">
        <v>46</v>
      </c>
      <c r="G30" s="70">
        <v>45</v>
      </c>
      <c r="H30" s="72">
        <v>1</v>
      </c>
      <c r="I30" s="70">
        <v>758</v>
      </c>
      <c r="J30" s="70">
        <v>27724</v>
      </c>
      <c r="K30" s="72">
        <v>14185</v>
      </c>
      <c r="L30" s="70">
        <v>13539</v>
      </c>
      <c r="M30" s="70">
        <v>2623</v>
      </c>
      <c r="N30" s="57">
        <v>1650</v>
      </c>
      <c r="O30" s="57">
        <v>973</v>
      </c>
      <c r="P30" s="58"/>
      <c r="Q30" s="58"/>
      <c r="R30" s="58"/>
      <c r="S30" s="58"/>
      <c r="T30" s="70">
        <v>2121</v>
      </c>
      <c r="U30" s="70">
        <v>1378</v>
      </c>
      <c r="V30" s="70">
        <v>743</v>
      </c>
      <c r="W30" s="70">
        <v>502</v>
      </c>
      <c r="X30" s="70">
        <v>272</v>
      </c>
      <c r="Y30" s="70">
        <v>230</v>
      </c>
      <c r="Z30" s="70">
        <v>466</v>
      </c>
      <c r="AA30" s="70">
        <v>251</v>
      </c>
      <c r="AB30" s="70">
        <v>215</v>
      </c>
      <c r="AC30" s="73"/>
      <c r="AD30" s="74"/>
      <c r="AF30" s="68"/>
      <c r="AG30" s="1043" t="s">
        <v>15</v>
      </c>
      <c r="AH30" s="84"/>
    </row>
    <row r="31" spans="1:34" ht="12.95" customHeight="1">
      <c r="A31" s="77"/>
      <c r="B31" s="77"/>
      <c r="C31" s="78"/>
      <c r="D31" s="1043" t="s">
        <v>335</v>
      </c>
      <c r="E31" s="79"/>
      <c r="F31" s="70">
        <v>10</v>
      </c>
      <c r="G31" s="70">
        <v>10</v>
      </c>
      <c r="H31" s="72">
        <v>0</v>
      </c>
      <c r="I31" s="70" t="s">
        <v>2</v>
      </c>
      <c r="J31" s="70">
        <v>8144</v>
      </c>
      <c r="K31" s="72">
        <v>4561</v>
      </c>
      <c r="L31" s="70">
        <v>3583</v>
      </c>
      <c r="M31" s="57">
        <v>801</v>
      </c>
      <c r="N31" s="57">
        <v>541</v>
      </c>
      <c r="O31" s="57">
        <v>260</v>
      </c>
      <c r="P31" s="58"/>
      <c r="Q31" s="58"/>
      <c r="R31" s="58"/>
      <c r="S31" s="58"/>
      <c r="T31" s="70">
        <v>577</v>
      </c>
      <c r="U31" s="70">
        <v>414</v>
      </c>
      <c r="V31" s="70">
        <v>163</v>
      </c>
      <c r="W31" s="70">
        <v>224</v>
      </c>
      <c r="X31" s="70">
        <v>127</v>
      </c>
      <c r="Y31" s="70">
        <v>97</v>
      </c>
      <c r="Z31" s="70">
        <v>77</v>
      </c>
      <c r="AA31" s="70">
        <v>45</v>
      </c>
      <c r="AB31" s="70">
        <v>32</v>
      </c>
      <c r="AC31" s="73"/>
      <c r="AD31" s="80"/>
      <c r="AE31" s="77"/>
      <c r="AF31" s="78"/>
      <c r="AG31" s="1043" t="s">
        <v>340</v>
      </c>
      <c r="AH31" s="81"/>
    </row>
    <row r="32" spans="1:34" ht="18.95" customHeight="1">
      <c r="A32" s="77"/>
      <c r="B32" s="77"/>
      <c r="C32" s="1719" t="s">
        <v>357</v>
      </c>
      <c r="D32" s="1719"/>
      <c r="E32" s="79"/>
      <c r="F32" s="70">
        <v>1</v>
      </c>
      <c r="G32" s="70">
        <v>1</v>
      </c>
      <c r="H32" s="71">
        <v>0</v>
      </c>
      <c r="I32" s="70">
        <v>3</v>
      </c>
      <c r="J32" s="70">
        <v>128</v>
      </c>
      <c r="K32" s="72">
        <v>65</v>
      </c>
      <c r="L32" s="70">
        <v>63</v>
      </c>
      <c r="M32" s="57">
        <v>51</v>
      </c>
      <c r="N32" s="57">
        <v>29</v>
      </c>
      <c r="O32" s="57">
        <v>22</v>
      </c>
      <c r="P32" s="58"/>
      <c r="Q32" s="58"/>
      <c r="R32" s="58"/>
      <c r="S32" s="58"/>
      <c r="T32" s="70">
        <v>42</v>
      </c>
      <c r="U32" s="70">
        <v>22</v>
      </c>
      <c r="V32" s="70">
        <v>20</v>
      </c>
      <c r="W32" s="70">
        <v>9</v>
      </c>
      <c r="X32" s="70">
        <v>7</v>
      </c>
      <c r="Y32" s="70">
        <v>2</v>
      </c>
      <c r="Z32" s="70">
        <v>5</v>
      </c>
      <c r="AA32" s="70">
        <v>3</v>
      </c>
      <c r="AB32" s="70">
        <v>2</v>
      </c>
      <c r="AC32" s="73"/>
      <c r="AD32" s="80"/>
      <c r="AE32" s="77"/>
      <c r="AF32" s="1718" t="s">
        <v>357</v>
      </c>
      <c r="AG32" s="1718"/>
      <c r="AH32" s="81"/>
    </row>
    <row r="33" spans="1:34" ht="15.95" customHeight="1">
      <c r="A33" s="77"/>
      <c r="B33" s="77"/>
      <c r="C33" s="78"/>
      <c r="D33" s="1043" t="s">
        <v>86</v>
      </c>
      <c r="E33" s="79"/>
      <c r="F33" s="70">
        <v>1</v>
      </c>
      <c r="G33" s="70">
        <v>1</v>
      </c>
      <c r="H33" s="72">
        <v>0</v>
      </c>
      <c r="I33" s="70">
        <v>3</v>
      </c>
      <c r="J33" s="70">
        <v>128</v>
      </c>
      <c r="K33" s="72">
        <v>65</v>
      </c>
      <c r="L33" s="70">
        <v>63</v>
      </c>
      <c r="M33" s="70">
        <v>51</v>
      </c>
      <c r="N33" s="57">
        <v>29</v>
      </c>
      <c r="O33" s="57">
        <v>22</v>
      </c>
      <c r="P33" s="58"/>
      <c r="Q33" s="58"/>
      <c r="R33" s="58"/>
      <c r="S33" s="58"/>
      <c r="T33" s="70">
        <v>42</v>
      </c>
      <c r="U33" s="70">
        <v>22</v>
      </c>
      <c r="V33" s="70">
        <v>20</v>
      </c>
      <c r="W33" s="70">
        <v>9</v>
      </c>
      <c r="X33" s="70">
        <v>7</v>
      </c>
      <c r="Y33" s="70">
        <v>2</v>
      </c>
      <c r="Z33" s="70">
        <v>5</v>
      </c>
      <c r="AA33" s="70">
        <v>3</v>
      </c>
      <c r="AB33" s="70">
        <v>2</v>
      </c>
      <c r="AC33" s="73"/>
      <c r="AD33" s="80"/>
      <c r="AE33" s="77"/>
      <c r="AF33" s="78"/>
      <c r="AG33" s="1043" t="s">
        <v>338</v>
      </c>
      <c r="AH33" s="81"/>
    </row>
    <row r="34" spans="1:34" ht="18.95" customHeight="1">
      <c r="A34" s="77"/>
      <c r="B34" s="77"/>
      <c r="C34" s="1719" t="s">
        <v>17</v>
      </c>
      <c r="D34" s="1719"/>
      <c r="E34" s="79"/>
      <c r="F34" s="70">
        <v>17</v>
      </c>
      <c r="G34" s="72">
        <v>17</v>
      </c>
      <c r="H34" s="72">
        <v>0</v>
      </c>
      <c r="I34" s="72">
        <v>551</v>
      </c>
      <c r="J34" s="70">
        <v>2384</v>
      </c>
      <c r="K34" s="70">
        <v>1601</v>
      </c>
      <c r="L34" s="72">
        <v>783</v>
      </c>
      <c r="M34" s="57">
        <v>1632</v>
      </c>
      <c r="N34" s="57">
        <v>630</v>
      </c>
      <c r="O34" s="57">
        <v>1002</v>
      </c>
      <c r="P34" s="58"/>
      <c r="Q34" s="58"/>
      <c r="R34" s="58"/>
      <c r="S34" s="58"/>
      <c r="T34" s="70">
        <v>1353</v>
      </c>
      <c r="U34" s="72">
        <v>507</v>
      </c>
      <c r="V34" s="72">
        <v>846</v>
      </c>
      <c r="W34" s="70">
        <v>279</v>
      </c>
      <c r="X34" s="72">
        <v>123</v>
      </c>
      <c r="Y34" s="72">
        <v>156</v>
      </c>
      <c r="Z34" s="70">
        <v>177</v>
      </c>
      <c r="AA34" s="72">
        <v>100</v>
      </c>
      <c r="AB34" s="70">
        <v>77</v>
      </c>
      <c r="AC34" s="73"/>
      <c r="AD34" s="80"/>
      <c r="AE34" s="77"/>
      <c r="AF34" s="1718" t="s">
        <v>17</v>
      </c>
      <c r="AG34" s="1718"/>
      <c r="AH34" s="81"/>
    </row>
    <row r="35" spans="1:34" ht="15.95" customHeight="1">
      <c r="A35" s="77"/>
      <c r="B35" s="77"/>
      <c r="C35" s="78"/>
      <c r="D35" s="1043" t="s">
        <v>334</v>
      </c>
      <c r="E35" s="79"/>
      <c r="F35" s="70">
        <v>1</v>
      </c>
      <c r="G35" s="70">
        <v>1</v>
      </c>
      <c r="H35" s="72">
        <v>0</v>
      </c>
      <c r="I35" s="70">
        <v>9</v>
      </c>
      <c r="J35" s="70">
        <v>57</v>
      </c>
      <c r="K35" s="72">
        <v>42</v>
      </c>
      <c r="L35" s="70">
        <v>15</v>
      </c>
      <c r="M35" s="70">
        <v>36</v>
      </c>
      <c r="N35" s="70">
        <v>19</v>
      </c>
      <c r="O35" s="70">
        <v>17</v>
      </c>
      <c r="P35" s="58"/>
      <c r="Q35" s="58"/>
      <c r="R35" s="58"/>
      <c r="S35" s="58"/>
      <c r="T35" s="70">
        <v>30</v>
      </c>
      <c r="U35" s="70">
        <v>15</v>
      </c>
      <c r="V35" s="70">
        <v>15</v>
      </c>
      <c r="W35" s="70">
        <v>6</v>
      </c>
      <c r="X35" s="72">
        <v>4</v>
      </c>
      <c r="Y35" s="70">
        <v>2</v>
      </c>
      <c r="Z35" s="70">
        <v>1</v>
      </c>
      <c r="AA35" s="70">
        <v>1</v>
      </c>
      <c r="AB35" s="70">
        <v>0</v>
      </c>
      <c r="AC35" s="73"/>
      <c r="AD35" s="80"/>
      <c r="AE35" s="77"/>
      <c r="AF35" s="78"/>
      <c r="AG35" s="1043" t="s">
        <v>12</v>
      </c>
      <c r="AH35" s="81"/>
    </row>
    <row r="36" spans="1:34" ht="12.95" customHeight="1">
      <c r="A36" s="67"/>
      <c r="B36" s="67"/>
      <c r="C36" s="68"/>
      <c r="D36" s="1043" t="s">
        <v>330</v>
      </c>
      <c r="E36" s="82"/>
      <c r="F36" s="70">
        <v>16</v>
      </c>
      <c r="G36" s="72">
        <v>16</v>
      </c>
      <c r="H36" s="72">
        <v>0</v>
      </c>
      <c r="I36" s="72">
        <v>542</v>
      </c>
      <c r="J36" s="70">
        <v>2327</v>
      </c>
      <c r="K36" s="72">
        <v>1559</v>
      </c>
      <c r="L36" s="72">
        <v>768</v>
      </c>
      <c r="M36" s="70">
        <v>1596</v>
      </c>
      <c r="N36" s="57">
        <v>611</v>
      </c>
      <c r="O36" s="57">
        <v>985</v>
      </c>
      <c r="P36" s="58"/>
      <c r="Q36" s="58"/>
      <c r="R36" s="58"/>
      <c r="S36" s="58"/>
      <c r="T36" s="70">
        <v>1323</v>
      </c>
      <c r="U36" s="72">
        <v>492</v>
      </c>
      <c r="V36" s="72">
        <v>831</v>
      </c>
      <c r="W36" s="70">
        <v>273</v>
      </c>
      <c r="X36" s="72">
        <v>119</v>
      </c>
      <c r="Y36" s="72">
        <v>154</v>
      </c>
      <c r="Z36" s="70">
        <v>176</v>
      </c>
      <c r="AA36" s="72">
        <v>99</v>
      </c>
      <c r="AB36" s="70">
        <v>77</v>
      </c>
      <c r="AC36" s="73"/>
      <c r="AD36" s="74"/>
      <c r="AF36" s="68"/>
      <c r="AG36" s="1043" t="s">
        <v>15</v>
      </c>
      <c r="AH36" s="84"/>
    </row>
    <row r="37" spans="1:34" ht="18.95" customHeight="1">
      <c r="A37" s="77"/>
      <c r="B37" s="77"/>
      <c r="C37" s="1719" t="s">
        <v>19</v>
      </c>
      <c r="D37" s="1719"/>
      <c r="E37" s="79"/>
      <c r="F37" s="70">
        <v>22</v>
      </c>
      <c r="G37" s="72">
        <v>22</v>
      </c>
      <c r="H37" s="72">
        <v>0</v>
      </c>
      <c r="I37" s="72">
        <v>0</v>
      </c>
      <c r="J37" s="70">
        <v>1576</v>
      </c>
      <c r="K37" s="70">
        <v>426</v>
      </c>
      <c r="L37" s="70">
        <v>1150</v>
      </c>
      <c r="M37" s="57">
        <v>863</v>
      </c>
      <c r="N37" s="57">
        <v>453</v>
      </c>
      <c r="O37" s="57">
        <v>410</v>
      </c>
      <c r="P37" s="58"/>
      <c r="Q37" s="58"/>
      <c r="R37" s="58"/>
      <c r="S37" s="58"/>
      <c r="T37" s="70">
        <v>151</v>
      </c>
      <c r="U37" s="72">
        <v>49</v>
      </c>
      <c r="V37" s="72">
        <v>102</v>
      </c>
      <c r="W37" s="70">
        <v>712</v>
      </c>
      <c r="X37" s="72">
        <v>404</v>
      </c>
      <c r="Y37" s="72">
        <v>308</v>
      </c>
      <c r="Z37" s="70">
        <v>61</v>
      </c>
      <c r="AA37" s="72">
        <v>30</v>
      </c>
      <c r="AB37" s="70">
        <v>31</v>
      </c>
      <c r="AC37" s="73"/>
      <c r="AD37" s="80"/>
      <c r="AE37" s="77"/>
      <c r="AF37" s="1718" t="s">
        <v>341</v>
      </c>
      <c r="AG37" s="1718"/>
      <c r="AH37" s="81"/>
    </row>
    <row r="38" spans="1:34" ht="12.95" customHeight="1">
      <c r="A38" s="67"/>
      <c r="B38" s="67"/>
      <c r="C38" s="68"/>
      <c r="D38" s="1043" t="s">
        <v>336</v>
      </c>
      <c r="E38" s="82"/>
      <c r="F38" s="70">
        <v>3</v>
      </c>
      <c r="G38" s="72">
        <v>3</v>
      </c>
      <c r="H38" s="72">
        <v>0</v>
      </c>
      <c r="I38" s="72" t="s">
        <v>2</v>
      </c>
      <c r="J38" s="70">
        <v>561</v>
      </c>
      <c r="K38" s="72">
        <v>95</v>
      </c>
      <c r="L38" s="72">
        <v>466</v>
      </c>
      <c r="M38" s="76">
        <v>208</v>
      </c>
      <c r="N38" s="76">
        <v>113</v>
      </c>
      <c r="O38" s="76">
        <v>95</v>
      </c>
      <c r="P38" s="58"/>
      <c r="Q38" s="58"/>
      <c r="R38" s="58"/>
      <c r="S38" s="58"/>
      <c r="T38" s="70">
        <v>41</v>
      </c>
      <c r="U38" s="72">
        <v>10</v>
      </c>
      <c r="V38" s="72">
        <v>31</v>
      </c>
      <c r="W38" s="70">
        <v>167</v>
      </c>
      <c r="X38" s="72">
        <v>103</v>
      </c>
      <c r="Y38" s="72">
        <v>64</v>
      </c>
      <c r="Z38" s="70">
        <v>15</v>
      </c>
      <c r="AA38" s="72">
        <v>15</v>
      </c>
      <c r="AB38" s="70">
        <v>0</v>
      </c>
      <c r="AC38" s="73"/>
      <c r="AD38" s="74"/>
      <c r="AF38" s="68"/>
      <c r="AG38" s="1043" t="s">
        <v>342</v>
      </c>
      <c r="AH38" s="84"/>
    </row>
    <row r="39" spans="1:34" ht="12.95" customHeight="1">
      <c r="A39" s="77"/>
      <c r="B39" s="77"/>
      <c r="C39" s="78"/>
      <c r="D39" s="1043" t="s">
        <v>335</v>
      </c>
      <c r="E39" s="79"/>
      <c r="F39" s="70">
        <v>19</v>
      </c>
      <c r="G39" s="72">
        <v>19</v>
      </c>
      <c r="H39" s="72">
        <v>0</v>
      </c>
      <c r="I39" s="72" t="s">
        <v>2</v>
      </c>
      <c r="J39" s="70">
        <v>1015</v>
      </c>
      <c r="K39" s="72">
        <v>331</v>
      </c>
      <c r="L39" s="72">
        <v>684</v>
      </c>
      <c r="M39" s="70">
        <v>655</v>
      </c>
      <c r="N39" s="57">
        <v>340</v>
      </c>
      <c r="O39" s="57">
        <v>315</v>
      </c>
      <c r="P39" s="58"/>
      <c r="Q39" s="58"/>
      <c r="R39" s="58"/>
      <c r="S39" s="58"/>
      <c r="T39" s="70">
        <v>110</v>
      </c>
      <c r="U39" s="72">
        <v>39</v>
      </c>
      <c r="V39" s="72">
        <v>71</v>
      </c>
      <c r="W39" s="70">
        <v>545</v>
      </c>
      <c r="X39" s="72">
        <v>301</v>
      </c>
      <c r="Y39" s="72">
        <v>244</v>
      </c>
      <c r="Z39" s="70">
        <v>46</v>
      </c>
      <c r="AA39" s="72">
        <v>15</v>
      </c>
      <c r="AB39" s="70">
        <v>31</v>
      </c>
      <c r="AC39" s="73"/>
      <c r="AD39" s="80"/>
      <c r="AE39" s="77"/>
      <c r="AF39" s="78"/>
      <c r="AG39" s="1043" t="s">
        <v>340</v>
      </c>
      <c r="AH39" s="81"/>
    </row>
    <row r="40" spans="1:34" ht="18.75" customHeight="1">
      <c r="A40" s="77"/>
      <c r="B40" s="77"/>
      <c r="C40" s="1719" t="s">
        <v>20</v>
      </c>
      <c r="D40" s="1719"/>
      <c r="E40" s="79"/>
      <c r="F40" s="70">
        <v>10</v>
      </c>
      <c r="G40" s="72">
        <v>10</v>
      </c>
      <c r="H40" s="72">
        <v>0</v>
      </c>
      <c r="I40" s="72">
        <v>0</v>
      </c>
      <c r="J40" s="70">
        <v>1086</v>
      </c>
      <c r="K40" s="70">
        <v>610</v>
      </c>
      <c r="L40" s="70">
        <v>476</v>
      </c>
      <c r="M40" s="70">
        <v>85</v>
      </c>
      <c r="N40" s="70">
        <v>59</v>
      </c>
      <c r="O40" s="70">
        <v>26</v>
      </c>
      <c r="P40" s="58"/>
      <c r="Q40" s="58"/>
      <c r="R40" s="58"/>
      <c r="S40" s="58"/>
      <c r="T40" s="70">
        <v>81</v>
      </c>
      <c r="U40" s="72">
        <v>56</v>
      </c>
      <c r="V40" s="72">
        <v>25</v>
      </c>
      <c r="W40" s="70">
        <v>4</v>
      </c>
      <c r="X40" s="72">
        <v>3</v>
      </c>
      <c r="Y40" s="72">
        <v>1</v>
      </c>
      <c r="Z40" s="70">
        <v>31</v>
      </c>
      <c r="AA40" s="72">
        <v>17</v>
      </c>
      <c r="AB40" s="70">
        <v>14</v>
      </c>
      <c r="AC40" s="73"/>
      <c r="AD40" s="80"/>
      <c r="AE40" s="77"/>
      <c r="AF40" s="1718" t="s">
        <v>343</v>
      </c>
      <c r="AG40" s="1718"/>
      <c r="AH40" s="81"/>
    </row>
    <row r="41" spans="1:34" ht="12.75" customHeight="1">
      <c r="A41" s="77"/>
      <c r="B41" s="77"/>
      <c r="C41" s="78"/>
      <c r="D41" s="1043" t="s">
        <v>335</v>
      </c>
      <c r="E41" s="79"/>
      <c r="F41" s="70">
        <v>10</v>
      </c>
      <c r="G41" s="70">
        <v>10</v>
      </c>
      <c r="H41" s="70">
        <v>0</v>
      </c>
      <c r="I41" s="72" t="s">
        <v>2</v>
      </c>
      <c r="J41" s="76">
        <v>1086</v>
      </c>
      <c r="K41" s="76">
        <v>610</v>
      </c>
      <c r="L41" s="76">
        <v>476</v>
      </c>
      <c r="M41" s="70">
        <v>85</v>
      </c>
      <c r="N41" s="57">
        <v>59</v>
      </c>
      <c r="O41" s="57">
        <v>26</v>
      </c>
      <c r="P41" s="58"/>
      <c r="Q41" s="58"/>
      <c r="R41" s="58"/>
      <c r="S41" s="58"/>
      <c r="T41" s="70">
        <v>81</v>
      </c>
      <c r="U41" s="70">
        <v>56</v>
      </c>
      <c r="V41" s="70">
        <v>25</v>
      </c>
      <c r="W41" s="70">
        <v>4</v>
      </c>
      <c r="X41" s="70">
        <v>3</v>
      </c>
      <c r="Y41" s="70">
        <v>1</v>
      </c>
      <c r="Z41" s="70">
        <v>31</v>
      </c>
      <c r="AA41" s="70">
        <v>17</v>
      </c>
      <c r="AB41" s="70">
        <v>14</v>
      </c>
      <c r="AC41" s="73"/>
      <c r="AD41" s="80"/>
      <c r="AE41" s="77"/>
      <c r="AF41" s="78"/>
      <c r="AG41" s="1043" t="s">
        <v>340</v>
      </c>
      <c r="AH41" s="81"/>
    </row>
    <row r="42" spans="1:34" ht="3.95" customHeight="1">
      <c r="A42" s="85"/>
      <c r="B42" s="85"/>
      <c r="C42" s="86"/>
      <c r="D42" s="86"/>
      <c r="E42" s="87"/>
      <c r="F42" s="86"/>
      <c r="G42" s="86"/>
      <c r="H42" s="88"/>
      <c r="I42" s="86"/>
      <c r="J42" s="86"/>
      <c r="K42" s="86"/>
      <c r="L42" s="86"/>
      <c r="M42" s="86"/>
      <c r="N42" s="86"/>
      <c r="O42" s="86"/>
      <c r="P42" s="88"/>
      <c r="S42" s="88"/>
      <c r="T42" s="86"/>
      <c r="U42" s="86"/>
      <c r="V42" s="86"/>
      <c r="W42" s="86"/>
      <c r="X42" s="86"/>
      <c r="Y42" s="86"/>
      <c r="Z42" s="86"/>
      <c r="AA42" s="86"/>
      <c r="AB42" s="86"/>
      <c r="AC42" s="86"/>
      <c r="AD42" s="90"/>
      <c r="AE42" s="85"/>
      <c r="AF42" s="86"/>
      <c r="AG42" s="86"/>
      <c r="AH42" s="86"/>
    </row>
    <row r="43" spans="1:34" ht="15.95" customHeight="1">
      <c r="B43" s="76" t="s">
        <v>445</v>
      </c>
    </row>
    <row r="44" spans="1:34" ht="12" customHeight="1">
      <c r="B44" s="76" t="s">
        <v>627</v>
      </c>
    </row>
    <row r="45" spans="1:34" ht="12" customHeight="1">
      <c r="B45" s="76" t="s">
        <v>628</v>
      </c>
    </row>
    <row r="46" spans="1:34" ht="12" customHeight="1">
      <c r="B46" s="76" t="s">
        <v>446</v>
      </c>
    </row>
    <row r="47" spans="1:34" ht="12" customHeight="1">
      <c r="B47" s="76" t="s">
        <v>447</v>
      </c>
    </row>
    <row r="48" spans="1:34" ht="12" customHeight="1">
      <c r="B48" s="76" t="s">
        <v>782</v>
      </c>
    </row>
    <row r="49" spans="2:2" ht="12" customHeight="1">
      <c r="B49" s="76" t="s">
        <v>448</v>
      </c>
    </row>
    <row r="50" spans="2:2" ht="12" customHeight="1">
      <c r="B50" s="92" t="s">
        <v>402</v>
      </c>
    </row>
    <row r="51" spans="2:2" ht="12" customHeight="1">
      <c r="B51" s="76"/>
    </row>
  </sheetData>
  <mergeCells count="34">
    <mergeCell ref="X3:AG3"/>
    <mergeCell ref="B8:D8"/>
    <mergeCell ref="AE8:AG8"/>
    <mergeCell ref="C12:D12"/>
    <mergeCell ref="AF12:AG12"/>
    <mergeCell ref="B9:D9"/>
    <mergeCell ref="AE9:AG9"/>
    <mergeCell ref="B10:D10"/>
    <mergeCell ref="AE10:AG10"/>
    <mergeCell ref="J4:L5"/>
    <mergeCell ref="F4:H5"/>
    <mergeCell ref="Z4:AB5"/>
    <mergeCell ref="B7:D7"/>
    <mergeCell ref="AE7:AG7"/>
    <mergeCell ref="C40:D40"/>
    <mergeCell ref="AF40:AG40"/>
    <mergeCell ref="AF22:AG22"/>
    <mergeCell ref="C29:D29"/>
    <mergeCell ref="AF29:AG29"/>
    <mergeCell ref="AF32:AG32"/>
    <mergeCell ref="C34:D34"/>
    <mergeCell ref="AF34:AG34"/>
    <mergeCell ref="C32:D32"/>
    <mergeCell ref="C37:D37"/>
    <mergeCell ref="AF37:AG37"/>
    <mergeCell ref="C27:D27"/>
    <mergeCell ref="AF27:AG27"/>
    <mergeCell ref="AF19:AG19"/>
    <mergeCell ref="C22:D22"/>
    <mergeCell ref="B11:D11"/>
    <mergeCell ref="AE11:AG11"/>
    <mergeCell ref="C16:D16"/>
    <mergeCell ref="AF16:AG16"/>
    <mergeCell ref="C19:D19"/>
  </mergeCells>
  <phoneticPr fontId="5"/>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colBreaks count="1" manualBreakCount="1">
    <brk id="1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 transitionEvaluation="1" codeName="Sheet24">
    <tabColor rgb="FF92D050"/>
    <pageSetUpPr fitToPage="1"/>
  </sheetPr>
  <dimension ref="A1:N74"/>
  <sheetViews>
    <sheetView view="pageBreakPreview" zoomScale="130" zoomScaleNormal="120" zoomScaleSheetLayoutView="130" workbookViewId="0">
      <selection activeCell="M49" sqref="M49"/>
    </sheetView>
  </sheetViews>
  <sheetFormatPr defaultColWidth="10.7109375" defaultRowHeight="12" customHeight="1"/>
  <cols>
    <col min="1" max="1" width="0.28515625" style="585" customWidth="1"/>
    <col min="2" max="2" width="2.7109375" style="565" customWidth="1"/>
    <col min="3" max="3" width="24.7109375" style="565" customWidth="1"/>
    <col min="4" max="4" width="0.28515625" style="585" customWidth="1"/>
    <col min="5" max="14" width="7.7109375" style="565" customWidth="1"/>
    <col min="15" max="16384" width="10.7109375" style="565"/>
  </cols>
  <sheetData>
    <row r="1" spans="1:14" s="562" customFormat="1" ht="24" customHeight="1">
      <c r="A1" s="561"/>
      <c r="C1" s="596" t="s">
        <v>880</v>
      </c>
      <c r="D1" s="561"/>
      <c r="E1" s="596"/>
      <c r="F1" s="596"/>
    </row>
    <row r="2" spans="1:14" ht="8.1" customHeight="1">
      <c r="A2" s="563"/>
      <c r="B2" s="564"/>
      <c r="C2" s="564"/>
      <c r="D2" s="563"/>
      <c r="G2" s="1244"/>
    </row>
    <row r="3" spans="1:14" ht="12" customHeight="1" thickBot="1">
      <c r="A3" s="567"/>
      <c r="B3" s="600" t="s">
        <v>146</v>
      </c>
      <c r="C3" s="568"/>
      <c r="D3" s="567"/>
      <c r="E3" s="569"/>
      <c r="F3" s="585"/>
      <c r="G3" s="1244"/>
      <c r="M3" s="1886" t="s">
        <v>424</v>
      </c>
      <c r="N3" s="1886"/>
    </row>
    <row r="4" spans="1:14" s="572" customFormat="1" ht="12" customHeight="1">
      <c r="A4" s="570"/>
      <c r="B4" s="570"/>
      <c r="C4" s="570"/>
      <c r="D4" s="571"/>
      <c r="E4" s="1891" t="s">
        <v>384</v>
      </c>
      <c r="F4" s="1086"/>
      <c r="G4" s="1893" t="s">
        <v>147</v>
      </c>
      <c r="H4" s="1894" t="s">
        <v>148</v>
      </c>
      <c r="I4" s="1894" t="s">
        <v>149</v>
      </c>
      <c r="J4" s="1894" t="s">
        <v>150</v>
      </c>
      <c r="K4" s="1894" t="s">
        <v>151</v>
      </c>
      <c r="L4" s="1894" t="s">
        <v>152</v>
      </c>
      <c r="M4" s="1896" t="s">
        <v>344</v>
      </c>
      <c r="N4" s="1888" t="s">
        <v>153</v>
      </c>
    </row>
    <row r="5" spans="1:14" s="572" customFormat="1" ht="24" customHeight="1">
      <c r="A5" s="573"/>
      <c r="B5" s="573"/>
      <c r="C5" s="573"/>
      <c r="D5" s="574"/>
      <c r="E5" s="1892"/>
      <c r="F5" s="1087" t="s">
        <v>386</v>
      </c>
      <c r="G5" s="1892"/>
      <c r="H5" s="1895"/>
      <c r="I5" s="1895"/>
      <c r="J5" s="1895"/>
      <c r="K5" s="1895"/>
      <c r="L5" s="1895"/>
      <c r="M5" s="1897"/>
      <c r="N5" s="1889"/>
    </row>
    <row r="6" spans="1:14" s="576" customFormat="1" ht="17.100000000000001" customHeight="1">
      <c r="A6" s="1243"/>
      <c r="B6" s="1890" t="s">
        <v>973</v>
      </c>
      <c r="C6" s="1890"/>
      <c r="D6" s="575"/>
      <c r="E6" s="592">
        <v>1023</v>
      </c>
      <c r="F6" s="592">
        <v>101</v>
      </c>
      <c r="G6" s="592">
        <v>294</v>
      </c>
      <c r="H6" s="592">
        <v>85</v>
      </c>
      <c r="I6" s="592">
        <v>372</v>
      </c>
      <c r="J6" s="592">
        <v>45</v>
      </c>
      <c r="K6" s="592">
        <v>11</v>
      </c>
      <c r="L6" s="592">
        <v>5</v>
      </c>
      <c r="M6" s="592">
        <v>0</v>
      </c>
      <c r="N6" s="592">
        <v>211</v>
      </c>
    </row>
    <row r="7" spans="1:14" ht="17.100000000000001" customHeight="1">
      <c r="A7" s="577"/>
      <c r="B7" s="577"/>
      <c r="C7" s="577" t="s">
        <v>154</v>
      </c>
      <c r="D7" s="578"/>
      <c r="E7" s="593">
        <v>2</v>
      </c>
      <c r="F7" s="579">
        <v>2</v>
      </c>
      <c r="G7" s="579">
        <v>1</v>
      </c>
      <c r="H7" s="579">
        <v>1</v>
      </c>
      <c r="I7" s="579">
        <v>0</v>
      </c>
      <c r="J7" s="579">
        <v>0</v>
      </c>
      <c r="K7" s="579">
        <v>0</v>
      </c>
      <c r="L7" s="579">
        <v>0</v>
      </c>
      <c r="M7" s="579">
        <v>0</v>
      </c>
      <c r="N7" s="579">
        <v>0</v>
      </c>
    </row>
    <row r="8" spans="1:14" ht="12" customHeight="1">
      <c r="A8" s="577"/>
      <c r="B8" s="577"/>
      <c r="C8" s="577" t="s">
        <v>155</v>
      </c>
      <c r="D8" s="578"/>
      <c r="E8" s="593">
        <v>0</v>
      </c>
      <c r="F8" s="593">
        <v>0</v>
      </c>
      <c r="G8" s="593">
        <v>0</v>
      </c>
      <c r="H8" s="593">
        <v>0</v>
      </c>
      <c r="I8" s="593">
        <v>0</v>
      </c>
      <c r="J8" s="593">
        <v>0</v>
      </c>
      <c r="K8" s="593">
        <v>0</v>
      </c>
      <c r="L8" s="593">
        <v>0</v>
      </c>
      <c r="M8" s="593">
        <v>0</v>
      </c>
      <c r="N8" s="593">
        <v>0</v>
      </c>
    </row>
    <row r="9" spans="1:14" ht="12" customHeight="1">
      <c r="A9" s="577"/>
      <c r="B9" s="577"/>
      <c r="C9" s="577" t="s">
        <v>156</v>
      </c>
      <c r="D9" s="578"/>
      <c r="E9" s="593">
        <v>3</v>
      </c>
      <c r="F9" s="579">
        <v>0</v>
      </c>
      <c r="G9" s="593">
        <v>1</v>
      </c>
      <c r="H9" s="593">
        <v>1</v>
      </c>
      <c r="I9" s="593">
        <v>0</v>
      </c>
      <c r="J9" s="593">
        <v>0</v>
      </c>
      <c r="K9" s="593">
        <v>0</v>
      </c>
      <c r="L9" s="593">
        <v>0</v>
      </c>
      <c r="M9" s="593">
        <v>0</v>
      </c>
      <c r="N9" s="593">
        <v>1</v>
      </c>
    </row>
    <row r="10" spans="1:14" ht="12" customHeight="1">
      <c r="A10" s="577"/>
      <c r="B10" s="577"/>
      <c r="C10" s="577" t="s">
        <v>157</v>
      </c>
      <c r="D10" s="578"/>
      <c r="E10" s="593">
        <v>73</v>
      </c>
      <c r="F10" s="593">
        <v>12</v>
      </c>
      <c r="G10" s="579">
        <v>20</v>
      </c>
      <c r="H10" s="579">
        <v>6</v>
      </c>
      <c r="I10" s="579">
        <v>38</v>
      </c>
      <c r="J10" s="579">
        <v>2</v>
      </c>
      <c r="K10" s="579">
        <v>0</v>
      </c>
      <c r="L10" s="579">
        <v>0</v>
      </c>
      <c r="M10" s="579">
        <v>0</v>
      </c>
      <c r="N10" s="579">
        <v>7</v>
      </c>
    </row>
    <row r="11" spans="1:14" ht="12" customHeight="1">
      <c r="A11" s="577"/>
      <c r="B11" s="577"/>
      <c r="C11" s="577" t="s">
        <v>158</v>
      </c>
      <c r="D11" s="578"/>
      <c r="E11" s="593">
        <v>679</v>
      </c>
      <c r="F11" s="593">
        <v>29</v>
      </c>
      <c r="G11" s="579">
        <v>177</v>
      </c>
      <c r="H11" s="579">
        <v>52</v>
      </c>
      <c r="I11" s="579">
        <v>272</v>
      </c>
      <c r="J11" s="579">
        <v>33</v>
      </c>
      <c r="K11" s="579">
        <v>2</v>
      </c>
      <c r="L11" s="579">
        <v>1</v>
      </c>
      <c r="M11" s="579">
        <v>0</v>
      </c>
      <c r="N11" s="579">
        <v>142</v>
      </c>
    </row>
    <row r="12" spans="1:14" ht="17.100000000000001" customHeight="1">
      <c r="A12" s="577"/>
      <c r="B12" s="577"/>
      <c r="C12" s="581" t="s">
        <v>406</v>
      </c>
      <c r="D12" s="578"/>
      <c r="E12" s="593">
        <v>5</v>
      </c>
      <c r="F12" s="593">
        <v>4</v>
      </c>
      <c r="G12" s="579">
        <v>0</v>
      </c>
      <c r="H12" s="579">
        <v>0</v>
      </c>
      <c r="I12" s="579">
        <v>5</v>
      </c>
      <c r="J12" s="579">
        <v>0</v>
      </c>
      <c r="K12" s="579">
        <v>0</v>
      </c>
      <c r="L12" s="579">
        <v>0</v>
      </c>
      <c r="M12" s="579">
        <v>0</v>
      </c>
      <c r="N12" s="579">
        <v>0</v>
      </c>
    </row>
    <row r="13" spans="1:14" ht="12" customHeight="1">
      <c r="A13" s="581"/>
      <c r="B13" s="581"/>
      <c r="C13" s="581" t="s">
        <v>159</v>
      </c>
      <c r="D13" s="582"/>
      <c r="E13" s="593">
        <v>3</v>
      </c>
      <c r="F13" s="593">
        <v>0</v>
      </c>
      <c r="G13" s="579">
        <v>1</v>
      </c>
      <c r="H13" s="579">
        <v>0</v>
      </c>
      <c r="I13" s="579">
        <v>0</v>
      </c>
      <c r="J13" s="579">
        <v>0</v>
      </c>
      <c r="K13" s="579">
        <v>0</v>
      </c>
      <c r="L13" s="579">
        <v>0</v>
      </c>
      <c r="M13" s="579">
        <v>0</v>
      </c>
      <c r="N13" s="579">
        <v>2</v>
      </c>
    </row>
    <row r="14" spans="1:14" ht="12" customHeight="1">
      <c r="A14" s="581"/>
      <c r="B14" s="581"/>
      <c r="C14" s="581" t="s">
        <v>403</v>
      </c>
      <c r="D14" s="582"/>
      <c r="E14" s="593">
        <v>50</v>
      </c>
      <c r="F14" s="593">
        <v>19</v>
      </c>
      <c r="G14" s="579">
        <v>18</v>
      </c>
      <c r="H14" s="579">
        <v>6</v>
      </c>
      <c r="I14" s="579">
        <v>15</v>
      </c>
      <c r="J14" s="579">
        <v>1</v>
      </c>
      <c r="K14" s="579">
        <v>0</v>
      </c>
      <c r="L14" s="579">
        <v>0</v>
      </c>
      <c r="M14" s="579">
        <v>0</v>
      </c>
      <c r="N14" s="579">
        <v>10</v>
      </c>
    </row>
    <row r="15" spans="1:14" ht="12" customHeight="1">
      <c r="A15" s="581"/>
      <c r="B15" s="581"/>
      <c r="C15" s="581" t="s">
        <v>160</v>
      </c>
      <c r="D15" s="582"/>
      <c r="E15" s="593">
        <v>50</v>
      </c>
      <c r="F15" s="593">
        <v>2</v>
      </c>
      <c r="G15" s="579">
        <v>10</v>
      </c>
      <c r="H15" s="579">
        <v>7</v>
      </c>
      <c r="I15" s="579">
        <v>15</v>
      </c>
      <c r="J15" s="579">
        <v>3</v>
      </c>
      <c r="K15" s="579">
        <v>1</v>
      </c>
      <c r="L15" s="579">
        <v>0</v>
      </c>
      <c r="M15" s="579">
        <v>0</v>
      </c>
      <c r="N15" s="579">
        <v>14</v>
      </c>
    </row>
    <row r="16" spans="1:14" ht="12" customHeight="1">
      <c r="A16" s="581"/>
      <c r="B16" s="581"/>
      <c r="C16" s="581" t="s">
        <v>852</v>
      </c>
      <c r="D16" s="582"/>
      <c r="E16" s="593">
        <v>2</v>
      </c>
      <c r="F16" s="579">
        <v>0</v>
      </c>
      <c r="G16" s="579">
        <v>2</v>
      </c>
      <c r="H16" s="579">
        <v>0</v>
      </c>
      <c r="I16" s="579">
        <v>0</v>
      </c>
      <c r="J16" s="579">
        <v>0</v>
      </c>
      <c r="K16" s="579">
        <v>0</v>
      </c>
      <c r="L16" s="579">
        <v>0</v>
      </c>
      <c r="M16" s="579">
        <v>0</v>
      </c>
      <c r="N16" s="579">
        <v>0</v>
      </c>
    </row>
    <row r="17" spans="1:14" ht="17.100000000000001" customHeight="1">
      <c r="A17" s="581"/>
      <c r="B17" s="581"/>
      <c r="C17" s="581" t="s">
        <v>485</v>
      </c>
      <c r="D17" s="582"/>
      <c r="E17" s="593">
        <v>6</v>
      </c>
      <c r="F17" s="579">
        <v>0</v>
      </c>
      <c r="G17" s="579">
        <v>1</v>
      </c>
      <c r="H17" s="579">
        <v>0</v>
      </c>
      <c r="I17" s="579">
        <v>1</v>
      </c>
      <c r="J17" s="579">
        <v>0</v>
      </c>
      <c r="K17" s="579">
        <v>0</v>
      </c>
      <c r="L17" s="579">
        <v>0</v>
      </c>
      <c r="M17" s="579">
        <v>0</v>
      </c>
      <c r="N17" s="579">
        <v>4</v>
      </c>
    </row>
    <row r="18" spans="1:14" ht="12" customHeight="1">
      <c r="A18" s="581"/>
      <c r="B18" s="581"/>
      <c r="C18" s="1126" t="s">
        <v>161</v>
      </c>
      <c r="D18" s="582"/>
      <c r="E18" s="593">
        <v>5</v>
      </c>
      <c r="F18" s="593">
        <v>1</v>
      </c>
      <c r="G18" s="579">
        <v>2</v>
      </c>
      <c r="H18" s="579">
        <v>0</v>
      </c>
      <c r="I18" s="579">
        <v>1</v>
      </c>
      <c r="J18" s="579">
        <v>0</v>
      </c>
      <c r="K18" s="579">
        <v>0</v>
      </c>
      <c r="L18" s="579">
        <v>0</v>
      </c>
      <c r="M18" s="579">
        <v>0</v>
      </c>
      <c r="N18" s="579">
        <v>2</v>
      </c>
    </row>
    <row r="19" spans="1:14" ht="12" customHeight="1">
      <c r="A19" s="581"/>
      <c r="B19" s="581"/>
      <c r="C19" s="581" t="s">
        <v>162</v>
      </c>
      <c r="D19" s="582"/>
      <c r="E19" s="593">
        <v>32</v>
      </c>
      <c r="F19" s="593">
        <v>9</v>
      </c>
      <c r="G19" s="579">
        <v>11</v>
      </c>
      <c r="H19" s="579">
        <v>3</v>
      </c>
      <c r="I19" s="579">
        <v>3</v>
      </c>
      <c r="J19" s="579">
        <v>1</v>
      </c>
      <c r="K19" s="579">
        <v>8</v>
      </c>
      <c r="L19" s="579">
        <v>0</v>
      </c>
      <c r="M19" s="579">
        <v>0</v>
      </c>
      <c r="N19" s="579">
        <v>6</v>
      </c>
    </row>
    <row r="20" spans="1:14" ht="12" customHeight="1">
      <c r="A20" s="581"/>
      <c r="B20" s="581"/>
      <c r="C20" s="581" t="s">
        <v>163</v>
      </c>
      <c r="D20" s="582"/>
      <c r="E20" s="593">
        <v>17</v>
      </c>
      <c r="F20" s="593">
        <v>1</v>
      </c>
      <c r="G20" s="579">
        <v>6</v>
      </c>
      <c r="H20" s="579">
        <v>2</v>
      </c>
      <c r="I20" s="579">
        <v>4</v>
      </c>
      <c r="J20" s="579">
        <v>2</v>
      </c>
      <c r="K20" s="579">
        <v>0</v>
      </c>
      <c r="L20" s="579">
        <v>0</v>
      </c>
      <c r="M20" s="579">
        <v>0</v>
      </c>
      <c r="N20" s="579">
        <v>3</v>
      </c>
    </row>
    <row r="21" spans="1:14" ht="12" customHeight="1">
      <c r="A21" s="581"/>
      <c r="B21" s="581"/>
      <c r="C21" s="581" t="s">
        <v>164</v>
      </c>
      <c r="D21" s="582"/>
      <c r="E21" s="593">
        <v>1</v>
      </c>
      <c r="F21" s="593">
        <v>1</v>
      </c>
      <c r="G21" s="579">
        <v>1</v>
      </c>
      <c r="H21" s="579">
        <v>0</v>
      </c>
      <c r="I21" s="579">
        <v>0</v>
      </c>
      <c r="J21" s="579">
        <v>0</v>
      </c>
      <c r="K21" s="579">
        <v>0</v>
      </c>
      <c r="L21" s="579">
        <v>0</v>
      </c>
      <c r="M21" s="579">
        <v>0</v>
      </c>
      <c r="N21" s="579">
        <v>0</v>
      </c>
    </row>
    <row r="22" spans="1:14" ht="17.100000000000001" customHeight="1">
      <c r="A22" s="581"/>
      <c r="B22" s="581"/>
      <c r="C22" s="581" t="s">
        <v>165</v>
      </c>
      <c r="D22" s="582"/>
      <c r="E22" s="593">
        <v>15</v>
      </c>
      <c r="F22" s="593">
        <v>1</v>
      </c>
      <c r="G22" s="579">
        <v>1</v>
      </c>
      <c r="H22" s="579">
        <v>3</v>
      </c>
      <c r="I22" s="579">
        <v>2</v>
      </c>
      <c r="J22" s="579">
        <v>0</v>
      </c>
      <c r="K22" s="579">
        <v>0</v>
      </c>
      <c r="L22" s="579">
        <v>4</v>
      </c>
      <c r="M22" s="579">
        <v>0</v>
      </c>
      <c r="N22" s="579">
        <v>5</v>
      </c>
    </row>
    <row r="23" spans="1:14" ht="12" customHeight="1">
      <c r="A23" s="581"/>
      <c r="B23" s="581"/>
      <c r="C23" s="581" t="s">
        <v>166</v>
      </c>
      <c r="D23" s="582"/>
      <c r="E23" s="593">
        <v>5</v>
      </c>
      <c r="F23" s="579" t="s">
        <v>508</v>
      </c>
      <c r="G23" s="579">
        <v>1</v>
      </c>
      <c r="H23" s="579">
        <v>1</v>
      </c>
      <c r="I23" s="579">
        <v>2</v>
      </c>
      <c r="J23" s="579">
        <v>0</v>
      </c>
      <c r="K23" s="579">
        <v>0</v>
      </c>
      <c r="L23" s="579">
        <v>0</v>
      </c>
      <c r="M23" s="579">
        <v>0</v>
      </c>
      <c r="N23" s="579">
        <v>1</v>
      </c>
    </row>
    <row r="24" spans="1:14" ht="12" customHeight="1">
      <c r="A24" s="581"/>
      <c r="B24" s="581"/>
      <c r="C24" s="1125" t="s">
        <v>167</v>
      </c>
      <c r="D24" s="582"/>
      <c r="E24" s="593">
        <v>11</v>
      </c>
      <c r="F24" s="593">
        <v>4</v>
      </c>
      <c r="G24" s="579">
        <v>3</v>
      </c>
      <c r="H24" s="579">
        <v>1</v>
      </c>
      <c r="I24" s="579">
        <v>6</v>
      </c>
      <c r="J24" s="579">
        <v>0</v>
      </c>
      <c r="K24" s="579">
        <v>0</v>
      </c>
      <c r="L24" s="579">
        <v>0</v>
      </c>
      <c r="M24" s="579">
        <v>0</v>
      </c>
      <c r="N24" s="579">
        <v>1</v>
      </c>
    </row>
    <row r="25" spans="1:14" ht="12" customHeight="1">
      <c r="A25" s="581"/>
      <c r="B25" s="581"/>
      <c r="C25" s="1125" t="s">
        <v>168</v>
      </c>
      <c r="D25" s="582"/>
      <c r="E25" s="593">
        <v>63</v>
      </c>
      <c r="F25" s="593">
        <v>15</v>
      </c>
      <c r="G25" s="579">
        <v>38</v>
      </c>
      <c r="H25" s="579">
        <v>2</v>
      </c>
      <c r="I25" s="579">
        <v>7</v>
      </c>
      <c r="J25" s="579">
        <v>3</v>
      </c>
      <c r="K25" s="579">
        <v>0</v>
      </c>
      <c r="L25" s="579">
        <v>0</v>
      </c>
      <c r="M25" s="579">
        <v>0</v>
      </c>
      <c r="N25" s="579">
        <v>13</v>
      </c>
    </row>
    <row r="26" spans="1:14" ht="12" customHeight="1">
      <c r="A26" s="581"/>
      <c r="B26" s="581"/>
      <c r="C26" s="581" t="s">
        <v>404</v>
      </c>
      <c r="D26" s="582"/>
      <c r="E26" s="593">
        <v>1</v>
      </c>
      <c r="F26" s="579">
        <v>1</v>
      </c>
      <c r="G26" s="579">
        <v>0</v>
      </c>
      <c r="H26" s="579">
        <v>0</v>
      </c>
      <c r="I26" s="579">
        <v>1</v>
      </c>
      <c r="J26" s="579">
        <v>0</v>
      </c>
      <c r="K26" s="579">
        <v>0</v>
      </c>
      <c r="L26" s="579">
        <v>0</v>
      </c>
      <c r="M26" s="579">
        <v>0</v>
      </c>
      <c r="N26" s="579">
        <v>0</v>
      </c>
    </row>
    <row r="27" spans="1:14" ht="3.95" customHeight="1">
      <c r="A27" s="583"/>
      <c r="B27" s="583"/>
      <c r="C27" s="583"/>
      <c r="D27" s="584"/>
      <c r="E27" s="583"/>
      <c r="F27" s="583"/>
      <c r="G27" s="583"/>
      <c r="H27" s="583"/>
      <c r="I27" s="583"/>
      <c r="J27" s="583"/>
      <c r="K27" s="583"/>
      <c r="L27" s="583"/>
      <c r="M27" s="583"/>
      <c r="N27" s="583"/>
    </row>
    <row r="28" spans="1:14" ht="36" customHeight="1"/>
    <row r="29" spans="1:14" ht="12" customHeight="1" thickBot="1">
      <c r="A29" s="586"/>
      <c r="B29" s="1044" t="s">
        <v>170</v>
      </c>
      <c r="C29" s="586"/>
      <c r="D29" s="586"/>
      <c r="E29" s="1245"/>
      <c r="F29" s="1246"/>
      <c r="G29" s="587"/>
      <c r="H29" s="587"/>
      <c r="I29" s="587"/>
      <c r="J29" s="587"/>
      <c r="K29" s="587"/>
      <c r="L29" s="587"/>
      <c r="M29" s="1886" t="s">
        <v>424</v>
      </c>
      <c r="N29" s="1886"/>
    </row>
    <row r="30" spans="1:14" s="572" customFormat="1" ht="12" customHeight="1">
      <c r="A30" s="570"/>
      <c r="B30" s="570"/>
      <c r="C30" s="570"/>
      <c r="D30" s="571"/>
      <c r="E30" s="1891" t="s">
        <v>384</v>
      </c>
      <c r="F30" s="1086"/>
      <c r="G30" s="1893" t="s">
        <v>147</v>
      </c>
      <c r="H30" s="1894" t="s">
        <v>148</v>
      </c>
      <c r="I30" s="1894" t="s">
        <v>149</v>
      </c>
      <c r="J30" s="1894" t="s">
        <v>150</v>
      </c>
      <c r="K30" s="1894" t="s">
        <v>151</v>
      </c>
      <c r="L30" s="1894" t="s">
        <v>152</v>
      </c>
      <c r="M30" s="1896" t="s">
        <v>344</v>
      </c>
      <c r="N30" s="1888" t="s">
        <v>153</v>
      </c>
    </row>
    <row r="31" spans="1:14" s="572" customFormat="1" ht="24" customHeight="1">
      <c r="A31" s="573"/>
      <c r="B31" s="573"/>
      <c r="C31" s="573"/>
      <c r="D31" s="574"/>
      <c r="E31" s="1892"/>
      <c r="F31" s="1087" t="s">
        <v>386</v>
      </c>
      <c r="G31" s="1892"/>
      <c r="H31" s="1895"/>
      <c r="I31" s="1895"/>
      <c r="J31" s="1895"/>
      <c r="K31" s="1895"/>
      <c r="L31" s="1895"/>
      <c r="M31" s="1897"/>
      <c r="N31" s="1889"/>
    </row>
    <row r="32" spans="1:14" s="588" customFormat="1" ht="17.100000000000001" customHeight="1">
      <c r="A32" s="1243"/>
      <c r="B32" s="1890" t="s">
        <v>973</v>
      </c>
      <c r="C32" s="1890"/>
      <c r="D32" s="575"/>
      <c r="E32" s="592">
        <v>705</v>
      </c>
      <c r="F32" s="1537">
        <v>58</v>
      </c>
      <c r="G32" s="592">
        <v>254</v>
      </c>
      <c r="H32" s="592">
        <v>111</v>
      </c>
      <c r="I32" s="592">
        <v>24</v>
      </c>
      <c r="J32" s="592">
        <v>101</v>
      </c>
      <c r="K32" s="592">
        <v>21</v>
      </c>
      <c r="L32" s="592">
        <v>4</v>
      </c>
      <c r="M32" s="592">
        <v>4</v>
      </c>
      <c r="N32" s="592">
        <v>186</v>
      </c>
    </row>
    <row r="33" spans="1:14" ht="17.100000000000001" customHeight="1">
      <c r="A33" s="589"/>
      <c r="B33" s="577"/>
      <c r="C33" s="577" t="s">
        <v>154</v>
      </c>
      <c r="D33" s="590"/>
      <c r="E33" s="593">
        <v>0</v>
      </c>
      <c r="F33" s="1538">
        <v>0</v>
      </c>
      <c r="G33" s="579">
        <v>0</v>
      </c>
      <c r="H33" s="579">
        <v>0</v>
      </c>
      <c r="I33" s="579">
        <v>0</v>
      </c>
      <c r="J33" s="579">
        <v>0</v>
      </c>
      <c r="K33" s="579">
        <v>0</v>
      </c>
      <c r="L33" s="579">
        <v>0</v>
      </c>
      <c r="M33" s="579">
        <v>0</v>
      </c>
      <c r="N33" s="579">
        <v>0</v>
      </c>
    </row>
    <row r="34" spans="1:14" ht="12" customHeight="1">
      <c r="A34" s="577"/>
      <c r="B34" s="577"/>
      <c r="C34" s="577" t="s">
        <v>155</v>
      </c>
      <c r="D34" s="578"/>
      <c r="E34" s="593">
        <v>0</v>
      </c>
      <c r="F34" s="1538">
        <v>0</v>
      </c>
      <c r="G34" s="593">
        <v>0</v>
      </c>
      <c r="H34" s="593">
        <v>0</v>
      </c>
      <c r="I34" s="593">
        <v>0</v>
      </c>
      <c r="J34" s="593">
        <v>0</v>
      </c>
      <c r="K34" s="593">
        <v>0</v>
      </c>
      <c r="L34" s="593">
        <v>0</v>
      </c>
      <c r="M34" s="593">
        <v>0</v>
      </c>
      <c r="N34" s="593">
        <v>0</v>
      </c>
    </row>
    <row r="35" spans="1:14" ht="12" customHeight="1">
      <c r="A35" s="577"/>
      <c r="B35" s="577"/>
      <c r="C35" s="577" t="s">
        <v>156</v>
      </c>
      <c r="D35" s="578"/>
      <c r="E35" s="593">
        <v>0</v>
      </c>
      <c r="F35" s="1538">
        <v>0</v>
      </c>
      <c r="G35" s="593">
        <v>0</v>
      </c>
      <c r="H35" s="593">
        <v>0</v>
      </c>
      <c r="I35" s="593">
        <v>0</v>
      </c>
      <c r="J35" s="593">
        <v>0</v>
      </c>
      <c r="K35" s="593">
        <v>0</v>
      </c>
      <c r="L35" s="593">
        <v>0</v>
      </c>
      <c r="M35" s="593">
        <v>0</v>
      </c>
      <c r="N35" s="593">
        <v>0</v>
      </c>
    </row>
    <row r="36" spans="1:14" ht="12" customHeight="1">
      <c r="A36" s="577"/>
      <c r="B36" s="577"/>
      <c r="C36" s="577" t="s">
        <v>157</v>
      </c>
      <c r="D36" s="578"/>
      <c r="E36" s="593">
        <v>8</v>
      </c>
      <c r="F36" s="1538">
        <v>0</v>
      </c>
      <c r="G36" s="579">
        <v>2</v>
      </c>
      <c r="H36" s="579">
        <v>3</v>
      </c>
      <c r="I36" s="579">
        <v>1</v>
      </c>
      <c r="J36" s="593">
        <v>1</v>
      </c>
      <c r="K36" s="593">
        <v>0</v>
      </c>
      <c r="L36" s="579">
        <v>0</v>
      </c>
      <c r="M36" s="579">
        <v>0</v>
      </c>
      <c r="N36" s="579">
        <v>1</v>
      </c>
    </row>
    <row r="37" spans="1:14" ht="12" customHeight="1">
      <c r="A37" s="577"/>
      <c r="B37" s="577"/>
      <c r="C37" s="577" t="s">
        <v>158</v>
      </c>
      <c r="D37" s="578"/>
      <c r="E37" s="593">
        <v>311</v>
      </c>
      <c r="F37" s="1539">
        <v>12</v>
      </c>
      <c r="G37" s="579">
        <v>98</v>
      </c>
      <c r="H37" s="579">
        <v>58</v>
      </c>
      <c r="I37" s="579">
        <v>13</v>
      </c>
      <c r="J37" s="579">
        <v>52</v>
      </c>
      <c r="K37" s="579">
        <v>1</v>
      </c>
      <c r="L37" s="579">
        <v>0</v>
      </c>
      <c r="M37" s="579">
        <v>2</v>
      </c>
      <c r="N37" s="579">
        <v>87</v>
      </c>
    </row>
    <row r="38" spans="1:14" ht="17.100000000000001" customHeight="1">
      <c r="A38" s="577"/>
      <c r="B38" s="577"/>
      <c r="C38" s="581" t="s">
        <v>405</v>
      </c>
      <c r="D38" s="578"/>
      <c r="E38" s="593">
        <v>0</v>
      </c>
      <c r="F38" s="1539">
        <v>0</v>
      </c>
      <c r="G38" s="593">
        <v>0</v>
      </c>
      <c r="H38" s="593">
        <v>0</v>
      </c>
      <c r="I38" s="593">
        <v>0</v>
      </c>
      <c r="J38" s="593">
        <v>0</v>
      </c>
      <c r="K38" s="593">
        <v>0</v>
      </c>
      <c r="L38" s="593">
        <v>0</v>
      </c>
      <c r="M38" s="593">
        <v>0</v>
      </c>
      <c r="N38" s="593">
        <v>0</v>
      </c>
    </row>
    <row r="39" spans="1:14" ht="12" customHeight="1">
      <c r="A39" s="577"/>
      <c r="B39" s="581"/>
      <c r="C39" s="581" t="s">
        <v>159</v>
      </c>
      <c r="D39" s="578"/>
      <c r="E39" s="593">
        <v>3</v>
      </c>
      <c r="F39" s="1539">
        <v>2</v>
      </c>
      <c r="G39" s="579">
        <v>1</v>
      </c>
      <c r="H39" s="593">
        <v>1</v>
      </c>
      <c r="I39" s="579">
        <v>0</v>
      </c>
      <c r="J39" s="579">
        <v>1</v>
      </c>
      <c r="K39" s="579">
        <v>0</v>
      </c>
      <c r="L39" s="579">
        <v>0</v>
      </c>
      <c r="M39" s="579">
        <v>0</v>
      </c>
      <c r="N39" s="579">
        <v>0</v>
      </c>
    </row>
    <row r="40" spans="1:14" ht="12" customHeight="1">
      <c r="A40" s="581"/>
      <c r="B40" s="581"/>
      <c r="C40" s="581" t="s">
        <v>407</v>
      </c>
      <c r="D40" s="582"/>
      <c r="E40" s="593">
        <v>37</v>
      </c>
      <c r="F40" s="1539">
        <v>6</v>
      </c>
      <c r="G40" s="579">
        <v>16</v>
      </c>
      <c r="H40" s="579">
        <v>7</v>
      </c>
      <c r="I40" s="579">
        <v>1</v>
      </c>
      <c r="J40" s="579">
        <v>2</v>
      </c>
      <c r="K40" s="579">
        <v>0</v>
      </c>
      <c r="L40" s="579">
        <v>0</v>
      </c>
      <c r="M40" s="579">
        <v>0</v>
      </c>
      <c r="N40" s="579">
        <v>11</v>
      </c>
    </row>
    <row r="41" spans="1:14" ht="12" customHeight="1">
      <c r="A41" s="581"/>
      <c r="B41" s="581"/>
      <c r="C41" s="581" t="s">
        <v>160</v>
      </c>
      <c r="D41" s="582"/>
      <c r="E41" s="593">
        <v>91</v>
      </c>
      <c r="F41" s="1539">
        <v>6</v>
      </c>
      <c r="G41" s="579">
        <v>32</v>
      </c>
      <c r="H41" s="579">
        <v>17</v>
      </c>
      <c r="I41" s="579">
        <v>3</v>
      </c>
      <c r="J41" s="579">
        <v>11</v>
      </c>
      <c r="K41" s="579">
        <v>1</v>
      </c>
      <c r="L41" s="579">
        <v>0</v>
      </c>
      <c r="M41" s="579">
        <v>2</v>
      </c>
      <c r="N41" s="579">
        <v>25</v>
      </c>
    </row>
    <row r="42" spans="1:14" ht="12" customHeight="1">
      <c r="A42" s="581"/>
      <c r="B42" s="581"/>
      <c r="C42" s="581" t="s">
        <v>853</v>
      </c>
      <c r="D42" s="582"/>
      <c r="E42" s="593">
        <v>13</v>
      </c>
      <c r="F42" s="1539">
        <v>0</v>
      </c>
      <c r="G42" s="579">
        <v>0</v>
      </c>
      <c r="H42" s="579">
        <v>1</v>
      </c>
      <c r="I42" s="579">
        <v>0</v>
      </c>
      <c r="J42" s="579">
        <v>7</v>
      </c>
      <c r="K42" s="579">
        <v>0</v>
      </c>
      <c r="L42" s="579">
        <v>0</v>
      </c>
      <c r="M42" s="579">
        <v>0</v>
      </c>
      <c r="N42" s="579">
        <v>5</v>
      </c>
    </row>
    <row r="43" spans="1:14" ht="17.100000000000001" customHeight="1">
      <c r="A43" s="581"/>
      <c r="B43" s="581"/>
      <c r="C43" s="581" t="s">
        <v>485</v>
      </c>
      <c r="D43" s="582"/>
      <c r="E43" s="593">
        <v>3</v>
      </c>
      <c r="F43" s="1538">
        <v>0</v>
      </c>
      <c r="G43" s="579">
        <v>2</v>
      </c>
      <c r="H43" s="579">
        <v>0</v>
      </c>
      <c r="I43" s="579">
        <v>0</v>
      </c>
      <c r="J43" s="579">
        <v>1</v>
      </c>
      <c r="K43" s="579">
        <v>0</v>
      </c>
      <c r="L43" s="579">
        <v>0</v>
      </c>
      <c r="M43" s="579">
        <v>0</v>
      </c>
      <c r="N43" s="579">
        <v>0</v>
      </c>
    </row>
    <row r="44" spans="1:14" ht="12" customHeight="1">
      <c r="A44" s="581"/>
      <c r="B44" s="581"/>
      <c r="C44" s="1126" t="s">
        <v>161</v>
      </c>
      <c r="D44" s="582"/>
      <c r="E44" s="593">
        <v>10</v>
      </c>
      <c r="F44" s="1538">
        <v>4</v>
      </c>
      <c r="G44" s="579">
        <v>1</v>
      </c>
      <c r="H44" s="579">
        <v>0</v>
      </c>
      <c r="I44" s="579">
        <v>2</v>
      </c>
      <c r="J44" s="579">
        <v>4</v>
      </c>
      <c r="K44" s="579">
        <v>1</v>
      </c>
      <c r="L44" s="579">
        <v>0</v>
      </c>
      <c r="M44" s="579">
        <v>0</v>
      </c>
      <c r="N44" s="579">
        <v>2</v>
      </c>
    </row>
    <row r="45" spans="1:14" ht="12" customHeight="1">
      <c r="A45" s="581"/>
      <c r="B45" s="581"/>
      <c r="C45" s="581" t="s">
        <v>162</v>
      </c>
      <c r="D45" s="582"/>
      <c r="E45" s="593">
        <v>54</v>
      </c>
      <c r="F45" s="1539">
        <v>9</v>
      </c>
      <c r="G45" s="579">
        <v>21</v>
      </c>
      <c r="H45" s="579">
        <v>7</v>
      </c>
      <c r="I45" s="579">
        <v>0</v>
      </c>
      <c r="J45" s="579">
        <v>5</v>
      </c>
      <c r="K45" s="579">
        <v>14</v>
      </c>
      <c r="L45" s="579">
        <v>0</v>
      </c>
      <c r="M45" s="579">
        <v>0</v>
      </c>
      <c r="N45" s="579">
        <v>7</v>
      </c>
    </row>
    <row r="46" spans="1:14" ht="12" customHeight="1">
      <c r="A46" s="581"/>
      <c r="B46" s="581"/>
      <c r="C46" s="581" t="s">
        <v>163</v>
      </c>
      <c r="D46" s="582"/>
      <c r="E46" s="593">
        <v>66</v>
      </c>
      <c r="F46" s="1539">
        <v>9</v>
      </c>
      <c r="G46" s="579">
        <v>45</v>
      </c>
      <c r="H46" s="579">
        <v>7</v>
      </c>
      <c r="I46" s="579">
        <v>1</v>
      </c>
      <c r="J46" s="579">
        <v>2</v>
      </c>
      <c r="K46" s="579">
        <v>0</v>
      </c>
      <c r="L46" s="579">
        <v>0</v>
      </c>
      <c r="M46" s="579">
        <v>0</v>
      </c>
      <c r="N46" s="579">
        <v>11</v>
      </c>
    </row>
    <row r="47" spans="1:14" ht="12" customHeight="1">
      <c r="A47" s="581"/>
      <c r="B47" s="581"/>
      <c r="C47" s="581" t="s">
        <v>164</v>
      </c>
      <c r="D47" s="582"/>
      <c r="E47" s="593">
        <v>1</v>
      </c>
      <c r="F47" s="1538">
        <v>0</v>
      </c>
      <c r="G47" s="579">
        <v>0</v>
      </c>
      <c r="H47" s="579">
        <v>0</v>
      </c>
      <c r="I47" s="579">
        <v>0</v>
      </c>
      <c r="J47" s="579">
        <v>0</v>
      </c>
      <c r="K47" s="579">
        <v>0</v>
      </c>
      <c r="L47" s="579">
        <v>0</v>
      </c>
      <c r="M47" s="579">
        <v>0</v>
      </c>
      <c r="N47" s="579">
        <v>1</v>
      </c>
    </row>
    <row r="48" spans="1:14" ht="17.100000000000001" customHeight="1">
      <c r="A48" s="581"/>
      <c r="B48" s="581"/>
      <c r="C48" s="581" t="s">
        <v>165</v>
      </c>
      <c r="D48" s="582"/>
      <c r="E48" s="593">
        <v>62</v>
      </c>
      <c r="F48" s="1539">
        <v>3</v>
      </c>
      <c r="G48" s="579">
        <v>17</v>
      </c>
      <c r="H48" s="579">
        <v>8</v>
      </c>
      <c r="I48" s="579">
        <v>1</v>
      </c>
      <c r="J48" s="579">
        <v>5</v>
      </c>
      <c r="K48" s="579">
        <v>2</v>
      </c>
      <c r="L48" s="579">
        <v>4</v>
      </c>
      <c r="M48" s="579">
        <v>0</v>
      </c>
      <c r="N48" s="579">
        <v>25</v>
      </c>
    </row>
    <row r="49" spans="1:14" ht="12" customHeight="1">
      <c r="A49" s="581"/>
      <c r="B49" s="581"/>
      <c r="C49" s="581" t="s">
        <v>166</v>
      </c>
      <c r="D49" s="582"/>
      <c r="E49" s="593">
        <v>7</v>
      </c>
      <c r="F49" s="1538">
        <v>0</v>
      </c>
      <c r="G49" s="579">
        <v>0</v>
      </c>
      <c r="H49" s="579">
        <v>0</v>
      </c>
      <c r="I49" s="579">
        <v>0</v>
      </c>
      <c r="J49" s="579">
        <v>4</v>
      </c>
      <c r="K49" s="579">
        <v>0</v>
      </c>
      <c r="L49" s="579">
        <v>0</v>
      </c>
      <c r="M49" s="579">
        <v>0</v>
      </c>
      <c r="N49" s="579">
        <v>3</v>
      </c>
    </row>
    <row r="50" spans="1:14" ht="12" customHeight="1">
      <c r="A50" s="581"/>
      <c r="B50" s="581"/>
      <c r="C50" s="1125" t="s">
        <v>167</v>
      </c>
      <c r="D50" s="582"/>
      <c r="E50" s="593">
        <v>15</v>
      </c>
      <c r="F50" s="1539">
        <v>0</v>
      </c>
      <c r="G50" s="579">
        <v>7</v>
      </c>
      <c r="H50" s="579">
        <v>2</v>
      </c>
      <c r="I50" s="579">
        <v>0</v>
      </c>
      <c r="J50" s="579">
        <v>2</v>
      </c>
      <c r="K50" s="579">
        <v>1</v>
      </c>
      <c r="L50" s="579">
        <v>0</v>
      </c>
      <c r="M50" s="579">
        <v>0</v>
      </c>
      <c r="N50" s="579">
        <v>3</v>
      </c>
    </row>
    <row r="51" spans="1:14" ht="12" customHeight="1">
      <c r="A51" s="581"/>
      <c r="B51" s="581"/>
      <c r="C51" s="1125" t="s">
        <v>168</v>
      </c>
      <c r="D51" s="582"/>
      <c r="E51" s="593">
        <v>24</v>
      </c>
      <c r="F51" s="1539">
        <v>7</v>
      </c>
      <c r="G51" s="579">
        <v>12</v>
      </c>
      <c r="H51" s="579">
        <v>0</v>
      </c>
      <c r="I51" s="579">
        <v>2</v>
      </c>
      <c r="J51" s="579">
        <v>4</v>
      </c>
      <c r="K51" s="579">
        <v>1</v>
      </c>
      <c r="L51" s="579">
        <v>0</v>
      </c>
      <c r="M51" s="579">
        <v>0</v>
      </c>
      <c r="N51" s="579">
        <v>5</v>
      </c>
    </row>
    <row r="52" spans="1:14" ht="12" customHeight="1">
      <c r="A52" s="581"/>
      <c r="B52" s="581"/>
      <c r="C52" s="581" t="s">
        <v>404</v>
      </c>
      <c r="D52" s="582"/>
      <c r="E52" s="593">
        <v>0</v>
      </c>
      <c r="F52" s="1539">
        <v>0</v>
      </c>
      <c r="G52" s="579">
        <v>0</v>
      </c>
      <c r="H52" s="579">
        <v>0</v>
      </c>
      <c r="I52" s="579">
        <v>0</v>
      </c>
      <c r="J52" s="579">
        <v>0</v>
      </c>
      <c r="K52" s="579">
        <v>0</v>
      </c>
      <c r="L52" s="579">
        <v>0</v>
      </c>
      <c r="M52" s="579">
        <v>0</v>
      </c>
      <c r="N52" s="579">
        <v>0</v>
      </c>
    </row>
    <row r="53" spans="1:14" ht="3.95" customHeight="1">
      <c r="A53" s="583"/>
      <c r="B53" s="583"/>
      <c r="C53" s="591"/>
      <c r="D53" s="584"/>
      <c r="E53" s="583"/>
      <c r="F53" s="583"/>
      <c r="G53" s="583"/>
      <c r="H53" s="583"/>
      <c r="I53" s="583"/>
      <c r="J53" s="583"/>
      <c r="K53" s="583"/>
      <c r="L53" s="583"/>
      <c r="M53" s="583"/>
      <c r="N53" s="583"/>
    </row>
    <row r="54" spans="1:14" s="558" customFormat="1" ht="15.95" customHeight="1">
      <c r="A54" s="557"/>
      <c r="B54" s="536" t="s">
        <v>429</v>
      </c>
      <c r="C54" s="557"/>
      <c r="D54" s="559"/>
      <c r="E54" s="557"/>
      <c r="N54" s="560"/>
    </row>
    <row r="55" spans="1:14" ht="12" customHeight="1">
      <c r="B55" s="442" t="s">
        <v>402</v>
      </c>
    </row>
    <row r="58" spans="1:14" ht="12" customHeight="1">
      <c r="B58" s="594"/>
      <c r="C58" s="568"/>
    </row>
    <row r="59" spans="1:14" ht="12" customHeight="1">
      <c r="B59" s="594"/>
      <c r="C59" s="568"/>
    </row>
    <row r="74" spans="3:3" ht="12" customHeight="1">
      <c r="C74" s="568"/>
    </row>
  </sheetData>
  <mergeCells count="22">
    <mergeCell ref="M3:N3"/>
    <mergeCell ref="E4:E5"/>
    <mergeCell ref="G4:G5"/>
    <mergeCell ref="H4:H5"/>
    <mergeCell ref="I4:I5"/>
    <mergeCell ref="J4:J5"/>
    <mergeCell ref="K4:K5"/>
    <mergeCell ref="L4:L5"/>
    <mergeCell ref="M4:M5"/>
    <mergeCell ref="N4:N5"/>
    <mergeCell ref="N30:N31"/>
    <mergeCell ref="B32:C32"/>
    <mergeCell ref="B6:C6"/>
    <mergeCell ref="M29:N29"/>
    <mergeCell ref="E30:E31"/>
    <mergeCell ref="G30:G31"/>
    <mergeCell ref="H30:H31"/>
    <mergeCell ref="I30:I31"/>
    <mergeCell ref="J30:J31"/>
    <mergeCell ref="K30:K31"/>
    <mergeCell ref="L30:L31"/>
    <mergeCell ref="M30:M31"/>
  </mergeCells>
  <phoneticPr fontId="5"/>
  <printOptions gridLinesSet="0"/>
  <pageMargins left="0.59055118110236227" right="0.59055118110236227" top="0.78740157480314965" bottom="0.78740157480314965" header="0.31496062992125984" footer="0.31496062992125984"/>
  <pageSetup paperSize="9" scale="96" orientation="portrait" r:id="rId1"/>
  <headerFooter alignWithMargins="0">
    <oddHeader>&amp;R&amp;A</oddHeader>
    <oddFooter>&amp;C&amp;P/&amp;N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codeName="Sheet17">
    <tabColor rgb="FF92D050"/>
  </sheetPr>
  <dimension ref="A1:O39"/>
  <sheetViews>
    <sheetView view="pageBreakPreview" zoomScale="130" zoomScaleNormal="120" zoomScaleSheetLayoutView="130" workbookViewId="0">
      <selection activeCell="O22" sqref="O22"/>
    </sheetView>
  </sheetViews>
  <sheetFormatPr defaultColWidth="12.140625" defaultRowHeight="12" customHeight="1"/>
  <cols>
    <col min="1" max="1" width="0.28515625" style="572" customWidth="1"/>
    <col min="2" max="3" width="2.7109375" style="572" customWidth="1"/>
    <col min="4" max="4" width="23.140625" style="572" customWidth="1"/>
    <col min="5" max="5" width="0.28515625" style="572" customWidth="1"/>
    <col min="6" max="13" width="7.7109375" style="572" customWidth="1"/>
    <col min="14" max="14" width="7.7109375" style="620" customWidth="1"/>
    <col min="15" max="15" width="21.140625" style="572" customWidth="1"/>
    <col min="16" max="23" width="9" style="572" customWidth="1"/>
    <col min="24" max="16384" width="12.140625" style="572"/>
  </cols>
  <sheetData>
    <row r="1" spans="1:15" s="562" customFormat="1" ht="24" customHeight="1">
      <c r="A1" s="595"/>
      <c r="D1" s="596" t="s">
        <v>881</v>
      </c>
      <c r="E1" s="596"/>
      <c r="N1" s="597"/>
      <c r="O1" s="595"/>
    </row>
    <row r="2" spans="1:15" s="565" customFormat="1" ht="8.1" customHeight="1">
      <c r="A2" s="564"/>
      <c r="B2" s="564"/>
      <c r="C2" s="564"/>
      <c r="D2" s="564"/>
      <c r="E2" s="564"/>
      <c r="G2" s="566"/>
      <c r="N2" s="598"/>
      <c r="O2" s="564"/>
    </row>
    <row r="3" spans="1:15" s="601" customFormat="1" ht="12" customHeight="1" thickBot="1">
      <c r="A3" s="599"/>
      <c r="B3" s="600" t="s">
        <v>146</v>
      </c>
      <c r="C3" s="599"/>
      <c r="D3" s="599"/>
      <c r="E3" s="599"/>
      <c r="G3" s="602"/>
      <c r="M3" s="1886" t="s">
        <v>424</v>
      </c>
      <c r="N3" s="1886"/>
    </row>
    <row r="4" spans="1:15" ht="36" customHeight="1">
      <c r="A4" s="603"/>
      <c r="B4" s="603"/>
      <c r="C4" s="603"/>
      <c r="D4" s="603"/>
      <c r="E4" s="604"/>
      <c r="F4" s="605" t="s">
        <v>384</v>
      </c>
      <c r="G4" s="606" t="s">
        <v>171</v>
      </c>
      <c r="H4" s="606" t="s">
        <v>172</v>
      </c>
      <c r="I4" s="606" t="s">
        <v>173</v>
      </c>
      <c r="J4" s="606" t="s">
        <v>174</v>
      </c>
      <c r="K4" s="606" t="s">
        <v>175</v>
      </c>
      <c r="L4" s="606" t="s">
        <v>176</v>
      </c>
      <c r="M4" s="1085" t="s">
        <v>344</v>
      </c>
      <c r="N4" s="607" t="s">
        <v>153</v>
      </c>
    </row>
    <row r="5" spans="1:15" s="609" customFormat="1" ht="18" customHeight="1">
      <c r="A5" s="608"/>
      <c r="B5" s="1903" t="s">
        <v>974</v>
      </c>
      <c r="C5" s="1903"/>
      <c r="D5" s="1903"/>
      <c r="E5" s="575"/>
      <c r="F5" s="592">
        <v>1023</v>
      </c>
      <c r="G5" s="592">
        <v>294</v>
      </c>
      <c r="H5" s="592">
        <v>85</v>
      </c>
      <c r="I5" s="592">
        <v>372</v>
      </c>
      <c r="J5" s="592">
        <v>45</v>
      </c>
      <c r="K5" s="592">
        <v>11</v>
      </c>
      <c r="L5" s="592">
        <v>5</v>
      </c>
      <c r="M5" s="592">
        <v>0</v>
      </c>
      <c r="N5" s="592">
        <v>211</v>
      </c>
    </row>
    <row r="6" spans="1:15" ht="15" customHeight="1">
      <c r="A6" s="610"/>
      <c r="B6" s="610"/>
      <c r="C6" s="1901" t="s">
        <v>177</v>
      </c>
      <c r="D6" s="1901"/>
      <c r="E6" s="611"/>
      <c r="F6" s="621">
        <v>89</v>
      </c>
      <c r="G6" s="579">
        <v>15</v>
      </c>
      <c r="H6" s="579">
        <v>2</v>
      </c>
      <c r="I6" s="579">
        <v>53</v>
      </c>
      <c r="J6" s="579">
        <v>4</v>
      </c>
      <c r="K6" s="579">
        <v>0</v>
      </c>
      <c r="L6" s="579">
        <v>0</v>
      </c>
      <c r="M6" s="579">
        <v>0</v>
      </c>
      <c r="N6" s="579">
        <v>15</v>
      </c>
    </row>
    <row r="7" spans="1:15" ht="15" customHeight="1">
      <c r="A7" s="612"/>
      <c r="B7" s="612"/>
      <c r="C7" s="1898" t="s">
        <v>178</v>
      </c>
      <c r="D7" s="1898"/>
      <c r="E7" s="613"/>
      <c r="F7" s="621">
        <v>26</v>
      </c>
      <c r="G7" s="579">
        <v>13</v>
      </c>
      <c r="H7" s="579">
        <v>1</v>
      </c>
      <c r="I7" s="579">
        <v>3</v>
      </c>
      <c r="J7" s="579">
        <v>3</v>
      </c>
      <c r="K7" s="579">
        <v>0</v>
      </c>
      <c r="L7" s="579">
        <v>0</v>
      </c>
      <c r="M7" s="579">
        <v>0</v>
      </c>
      <c r="N7" s="579">
        <v>6</v>
      </c>
    </row>
    <row r="8" spans="1:15" ht="15" customHeight="1">
      <c r="A8" s="612"/>
      <c r="B8" s="612"/>
      <c r="C8" s="1898" t="s">
        <v>179</v>
      </c>
      <c r="D8" s="1898"/>
      <c r="E8" s="613"/>
      <c r="F8" s="621">
        <v>25</v>
      </c>
      <c r="G8" s="579">
        <v>6</v>
      </c>
      <c r="H8" s="579">
        <v>4</v>
      </c>
      <c r="I8" s="579">
        <v>6</v>
      </c>
      <c r="J8" s="579">
        <v>3</v>
      </c>
      <c r="K8" s="579">
        <v>1</v>
      </c>
      <c r="L8" s="579">
        <v>0</v>
      </c>
      <c r="M8" s="579">
        <v>0</v>
      </c>
      <c r="N8" s="579">
        <v>5</v>
      </c>
    </row>
    <row r="9" spans="1:15" ht="15" customHeight="1">
      <c r="A9" s="612"/>
      <c r="B9" s="612"/>
      <c r="C9" s="1898" t="s">
        <v>180</v>
      </c>
      <c r="D9" s="1898"/>
      <c r="E9" s="613"/>
      <c r="F9" s="621">
        <v>61</v>
      </c>
      <c r="G9" s="579">
        <v>17</v>
      </c>
      <c r="H9" s="579">
        <v>10</v>
      </c>
      <c r="I9" s="579">
        <v>8</v>
      </c>
      <c r="J9" s="579">
        <v>1</v>
      </c>
      <c r="K9" s="579">
        <v>8</v>
      </c>
      <c r="L9" s="579">
        <v>4</v>
      </c>
      <c r="M9" s="579">
        <v>0</v>
      </c>
      <c r="N9" s="579">
        <v>13</v>
      </c>
    </row>
    <row r="10" spans="1:15" ht="15" customHeight="1">
      <c r="A10" s="612"/>
      <c r="B10" s="612"/>
      <c r="C10" s="1898" t="s">
        <v>181</v>
      </c>
      <c r="D10" s="1898"/>
      <c r="E10" s="613"/>
      <c r="F10" s="621">
        <v>23</v>
      </c>
      <c r="G10" s="579">
        <v>17</v>
      </c>
      <c r="H10" s="579">
        <v>1</v>
      </c>
      <c r="I10" s="579">
        <v>2</v>
      </c>
      <c r="J10" s="579">
        <v>1</v>
      </c>
      <c r="K10" s="579">
        <v>0</v>
      </c>
      <c r="L10" s="579">
        <v>0</v>
      </c>
      <c r="M10" s="579">
        <v>0</v>
      </c>
      <c r="N10" s="579">
        <v>2</v>
      </c>
    </row>
    <row r="11" spans="1:15" ht="20.100000000000001" customHeight="1">
      <c r="A11" s="614"/>
      <c r="B11" s="614"/>
      <c r="C11" s="1898" t="s">
        <v>182</v>
      </c>
      <c r="D11" s="1898"/>
      <c r="E11" s="613"/>
      <c r="F11" s="621">
        <v>3</v>
      </c>
      <c r="G11" s="579">
        <v>1</v>
      </c>
      <c r="H11" s="579">
        <v>2</v>
      </c>
      <c r="I11" s="579">
        <v>0</v>
      </c>
      <c r="J11" s="579">
        <v>0</v>
      </c>
      <c r="K11" s="579">
        <v>0</v>
      </c>
      <c r="L11" s="579">
        <v>0</v>
      </c>
      <c r="M11" s="579">
        <v>0</v>
      </c>
      <c r="N11" s="579">
        <v>0</v>
      </c>
    </row>
    <row r="12" spans="1:15" ht="15" customHeight="1">
      <c r="A12" s="614"/>
      <c r="B12" s="614"/>
      <c r="C12" s="1898" t="s">
        <v>183</v>
      </c>
      <c r="D12" s="1898"/>
      <c r="E12" s="613"/>
      <c r="F12" s="621">
        <v>0</v>
      </c>
      <c r="G12" s="579">
        <v>0</v>
      </c>
      <c r="H12" s="579">
        <v>0</v>
      </c>
      <c r="I12" s="579">
        <v>0</v>
      </c>
      <c r="J12" s="579">
        <v>0</v>
      </c>
      <c r="K12" s="579">
        <v>0</v>
      </c>
      <c r="L12" s="579">
        <v>0</v>
      </c>
      <c r="M12" s="579">
        <v>0</v>
      </c>
      <c r="N12" s="579">
        <v>0</v>
      </c>
    </row>
    <row r="13" spans="1:15" ht="15" customHeight="1">
      <c r="A13" s="612"/>
      <c r="B13" s="612"/>
      <c r="C13" s="1898" t="s">
        <v>184</v>
      </c>
      <c r="D13" s="1898"/>
      <c r="E13" s="613"/>
      <c r="F13" s="621">
        <v>693</v>
      </c>
      <c r="G13" s="579">
        <v>184</v>
      </c>
      <c r="H13" s="579">
        <v>56</v>
      </c>
      <c r="I13" s="579">
        <v>275</v>
      </c>
      <c r="J13" s="579">
        <v>32</v>
      </c>
      <c r="K13" s="579">
        <v>2</v>
      </c>
      <c r="L13" s="579">
        <v>1</v>
      </c>
      <c r="M13" s="579">
        <v>0</v>
      </c>
      <c r="N13" s="579">
        <v>143</v>
      </c>
    </row>
    <row r="14" spans="1:15" ht="15" customHeight="1">
      <c r="A14" s="612"/>
      <c r="B14" s="612"/>
      <c r="C14" s="1898" t="s">
        <v>185</v>
      </c>
      <c r="D14" s="1898"/>
      <c r="E14" s="613"/>
      <c r="F14" s="621">
        <v>29</v>
      </c>
      <c r="G14" s="579">
        <v>8</v>
      </c>
      <c r="H14" s="579">
        <v>1</v>
      </c>
      <c r="I14" s="579">
        <v>13</v>
      </c>
      <c r="J14" s="579">
        <v>1</v>
      </c>
      <c r="K14" s="579">
        <v>0</v>
      </c>
      <c r="L14" s="579">
        <v>0</v>
      </c>
      <c r="M14" s="579">
        <v>0</v>
      </c>
      <c r="N14" s="579">
        <v>6</v>
      </c>
    </row>
    <row r="15" spans="1:15" ht="15" customHeight="1">
      <c r="A15" s="615"/>
      <c r="B15" s="615"/>
      <c r="C15" s="1898" t="s">
        <v>186</v>
      </c>
      <c r="D15" s="1898"/>
      <c r="E15" s="613"/>
      <c r="F15" s="621">
        <v>42</v>
      </c>
      <c r="G15" s="579">
        <v>19</v>
      </c>
      <c r="H15" s="579">
        <v>6</v>
      </c>
      <c r="I15" s="579">
        <v>10</v>
      </c>
      <c r="J15" s="579">
        <v>0</v>
      </c>
      <c r="K15" s="579">
        <v>0</v>
      </c>
      <c r="L15" s="579">
        <v>0</v>
      </c>
      <c r="M15" s="579">
        <v>0</v>
      </c>
      <c r="N15" s="579">
        <v>7</v>
      </c>
    </row>
    <row r="16" spans="1:15" ht="20.100000000000001" customHeight="1">
      <c r="A16" s="616"/>
      <c r="B16" s="616"/>
      <c r="C16" s="1898" t="s">
        <v>187</v>
      </c>
      <c r="D16" s="1898"/>
      <c r="E16" s="613"/>
      <c r="F16" s="621">
        <v>8</v>
      </c>
      <c r="G16" s="579">
        <v>3</v>
      </c>
      <c r="H16" s="579">
        <v>1</v>
      </c>
      <c r="I16" s="579">
        <v>0</v>
      </c>
      <c r="J16" s="579">
        <v>0</v>
      </c>
      <c r="K16" s="579">
        <v>0</v>
      </c>
      <c r="L16" s="579">
        <v>0</v>
      </c>
      <c r="M16" s="579">
        <v>0</v>
      </c>
      <c r="N16" s="579">
        <v>4</v>
      </c>
    </row>
    <row r="17" spans="1:15" s="565" customFormat="1" ht="15" customHeight="1">
      <c r="A17" s="580"/>
      <c r="B17" s="580"/>
      <c r="C17" s="1899" t="s">
        <v>169</v>
      </c>
      <c r="D17" s="1899"/>
      <c r="E17" s="617"/>
      <c r="F17" s="621">
        <v>24</v>
      </c>
      <c r="G17" s="579">
        <v>11</v>
      </c>
      <c r="H17" s="579">
        <v>1</v>
      </c>
      <c r="I17" s="579">
        <v>2</v>
      </c>
      <c r="J17" s="579">
        <v>0</v>
      </c>
      <c r="K17" s="579">
        <v>0</v>
      </c>
      <c r="L17" s="579">
        <v>0</v>
      </c>
      <c r="M17" s="579">
        <v>0</v>
      </c>
      <c r="N17" s="579">
        <v>10</v>
      </c>
    </row>
    <row r="18" spans="1:15" s="565" customFormat="1" ht="3.95" customHeight="1">
      <c r="A18" s="583"/>
      <c r="B18" s="583"/>
      <c r="C18" s="583"/>
      <c r="D18" s="583"/>
      <c r="E18" s="584"/>
      <c r="F18" s="583"/>
      <c r="G18" s="583"/>
      <c r="H18" s="583"/>
      <c r="I18" s="583"/>
      <c r="J18" s="583"/>
      <c r="K18" s="583"/>
      <c r="L18" s="583"/>
      <c r="M18" s="583"/>
      <c r="N18" s="618"/>
    </row>
    <row r="19" spans="1:15" s="565" customFormat="1" ht="33.950000000000003" customHeight="1">
      <c r="N19" s="598"/>
    </row>
    <row r="20" spans="1:15" s="601" customFormat="1" ht="15.95" customHeight="1" thickBot="1">
      <c r="A20" s="599"/>
      <c r="B20" s="600" t="s">
        <v>170</v>
      </c>
      <c r="C20" s="599"/>
      <c r="D20" s="599"/>
      <c r="E20" s="599"/>
      <c r="G20" s="602"/>
      <c r="M20" s="1902" t="s">
        <v>424</v>
      </c>
      <c r="N20" s="1902"/>
      <c r="O20" s="619"/>
    </row>
    <row r="21" spans="1:15" ht="36" customHeight="1">
      <c r="A21" s="603"/>
      <c r="B21" s="603"/>
      <c r="C21" s="603"/>
      <c r="D21" s="603"/>
      <c r="E21" s="604"/>
      <c r="F21" s="605" t="s">
        <v>385</v>
      </c>
      <c r="G21" s="606" t="s">
        <v>171</v>
      </c>
      <c r="H21" s="606" t="s">
        <v>172</v>
      </c>
      <c r="I21" s="606" t="s">
        <v>173</v>
      </c>
      <c r="J21" s="606" t="s">
        <v>174</v>
      </c>
      <c r="K21" s="606" t="s">
        <v>175</v>
      </c>
      <c r="L21" s="606" t="s">
        <v>176</v>
      </c>
      <c r="M21" s="1085" t="s">
        <v>344</v>
      </c>
      <c r="N21" s="607" t="s">
        <v>153</v>
      </c>
    </row>
    <row r="22" spans="1:15" s="609" customFormat="1" ht="18" customHeight="1">
      <c r="A22" s="608"/>
      <c r="B22" s="1900" t="s">
        <v>974</v>
      </c>
      <c r="C22" s="1900"/>
      <c r="D22" s="1900"/>
      <c r="E22" s="575"/>
      <c r="F22" s="592">
        <v>705</v>
      </c>
      <c r="G22" s="592">
        <v>254</v>
      </c>
      <c r="H22" s="592">
        <v>111</v>
      </c>
      <c r="I22" s="592">
        <v>24</v>
      </c>
      <c r="J22" s="592">
        <v>101</v>
      </c>
      <c r="K22" s="592">
        <v>21</v>
      </c>
      <c r="L22" s="592">
        <v>4</v>
      </c>
      <c r="M22" s="592">
        <v>4</v>
      </c>
      <c r="N22" s="592">
        <v>186</v>
      </c>
    </row>
    <row r="23" spans="1:15" ht="15" customHeight="1">
      <c r="A23" s="610"/>
      <c r="B23" s="610"/>
      <c r="C23" s="1901" t="s">
        <v>177</v>
      </c>
      <c r="D23" s="1901"/>
      <c r="E23" s="611"/>
      <c r="F23" s="621">
        <v>29</v>
      </c>
      <c r="G23" s="579">
        <v>6</v>
      </c>
      <c r="H23" s="579">
        <v>3</v>
      </c>
      <c r="I23" s="579">
        <v>6</v>
      </c>
      <c r="J23" s="579">
        <v>6</v>
      </c>
      <c r="K23" s="579">
        <v>0</v>
      </c>
      <c r="L23" s="579">
        <v>0</v>
      </c>
      <c r="M23" s="579">
        <v>0</v>
      </c>
      <c r="N23" s="579">
        <v>8</v>
      </c>
    </row>
    <row r="24" spans="1:15" ht="15" customHeight="1">
      <c r="A24" s="612"/>
      <c r="B24" s="612"/>
      <c r="C24" s="1898" t="s">
        <v>178</v>
      </c>
      <c r="D24" s="1898"/>
      <c r="E24" s="613"/>
      <c r="F24" s="621">
        <v>129</v>
      </c>
      <c r="G24" s="579">
        <v>39</v>
      </c>
      <c r="H24" s="579">
        <v>5</v>
      </c>
      <c r="I24" s="579">
        <v>1</v>
      </c>
      <c r="J24" s="579">
        <v>47</v>
      </c>
      <c r="K24" s="579">
        <v>1</v>
      </c>
      <c r="L24" s="579">
        <v>0</v>
      </c>
      <c r="M24" s="579">
        <v>1</v>
      </c>
      <c r="N24" s="579">
        <v>35</v>
      </c>
    </row>
    <row r="25" spans="1:15" ht="15" customHeight="1">
      <c r="A25" s="612"/>
      <c r="B25" s="612"/>
      <c r="C25" s="1898" t="s">
        <v>179</v>
      </c>
      <c r="D25" s="1898"/>
      <c r="E25" s="613"/>
      <c r="F25" s="621">
        <v>77</v>
      </c>
      <c r="G25" s="579">
        <v>30</v>
      </c>
      <c r="H25" s="579">
        <v>11</v>
      </c>
      <c r="I25" s="579">
        <v>1</v>
      </c>
      <c r="J25" s="579">
        <v>8</v>
      </c>
      <c r="K25" s="579">
        <v>2</v>
      </c>
      <c r="L25" s="579">
        <v>0</v>
      </c>
      <c r="M25" s="579">
        <v>2</v>
      </c>
      <c r="N25" s="579">
        <v>23</v>
      </c>
    </row>
    <row r="26" spans="1:15" ht="15" customHeight="1">
      <c r="A26" s="612"/>
      <c r="B26" s="612"/>
      <c r="C26" s="1898" t="s">
        <v>180</v>
      </c>
      <c r="D26" s="1898"/>
      <c r="E26" s="613"/>
      <c r="F26" s="621">
        <v>179</v>
      </c>
      <c r="G26" s="579">
        <v>78</v>
      </c>
      <c r="H26" s="579">
        <v>24</v>
      </c>
      <c r="I26" s="579">
        <v>2</v>
      </c>
      <c r="J26" s="579">
        <v>9</v>
      </c>
      <c r="K26" s="579">
        <v>17</v>
      </c>
      <c r="L26" s="579">
        <v>4</v>
      </c>
      <c r="M26" s="579">
        <v>0</v>
      </c>
      <c r="N26" s="579">
        <v>45</v>
      </c>
    </row>
    <row r="27" spans="1:15" ht="15" customHeight="1">
      <c r="A27" s="612"/>
      <c r="B27" s="612"/>
      <c r="C27" s="1898" t="s">
        <v>181</v>
      </c>
      <c r="D27" s="1898"/>
      <c r="E27" s="613"/>
      <c r="F27" s="621">
        <v>6</v>
      </c>
      <c r="G27" s="579">
        <v>6</v>
      </c>
      <c r="H27" s="579">
        <v>0</v>
      </c>
      <c r="I27" s="579">
        <v>0</v>
      </c>
      <c r="J27" s="579">
        <v>0</v>
      </c>
      <c r="K27" s="579">
        <v>0</v>
      </c>
      <c r="L27" s="579">
        <v>0</v>
      </c>
      <c r="M27" s="579">
        <v>0</v>
      </c>
      <c r="N27" s="579">
        <v>0</v>
      </c>
    </row>
    <row r="28" spans="1:15" ht="20.100000000000001" customHeight="1">
      <c r="A28" s="614"/>
      <c r="B28" s="614"/>
      <c r="C28" s="1898" t="s">
        <v>182</v>
      </c>
      <c r="D28" s="1898"/>
      <c r="E28" s="613"/>
      <c r="F28" s="621">
        <v>3</v>
      </c>
      <c r="G28" s="579">
        <v>0</v>
      </c>
      <c r="H28" s="579">
        <v>3</v>
      </c>
      <c r="I28" s="579">
        <v>0</v>
      </c>
      <c r="J28" s="579">
        <v>0</v>
      </c>
      <c r="K28" s="579">
        <v>0</v>
      </c>
      <c r="L28" s="579">
        <v>0</v>
      </c>
      <c r="M28" s="579">
        <v>0</v>
      </c>
      <c r="N28" s="579">
        <v>0</v>
      </c>
    </row>
    <row r="29" spans="1:15" ht="15" customHeight="1">
      <c r="A29" s="614"/>
      <c r="B29" s="614"/>
      <c r="C29" s="1898" t="s">
        <v>183</v>
      </c>
      <c r="D29" s="1898"/>
      <c r="E29" s="613"/>
      <c r="F29" s="621">
        <v>0</v>
      </c>
      <c r="G29" s="579">
        <v>0</v>
      </c>
      <c r="H29" s="579">
        <v>0</v>
      </c>
      <c r="I29" s="579">
        <v>0</v>
      </c>
      <c r="J29" s="579">
        <v>0</v>
      </c>
      <c r="K29" s="579">
        <v>0</v>
      </c>
      <c r="L29" s="579">
        <v>0</v>
      </c>
      <c r="M29" s="579">
        <v>0</v>
      </c>
      <c r="N29" s="579">
        <v>0</v>
      </c>
    </row>
    <row r="30" spans="1:15" ht="15" customHeight="1">
      <c r="A30" s="612"/>
      <c r="B30" s="612"/>
      <c r="C30" s="1898" t="s">
        <v>184</v>
      </c>
      <c r="D30" s="1898"/>
      <c r="E30" s="613"/>
      <c r="F30" s="621">
        <v>248</v>
      </c>
      <c r="G30" s="579">
        <v>84</v>
      </c>
      <c r="H30" s="579">
        <v>54</v>
      </c>
      <c r="I30" s="579">
        <v>13</v>
      </c>
      <c r="J30" s="579">
        <v>29</v>
      </c>
      <c r="K30" s="579">
        <v>0</v>
      </c>
      <c r="L30" s="579">
        <v>0</v>
      </c>
      <c r="M30" s="579">
        <v>1</v>
      </c>
      <c r="N30" s="579">
        <v>67</v>
      </c>
    </row>
    <row r="31" spans="1:15" ht="15" customHeight="1">
      <c r="A31" s="612"/>
      <c r="B31" s="612"/>
      <c r="C31" s="1898" t="s">
        <v>185</v>
      </c>
      <c r="D31" s="1898"/>
      <c r="E31" s="613"/>
      <c r="F31" s="621">
        <v>6</v>
      </c>
      <c r="G31" s="579">
        <v>4</v>
      </c>
      <c r="H31" s="579">
        <v>0</v>
      </c>
      <c r="I31" s="579">
        <v>0</v>
      </c>
      <c r="J31" s="579">
        <v>0</v>
      </c>
      <c r="K31" s="579">
        <v>0</v>
      </c>
      <c r="L31" s="579">
        <v>0</v>
      </c>
      <c r="M31" s="579">
        <v>0</v>
      </c>
      <c r="N31" s="579">
        <v>2</v>
      </c>
    </row>
    <row r="32" spans="1:15" ht="15" customHeight="1">
      <c r="A32" s="615"/>
      <c r="B32" s="615"/>
      <c r="C32" s="1898" t="s">
        <v>186</v>
      </c>
      <c r="D32" s="1898"/>
      <c r="E32" s="613"/>
      <c r="F32" s="621">
        <v>10</v>
      </c>
      <c r="G32" s="579">
        <v>4</v>
      </c>
      <c r="H32" s="579">
        <v>5</v>
      </c>
      <c r="I32" s="579">
        <v>0</v>
      </c>
      <c r="J32" s="579">
        <v>0</v>
      </c>
      <c r="K32" s="579">
        <v>0</v>
      </c>
      <c r="L32" s="579">
        <v>0</v>
      </c>
      <c r="M32" s="579">
        <v>0</v>
      </c>
      <c r="N32" s="579">
        <v>1</v>
      </c>
    </row>
    <row r="33" spans="1:14" ht="20.100000000000001" customHeight="1">
      <c r="A33" s="616"/>
      <c r="B33" s="616"/>
      <c r="C33" s="1898" t="s">
        <v>187</v>
      </c>
      <c r="D33" s="1898"/>
      <c r="E33" s="613"/>
      <c r="F33" s="621">
        <v>8</v>
      </c>
      <c r="G33" s="579">
        <v>0</v>
      </c>
      <c r="H33" s="579">
        <v>5</v>
      </c>
      <c r="I33" s="579">
        <v>1</v>
      </c>
      <c r="J33" s="579">
        <v>0</v>
      </c>
      <c r="K33" s="579">
        <v>0</v>
      </c>
      <c r="L33" s="579">
        <v>0</v>
      </c>
      <c r="M33" s="579">
        <v>0</v>
      </c>
      <c r="N33" s="579">
        <v>2</v>
      </c>
    </row>
    <row r="34" spans="1:14" s="565" customFormat="1" ht="15" customHeight="1">
      <c r="A34" s="580"/>
      <c r="B34" s="580"/>
      <c r="C34" s="1899" t="s">
        <v>169</v>
      </c>
      <c r="D34" s="1899"/>
      <c r="E34" s="617"/>
      <c r="F34" s="621">
        <v>10</v>
      </c>
      <c r="G34" s="579">
        <v>3</v>
      </c>
      <c r="H34" s="579">
        <v>1</v>
      </c>
      <c r="I34" s="579">
        <v>0</v>
      </c>
      <c r="J34" s="579">
        <v>2</v>
      </c>
      <c r="K34" s="579">
        <v>1</v>
      </c>
      <c r="L34" s="579">
        <v>0</v>
      </c>
      <c r="M34" s="579">
        <v>0</v>
      </c>
      <c r="N34" s="579">
        <v>3</v>
      </c>
    </row>
    <row r="35" spans="1:14" s="565" customFormat="1" ht="3.95" customHeight="1">
      <c r="A35" s="583"/>
      <c r="B35" s="583"/>
      <c r="C35" s="583"/>
      <c r="D35" s="583"/>
      <c r="E35" s="584"/>
      <c r="F35" s="583"/>
      <c r="G35" s="583"/>
      <c r="H35" s="583"/>
      <c r="I35" s="583"/>
      <c r="J35" s="583"/>
      <c r="K35" s="583"/>
      <c r="L35" s="583"/>
      <c r="M35" s="583"/>
      <c r="N35" s="618"/>
    </row>
    <row r="36" spans="1:14" s="558" customFormat="1" ht="15.95" customHeight="1">
      <c r="A36" s="557"/>
      <c r="B36" s="536" t="s">
        <v>429</v>
      </c>
      <c r="C36" s="557"/>
      <c r="D36" s="559"/>
      <c r="E36" s="557"/>
      <c r="N36" s="560"/>
    </row>
    <row r="37" spans="1:14" ht="12" customHeight="1">
      <c r="A37" s="565"/>
      <c r="B37" s="442" t="s">
        <v>402</v>
      </c>
      <c r="C37" s="565"/>
      <c r="D37" s="565"/>
      <c r="E37" s="565"/>
      <c r="F37" s="565"/>
      <c r="G37" s="565"/>
      <c r="H37" s="565"/>
      <c r="I37" s="565"/>
      <c r="J37" s="565"/>
      <c r="K37" s="565"/>
      <c r="L37" s="565"/>
      <c r="M37" s="565"/>
      <c r="N37" s="598"/>
    </row>
    <row r="38" spans="1:14" ht="12" customHeight="1">
      <c r="F38" s="565"/>
      <c r="G38" s="565"/>
      <c r="H38" s="565"/>
      <c r="I38" s="565"/>
      <c r="J38" s="565"/>
      <c r="K38" s="565"/>
      <c r="L38" s="565"/>
      <c r="M38" s="565"/>
      <c r="N38" s="598"/>
    </row>
    <row r="39" spans="1:14" ht="12" customHeight="1">
      <c r="A39" s="565"/>
      <c r="B39" s="565"/>
      <c r="C39" s="565"/>
      <c r="D39" s="565"/>
      <c r="E39" s="565"/>
      <c r="F39" s="565"/>
      <c r="G39" s="565"/>
      <c r="H39" s="565"/>
      <c r="I39" s="565"/>
      <c r="J39" s="565"/>
      <c r="K39" s="565"/>
      <c r="L39" s="565"/>
      <c r="M39" s="565"/>
      <c r="N39" s="598"/>
    </row>
  </sheetData>
  <mergeCells count="28">
    <mergeCell ref="M3:N3"/>
    <mergeCell ref="M20:N20"/>
    <mergeCell ref="C9:D9"/>
    <mergeCell ref="C10:D10"/>
    <mergeCell ref="B5:D5"/>
    <mergeCell ref="C6:D6"/>
    <mergeCell ref="C7:D7"/>
    <mergeCell ref="C8:D8"/>
    <mergeCell ref="C25:D25"/>
    <mergeCell ref="C26:D26"/>
    <mergeCell ref="C11:D11"/>
    <mergeCell ref="C12:D12"/>
    <mergeCell ref="C13:D13"/>
    <mergeCell ref="C14:D14"/>
    <mergeCell ref="C15:D15"/>
    <mergeCell ref="C16:D16"/>
    <mergeCell ref="C17:D17"/>
    <mergeCell ref="B22:D22"/>
    <mergeCell ref="C23:D23"/>
    <mergeCell ref="C24:D24"/>
    <mergeCell ref="C33:D33"/>
    <mergeCell ref="C34:D34"/>
    <mergeCell ref="C27:D27"/>
    <mergeCell ref="C28:D28"/>
    <mergeCell ref="C29:D29"/>
    <mergeCell ref="C30:D30"/>
    <mergeCell ref="C31:D31"/>
    <mergeCell ref="C32:D32"/>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syncVertical="1" syncRef="A1" transitionEvaluation="1" codeName="Sheet26">
    <tabColor rgb="FF92D050"/>
    <pageSetUpPr fitToPage="1"/>
  </sheetPr>
  <dimension ref="A1:AI67"/>
  <sheetViews>
    <sheetView view="pageBreakPreview" zoomScaleNormal="115" zoomScaleSheetLayoutView="100" workbookViewId="0">
      <selection activeCell="F63" sqref="F63"/>
    </sheetView>
  </sheetViews>
  <sheetFormatPr defaultColWidth="10.140625" defaultRowHeight="12" customHeight="1"/>
  <cols>
    <col min="1" max="1" width="0.28515625" style="400" customWidth="1"/>
    <col min="2" max="2" width="16" style="373" customWidth="1"/>
    <col min="3" max="3" width="0.28515625" style="400" customWidth="1"/>
    <col min="4" max="18" width="7" style="389" customWidth="1"/>
    <col min="19" max="19" width="0.28515625" style="373" customWidth="1"/>
    <col min="20" max="30" width="7" style="389" customWidth="1"/>
    <col min="31" max="31" width="6.7109375" style="389" customWidth="1"/>
    <col min="32" max="32" width="0.28515625" style="400" customWidth="1"/>
    <col min="33" max="16384" width="10.140625" style="389"/>
  </cols>
  <sheetData>
    <row r="1" spans="1:35" s="372" customFormat="1" ht="24" customHeight="1">
      <c r="A1" s="370"/>
      <c r="C1" s="370"/>
      <c r="E1" s="622" t="s">
        <v>882</v>
      </c>
      <c r="F1" s="371" t="s">
        <v>188</v>
      </c>
      <c r="AF1" s="370"/>
    </row>
    <row r="2" spans="1:35" s="373" customFormat="1" ht="8.1" customHeight="1">
      <c r="A2" s="400"/>
      <c r="C2" s="400"/>
      <c r="E2" s="623"/>
      <c r="AF2" s="400"/>
    </row>
    <row r="3" spans="1:35" ht="12" customHeight="1">
      <c r="A3" s="375"/>
      <c r="B3" s="389" t="s">
        <v>799</v>
      </c>
      <c r="C3" s="375"/>
      <c r="D3" s="376"/>
      <c r="E3" s="376"/>
      <c r="F3" s="376"/>
      <c r="G3" s="376"/>
      <c r="H3" s="376"/>
      <c r="I3" s="376"/>
      <c r="J3" s="376"/>
      <c r="K3" s="376"/>
      <c r="L3" s="376"/>
      <c r="M3" s="376"/>
      <c r="N3" s="376"/>
      <c r="O3" s="376"/>
      <c r="P3" s="376"/>
      <c r="Q3" s="376"/>
      <c r="R3" s="376"/>
      <c r="S3" s="400"/>
      <c r="T3" s="376"/>
      <c r="U3" s="376"/>
      <c r="V3" s="376"/>
      <c r="W3" s="376"/>
      <c r="X3" s="376"/>
      <c r="Y3" s="376"/>
      <c r="Z3" s="376"/>
      <c r="AA3" s="376"/>
      <c r="AB3" s="376"/>
      <c r="AC3" s="376"/>
      <c r="AD3" s="376"/>
      <c r="AE3" s="376"/>
    </row>
    <row r="4" spans="1:35" s="625" customFormat="1" ht="15.95" customHeight="1" thickBot="1">
      <c r="A4" s="624"/>
      <c r="B4" s="374" t="s">
        <v>132</v>
      </c>
      <c r="C4" s="624"/>
      <c r="D4" s="626"/>
      <c r="E4" s="626"/>
      <c r="F4" s="626"/>
      <c r="G4" s="626"/>
      <c r="H4" s="626"/>
      <c r="I4" s="626"/>
      <c r="J4" s="626"/>
      <c r="K4" s="626"/>
      <c r="L4" s="626"/>
      <c r="M4" s="626"/>
      <c r="N4" s="626"/>
      <c r="O4" s="626"/>
      <c r="P4" s="626"/>
      <c r="Q4" s="1886" t="s">
        <v>424</v>
      </c>
      <c r="R4" s="1886"/>
      <c r="S4" s="627"/>
      <c r="T4" s="626"/>
      <c r="U4" s="626"/>
      <c r="V4" s="626"/>
      <c r="W4" s="626"/>
      <c r="X4" s="626"/>
      <c r="Y4" s="626"/>
      <c r="Z4" s="626"/>
      <c r="AA4" s="626"/>
      <c r="AB4" s="626"/>
      <c r="AC4" s="626"/>
      <c r="AD4" s="626"/>
      <c r="AE4" s="626"/>
      <c r="AF4" s="627"/>
    </row>
    <row r="5" spans="1:35" s="630" customFormat="1" ht="24" customHeight="1">
      <c r="A5" s="628"/>
      <c r="B5" s="628"/>
      <c r="C5" s="629"/>
      <c r="D5" s="1088" t="s">
        <v>547</v>
      </c>
      <c r="E5" s="1088"/>
      <c r="F5" s="1089"/>
      <c r="G5" s="1090" t="s">
        <v>413</v>
      </c>
      <c r="H5" s="1088"/>
      <c r="I5" s="1088"/>
      <c r="J5" s="383" t="s">
        <v>414</v>
      </c>
      <c r="K5" s="382"/>
      <c r="L5" s="382"/>
      <c r="M5" s="383" t="s">
        <v>415</v>
      </c>
      <c r="N5" s="382"/>
      <c r="O5" s="382"/>
      <c r="P5" s="383" t="s">
        <v>416</v>
      </c>
      <c r="Q5" s="382"/>
      <c r="R5" s="1531"/>
      <c r="S5" s="1528"/>
    </row>
    <row r="6" spans="1:35" s="1095" customFormat="1" ht="12" customHeight="1">
      <c r="A6" s="1091"/>
      <c r="B6" s="1091"/>
      <c r="C6" s="1092"/>
      <c r="D6" s="1093" t="s">
        <v>10</v>
      </c>
      <c r="E6" s="1094" t="s">
        <v>0</v>
      </c>
      <c r="F6" s="1094" t="s">
        <v>1</v>
      </c>
      <c r="G6" s="1094" t="s">
        <v>10</v>
      </c>
      <c r="H6" s="1094" t="s">
        <v>0</v>
      </c>
      <c r="I6" s="1094" t="s">
        <v>1</v>
      </c>
      <c r="J6" s="1094" t="s">
        <v>10</v>
      </c>
      <c r="K6" s="1094" t="s">
        <v>0</v>
      </c>
      <c r="L6" s="1094" t="s">
        <v>1</v>
      </c>
      <c r="M6" s="1094" t="s">
        <v>10</v>
      </c>
      <c r="N6" s="1094" t="s">
        <v>0</v>
      </c>
      <c r="O6" s="1094" t="s">
        <v>1</v>
      </c>
      <c r="P6" s="1094" t="s">
        <v>10</v>
      </c>
      <c r="Q6" s="1094" t="s">
        <v>0</v>
      </c>
      <c r="R6" s="1280" t="s">
        <v>1</v>
      </c>
      <c r="S6" s="1529"/>
    </row>
    <row r="7" spans="1:35" ht="18" customHeight="1">
      <c r="A7" s="386"/>
      <c r="B7" s="386" t="s">
        <v>632</v>
      </c>
      <c r="C7" s="387"/>
      <c r="D7" s="388">
        <v>13732</v>
      </c>
      <c r="E7" s="388">
        <v>6973</v>
      </c>
      <c r="F7" s="388">
        <v>6759</v>
      </c>
      <c r="G7" s="388">
        <v>13612</v>
      </c>
      <c r="H7" s="388">
        <v>6913</v>
      </c>
      <c r="I7" s="388">
        <v>6699</v>
      </c>
      <c r="J7" s="388">
        <v>6</v>
      </c>
      <c r="K7" s="388">
        <v>4</v>
      </c>
      <c r="L7" s="388">
        <v>2</v>
      </c>
      <c r="M7" s="388" t="s">
        <v>112</v>
      </c>
      <c r="N7" s="388" t="s">
        <v>112</v>
      </c>
      <c r="O7" s="388" t="s">
        <v>112</v>
      </c>
      <c r="P7" s="388">
        <v>2</v>
      </c>
      <c r="Q7" s="388">
        <v>2</v>
      </c>
      <c r="R7" s="388" t="s">
        <v>112</v>
      </c>
      <c r="S7" s="375"/>
      <c r="AF7" s="389"/>
    </row>
    <row r="8" spans="1:35" ht="12" customHeight="1">
      <c r="A8" s="386"/>
      <c r="B8" s="386" t="s">
        <v>757</v>
      </c>
      <c r="C8" s="387"/>
      <c r="D8" s="388">
        <v>13242</v>
      </c>
      <c r="E8" s="388">
        <v>6850</v>
      </c>
      <c r="F8" s="388">
        <v>6392</v>
      </c>
      <c r="G8" s="388">
        <v>13137</v>
      </c>
      <c r="H8" s="388">
        <v>6795</v>
      </c>
      <c r="I8" s="388">
        <v>6342</v>
      </c>
      <c r="J8" s="388">
        <v>10</v>
      </c>
      <c r="K8" s="388">
        <v>1</v>
      </c>
      <c r="L8" s="388">
        <v>9</v>
      </c>
      <c r="M8" s="388">
        <v>7</v>
      </c>
      <c r="N8" s="388">
        <v>2</v>
      </c>
      <c r="O8" s="388">
        <v>5</v>
      </c>
      <c r="P8" s="388">
        <v>0</v>
      </c>
      <c r="Q8" s="388">
        <v>0</v>
      </c>
      <c r="R8" s="388">
        <v>0</v>
      </c>
      <c r="S8" s="375"/>
      <c r="AF8" s="389"/>
    </row>
    <row r="9" spans="1:35" ht="12" customHeight="1">
      <c r="A9" s="386"/>
      <c r="B9" s="386" t="s">
        <v>797</v>
      </c>
      <c r="C9" s="387"/>
      <c r="D9" s="388">
        <v>13707</v>
      </c>
      <c r="E9" s="388">
        <v>7126</v>
      </c>
      <c r="F9" s="388">
        <v>6581</v>
      </c>
      <c r="G9" s="388">
        <v>13582</v>
      </c>
      <c r="H9" s="388">
        <v>7049</v>
      </c>
      <c r="I9" s="388">
        <v>6533</v>
      </c>
      <c r="J9" s="388">
        <v>11</v>
      </c>
      <c r="K9" s="388">
        <v>6</v>
      </c>
      <c r="L9" s="388">
        <v>5</v>
      </c>
      <c r="M9" s="388">
        <v>4</v>
      </c>
      <c r="N9" s="388">
        <v>2</v>
      </c>
      <c r="O9" s="388">
        <v>2</v>
      </c>
      <c r="P9" s="388">
        <v>3</v>
      </c>
      <c r="Q9" s="388">
        <v>3</v>
      </c>
      <c r="R9" s="388">
        <v>0</v>
      </c>
      <c r="S9" s="375"/>
      <c r="AF9" s="389"/>
    </row>
    <row r="10" spans="1:35" ht="12" customHeight="1">
      <c r="A10" s="386"/>
      <c r="B10" s="386" t="s">
        <v>850</v>
      </c>
      <c r="C10" s="387"/>
      <c r="D10" s="388">
        <v>13665</v>
      </c>
      <c r="E10" s="388">
        <v>7025</v>
      </c>
      <c r="F10" s="388">
        <v>6640</v>
      </c>
      <c r="G10" s="388">
        <v>13536</v>
      </c>
      <c r="H10" s="388">
        <v>6958</v>
      </c>
      <c r="I10" s="388">
        <v>6578</v>
      </c>
      <c r="J10" s="388">
        <v>14</v>
      </c>
      <c r="K10" s="388">
        <v>2</v>
      </c>
      <c r="L10" s="388">
        <v>12</v>
      </c>
      <c r="M10" s="388">
        <v>1</v>
      </c>
      <c r="N10" s="388">
        <v>1</v>
      </c>
      <c r="O10" s="388">
        <v>0</v>
      </c>
      <c r="P10" s="388">
        <v>1</v>
      </c>
      <c r="Q10" s="388">
        <v>1</v>
      </c>
      <c r="R10" s="388">
        <v>0</v>
      </c>
      <c r="S10" s="375"/>
      <c r="AF10" s="389"/>
    </row>
    <row r="11" spans="1:35" s="394" customFormat="1" ht="18" customHeight="1">
      <c r="A11" s="390"/>
      <c r="B11" s="390" t="s">
        <v>975</v>
      </c>
      <c r="C11" s="391"/>
      <c r="D11" s="392">
        <v>13730</v>
      </c>
      <c r="E11" s="392">
        <v>7023</v>
      </c>
      <c r="F11" s="392">
        <v>6707</v>
      </c>
      <c r="G11" s="392">
        <f>H11+I11</f>
        <v>13592</v>
      </c>
      <c r="H11" s="392">
        <v>6937</v>
      </c>
      <c r="I11" s="392">
        <v>6655</v>
      </c>
      <c r="J11" s="392">
        <v>4</v>
      </c>
      <c r="K11" s="392" t="s">
        <v>508</v>
      </c>
      <c r="L11" s="392">
        <v>4</v>
      </c>
      <c r="M11" s="392">
        <v>5</v>
      </c>
      <c r="N11" s="392">
        <v>3</v>
      </c>
      <c r="O11" s="392">
        <v>2</v>
      </c>
      <c r="P11" s="392">
        <v>4</v>
      </c>
      <c r="Q11" s="392">
        <v>4</v>
      </c>
      <c r="R11" s="392">
        <v>0</v>
      </c>
      <c r="S11" s="393"/>
    </row>
    <row r="12" spans="1:35" ht="3.95" customHeight="1">
      <c r="A12" s="395"/>
      <c r="B12" s="395"/>
      <c r="C12" s="397"/>
      <c r="D12" s="402"/>
      <c r="E12" s="402"/>
      <c r="F12" s="402"/>
      <c r="G12" s="402"/>
      <c r="H12" s="402"/>
      <c r="I12" s="402"/>
      <c r="J12" s="402"/>
      <c r="K12" s="402"/>
      <c r="L12" s="402"/>
      <c r="M12" s="402"/>
      <c r="N12" s="402"/>
      <c r="O12" s="402"/>
      <c r="P12" s="402"/>
      <c r="Q12" s="402"/>
      <c r="R12" s="402"/>
      <c r="S12" s="400"/>
      <c r="AF12" s="389"/>
    </row>
    <row r="13" spans="1:35" ht="12" customHeight="1">
      <c r="A13" s="375"/>
      <c r="B13" s="375"/>
      <c r="C13" s="375"/>
      <c r="D13" s="376"/>
      <c r="E13" s="376"/>
      <c r="F13" s="376"/>
      <c r="G13" s="376"/>
      <c r="H13" s="376"/>
      <c r="I13" s="376"/>
      <c r="J13" s="376"/>
      <c r="K13" s="376"/>
      <c r="L13" s="376"/>
      <c r="M13" s="376"/>
      <c r="N13" s="376"/>
      <c r="O13" s="376"/>
      <c r="P13" s="376"/>
      <c r="Q13" s="376"/>
      <c r="R13" s="376"/>
      <c r="S13" s="400"/>
      <c r="T13" s="376"/>
      <c r="U13" s="376"/>
      <c r="V13" s="376"/>
      <c r="W13" s="376"/>
      <c r="X13" s="376"/>
      <c r="Y13" s="376"/>
      <c r="Z13" s="376"/>
      <c r="AA13" s="376"/>
      <c r="AB13" s="376"/>
      <c r="AC13" s="376"/>
      <c r="AD13" s="376"/>
      <c r="AE13" s="376"/>
    </row>
    <row r="14" spans="1:35" ht="3.75" customHeight="1" thickBot="1">
      <c r="A14" s="375"/>
      <c r="B14" s="375"/>
      <c r="C14" s="375"/>
      <c r="D14" s="376"/>
      <c r="E14" s="376"/>
      <c r="F14" s="376"/>
      <c r="G14" s="376"/>
      <c r="H14" s="376"/>
      <c r="I14" s="376"/>
      <c r="J14" s="376"/>
      <c r="K14" s="376"/>
      <c r="L14" s="376"/>
      <c r="M14" s="376"/>
      <c r="N14" s="376"/>
      <c r="O14" s="376"/>
      <c r="P14" s="376"/>
      <c r="Q14" s="376"/>
      <c r="R14" s="376"/>
      <c r="S14" s="400"/>
      <c r="T14" s="376"/>
      <c r="U14" s="376"/>
      <c r="V14" s="376"/>
      <c r="W14" s="376"/>
      <c r="X14" s="376"/>
      <c r="Y14" s="376"/>
      <c r="Z14" s="376"/>
      <c r="AA14" s="376"/>
      <c r="AB14" s="376"/>
      <c r="AC14" s="376"/>
      <c r="AD14" s="376"/>
      <c r="AE14" s="376"/>
    </row>
    <row r="15" spans="1:35" ht="14.25" customHeight="1">
      <c r="A15" s="1098"/>
      <c r="B15" s="1098"/>
      <c r="C15" s="1099"/>
      <c r="D15" s="1922" t="s">
        <v>553</v>
      </c>
      <c r="E15" s="1923"/>
      <c r="F15" s="1923"/>
      <c r="G15" s="1706"/>
      <c r="H15" s="1706"/>
      <c r="I15" s="1706"/>
      <c r="J15" s="1706"/>
      <c r="K15" s="1706"/>
      <c r="L15" s="1706"/>
      <c r="M15" s="1706"/>
      <c r="N15" s="1706"/>
      <c r="O15" s="1706"/>
      <c r="P15" s="1704"/>
      <c r="Q15" s="1706"/>
      <c r="R15" s="1705"/>
      <c r="S15" s="1271"/>
      <c r="U15" s="376"/>
      <c r="V15" s="400"/>
      <c r="W15" s="376"/>
      <c r="X15" s="376"/>
      <c r="Y15" s="376"/>
      <c r="Z15" s="376"/>
      <c r="AA15" s="376"/>
      <c r="AB15" s="376"/>
      <c r="AC15" s="376"/>
      <c r="AD15" s="376"/>
      <c r="AE15" s="376"/>
      <c r="AF15" s="376"/>
      <c r="AG15" s="376"/>
      <c r="AH15" s="376"/>
      <c r="AI15" s="400"/>
    </row>
    <row r="16" spans="1:35" ht="14.25" customHeight="1">
      <c r="A16" s="1275"/>
      <c r="B16" s="1275"/>
      <c r="C16" s="1275"/>
      <c r="D16" s="1925"/>
      <c r="E16" s="1926"/>
      <c r="F16" s="1926"/>
      <c r="G16" s="1927" t="s">
        <v>554</v>
      </c>
      <c r="H16" s="1928"/>
      <c r="I16" s="1929"/>
      <c r="J16" s="1913" t="s">
        <v>557</v>
      </c>
      <c r="K16" s="1914"/>
      <c r="L16" s="1914"/>
      <c r="M16" s="1914"/>
      <c r="N16" s="1914"/>
      <c r="O16" s="1915"/>
      <c r="P16" s="1916" t="s">
        <v>558</v>
      </c>
      <c r="Q16" s="1917"/>
      <c r="R16" s="1918"/>
      <c r="S16" s="1271"/>
      <c r="U16" s="376"/>
      <c r="V16" s="400"/>
      <c r="W16" s="376"/>
      <c r="X16" s="376"/>
      <c r="Y16" s="376"/>
      <c r="Z16" s="376"/>
      <c r="AA16" s="376"/>
      <c r="AB16" s="376"/>
      <c r="AC16" s="376"/>
      <c r="AD16" s="376"/>
      <c r="AE16" s="376"/>
      <c r="AF16" s="376"/>
      <c r="AG16" s="376"/>
      <c r="AH16" s="376"/>
      <c r="AI16" s="400"/>
    </row>
    <row r="17" spans="1:35" ht="24" customHeight="1">
      <c r="A17" s="1275"/>
      <c r="B17" s="1275"/>
      <c r="C17" s="1275"/>
      <c r="D17" s="1925"/>
      <c r="E17" s="1926"/>
      <c r="F17" s="1926"/>
      <c r="G17" s="1930"/>
      <c r="H17" s="1931"/>
      <c r="I17" s="1932"/>
      <c r="J17" s="1913" t="s">
        <v>555</v>
      </c>
      <c r="K17" s="1914"/>
      <c r="L17" s="1915"/>
      <c r="M17" s="1913" t="s">
        <v>556</v>
      </c>
      <c r="N17" s="1914"/>
      <c r="O17" s="1915"/>
      <c r="P17" s="1919"/>
      <c r="Q17" s="1920"/>
      <c r="R17" s="1921"/>
      <c r="S17" s="1271"/>
      <c r="U17" s="376"/>
      <c r="V17" s="400"/>
      <c r="W17" s="376"/>
      <c r="X17" s="376"/>
      <c r="Y17" s="376"/>
      <c r="Z17" s="376"/>
      <c r="AA17" s="376"/>
      <c r="AB17" s="376"/>
      <c r="AC17" s="376"/>
      <c r="AD17" s="376"/>
      <c r="AE17" s="376"/>
      <c r="AF17" s="376"/>
      <c r="AG17" s="376"/>
      <c r="AH17" s="376"/>
      <c r="AI17" s="400"/>
    </row>
    <row r="18" spans="1:35" ht="11.25" customHeight="1">
      <c r="A18" s="1275"/>
      <c r="B18" s="1091"/>
      <c r="C18" s="1092"/>
      <c r="D18" s="1277" t="s">
        <v>550</v>
      </c>
      <c r="E18" s="1278" t="s">
        <v>551</v>
      </c>
      <c r="F18" s="1278" t="s">
        <v>552</v>
      </c>
      <c r="G18" s="1277" t="s">
        <v>550</v>
      </c>
      <c r="H18" s="1277" t="s">
        <v>551</v>
      </c>
      <c r="I18" s="1279" t="s">
        <v>552</v>
      </c>
      <c r="J18" s="1277" t="s">
        <v>550</v>
      </c>
      <c r="K18" s="1277" t="s">
        <v>551</v>
      </c>
      <c r="L18" s="1279" t="s">
        <v>552</v>
      </c>
      <c r="M18" s="1277" t="s">
        <v>550</v>
      </c>
      <c r="N18" s="1277" t="s">
        <v>551</v>
      </c>
      <c r="O18" s="1279" t="s">
        <v>552</v>
      </c>
      <c r="P18" s="1277" t="s">
        <v>550</v>
      </c>
      <c r="Q18" s="1277" t="s">
        <v>551</v>
      </c>
      <c r="R18" s="1278" t="s">
        <v>552</v>
      </c>
      <c r="S18" s="1530"/>
      <c r="T18" s="1274"/>
      <c r="U18" s="376"/>
      <c r="V18" s="400"/>
      <c r="W18" s="376"/>
      <c r="X18" s="376"/>
      <c r="Y18" s="376"/>
      <c r="Z18" s="376"/>
      <c r="AA18" s="376"/>
      <c r="AB18" s="376"/>
      <c r="AC18" s="376"/>
      <c r="AD18" s="376"/>
      <c r="AE18" s="376"/>
      <c r="AF18" s="376"/>
      <c r="AG18" s="376"/>
      <c r="AH18" s="376"/>
      <c r="AI18" s="400"/>
    </row>
    <row r="19" spans="1:35" ht="18" customHeight="1">
      <c r="A19" s="386"/>
      <c r="B19" s="386" t="s">
        <v>632</v>
      </c>
      <c r="C19" s="387"/>
      <c r="D19" s="1282">
        <v>13</v>
      </c>
      <c r="E19" s="1100">
        <v>11</v>
      </c>
      <c r="F19" s="1100">
        <v>2</v>
      </c>
      <c r="G19" s="1100">
        <v>3</v>
      </c>
      <c r="H19" s="1100">
        <v>3</v>
      </c>
      <c r="I19" s="1100" t="s">
        <v>112</v>
      </c>
      <c r="J19" s="1100">
        <v>6</v>
      </c>
      <c r="K19" s="1100">
        <v>5</v>
      </c>
      <c r="L19" s="1100">
        <v>1</v>
      </c>
      <c r="M19" s="1100">
        <v>3</v>
      </c>
      <c r="N19" s="1100">
        <v>2</v>
      </c>
      <c r="O19" s="1100">
        <v>1</v>
      </c>
      <c r="P19" s="1100">
        <v>1</v>
      </c>
      <c r="Q19" s="1100">
        <v>1</v>
      </c>
      <c r="R19" s="1100" t="s">
        <v>112</v>
      </c>
      <c r="S19" s="1271"/>
      <c r="V19" s="373"/>
      <c r="AF19" s="389"/>
      <c r="AI19" s="400"/>
    </row>
    <row r="20" spans="1:35" ht="12" customHeight="1">
      <c r="A20" s="386"/>
      <c r="B20" s="386" t="s">
        <v>757</v>
      </c>
      <c r="C20" s="387"/>
      <c r="D20" s="1282">
        <v>20</v>
      </c>
      <c r="E20" s="1100">
        <v>15</v>
      </c>
      <c r="F20" s="1100">
        <v>5</v>
      </c>
      <c r="G20" s="1100">
        <v>4</v>
      </c>
      <c r="H20" s="1100">
        <v>4</v>
      </c>
      <c r="I20" s="1100">
        <v>0</v>
      </c>
      <c r="J20" s="1100">
        <v>7</v>
      </c>
      <c r="K20" s="1100">
        <v>5</v>
      </c>
      <c r="L20" s="1100">
        <v>2</v>
      </c>
      <c r="M20" s="1100">
        <v>4</v>
      </c>
      <c r="N20" s="1100">
        <v>1</v>
      </c>
      <c r="O20" s="1100">
        <v>3</v>
      </c>
      <c r="P20" s="1100">
        <v>5</v>
      </c>
      <c r="Q20" s="1100">
        <v>5</v>
      </c>
      <c r="R20" s="1100">
        <v>0</v>
      </c>
      <c r="S20" s="1271"/>
      <c r="V20" s="373"/>
      <c r="AF20" s="389"/>
      <c r="AI20" s="400"/>
    </row>
    <row r="21" spans="1:35" ht="12" customHeight="1">
      <c r="A21" s="386"/>
      <c r="B21" s="386" t="s">
        <v>797</v>
      </c>
      <c r="C21" s="387"/>
      <c r="D21" s="1281">
        <v>18</v>
      </c>
      <c r="E21" s="388">
        <v>15</v>
      </c>
      <c r="F21" s="388">
        <v>3</v>
      </c>
      <c r="G21" s="388">
        <v>4</v>
      </c>
      <c r="H21" s="388">
        <v>3</v>
      </c>
      <c r="I21" s="388">
        <v>1</v>
      </c>
      <c r="J21" s="388">
        <v>6</v>
      </c>
      <c r="K21" s="388">
        <v>6</v>
      </c>
      <c r="L21" s="388" t="s">
        <v>112</v>
      </c>
      <c r="M21" s="388">
        <v>1</v>
      </c>
      <c r="N21" s="388">
        <v>1</v>
      </c>
      <c r="O21" s="388" t="s">
        <v>112</v>
      </c>
      <c r="P21" s="388">
        <v>7</v>
      </c>
      <c r="Q21" s="388">
        <v>5</v>
      </c>
      <c r="R21" s="388">
        <v>2</v>
      </c>
      <c r="S21" s="1271"/>
      <c r="V21" s="373"/>
      <c r="AF21" s="389"/>
      <c r="AI21" s="400"/>
    </row>
    <row r="22" spans="1:35" ht="12" customHeight="1">
      <c r="A22" s="386"/>
      <c r="B22" s="386" t="s">
        <v>850</v>
      </c>
      <c r="C22" s="387"/>
      <c r="D22" s="388">
        <v>26</v>
      </c>
      <c r="E22" s="388">
        <v>19</v>
      </c>
      <c r="F22" s="388">
        <v>7</v>
      </c>
      <c r="G22" s="388">
        <v>8</v>
      </c>
      <c r="H22" s="388">
        <v>6</v>
      </c>
      <c r="I22" s="388">
        <v>2</v>
      </c>
      <c r="J22" s="388">
        <v>10</v>
      </c>
      <c r="K22" s="388">
        <v>9</v>
      </c>
      <c r="L22" s="388">
        <v>1</v>
      </c>
      <c r="M22" s="388">
        <v>3</v>
      </c>
      <c r="N22" s="388">
        <v>2</v>
      </c>
      <c r="O22" s="388">
        <v>1</v>
      </c>
      <c r="P22" s="388">
        <v>5</v>
      </c>
      <c r="Q22" s="388">
        <v>2</v>
      </c>
      <c r="R22" s="388">
        <v>3</v>
      </c>
      <c r="S22" s="1271"/>
      <c r="V22" s="373"/>
      <c r="AF22" s="389"/>
      <c r="AI22" s="400"/>
    </row>
    <row r="23" spans="1:35" ht="18" customHeight="1">
      <c r="A23" s="390"/>
      <c r="B23" s="390" t="s">
        <v>975</v>
      </c>
      <c r="C23" s="391"/>
      <c r="D23" s="392">
        <f>G23+J23+M23+P23</f>
        <v>17</v>
      </c>
      <c r="E23" s="392">
        <f>H23+K23+N23+Q23</f>
        <v>14</v>
      </c>
      <c r="F23" s="392">
        <f t="shared" ref="F23" si="0">I23+L23+O23+R23</f>
        <v>3</v>
      </c>
      <c r="G23" s="392">
        <v>4</v>
      </c>
      <c r="H23" s="392">
        <v>4</v>
      </c>
      <c r="I23" s="392" t="s">
        <v>508</v>
      </c>
      <c r="J23" s="392">
        <v>6</v>
      </c>
      <c r="K23" s="392">
        <v>5</v>
      </c>
      <c r="L23" s="392">
        <v>1</v>
      </c>
      <c r="M23" s="392">
        <v>1</v>
      </c>
      <c r="N23" s="392">
        <v>1</v>
      </c>
      <c r="O23" s="392" t="s">
        <v>508</v>
      </c>
      <c r="P23" s="392">
        <v>6</v>
      </c>
      <c r="Q23" s="392">
        <v>4</v>
      </c>
      <c r="R23" s="392">
        <v>2</v>
      </c>
      <c r="S23" s="1271"/>
      <c r="V23" s="373"/>
      <c r="AF23" s="389"/>
      <c r="AI23" s="400"/>
    </row>
    <row r="24" spans="1:35" ht="2.25" customHeight="1">
      <c r="A24" s="631"/>
      <c r="B24" s="631"/>
      <c r="C24" s="632"/>
      <c r="D24" s="633"/>
      <c r="E24" s="633"/>
      <c r="F24" s="633"/>
      <c r="G24" s="633"/>
      <c r="H24" s="633"/>
      <c r="I24" s="633"/>
      <c r="J24" s="633"/>
      <c r="K24" s="633"/>
      <c r="L24" s="633"/>
      <c r="M24" s="633"/>
      <c r="N24" s="633"/>
      <c r="O24" s="633"/>
      <c r="P24" s="1273"/>
      <c r="Q24" s="402"/>
      <c r="R24" s="402"/>
      <c r="S24" s="400"/>
    </row>
    <row r="25" spans="1:35" ht="23.25" customHeight="1" thickBot="1">
      <c r="A25" s="624"/>
      <c r="B25" s="624"/>
      <c r="C25" s="1272"/>
      <c r="D25" s="633"/>
      <c r="E25" s="633"/>
      <c r="F25" s="633"/>
      <c r="G25" s="633"/>
      <c r="H25" s="633"/>
      <c r="I25" s="633"/>
      <c r="J25" s="626"/>
      <c r="K25" s="626"/>
      <c r="L25" s="626"/>
      <c r="M25" s="626"/>
      <c r="N25" s="626"/>
      <c r="O25" s="626"/>
      <c r="P25" s="634"/>
      <c r="S25" s="400"/>
    </row>
    <row r="26" spans="1:35" ht="24" customHeight="1">
      <c r="A26" s="1098"/>
      <c r="B26" s="1098"/>
      <c r="C26" s="1099"/>
      <c r="D26" s="1922" t="s">
        <v>559</v>
      </c>
      <c r="E26" s="1923"/>
      <c r="F26" s="1924"/>
      <c r="G26" s="1909" t="s">
        <v>418</v>
      </c>
      <c r="H26" s="1907"/>
      <c r="I26" s="1910"/>
      <c r="J26" s="1911" t="s">
        <v>412</v>
      </c>
      <c r="K26" s="1912"/>
      <c r="L26" s="1912"/>
      <c r="M26" s="1271"/>
      <c r="N26" s="376"/>
      <c r="O26" s="376"/>
      <c r="P26" s="400"/>
      <c r="Q26" s="376"/>
      <c r="R26" s="376"/>
      <c r="S26" s="376"/>
      <c r="T26" s="376"/>
      <c r="U26" s="376"/>
      <c r="V26" s="376"/>
      <c r="W26" s="376"/>
      <c r="X26" s="376"/>
      <c r="Y26" s="376"/>
      <c r="Z26" s="376"/>
      <c r="AA26" s="376"/>
      <c r="AB26" s="376"/>
      <c r="AC26" s="400"/>
      <c r="AF26" s="389"/>
    </row>
    <row r="27" spans="1:35" ht="12" customHeight="1">
      <c r="A27" s="1091"/>
      <c r="B27" s="1091"/>
      <c r="C27" s="1092"/>
      <c r="D27" s="1276" t="s">
        <v>10</v>
      </c>
      <c r="E27" s="1276" t="s">
        <v>0</v>
      </c>
      <c r="F27" s="1280" t="s">
        <v>1</v>
      </c>
      <c r="G27" s="1094" t="s">
        <v>10</v>
      </c>
      <c r="H27" s="1094" t="s">
        <v>0</v>
      </c>
      <c r="I27" s="1094" t="s">
        <v>1</v>
      </c>
      <c r="J27" s="1096" t="s">
        <v>10</v>
      </c>
      <c r="K27" s="1094" t="s">
        <v>0</v>
      </c>
      <c r="L27" s="1094" t="s">
        <v>1</v>
      </c>
      <c r="M27" s="1097"/>
      <c r="P27" s="373"/>
      <c r="S27" s="376"/>
      <c r="AC27" s="400"/>
      <c r="AF27" s="389"/>
    </row>
    <row r="28" spans="1:35" ht="18" customHeight="1">
      <c r="A28" s="386"/>
      <c r="B28" s="386" t="s">
        <v>632</v>
      </c>
      <c r="C28" s="387"/>
      <c r="D28" s="1284">
        <v>99</v>
      </c>
      <c r="E28" s="1284">
        <v>43</v>
      </c>
      <c r="F28" s="1284">
        <v>56</v>
      </c>
      <c r="G28" s="1100" t="s">
        <v>112</v>
      </c>
      <c r="H28" s="1100" t="s">
        <v>112</v>
      </c>
      <c r="I28" s="1100" t="s">
        <v>112</v>
      </c>
      <c r="J28" s="1100">
        <v>1</v>
      </c>
      <c r="K28" s="1100">
        <v>1</v>
      </c>
      <c r="L28" s="1100" t="s">
        <v>112</v>
      </c>
      <c r="M28" s="1097"/>
      <c r="P28" s="373"/>
      <c r="S28" s="376"/>
      <c r="AC28" s="400"/>
      <c r="AF28" s="389"/>
    </row>
    <row r="29" spans="1:35" ht="12" customHeight="1">
      <c r="A29" s="386"/>
      <c r="B29" s="386" t="s">
        <v>757</v>
      </c>
      <c r="C29" s="387"/>
      <c r="D29" s="1284">
        <v>66</v>
      </c>
      <c r="E29" s="1284">
        <v>36</v>
      </c>
      <c r="F29" s="1284">
        <v>30</v>
      </c>
      <c r="G29" s="1100">
        <v>2</v>
      </c>
      <c r="H29" s="1100">
        <v>1</v>
      </c>
      <c r="I29" s="1100">
        <v>1</v>
      </c>
      <c r="J29" s="1100">
        <v>0</v>
      </c>
      <c r="K29" s="1100">
        <v>0</v>
      </c>
      <c r="L29" s="1100">
        <v>0</v>
      </c>
      <c r="M29" s="1097"/>
      <c r="P29" s="373"/>
      <c r="S29" s="376"/>
      <c r="AC29" s="400"/>
      <c r="AF29" s="389"/>
    </row>
    <row r="30" spans="1:35" ht="12" customHeight="1">
      <c r="A30" s="386"/>
      <c r="B30" s="386" t="s">
        <v>797</v>
      </c>
      <c r="C30" s="387"/>
      <c r="D30" s="1284">
        <v>89</v>
      </c>
      <c r="E30" s="1284">
        <v>51</v>
      </c>
      <c r="F30" s="1284">
        <v>38</v>
      </c>
      <c r="G30" s="388" t="s">
        <v>112</v>
      </c>
      <c r="H30" s="388" t="s">
        <v>112</v>
      </c>
      <c r="I30" s="388" t="s">
        <v>112</v>
      </c>
      <c r="J30" s="388">
        <v>1</v>
      </c>
      <c r="K30" s="388">
        <v>1</v>
      </c>
      <c r="L30" s="388">
        <v>0</v>
      </c>
      <c r="M30" s="1097"/>
      <c r="P30" s="373"/>
      <c r="S30" s="376"/>
      <c r="AC30" s="400"/>
      <c r="AF30" s="389"/>
    </row>
    <row r="31" spans="1:35" ht="12" customHeight="1">
      <c r="A31" s="386"/>
      <c r="B31" s="386" t="s">
        <v>850</v>
      </c>
      <c r="C31" s="387"/>
      <c r="D31" s="1284">
        <v>86</v>
      </c>
      <c r="E31" s="1284">
        <v>43</v>
      </c>
      <c r="F31" s="1284">
        <v>43</v>
      </c>
      <c r="G31" s="388">
        <v>1</v>
      </c>
      <c r="H31" s="388">
        <v>1</v>
      </c>
      <c r="I31" s="388">
        <v>0</v>
      </c>
      <c r="J31" s="388">
        <v>0</v>
      </c>
      <c r="K31" s="388">
        <v>0</v>
      </c>
      <c r="L31" s="388">
        <v>0</v>
      </c>
      <c r="M31" s="1097"/>
      <c r="P31" s="373"/>
      <c r="S31" s="376"/>
      <c r="AC31" s="400"/>
      <c r="AF31" s="389"/>
    </row>
    <row r="32" spans="1:35" ht="18" customHeight="1">
      <c r="A32" s="390"/>
      <c r="B32" s="390" t="s">
        <v>975</v>
      </c>
      <c r="C32" s="391"/>
      <c r="D32" s="1285">
        <f>E32+F32</f>
        <v>105</v>
      </c>
      <c r="E32" s="1285">
        <v>63</v>
      </c>
      <c r="F32" s="1285">
        <v>42</v>
      </c>
      <c r="G32" s="392">
        <v>3</v>
      </c>
      <c r="H32" s="392">
        <v>2</v>
      </c>
      <c r="I32" s="392">
        <v>1</v>
      </c>
      <c r="J32" s="392">
        <v>0</v>
      </c>
      <c r="K32" s="392">
        <v>0</v>
      </c>
      <c r="L32" s="392">
        <v>0</v>
      </c>
      <c r="M32" s="1097"/>
      <c r="P32" s="373"/>
      <c r="S32" s="376"/>
      <c r="AC32" s="400"/>
      <c r="AF32" s="389"/>
    </row>
    <row r="33" spans="1:32" ht="2.25" customHeight="1">
      <c r="A33" s="390"/>
      <c r="B33" s="1270"/>
      <c r="C33" s="1270"/>
      <c r="D33" s="1283"/>
      <c r="E33" s="1270"/>
      <c r="F33" s="1270"/>
      <c r="G33" s="1269"/>
      <c r="H33" s="1269"/>
      <c r="I33" s="1269"/>
      <c r="J33" s="1269"/>
      <c r="K33" s="1269"/>
      <c r="L33" s="1269"/>
      <c r="M33" s="1097"/>
      <c r="P33" s="373"/>
      <c r="S33" s="376"/>
      <c r="AC33" s="400"/>
      <c r="AF33" s="389"/>
    </row>
    <row r="34" spans="1:32" ht="15.95" customHeight="1">
      <c r="B34" s="373" t="s">
        <v>689</v>
      </c>
      <c r="S34" s="400"/>
    </row>
    <row r="35" spans="1:32" ht="12" customHeight="1">
      <c r="A35" s="390"/>
      <c r="B35" s="1904" t="s">
        <v>800</v>
      </c>
      <c r="C35" s="1904"/>
      <c r="D35" s="1904"/>
      <c r="E35" s="1904"/>
      <c r="F35" s="1904"/>
      <c r="G35" s="1904"/>
      <c r="H35" s="1904"/>
      <c r="I35" s="1904"/>
      <c r="J35" s="1904"/>
      <c r="K35" s="1904"/>
      <c r="L35" s="1904"/>
      <c r="M35" s="1904"/>
      <c r="N35" s="1904"/>
      <c r="O35" s="1904"/>
      <c r="P35" s="1904"/>
      <c r="Q35" s="1904"/>
      <c r="R35" s="1904"/>
      <c r="S35" s="376"/>
      <c r="Z35" s="400"/>
      <c r="AF35" s="389"/>
    </row>
    <row r="36" spans="1:32" ht="12" customHeight="1">
      <c r="A36" s="390"/>
      <c r="B36" s="1905" t="s">
        <v>690</v>
      </c>
      <c r="C36" s="1905"/>
      <c r="D36" s="1905"/>
      <c r="E36" s="1905"/>
      <c r="F36" s="1905"/>
      <c r="G36" s="1905"/>
      <c r="H36" s="1905"/>
      <c r="I36" s="1905"/>
      <c r="J36" s="1905"/>
      <c r="K36" s="1905"/>
      <c r="L36" s="1905"/>
      <c r="M36" s="1905"/>
      <c r="N36" s="1905"/>
      <c r="O36" s="1905"/>
      <c r="P36" s="1905"/>
      <c r="Q36" s="1905"/>
      <c r="R36" s="1413"/>
      <c r="S36" s="376"/>
      <c r="Z36" s="400"/>
      <c r="AF36" s="389"/>
    </row>
    <row r="37" spans="1:32" ht="12" customHeight="1">
      <c r="A37" s="390"/>
      <c r="B37" s="1703" t="s">
        <v>548</v>
      </c>
      <c r="C37" s="390"/>
      <c r="D37" s="392"/>
      <c r="E37" s="392"/>
      <c r="F37" s="392"/>
      <c r="G37" s="392"/>
      <c r="H37" s="392"/>
      <c r="I37" s="392"/>
      <c r="J37" s="1097"/>
      <c r="M37" s="373"/>
      <c r="S37" s="376"/>
      <c r="Z37" s="400"/>
      <c r="AF37" s="389"/>
    </row>
    <row r="38" spans="1:32" ht="12" customHeight="1">
      <c r="A38" s="390"/>
      <c r="B38" s="1703" t="s">
        <v>977</v>
      </c>
      <c r="C38" s="390"/>
      <c r="D38" s="392"/>
      <c r="E38" s="392"/>
      <c r="F38" s="392"/>
      <c r="G38" s="392"/>
      <c r="H38" s="392"/>
      <c r="I38" s="392"/>
      <c r="J38" s="1097"/>
      <c r="M38" s="373"/>
      <c r="S38" s="376"/>
      <c r="Z38" s="400"/>
      <c r="AF38" s="389"/>
    </row>
    <row r="39" spans="1:32" ht="12" customHeight="1">
      <c r="P39" s="634"/>
      <c r="S39" s="400"/>
    </row>
    <row r="40" spans="1:32" s="625" customFormat="1" ht="15.95" customHeight="1" thickBot="1">
      <c r="A40" s="624"/>
      <c r="B40" s="374" t="s">
        <v>189</v>
      </c>
      <c r="C40" s="624"/>
      <c r="D40" s="626"/>
      <c r="E40" s="626"/>
      <c r="F40" s="626"/>
      <c r="G40" s="626"/>
      <c r="H40" s="626"/>
      <c r="I40" s="626"/>
      <c r="J40" s="626"/>
      <c r="K40" s="626"/>
      <c r="L40" s="626"/>
      <c r="M40" s="626"/>
      <c r="N40" s="626"/>
      <c r="O40" s="626"/>
      <c r="P40" s="626"/>
      <c r="Q40" s="1886" t="s">
        <v>424</v>
      </c>
      <c r="R40" s="1886"/>
      <c r="S40" s="627"/>
      <c r="T40" s="626"/>
      <c r="U40" s="626"/>
      <c r="V40" s="626"/>
      <c r="W40" s="626"/>
      <c r="X40" s="626"/>
      <c r="Y40" s="626"/>
      <c r="Z40" s="626"/>
      <c r="AA40" s="626"/>
      <c r="AB40" s="626"/>
      <c r="AC40" s="626"/>
      <c r="AD40" s="626"/>
      <c r="AE40" s="626"/>
      <c r="AF40" s="627"/>
    </row>
    <row r="41" spans="1:32" s="385" customFormat="1" ht="24" customHeight="1">
      <c r="A41" s="1098"/>
      <c r="B41" s="1098"/>
      <c r="C41" s="1099"/>
      <c r="D41" s="1088" t="s">
        <v>547</v>
      </c>
      <c r="E41" s="1088"/>
      <c r="F41" s="1088"/>
      <c r="G41" s="1090" t="s">
        <v>419</v>
      </c>
      <c r="H41" s="1088"/>
      <c r="I41" s="1088"/>
      <c r="J41" s="383" t="s">
        <v>420</v>
      </c>
      <c r="K41" s="382"/>
      <c r="L41" s="382"/>
      <c r="M41" s="383" t="s">
        <v>415</v>
      </c>
      <c r="N41" s="382"/>
      <c r="O41" s="382"/>
      <c r="P41" s="383" t="s">
        <v>416</v>
      </c>
      <c r="Q41" s="382"/>
      <c r="R41" s="1531"/>
      <c r="S41" s="1275"/>
    </row>
    <row r="42" spans="1:32" s="1095" customFormat="1" ht="12" customHeight="1">
      <c r="A42" s="1091"/>
      <c r="B42" s="1091"/>
      <c r="C42" s="1092"/>
      <c r="D42" s="1093" t="s">
        <v>10</v>
      </c>
      <c r="E42" s="1094" t="s">
        <v>0</v>
      </c>
      <c r="F42" s="1094" t="s">
        <v>1</v>
      </c>
      <c r="G42" s="1094" t="s">
        <v>10</v>
      </c>
      <c r="H42" s="1094" t="s">
        <v>0</v>
      </c>
      <c r="I42" s="1094" t="s">
        <v>1</v>
      </c>
      <c r="J42" s="1094" t="s">
        <v>10</v>
      </c>
      <c r="K42" s="1094" t="s">
        <v>0</v>
      </c>
      <c r="L42" s="1094" t="s">
        <v>1</v>
      </c>
      <c r="M42" s="1094" t="s">
        <v>10</v>
      </c>
      <c r="N42" s="1094" t="s">
        <v>0</v>
      </c>
      <c r="O42" s="1094" t="s">
        <v>1</v>
      </c>
      <c r="P42" s="1094" t="s">
        <v>10</v>
      </c>
      <c r="Q42" s="1094" t="s">
        <v>0</v>
      </c>
      <c r="R42" s="1532" t="s">
        <v>1</v>
      </c>
      <c r="S42" s="1529"/>
    </row>
    <row r="43" spans="1:32" ht="18" customHeight="1">
      <c r="A43" s="386"/>
      <c r="B43" s="386" t="s">
        <v>632</v>
      </c>
      <c r="C43" s="387"/>
      <c r="D43" s="1101">
        <v>12752</v>
      </c>
      <c r="E43" s="1101">
        <v>6585</v>
      </c>
      <c r="F43" s="1101">
        <v>6167</v>
      </c>
      <c r="G43" s="1101">
        <v>7201</v>
      </c>
      <c r="H43" s="1101">
        <v>3598</v>
      </c>
      <c r="I43" s="1101">
        <v>3603</v>
      </c>
      <c r="J43" s="1101">
        <v>2110</v>
      </c>
      <c r="K43" s="1101">
        <v>893</v>
      </c>
      <c r="L43" s="1101">
        <v>1217</v>
      </c>
      <c r="M43" s="1101">
        <v>326</v>
      </c>
      <c r="N43" s="1101">
        <v>254</v>
      </c>
      <c r="O43" s="1101">
        <v>72</v>
      </c>
      <c r="P43" s="1101">
        <v>69</v>
      </c>
      <c r="Q43" s="1101">
        <v>65</v>
      </c>
      <c r="R43" s="1101">
        <v>4</v>
      </c>
      <c r="S43" s="375"/>
      <c r="AF43" s="389"/>
    </row>
    <row r="44" spans="1:32" ht="12" customHeight="1">
      <c r="A44" s="386"/>
      <c r="B44" s="386" t="s">
        <v>757</v>
      </c>
      <c r="C44" s="387"/>
      <c r="D44" s="1101">
        <v>12524</v>
      </c>
      <c r="E44" s="1101">
        <v>6419</v>
      </c>
      <c r="F44" s="1101">
        <v>6105</v>
      </c>
      <c r="G44" s="1101">
        <v>7190</v>
      </c>
      <c r="H44" s="1101">
        <v>3620</v>
      </c>
      <c r="I44" s="1101">
        <v>3570</v>
      </c>
      <c r="J44" s="1101">
        <v>2183</v>
      </c>
      <c r="K44" s="1101">
        <v>861</v>
      </c>
      <c r="L44" s="1101">
        <v>1322</v>
      </c>
      <c r="M44" s="1101">
        <v>310</v>
      </c>
      <c r="N44" s="1101">
        <v>228</v>
      </c>
      <c r="O44" s="1101">
        <v>82</v>
      </c>
      <c r="P44" s="1101">
        <v>76</v>
      </c>
      <c r="Q44" s="1101">
        <v>68</v>
      </c>
      <c r="R44" s="1101">
        <v>8</v>
      </c>
      <c r="S44" s="375"/>
      <c r="AF44" s="389"/>
    </row>
    <row r="45" spans="1:32" ht="12" customHeight="1">
      <c r="A45" s="386"/>
      <c r="B45" s="386" t="s">
        <v>797</v>
      </c>
      <c r="C45" s="387"/>
      <c r="D45" s="1101">
        <v>12108</v>
      </c>
      <c r="E45" s="1101">
        <v>6265</v>
      </c>
      <c r="F45" s="1101">
        <v>5843</v>
      </c>
      <c r="G45" s="1101">
        <v>7196</v>
      </c>
      <c r="H45" s="1101">
        <v>3643</v>
      </c>
      <c r="I45" s="1101">
        <v>3553</v>
      </c>
      <c r="J45" s="1101">
        <v>2005</v>
      </c>
      <c r="K45" s="1101">
        <v>864</v>
      </c>
      <c r="L45" s="1101">
        <v>1141</v>
      </c>
      <c r="M45" s="1101">
        <v>247</v>
      </c>
      <c r="N45" s="1101">
        <v>198</v>
      </c>
      <c r="O45" s="1101">
        <v>49</v>
      </c>
      <c r="P45" s="1101">
        <v>62</v>
      </c>
      <c r="Q45" s="1101">
        <v>57</v>
      </c>
      <c r="R45" s="1101">
        <v>5</v>
      </c>
      <c r="S45" s="375"/>
      <c r="AF45" s="389"/>
    </row>
    <row r="46" spans="1:32" ht="12" customHeight="1">
      <c r="A46" s="386"/>
      <c r="B46" s="386" t="s">
        <v>850</v>
      </c>
      <c r="C46" s="1107"/>
      <c r="D46" s="1268">
        <v>11735</v>
      </c>
      <c r="E46" s="1107">
        <v>6003</v>
      </c>
      <c r="F46" s="1107">
        <v>5732</v>
      </c>
      <c r="G46" s="1107">
        <v>7231</v>
      </c>
      <c r="H46" s="1107">
        <v>3691</v>
      </c>
      <c r="I46" s="1107">
        <v>3540</v>
      </c>
      <c r="J46" s="1107">
        <v>1881</v>
      </c>
      <c r="K46" s="1107">
        <v>743</v>
      </c>
      <c r="L46" s="1107">
        <v>1138</v>
      </c>
      <c r="M46" s="1107">
        <v>235</v>
      </c>
      <c r="N46" s="1107">
        <v>180</v>
      </c>
      <c r="O46" s="1107">
        <v>55</v>
      </c>
      <c r="P46" s="1107">
        <v>50</v>
      </c>
      <c r="Q46" s="1107">
        <v>48</v>
      </c>
      <c r="R46" s="1107">
        <v>2</v>
      </c>
      <c r="S46" s="375"/>
      <c r="AF46" s="389"/>
    </row>
    <row r="47" spans="1:32" s="1104" customFormat="1" ht="18" customHeight="1">
      <c r="A47" s="1102"/>
      <c r="B47" s="390" t="s">
        <v>975</v>
      </c>
      <c r="D47" s="1206">
        <f>D48+D49</f>
        <v>11326</v>
      </c>
      <c r="E47" s="1265">
        <f>E48+E49</f>
        <v>5927</v>
      </c>
      <c r="F47" s="1265">
        <f t="shared" ref="F47:R47" si="1">F48+F49</f>
        <v>5399</v>
      </c>
      <c r="G47" s="1265">
        <f t="shared" si="1"/>
        <v>6996</v>
      </c>
      <c r="H47" s="1265">
        <f t="shared" si="1"/>
        <v>3714</v>
      </c>
      <c r="I47" s="1265">
        <f t="shared" si="1"/>
        <v>3282</v>
      </c>
      <c r="J47" s="1265">
        <f t="shared" si="1"/>
        <v>1807</v>
      </c>
      <c r="K47" s="1265">
        <f t="shared" si="1"/>
        <v>702</v>
      </c>
      <c r="L47" s="1265">
        <f t="shared" si="1"/>
        <v>1105</v>
      </c>
      <c r="M47" s="1265">
        <f t="shared" si="1"/>
        <v>219</v>
      </c>
      <c r="N47" s="1265">
        <f t="shared" si="1"/>
        <v>166</v>
      </c>
      <c r="O47" s="1265">
        <f t="shared" si="1"/>
        <v>53</v>
      </c>
      <c r="P47" s="1265">
        <f t="shared" si="1"/>
        <v>50</v>
      </c>
      <c r="Q47" s="1265">
        <f t="shared" si="1"/>
        <v>46</v>
      </c>
      <c r="R47" s="1265">
        <f t="shared" si="1"/>
        <v>4</v>
      </c>
      <c r="S47" s="1103"/>
    </row>
    <row r="48" spans="1:32" s="1107" customFormat="1" ht="18" customHeight="1">
      <c r="A48" s="388"/>
      <c r="B48" s="388" t="s">
        <v>190</v>
      </c>
      <c r="C48" s="1105"/>
      <c r="D48" s="388">
        <v>11113</v>
      </c>
      <c r="E48" s="388">
        <v>5836</v>
      </c>
      <c r="F48" s="388">
        <v>5277</v>
      </c>
      <c r="G48" s="388">
        <v>6963</v>
      </c>
      <c r="H48" s="388">
        <v>3697</v>
      </c>
      <c r="I48" s="388">
        <v>3266</v>
      </c>
      <c r="J48" s="388">
        <v>1783</v>
      </c>
      <c r="K48" s="388">
        <v>691</v>
      </c>
      <c r="L48" s="388">
        <v>1092</v>
      </c>
      <c r="M48" s="388">
        <v>218</v>
      </c>
      <c r="N48" s="388">
        <v>165</v>
      </c>
      <c r="O48" s="388">
        <v>53</v>
      </c>
      <c r="P48" s="388">
        <v>49</v>
      </c>
      <c r="Q48" s="388">
        <v>45</v>
      </c>
      <c r="R48" s="388">
        <v>4</v>
      </c>
      <c r="S48" s="1106"/>
    </row>
    <row r="49" spans="1:32" s="1107" customFormat="1" ht="12" customHeight="1">
      <c r="A49" s="388"/>
      <c r="B49" s="388" t="s">
        <v>191</v>
      </c>
      <c r="C49" s="1105"/>
      <c r="D49" s="388">
        <v>213</v>
      </c>
      <c r="E49" s="388">
        <v>91</v>
      </c>
      <c r="F49" s="388">
        <v>122</v>
      </c>
      <c r="G49" s="388">
        <v>33</v>
      </c>
      <c r="H49" s="388">
        <v>17</v>
      </c>
      <c r="I49" s="388">
        <v>16</v>
      </c>
      <c r="J49" s="388">
        <v>24</v>
      </c>
      <c r="K49" s="388">
        <v>11</v>
      </c>
      <c r="L49" s="388">
        <v>13</v>
      </c>
      <c r="M49" s="388">
        <v>1</v>
      </c>
      <c r="N49" s="388">
        <v>1</v>
      </c>
      <c r="O49" s="388" t="s">
        <v>508</v>
      </c>
      <c r="P49" s="388">
        <v>1</v>
      </c>
      <c r="Q49" s="388">
        <v>1</v>
      </c>
      <c r="R49" s="388" t="s">
        <v>508</v>
      </c>
      <c r="S49" s="1106"/>
    </row>
    <row r="50" spans="1:32" ht="3.95" customHeight="1">
      <c r="A50" s="398"/>
      <c r="B50" s="398"/>
      <c r="C50" s="401"/>
      <c r="D50" s="402"/>
      <c r="E50" s="402"/>
      <c r="F50" s="402"/>
      <c r="G50" s="402"/>
      <c r="H50" s="402"/>
      <c r="I50" s="402"/>
      <c r="J50" s="402"/>
      <c r="K50" s="402"/>
      <c r="L50" s="402"/>
      <c r="M50" s="402"/>
      <c r="N50" s="402"/>
      <c r="O50" s="402"/>
      <c r="P50" s="402"/>
      <c r="Q50" s="402"/>
      <c r="R50" s="402"/>
      <c r="S50" s="400"/>
      <c r="AF50" s="389"/>
    </row>
    <row r="51" spans="1:32" ht="12" customHeight="1" thickBot="1">
      <c r="B51" s="389"/>
      <c r="S51" s="400"/>
      <c r="AF51" s="389"/>
    </row>
    <row r="52" spans="1:32" ht="24" customHeight="1">
      <c r="A52" s="1098"/>
      <c r="B52" s="1098"/>
      <c r="C52" s="1099"/>
      <c r="D52" s="1906" t="s">
        <v>756</v>
      </c>
      <c r="E52" s="1907"/>
      <c r="F52" s="1908"/>
      <c r="G52" s="1906" t="s">
        <v>417</v>
      </c>
      <c r="H52" s="1907"/>
      <c r="I52" s="1908"/>
      <c r="J52" s="1909" t="s">
        <v>418</v>
      </c>
      <c r="K52" s="1907"/>
      <c r="L52" s="1910"/>
      <c r="M52" s="1911" t="s">
        <v>412</v>
      </c>
      <c r="N52" s="1912"/>
      <c r="O52" s="1912"/>
      <c r="P52" s="1097"/>
      <c r="S52" s="400"/>
      <c r="AF52" s="389"/>
    </row>
    <row r="53" spans="1:32" ht="12" customHeight="1">
      <c r="A53" s="1108"/>
      <c r="B53" s="1091"/>
      <c r="C53" s="1092"/>
      <c r="D53" s="1094" t="s">
        <v>10</v>
      </c>
      <c r="E53" s="1094" t="s">
        <v>0</v>
      </c>
      <c r="F53" s="1094" t="s">
        <v>1</v>
      </c>
      <c r="G53" s="1094" t="s">
        <v>10</v>
      </c>
      <c r="H53" s="1094" t="s">
        <v>0</v>
      </c>
      <c r="I53" s="1094" t="s">
        <v>1</v>
      </c>
      <c r="J53" s="1094" t="s">
        <v>10</v>
      </c>
      <c r="K53" s="1094" t="s">
        <v>0</v>
      </c>
      <c r="L53" s="1094" t="s">
        <v>1</v>
      </c>
      <c r="M53" s="1096" t="s">
        <v>10</v>
      </c>
      <c r="N53" s="1094" t="s">
        <v>0</v>
      </c>
      <c r="O53" s="1094" t="s">
        <v>1</v>
      </c>
      <c r="P53" s="1097"/>
      <c r="S53" s="400"/>
    </row>
    <row r="54" spans="1:32" ht="18" customHeight="1">
      <c r="A54" s="375"/>
      <c r="B54" s="386" t="s">
        <v>632</v>
      </c>
      <c r="C54" s="387"/>
      <c r="D54" s="1101">
        <v>2429</v>
      </c>
      <c r="E54" s="1101">
        <v>1423</v>
      </c>
      <c r="F54" s="1101">
        <v>1006</v>
      </c>
      <c r="G54" s="1101">
        <v>616</v>
      </c>
      <c r="H54" s="1101">
        <v>352</v>
      </c>
      <c r="I54" s="1101">
        <v>264</v>
      </c>
      <c r="J54" s="388">
        <v>1</v>
      </c>
      <c r="K54" s="388" t="s">
        <v>112</v>
      </c>
      <c r="L54" s="388">
        <v>1</v>
      </c>
      <c r="M54" s="388">
        <v>1</v>
      </c>
      <c r="N54" s="388" t="s">
        <v>112</v>
      </c>
      <c r="O54" s="388">
        <v>1</v>
      </c>
      <c r="P54" s="1097"/>
      <c r="S54" s="400"/>
    </row>
    <row r="55" spans="1:32" ht="12" customHeight="1">
      <c r="A55" s="375"/>
      <c r="B55" s="386" t="s">
        <v>757</v>
      </c>
      <c r="C55" s="387"/>
      <c r="D55" s="1101">
        <v>2155</v>
      </c>
      <c r="E55" s="1101">
        <v>1323</v>
      </c>
      <c r="F55" s="1101">
        <v>832</v>
      </c>
      <c r="G55" s="1101">
        <v>609</v>
      </c>
      <c r="H55" s="1101">
        <v>318</v>
      </c>
      <c r="I55" s="1101">
        <v>291</v>
      </c>
      <c r="J55" s="388">
        <v>1</v>
      </c>
      <c r="K55" s="388">
        <v>1</v>
      </c>
      <c r="L55" s="388">
        <v>0</v>
      </c>
      <c r="M55" s="388">
        <v>0</v>
      </c>
      <c r="N55" s="388">
        <v>0</v>
      </c>
      <c r="O55" s="388">
        <v>0</v>
      </c>
      <c r="P55" s="1097"/>
      <c r="S55" s="400"/>
    </row>
    <row r="56" spans="1:32" ht="12" customHeight="1">
      <c r="A56" s="375"/>
      <c r="B56" s="386" t="s">
        <v>797</v>
      </c>
      <c r="C56" s="387"/>
      <c r="D56" s="1101">
        <v>1993</v>
      </c>
      <c r="E56" s="1101">
        <v>1189</v>
      </c>
      <c r="F56" s="1101">
        <v>804</v>
      </c>
      <c r="G56" s="1101">
        <v>604</v>
      </c>
      <c r="H56" s="1101">
        <v>314</v>
      </c>
      <c r="I56" s="1101">
        <v>290</v>
      </c>
      <c r="J56" s="388">
        <v>1</v>
      </c>
      <c r="K56" s="388" t="s">
        <v>112</v>
      </c>
      <c r="L56" s="388">
        <v>1</v>
      </c>
      <c r="M56" s="388" t="s">
        <v>112</v>
      </c>
      <c r="N56" s="388" t="s">
        <v>112</v>
      </c>
      <c r="O56" s="388" t="s">
        <v>112</v>
      </c>
      <c r="P56" s="1097"/>
      <c r="S56" s="400"/>
    </row>
    <row r="57" spans="1:32" ht="12" customHeight="1">
      <c r="A57" s="375"/>
      <c r="B57" s="386" t="s">
        <v>850</v>
      </c>
      <c r="D57" s="1267">
        <v>1871</v>
      </c>
      <c r="E57" s="389">
        <v>1071</v>
      </c>
      <c r="F57" s="389">
        <v>800</v>
      </c>
      <c r="G57" s="389">
        <v>466</v>
      </c>
      <c r="H57" s="389">
        <v>270</v>
      </c>
      <c r="I57" s="389">
        <v>196</v>
      </c>
      <c r="J57" s="1266">
        <v>1</v>
      </c>
      <c r="K57" s="1266" t="s">
        <v>851</v>
      </c>
      <c r="L57" s="388">
        <v>1</v>
      </c>
      <c r="M57" s="388" t="s">
        <v>112</v>
      </c>
      <c r="N57" s="388" t="s">
        <v>112</v>
      </c>
      <c r="O57" s="388" t="s">
        <v>112</v>
      </c>
      <c r="P57" s="1097"/>
      <c r="S57" s="400"/>
    </row>
    <row r="58" spans="1:32" ht="18" customHeight="1">
      <c r="A58" s="1103"/>
      <c r="B58" s="390" t="s">
        <v>975</v>
      </c>
      <c r="D58" s="1206">
        <f>D59+D60</f>
        <v>1782</v>
      </c>
      <c r="E58" s="1265">
        <f>E59+E60</f>
        <v>1045</v>
      </c>
      <c r="F58" s="1265">
        <f t="shared" ref="F58:O58" si="2">F59+F60</f>
        <v>737</v>
      </c>
      <c r="G58" s="1265">
        <f t="shared" si="2"/>
        <v>472</v>
      </c>
      <c r="H58" s="1265">
        <f t="shared" si="2"/>
        <v>255</v>
      </c>
      <c r="I58" s="1265">
        <f t="shared" si="2"/>
        <v>217</v>
      </c>
      <c r="J58" s="1265">
        <f t="shared" si="2"/>
        <v>0</v>
      </c>
      <c r="K58" s="1265">
        <f t="shared" si="2"/>
        <v>0</v>
      </c>
      <c r="L58" s="1265">
        <f t="shared" si="2"/>
        <v>0</v>
      </c>
      <c r="M58" s="1265">
        <f t="shared" si="2"/>
        <v>0</v>
      </c>
      <c r="N58" s="1265">
        <f t="shared" si="2"/>
        <v>0</v>
      </c>
      <c r="O58" s="1265">
        <f t="shared" si="2"/>
        <v>0</v>
      </c>
      <c r="P58" s="1097"/>
      <c r="S58" s="400"/>
    </row>
    <row r="59" spans="1:32" ht="18" customHeight="1">
      <c r="A59" s="1106"/>
      <c r="B59" s="388" t="s">
        <v>190</v>
      </c>
      <c r="C59" s="1105"/>
      <c r="D59" s="388">
        <v>1647</v>
      </c>
      <c r="E59" s="388">
        <v>989</v>
      </c>
      <c r="F59" s="388">
        <v>658</v>
      </c>
      <c r="G59" s="388">
        <v>453</v>
      </c>
      <c r="H59" s="388">
        <v>249</v>
      </c>
      <c r="I59" s="388">
        <v>204</v>
      </c>
      <c r="J59" s="388" t="s">
        <v>508</v>
      </c>
      <c r="K59" s="388" t="s">
        <v>854</v>
      </c>
      <c r="L59" s="388" t="s">
        <v>508</v>
      </c>
      <c r="M59" s="388">
        <v>0</v>
      </c>
      <c r="N59" s="388">
        <v>0</v>
      </c>
      <c r="O59" s="388">
        <v>0</v>
      </c>
      <c r="P59" s="1097"/>
      <c r="S59" s="400"/>
    </row>
    <row r="60" spans="1:32" ht="12" customHeight="1">
      <c r="A60" s="1106"/>
      <c r="B60" s="388" t="s">
        <v>191</v>
      </c>
      <c r="C60" s="1105"/>
      <c r="D60" s="388">
        <v>135</v>
      </c>
      <c r="E60" s="388">
        <v>56</v>
      </c>
      <c r="F60" s="388">
        <v>79</v>
      </c>
      <c r="G60" s="388">
        <v>19</v>
      </c>
      <c r="H60" s="388">
        <v>6</v>
      </c>
      <c r="I60" s="388">
        <v>13</v>
      </c>
      <c r="J60" s="388" t="s">
        <v>798</v>
      </c>
      <c r="K60" s="388" t="s">
        <v>798</v>
      </c>
      <c r="L60" s="388">
        <v>0</v>
      </c>
      <c r="M60" s="388">
        <v>0</v>
      </c>
      <c r="N60" s="388">
        <v>0</v>
      </c>
      <c r="O60" s="388">
        <v>0</v>
      </c>
      <c r="P60" s="1097"/>
      <c r="S60" s="400"/>
    </row>
    <row r="61" spans="1:32" ht="3.95" customHeight="1">
      <c r="A61" s="399"/>
      <c r="B61" s="398"/>
      <c r="C61" s="401"/>
      <c r="D61" s="402"/>
      <c r="E61" s="402"/>
      <c r="F61" s="402"/>
      <c r="G61" s="402"/>
      <c r="H61" s="402"/>
      <c r="I61" s="402"/>
      <c r="J61" s="402"/>
      <c r="K61" s="402"/>
      <c r="L61" s="402"/>
      <c r="M61" s="402"/>
      <c r="N61" s="402"/>
      <c r="O61" s="402"/>
      <c r="P61" s="1097"/>
      <c r="S61" s="400"/>
    </row>
    <row r="62" spans="1:32" ht="15.95" customHeight="1">
      <c r="B62" s="389" t="s">
        <v>549</v>
      </c>
    </row>
    <row r="63" spans="1:32" ht="12" customHeight="1">
      <c r="B63" s="373" t="s">
        <v>976</v>
      </c>
    </row>
    <row r="64" spans="1:32" ht="12" customHeight="1">
      <c r="B64" s="1703" t="s">
        <v>978</v>
      </c>
    </row>
    <row r="65" spans="1:32" ht="12" customHeight="1">
      <c r="A65" s="390"/>
      <c r="B65" s="442" t="s">
        <v>432</v>
      </c>
      <c r="C65" s="390"/>
      <c r="D65" s="392"/>
      <c r="E65" s="392"/>
      <c r="F65" s="392"/>
      <c r="G65" s="392"/>
      <c r="H65" s="392"/>
      <c r="I65" s="392"/>
      <c r="J65" s="1097"/>
      <c r="M65" s="373"/>
      <c r="S65" s="389"/>
      <c r="Z65" s="400"/>
      <c r="AF65" s="389"/>
    </row>
    <row r="66" spans="1:32" ht="12" customHeight="1">
      <c r="B66" s="442"/>
      <c r="C66" s="389"/>
      <c r="D66" s="400"/>
      <c r="Q66" s="400"/>
    </row>
    <row r="67" spans="1:32" ht="12" customHeight="1">
      <c r="B67" s="400"/>
      <c r="C67" s="373"/>
      <c r="D67" s="400"/>
      <c r="Q67" s="400"/>
    </row>
  </sheetData>
  <mergeCells count="17">
    <mergeCell ref="M17:O17"/>
    <mergeCell ref="J16:O16"/>
    <mergeCell ref="P16:R17"/>
    <mergeCell ref="D26:F26"/>
    <mergeCell ref="Q4:R4"/>
    <mergeCell ref="D15:F17"/>
    <mergeCell ref="G16:I17"/>
    <mergeCell ref="J17:L17"/>
    <mergeCell ref="G26:I26"/>
    <mergeCell ref="J26:L26"/>
    <mergeCell ref="B35:R35"/>
    <mergeCell ref="B36:Q36"/>
    <mergeCell ref="D52:F52"/>
    <mergeCell ref="G52:I52"/>
    <mergeCell ref="J52:L52"/>
    <mergeCell ref="M52:O52"/>
    <mergeCell ref="Q40:R40"/>
  </mergeCells>
  <phoneticPr fontId="5"/>
  <printOptions gridLinesSet="0"/>
  <pageMargins left="0.59055118110236227" right="0.59055118110236227" top="0.78740157480314965" bottom="0.78740157480314965" header="0.31496062992125984" footer="0.31496062992125984"/>
  <pageSetup paperSize="9" scale="82" orientation="portrait" r:id="rId1"/>
  <headerFooter alignWithMargins="0">
    <oddHeader>&amp;R&amp;A</oddHeader>
    <oddFooter>&amp;C&amp;P/&amp;N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codeName="Sheet19">
    <tabColor rgb="FF92D050"/>
  </sheetPr>
  <dimension ref="A1:W74"/>
  <sheetViews>
    <sheetView view="pageBreakPreview" zoomScaleNormal="120" zoomScaleSheetLayoutView="100" workbookViewId="0">
      <selection activeCell="P8" sqref="P8"/>
    </sheetView>
  </sheetViews>
  <sheetFormatPr defaultColWidth="14" defaultRowHeight="12" customHeight="1"/>
  <cols>
    <col min="1" max="1" width="0.28515625" style="680" customWidth="1"/>
    <col min="2" max="2" width="2.7109375" style="643" customWidth="1"/>
    <col min="3" max="3" width="13.5703125" style="643" customWidth="1"/>
    <col min="4" max="4" width="0.28515625" style="680" customWidth="1"/>
    <col min="5" max="5" width="11.7109375" style="643" customWidth="1"/>
    <col min="6" max="6" width="12.7109375" style="643" customWidth="1"/>
    <col min="7" max="7" width="13" style="643" customWidth="1"/>
    <col min="8" max="9" width="11.7109375" style="643" customWidth="1"/>
    <col min="10" max="11" width="10.7109375" style="643" customWidth="1"/>
    <col min="12" max="12" width="0.28515625" style="644" customWidth="1"/>
    <col min="13" max="13" width="4" style="643" customWidth="1"/>
    <col min="14" max="14" width="13.42578125" style="643" customWidth="1"/>
    <col min="15" max="15" width="12.42578125" style="656" customWidth="1"/>
    <col min="16" max="16384" width="14" style="643"/>
  </cols>
  <sheetData>
    <row r="1" spans="1:23" s="637" customFormat="1" ht="24" customHeight="1">
      <c r="A1" s="635"/>
      <c r="B1" s="636"/>
      <c r="D1" s="635"/>
      <c r="E1" s="638" t="s">
        <v>775</v>
      </c>
      <c r="F1" s="639" t="s">
        <v>192</v>
      </c>
      <c r="G1" s="639"/>
      <c r="H1" s="636"/>
      <c r="L1" s="640"/>
      <c r="O1" s="1199"/>
    </row>
    <row r="2" spans="1:23" ht="8.1" customHeight="1">
      <c r="A2" s="641"/>
      <c r="B2" s="642"/>
      <c r="C2" s="642"/>
      <c r="D2" s="641"/>
      <c r="H2" s="642"/>
    </row>
    <row r="3" spans="1:23" ht="12" customHeight="1">
      <c r="A3" s="641"/>
      <c r="B3" s="645" t="s">
        <v>891</v>
      </c>
      <c r="C3" s="642"/>
      <c r="D3" s="641"/>
      <c r="H3" s="642"/>
    </row>
    <row r="4" spans="1:23" s="646" customFormat="1" ht="12" customHeight="1" thickBot="1">
      <c r="A4" s="645"/>
      <c r="B4" s="646" t="s">
        <v>892</v>
      </c>
      <c r="C4" s="645"/>
      <c r="D4" s="645"/>
      <c r="E4" s="647"/>
      <c r="F4" s="647"/>
      <c r="G4" s="647"/>
      <c r="H4" s="647"/>
      <c r="I4" s="647"/>
      <c r="J4" s="647"/>
      <c r="K4" s="648" t="s">
        <v>471</v>
      </c>
      <c r="L4" s="647"/>
      <c r="O4" s="1200"/>
    </row>
    <row r="5" spans="1:23" ht="12" customHeight="1">
      <c r="A5" s="649"/>
      <c r="B5" s="649"/>
      <c r="C5" s="649"/>
      <c r="D5" s="649"/>
      <c r="E5" s="1933" t="s">
        <v>10</v>
      </c>
      <c r="F5" s="650" t="s">
        <v>193</v>
      </c>
      <c r="G5" s="651"/>
      <c r="H5" s="651"/>
      <c r="I5" s="650" t="s">
        <v>194</v>
      </c>
      <c r="J5" s="651"/>
      <c r="K5" s="651"/>
      <c r="L5" s="652"/>
    </row>
    <row r="6" spans="1:23" ht="24" customHeight="1">
      <c r="A6" s="653"/>
      <c r="B6" s="653"/>
      <c r="C6" s="653"/>
      <c r="D6" s="653"/>
      <c r="E6" s="1934"/>
      <c r="F6" s="654" t="s">
        <v>195</v>
      </c>
      <c r="G6" s="654" t="s">
        <v>472</v>
      </c>
      <c r="H6" s="654" t="s">
        <v>473</v>
      </c>
      <c r="I6" s="654" t="s">
        <v>474</v>
      </c>
      <c r="J6" s="654" t="s">
        <v>472</v>
      </c>
      <c r="K6" s="654" t="s">
        <v>473</v>
      </c>
      <c r="L6" s="655"/>
      <c r="M6" s="656"/>
      <c r="N6" s="1201"/>
      <c r="P6" s="656"/>
      <c r="Q6" s="656"/>
      <c r="R6" s="656"/>
      <c r="S6" s="656"/>
      <c r="T6" s="656"/>
      <c r="U6" s="656"/>
      <c r="V6" s="656"/>
      <c r="W6" s="656"/>
    </row>
    <row r="7" spans="1:23" s="662" customFormat="1" ht="15" customHeight="1">
      <c r="A7" s="657"/>
      <c r="B7" s="657" t="s">
        <v>196</v>
      </c>
      <c r="C7" s="658"/>
      <c r="D7" s="659"/>
      <c r="E7" s="660"/>
      <c r="F7" s="660"/>
      <c r="G7" s="660"/>
      <c r="H7" s="660"/>
      <c r="I7" s="660"/>
      <c r="J7" s="660"/>
      <c r="K7" s="660"/>
      <c r="L7" s="661"/>
      <c r="N7" s="643"/>
      <c r="O7" s="656"/>
    </row>
    <row r="8" spans="1:23" ht="10.5" customHeight="1">
      <c r="A8" s="663"/>
      <c r="B8" s="664"/>
      <c r="C8" s="664" t="s">
        <v>475</v>
      </c>
      <c r="D8" s="665"/>
      <c r="E8" s="1202"/>
      <c r="F8" s="667">
        <v>1600</v>
      </c>
      <c r="G8" s="667">
        <v>415</v>
      </c>
      <c r="H8" s="666"/>
      <c r="I8" s="329">
        <v>0</v>
      </c>
      <c r="J8" s="329">
        <v>0</v>
      </c>
      <c r="K8" s="329">
        <v>0</v>
      </c>
      <c r="L8" s="668"/>
    </row>
    <row r="9" spans="1:23" ht="10.5" customHeight="1">
      <c r="A9" s="663"/>
      <c r="B9" s="664"/>
      <c r="C9" s="664" t="s">
        <v>476</v>
      </c>
      <c r="D9" s="665"/>
      <c r="E9" s="667">
        <v>39866</v>
      </c>
      <c r="F9" s="667">
        <v>8292</v>
      </c>
      <c r="G9" s="329">
        <v>0</v>
      </c>
      <c r="H9" s="667">
        <v>26359</v>
      </c>
      <c r="I9" s="329">
        <v>0</v>
      </c>
      <c r="J9" s="329">
        <v>0</v>
      </c>
      <c r="K9" s="329">
        <v>0</v>
      </c>
      <c r="L9" s="668"/>
    </row>
    <row r="10" spans="1:23" ht="10.5" customHeight="1">
      <c r="A10" s="663"/>
      <c r="B10" s="664"/>
      <c r="C10" s="664" t="s">
        <v>477</v>
      </c>
      <c r="D10" s="665"/>
      <c r="E10" s="666"/>
      <c r="F10" s="667">
        <v>3200</v>
      </c>
      <c r="G10" s="329">
        <v>0</v>
      </c>
      <c r="H10" s="666"/>
      <c r="I10" s="329">
        <v>0</v>
      </c>
      <c r="J10" s="329">
        <v>0</v>
      </c>
      <c r="K10" s="329">
        <v>0</v>
      </c>
      <c r="L10" s="668"/>
    </row>
    <row r="11" spans="1:23" ht="10.5" customHeight="1">
      <c r="A11" s="663"/>
      <c r="B11" s="664"/>
      <c r="C11" s="664" t="s">
        <v>17</v>
      </c>
      <c r="D11" s="665"/>
      <c r="E11" s="667">
        <v>15254</v>
      </c>
      <c r="F11" s="667">
        <v>3900</v>
      </c>
      <c r="G11" s="667">
        <v>1233</v>
      </c>
      <c r="H11" s="667">
        <v>10121</v>
      </c>
      <c r="I11" s="329">
        <v>0</v>
      </c>
      <c r="J11" s="329">
        <v>0</v>
      </c>
      <c r="K11" s="329">
        <v>0</v>
      </c>
      <c r="L11" s="668"/>
    </row>
    <row r="12" spans="1:23" s="662" customFormat="1" ht="14.25" customHeight="1">
      <c r="A12" s="669"/>
      <c r="B12" s="669" t="s">
        <v>199</v>
      </c>
      <c r="C12" s="670"/>
      <c r="D12" s="671"/>
      <c r="E12" s="680"/>
      <c r="F12" s="672"/>
      <c r="G12" s="672"/>
      <c r="H12" s="672"/>
      <c r="I12" s="672"/>
      <c r="J12" s="672"/>
      <c r="K12" s="672"/>
      <c r="L12" s="673"/>
      <c r="N12" s="643"/>
      <c r="O12" s="656"/>
    </row>
    <row r="13" spans="1:23" s="662" customFormat="1" ht="22.5" customHeight="1">
      <c r="A13" s="669"/>
      <c r="B13" s="669"/>
      <c r="C13" s="1198" t="s">
        <v>545</v>
      </c>
      <c r="D13" s="671"/>
      <c r="E13" s="647">
        <v>268540</v>
      </c>
      <c r="F13" s="647">
        <v>87054</v>
      </c>
      <c r="G13" s="1226">
        <v>0</v>
      </c>
      <c r="H13" s="1226">
        <v>179917</v>
      </c>
      <c r="I13" s="1226" t="s">
        <v>508</v>
      </c>
      <c r="J13" s="1226" t="s">
        <v>508</v>
      </c>
      <c r="K13" s="647">
        <v>1569</v>
      </c>
      <c r="L13" s="673"/>
      <c r="N13" s="643"/>
      <c r="O13" s="656"/>
    </row>
    <row r="14" spans="1:23" ht="10.5" customHeight="1">
      <c r="A14" s="663"/>
      <c r="B14" s="664"/>
      <c r="C14" s="664" t="s">
        <v>19</v>
      </c>
      <c r="D14" s="665"/>
      <c r="E14" s="667">
        <v>99840</v>
      </c>
      <c r="F14" s="667">
        <v>5500</v>
      </c>
      <c r="G14" s="666">
        <v>58751</v>
      </c>
      <c r="H14" s="667">
        <v>35589</v>
      </c>
      <c r="I14" s="1226" t="s">
        <v>508</v>
      </c>
      <c r="J14" s="1226" t="s">
        <v>508</v>
      </c>
      <c r="K14" s="1226" t="s">
        <v>508</v>
      </c>
      <c r="L14" s="668"/>
    </row>
    <row r="15" spans="1:23" s="662" customFormat="1" ht="14.25" customHeight="1">
      <c r="A15" s="669"/>
      <c r="B15" s="669" t="s">
        <v>200</v>
      </c>
      <c r="C15" s="670"/>
      <c r="D15" s="671"/>
      <c r="E15" s="680"/>
      <c r="F15" s="672"/>
      <c r="G15" s="672"/>
      <c r="H15" s="672"/>
      <c r="I15" s="329"/>
      <c r="J15" s="329"/>
      <c r="K15" s="329"/>
      <c r="L15" s="673"/>
      <c r="N15" s="643"/>
      <c r="O15" s="656"/>
    </row>
    <row r="16" spans="1:23" ht="10.5" customHeight="1">
      <c r="A16" s="663"/>
      <c r="B16" s="664"/>
      <c r="C16" s="664" t="s">
        <v>11</v>
      </c>
      <c r="D16" s="665"/>
      <c r="E16" s="329">
        <v>0</v>
      </c>
      <c r="F16" s="329">
        <v>0</v>
      </c>
      <c r="G16" s="329">
        <v>0</v>
      </c>
      <c r="H16" s="329">
        <v>0</v>
      </c>
      <c r="I16" s="329">
        <v>0</v>
      </c>
      <c r="J16" s="329">
        <v>0</v>
      </c>
      <c r="K16" s="329">
        <v>0</v>
      </c>
      <c r="L16" s="668"/>
    </row>
    <row r="17" spans="1:20" ht="10.5" customHeight="1">
      <c r="A17" s="663"/>
      <c r="B17" s="664"/>
      <c r="C17" s="664" t="s">
        <v>14</v>
      </c>
      <c r="D17" s="665"/>
      <c r="E17" s="667">
        <v>108057</v>
      </c>
      <c r="F17" s="667">
        <v>33344</v>
      </c>
      <c r="G17" s="329">
        <v>0</v>
      </c>
      <c r="H17" s="329">
        <v>74713</v>
      </c>
      <c r="I17" s="329">
        <v>0</v>
      </c>
      <c r="J17" s="329">
        <v>0</v>
      </c>
      <c r="K17" s="329">
        <v>0</v>
      </c>
      <c r="L17" s="668"/>
    </row>
    <row r="18" spans="1:20" ht="10.5" customHeight="1">
      <c r="A18" s="663"/>
      <c r="B18" s="664"/>
      <c r="C18" s="664" t="s">
        <v>16</v>
      </c>
      <c r="D18" s="665"/>
      <c r="E18" s="667">
        <v>611950</v>
      </c>
      <c r="F18" s="667">
        <v>282246</v>
      </c>
      <c r="G18" s="329">
        <v>32484</v>
      </c>
      <c r="H18" s="329">
        <v>232691</v>
      </c>
      <c r="I18" s="329">
        <v>48662</v>
      </c>
      <c r="J18" s="329">
        <v>0</v>
      </c>
      <c r="K18" s="329">
        <v>15867</v>
      </c>
      <c r="L18" s="668"/>
    </row>
    <row r="19" spans="1:20" ht="15" customHeight="1">
      <c r="A19" s="663"/>
      <c r="B19" s="664"/>
      <c r="C19" s="664" t="s">
        <v>18</v>
      </c>
      <c r="D19" s="665"/>
      <c r="E19" s="667">
        <v>62361</v>
      </c>
      <c r="F19" s="667">
        <v>16361</v>
      </c>
      <c r="G19" s="1226">
        <v>0</v>
      </c>
      <c r="H19" s="667">
        <v>20750</v>
      </c>
      <c r="I19" s="667">
        <v>11906</v>
      </c>
      <c r="J19" s="329">
        <v>1968</v>
      </c>
      <c r="K19" s="667">
        <v>11376</v>
      </c>
      <c r="L19" s="668"/>
    </row>
    <row r="20" spans="1:20" ht="22.5" customHeight="1">
      <c r="A20" s="663"/>
      <c r="B20" s="664"/>
      <c r="C20" s="1198" t="s">
        <v>545</v>
      </c>
      <c r="D20" s="665"/>
      <c r="E20" s="1236">
        <v>291961</v>
      </c>
      <c r="F20" s="1236">
        <v>55947</v>
      </c>
      <c r="G20" s="1226">
        <v>0</v>
      </c>
      <c r="H20" s="1236">
        <v>93017</v>
      </c>
      <c r="I20" s="1236">
        <v>41141</v>
      </c>
      <c r="J20" s="1226">
        <v>1433</v>
      </c>
      <c r="K20" s="1236">
        <v>100423</v>
      </c>
      <c r="L20" s="668"/>
    </row>
    <row r="21" spans="1:20" ht="10.5" customHeight="1">
      <c r="A21" s="663"/>
      <c r="B21" s="664"/>
      <c r="C21" s="664" t="s">
        <v>19</v>
      </c>
      <c r="D21" s="665"/>
      <c r="E21" s="667">
        <v>622989</v>
      </c>
      <c r="F21" s="667">
        <v>7083</v>
      </c>
      <c r="G21" s="667">
        <v>283475</v>
      </c>
      <c r="H21" s="667">
        <v>282600</v>
      </c>
      <c r="I21" s="667">
        <v>25286</v>
      </c>
      <c r="J21" s="329">
        <v>0</v>
      </c>
      <c r="K21" s="667">
        <v>24545</v>
      </c>
      <c r="L21" s="668"/>
    </row>
    <row r="22" spans="1:20" ht="13.5" customHeight="1">
      <c r="A22" s="663"/>
      <c r="B22" s="664"/>
      <c r="C22" s="664" t="s">
        <v>20</v>
      </c>
      <c r="D22" s="665"/>
      <c r="E22" s="667">
        <v>61351</v>
      </c>
      <c r="F22" s="1209" t="s">
        <v>967</v>
      </c>
      <c r="G22" s="2" t="s">
        <v>967</v>
      </c>
      <c r="H22" s="2" t="s">
        <v>967</v>
      </c>
      <c r="I22" s="1209" t="s">
        <v>967</v>
      </c>
      <c r="J22" s="2" t="s">
        <v>967</v>
      </c>
      <c r="K22" s="2" t="s">
        <v>967</v>
      </c>
      <c r="L22" s="668"/>
    </row>
    <row r="23" spans="1:20" ht="5.25" customHeight="1">
      <c r="A23" s="674"/>
      <c r="B23" s="674"/>
      <c r="C23" s="674"/>
      <c r="D23" s="675"/>
      <c r="E23" s="1203"/>
      <c r="F23" s="677"/>
      <c r="G23" s="678"/>
      <c r="H23" s="678"/>
      <c r="I23" s="677"/>
      <c r="J23" s="678"/>
      <c r="K23" s="678"/>
      <c r="L23" s="679"/>
    </row>
    <row r="24" spans="1:20" ht="15.95" customHeight="1">
      <c r="B24" s="681" t="s">
        <v>345</v>
      </c>
      <c r="G24" s="682"/>
    </row>
    <row r="25" spans="1:20" ht="12" customHeight="1">
      <c r="B25" s="681" t="s">
        <v>622</v>
      </c>
      <c r="G25" s="682"/>
    </row>
    <row r="26" spans="1:20" ht="12" customHeight="1">
      <c r="B26" s="680" t="s">
        <v>478</v>
      </c>
      <c r="G26" s="682"/>
    </row>
    <row r="27" spans="1:20" s="646" customFormat="1" ht="24" customHeight="1">
      <c r="A27" s="645"/>
      <c r="B27" s="645"/>
      <c r="C27" s="645"/>
      <c r="D27" s="645"/>
      <c r="E27" s="647"/>
      <c r="F27" s="647"/>
      <c r="G27" s="681"/>
      <c r="H27" s="683"/>
      <c r="I27" s="681"/>
      <c r="J27" s="647"/>
      <c r="K27" s="647"/>
      <c r="L27" s="647"/>
      <c r="O27" s="1200"/>
    </row>
    <row r="28" spans="1:20" s="646" customFormat="1" ht="15" customHeight="1" thickBot="1">
      <c r="A28" s="645"/>
      <c r="B28" s="645" t="s">
        <v>893</v>
      </c>
      <c r="C28" s="645"/>
      <c r="D28" s="645"/>
      <c r="E28" s="647"/>
      <c r="F28" s="647"/>
      <c r="G28" s="647"/>
      <c r="H28" s="647"/>
      <c r="I28" s="648" t="s">
        <v>487</v>
      </c>
      <c r="O28" s="1200"/>
    </row>
    <row r="29" spans="1:20" ht="10.5" customHeight="1">
      <c r="A29" s="649"/>
      <c r="B29" s="649"/>
      <c r="C29" s="649"/>
      <c r="D29" s="649"/>
      <c r="E29" s="1933" t="s">
        <v>10</v>
      </c>
      <c r="F29" s="650" t="s">
        <v>193</v>
      </c>
      <c r="G29" s="651"/>
      <c r="H29" s="651"/>
      <c r="I29" s="1935" t="s">
        <v>354</v>
      </c>
      <c r="J29" s="680"/>
      <c r="K29" s="680"/>
      <c r="L29" s="643"/>
    </row>
    <row r="30" spans="1:20" ht="21" customHeight="1">
      <c r="A30" s="653"/>
      <c r="B30" s="653"/>
      <c r="C30" s="653"/>
      <c r="D30" s="653"/>
      <c r="E30" s="1934"/>
      <c r="F30" s="654" t="s">
        <v>195</v>
      </c>
      <c r="G30" s="654" t="s">
        <v>201</v>
      </c>
      <c r="H30" s="654" t="s">
        <v>479</v>
      </c>
      <c r="I30" s="1936"/>
      <c r="J30" s="684"/>
      <c r="K30" s="684"/>
      <c r="L30" s="656"/>
      <c r="M30" s="656"/>
      <c r="N30" s="656"/>
      <c r="P30" s="656"/>
      <c r="Q30" s="656"/>
      <c r="R30" s="656"/>
      <c r="S30" s="656"/>
      <c r="T30" s="656"/>
    </row>
    <row r="31" spans="1:20" s="662" customFormat="1" ht="10.5" customHeight="1">
      <c r="A31" s="669"/>
      <c r="B31" s="669" t="s">
        <v>199</v>
      </c>
      <c r="C31" s="670"/>
      <c r="D31" s="671"/>
      <c r="E31" s="672"/>
      <c r="F31" s="672"/>
      <c r="G31" s="672"/>
      <c r="H31" s="672"/>
      <c r="I31" s="672"/>
      <c r="J31" s="672"/>
      <c r="K31" s="672"/>
      <c r="O31" s="1204"/>
    </row>
    <row r="32" spans="1:20" ht="10.5" customHeight="1">
      <c r="A32" s="663"/>
      <c r="B32" s="664"/>
      <c r="C32" s="664" t="s">
        <v>475</v>
      </c>
      <c r="D32" s="665"/>
      <c r="E32" s="667">
        <v>4465854</v>
      </c>
      <c r="F32" s="667">
        <v>1976998</v>
      </c>
      <c r="G32" s="667">
        <v>273444</v>
      </c>
      <c r="H32" s="667">
        <v>2215412</v>
      </c>
      <c r="I32" s="667">
        <v>24383</v>
      </c>
      <c r="J32" s="680"/>
      <c r="K32" s="680"/>
      <c r="L32" s="643"/>
      <c r="O32" s="643"/>
    </row>
    <row r="33" spans="1:15" ht="10.5" customHeight="1">
      <c r="A33" s="663"/>
      <c r="B33" s="664"/>
      <c r="C33" s="664" t="s">
        <v>476</v>
      </c>
      <c r="D33" s="665"/>
      <c r="E33" s="667">
        <v>3103729</v>
      </c>
      <c r="F33" s="667">
        <v>1567397</v>
      </c>
      <c r="G33" s="667">
        <v>128225</v>
      </c>
      <c r="H33" s="667">
        <v>1408107</v>
      </c>
      <c r="I33" s="667">
        <v>12506</v>
      </c>
      <c r="J33" s="680"/>
      <c r="K33" s="680"/>
      <c r="L33" s="643"/>
      <c r="O33" s="643"/>
    </row>
    <row r="34" spans="1:15" ht="10.5" customHeight="1">
      <c r="A34" s="663"/>
      <c r="B34" s="664"/>
      <c r="C34" s="664" t="s">
        <v>480</v>
      </c>
      <c r="D34" s="665"/>
      <c r="E34" s="667">
        <v>2432428</v>
      </c>
      <c r="F34" s="667">
        <v>1097298</v>
      </c>
      <c r="G34" s="667">
        <v>384685</v>
      </c>
      <c r="H34" s="667">
        <v>950445</v>
      </c>
      <c r="I34" s="667">
        <v>6868</v>
      </c>
      <c r="J34" s="680"/>
      <c r="K34" s="680"/>
      <c r="L34" s="643"/>
      <c r="O34" s="643"/>
    </row>
    <row r="35" spans="1:15" ht="10.5" customHeight="1">
      <c r="A35" s="663"/>
      <c r="B35" s="664"/>
      <c r="C35" s="664" t="s">
        <v>17</v>
      </c>
      <c r="D35" s="665"/>
      <c r="E35" s="667">
        <v>309263</v>
      </c>
      <c r="F35" s="643">
        <v>66190</v>
      </c>
      <c r="G35" s="643">
        <v>78402</v>
      </c>
      <c r="H35" s="643">
        <v>164671</v>
      </c>
      <c r="I35" s="1699">
        <v>3152</v>
      </c>
      <c r="J35" s="680"/>
      <c r="K35" s="680"/>
      <c r="L35" s="643"/>
      <c r="O35" s="643"/>
    </row>
    <row r="36" spans="1:15" ht="12" customHeight="1">
      <c r="A36" s="663"/>
      <c r="B36" s="664"/>
      <c r="C36" s="1198" t="s">
        <v>477</v>
      </c>
      <c r="D36" s="665"/>
      <c r="E36" s="667">
        <v>690272</v>
      </c>
      <c r="F36" s="667">
        <v>240676</v>
      </c>
      <c r="G36" s="666">
        <v>45059</v>
      </c>
      <c r="H36" s="667">
        <v>404537</v>
      </c>
      <c r="I36" s="667">
        <v>3677</v>
      </c>
      <c r="J36" s="680"/>
      <c r="K36" s="680"/>
      <c r="L36" s="643"/>
      <c r="O36" s="643"/>
    </row>
    <row r="37" spans="1:15" ht="4.5" customHeight="1">
      <c r="A37" s="674"/>
      <c r="B37" s="674"/>
      <c r="C37" s="674"/>
      <c r="D37" s="675"/>
      <c r="E37" s="676"/>
      <c r="F37" s="677"/>
      <c r="G37" s="678"/>
      <c r="H37" s="678"/>
      <c r="I37" s="677"/>
      <c r="J37" s="666"/>
      <c r="K37" s="666"/>
      <c r="L37" s="668"/>
      <c r="O37" s="643"/>
    </row>
    <row r="38" spans="1:15" ht="15.95" customHeight="1">
      <c r="B38" s="643" t="s">
        <v>425</v>
      </c>
      <c r="O38" s="643"/>
    </row>
    <row r="39" spans="1:15" ht="12" customHeight="1">
      <c r="O39" s="643"/>
    </row>
    <row r="40" spans="1:15" ht="12" customHeight="1">
      <c r="B40" s="680"/>
      <c r="C40" s="680"/>
      <c r="O40" s="643"/>
    </row>
    <row r="41" spans="1:15" ht="12" customHeight="1">
      <c r="B41" s="680"/>
      <c r="C41" s="680"/>
      <c r="O41" s="643"/>
    </row>
    <row r="42" spans="1:15" ht="12" customHeight="1">
      <c r="B42" s="680"/>
      <c r="C42" s="680"/>
      <c r="O42" s="643"/>
    </row>
    <row r="43" spans="1:15" ht="12" customHeight="1">
      <c r="B43" s="680"/>
      <c r="C43" s="680"/>
      <c r="O43" s="643"/>
    </row>
    <row r="44" spans="1:15" ht="12" customHeight="1">
      <c r="B44" s="680"/>
      <c r="C44" s="680"/>
      <c r="O44" s="643"/>
    </row>
    <row r="45" spans="1:15" ht="12" customHeight="1">
      <c r="B45" s="680"/>
      <c r="C45" s="680"/>
      <c r="O45" s="643"/>
    </row>
    <row r="46" spans="1:15" ht="12" customHeight="1">
      <c r="B46" s="680"/>
      <c r="C46" s="680"/>
      <c r="O46" s="643"/>
    </row>
    <row r="47" spans="1:15" ht="12" customHeight="1">
      <c r="A47" s="643"/>
      <c r="B47" s="680"/>
      <c r="C47" s="680"/>
    </row>
    <row r="48" spans="1:15" ht="12" customHeight="1">
      <c r="A48" s="643"/>
      <c r="B48" s="680"/>
      <c r="C48" s="680"/>
    </row>
    <row r="49" spans="1:23" ht="12" customHeight="1">
      <c r="A49" s="643"/>
      <c r="B49" s="680"/>
      <c r="C49" s="680"/>
    </row>
    <row r="50" spans="1:23" ht="12" customHeight="1">
      <c r="A50" s="643"/>
      <c r="B50" s="680"/>
      <c r="C50" s="680"/>
    </row>
    <row r="51" spans="1:23" s="680" customFormat="1" ht="12" customHeight="1">
      <c r="E51" s="643"/>
      <c r="F51" s="643"/>
      <c r="G51" s="643"/>
      <c r="H51" s="643"/>
      <c r="I51" s="643"/>
      <c r="J51" s="643"/>
      <c r="K51" s="643"/>
      <c r="L51" s="644"/>
      <c r="M51" s="643"/>
      <c r="N51" s="643"/>
      <c r="O51" s="656"/>
      <c r="P51" s="643"/>
      <c r="Q51" s="643"/>
      <c r="R51" s="643"/>
      <c r="S51" s="643"/>
      <c r="T51" s="643"/>
      <c r="U51" s="643"/>
      <c r="V51" s="643"/>
      <c r="W51" s="643"/>
    </row>
    <row r="52" spans="1:23" s="680" customFormat="1" ht="12" customHeight="1">
      <c r="E52" s="643"/>
      <c r="F52" s="643"/>
      <c r="G52" s="643"/>
      <c r="H52" s="643"/>
      <c r="I52" s="643"/>
      <c r="J52" s="643"/>
      <c r="K52" s="643"/>
      <c r="L52" s="644"/>
      <c r="M52" s="643"/>
      <c r="N52" s="643"/>
      <c r="O52" s="656"/>
      <c r="P52" s="643"/>
      <c r="Q52" s="643"/>
      <c r="R52" s="643"/>
      <c r="S52" s="643"/>
      <c r="T52" s="643"/>
      <c r="U52" s="643"/>
      <c r="V52" s="643"/>
      <c r="W52" s="643"/>
    </row>
    <row r="53" spans="1:23" s="680" customFormat="1" ht="12" customHeight="1">
      <c r="E53" s="643"/>
      <c r="F53" s="643"/>
      <c r="G53" s="643"/>
      <c r="H53" s="643"/>
      <c r="I53" s="643"/>
      <c r="J53" s="643"/>
      <c r="K53" s="643"/>
      <c r="L53" s="644"/>
      <c r="M53" s="643"/>
      <c r="N53" s="643"/>
      <c r="O53" s="656"/>
      <c r="P53" s="643"/>
      <c r="Q53" s="643"/>
      <c r="R53" s="643"/>
      <c r="S53" s="643"/>
      <c r="T53" s="643"/>
      <c r="U53" s="643"/>
      <c r="V53" s="643"/>
      <c r="W53" s="643"/>
    </row>
    <row r="54" spans="1:23" s="680" customFormat="1" ht="12" customHeight="1">
      <c r="E54" s="643"/>
      <c r="F54" s="643"/>
      <c r="G54" s="643"/>
      <c r="H54" s="643"/>
      <c r="I54" s="643"/>
      <c r="J54" s="643"/>
      <c r="K54" s="643"/>
      <c r="L54" s="644"/>
      <c r="M54" s="643"/>
      <c r="N54" s="643"/>
      <c r="O54" s="656"/>
      <c r="P54" s="643"/>
      <c r="Q54" s="643"/>
      <c r="R54" s="643"/>
      <c r="S54" s="643"/>
      <c r="T54" s="643"/>
      <c r="U54" s="643"/>
      <c r="V54" s="643"/>
      <c r="W54" s="643"/>
    </row>
    <row r="55" spans="1:23" s="680" customFormat="1" ht="12" customHeight="1">
      <c r="E55" s="643"/>
      <c r="F55" s="643"/>
      <c r="G55" s="643"/>
      <c r="H55" s="643"/>
      <c r="I55" s="643"/>
      <c r="J55" s="643"/>
      <c r="K55" s="643"/>
      <c r="L55" s="644"/>
      <c r="M55" s="643"/>
      <c r="N55" s="643"/>
      <c r="O55" s="656"/>
      <c r="P55" s="643"/>
      <c r="Q55" s="643"/>
      <c r="R55" s="643"/>
      <c r="S55" s="643"/>
      <c r="T55" s="643"/>
      <c r="U55" s="643"/>
      <c r="V55" s="643"/>
      <c r="W55" s="643"/>
    </row>
    <row r="56" spans="1:23" s="680" customFormat="1" ht="12" customHeight="1">
      <c r="E56" s="643"/>
      <c r="F56" s="643"/>
      <c r="G56" s="643"/>
      <c r="H56" s="643"/>
      <c r="I56" s="643"/>
      <c r="J56" s="643"/>
      <c r="K56" s="643"/>
      <c r="L56" s="644"/>
      <c r="M56" s="643"/>
      <c r="N56" s="643"/>
      <c r="O56" s="656"/>
      <c r="P56" s="643"/>
      <c r="Q56" s="643"/>
      <c r="R56" s="643"/>
      <c r="S56" s="643"/>
      <c r="T56" s="643"/>
      <c r="U56" s="643"/>
      <c r="V56" s="643"/>
      <c r="W56" s="643"/>
    </row>
    <row r="57" spans="1:23" s="680" customFormat="1" ht="12" customHeight="1">
      <c r="E57" s="643"/>
      <c r="F57" s="643"/>
      <c r="G57" s="643"/>
      <c r="H57" s="643"/>
      <c r="I57" s="643"/>
      <c r="J57" s="643"/>
      <c r="K57" s="643"/>
      <c r="L57" s="644"/>
      <c r="M57" s="643"/>
      <c r="N57" s="643"/>
      <c r="O57" s="656"/>
      <c r="P57" s="643"/>
      <c r="Q57" s="643"/>
      <c r="R57" s="643"/>
      <c r="S57" s="643"/>
      <c r="T57" s="643"/>
      <c r="U57" s="643"/>
      <c r="V57" s="643"/>
      <c r="W57" s="643"/>
    </row>
    <row r="58" spans="1:23" s="680" customFormat="1" ht="12" customHeight="1">
      <c r="E58" s="643"/>
      <c r="F58" s="643"/>
      <c r="G58" s="643"/>
      <c r="H58" s="643"/>
      <c r="I58" s="643"/>
      <c r="J58" s="643"/>
      <c r="K58" s="643"/>
      <c r="L58" s="644"/>
      <c r="M58" s="643"/>
      <c r="N58" s="643"/>
      <c r="O58" s="656"/>
      <c r="P58" s="643"/>
      <c r="Q58" s="643"/>
      <c r="R58" s="643"/>
      <c r="S58" s="643"/>
      <c r="T58" s="643"/>
      <c r="U58" s="643"/>
      <c r="V58" s="643"/>
      <c r="W58" s="643"/>
    </row>
    <row r="59" spans="1:23" s="680" customFormat="1" ht="12" customHeight="1">
      <c r="E59" s="643"/>
      <c r="F59" s="643"/>
      <c r="G59" s="643"/>
      <c r="H59" s="643"/>
      <c r="I59" s="643"/>
      <c r="J59" s="643"/>
      <c r="K59" s="643"/>
      <c r="L59" s="644"/>
      <c r="M59" s="643"/>
      <c r="N59" s="643"/>
      <c r="O59" s="656"/>
      <c r="P59" s="643"/>
      <c r="Q59" s="643"/>
      <c r="R59" s="643"/>
      <c r="S59" s="643"/>
      <c r="T59" s="643"/>
      <c r="U59" s="643"/>
      <c r="V59" s="643"/>
      <c r="W59" s="643"/>
    </row>
    <row r="60" spans="1:23" s="680" customFormat="1" ht="12" customHeight="1">
      <c r="E60" s="643"/>
      <c r="F60" s="643"/>
      <c r="G60" s="643"/>
      <c r="H60" s="643"/>
      <c r="I60" s="643"/>
      <c r="J60" s="643"/>
      <c r="K60" s="643"/>
      <c r="L60" s="644"/>
      <c r="M60" s="643"/>
      <c r="N60" s="643"/>
      <c r="O60" s="656"/>
      <c r="P60" s="643"/>
      <c r="Q60" s="643"/>
      <c r="R60" s="643"/>
      <c r="S60" s="643"/>
      <c r="T60" s="643"/>
      <c r="U60" s="643"/>
      <c r="V60" s="643"/>
      <c r="W60" s="643"/>
    </row>
    <row r="61" spans="1:23" s="680" customFormat="1" ht="12" customHeight="1">
      <c r="E61" s="643"/>
      <c r="F61" s="643"/>
      <c r="G61" s="643"/>
      <c r="H61" s="643"/>
      <c r="I61" s="643"/>
      <c r="J61" s="643"/>
      <c r="K61" s="643"/>
      <c r="L61" s="644"/>
      <c r="M61" s="643"/>
      <c r="N61" s="643"/>
      <c r="O61" s="656"/>
      <c r="P61" s="643"/>
      <c r="Q61" s="643"/>
      <c r="R61" s="643"/>
      <c r="S61" s="643"/>
      <c r="T61" s="643"/>
      <c r="U61" s="643"/>
      <c r="V61" s="643"/>
      <c r="W61" s="643"/>
    </row>
    <row r="62" spans="1:23" s="680" customFormat="1" ht="12" customHeight="1">
      <c r="E62" s="643"/>
      <c r="F62" s="643"/>
      <c r="G62" s="643"/>
      <c r="H62" s="643"/>
      <c r="I62" s="643"/>
      <c r="J62" s="643"/>
      <c r="K62" s="643"/>
      <c r="L62" s="644"/>
      <c r="M62" s="643"/>
      <c r="N62" s="643"/>
      <c r="O62" s="656"/>
      <c r="P62" s="643"/>
      <c r="Q62" s="643"/>
      <c r="R62" s="643"/>
      <c r="S62" s="643"/>
      <c r="T62" s="643"/>
      <c r="U62" s="643"/>
      <c r="V62" s="643"/>
      <c r="W62" s="643"/>
    </row>
    <row r="63" spans="1:23" s="680" customFormat="1" ht="12" customHeight="1">
      <c r="E63" s="643"/>
      <c r="F63" s="643"/>
      <c r="G63" s="643"/>
      <c r="H63" s="643"/>
      <c r="I63" s="643"/>
      <c r="J63" s="643"/>
      <c r="K63" s="643"/>
      <c r="L63" s="644"/>
      <c r="M63" s="643"/>
      <c r="N63" s="643"/>
      <c r="O63" s="656"/>
      <c r="P63" s="643"/>
      <c r="Q63" s="643"/>
      <c r="R63" s="643"/>
      <c r="S63" s="643"/>
      <c r="T63" s="643"/>
      <c r="U63" s="643"/>
      <c r="V63" s="643"/>
      <c r="W63" s="643"/>
    </row>
    <row r="64" spans="1:23" s="680" customFormat="1" ht="12" customHeight="1">
      <c r="E64" s="643"/>
      <c r="F64" s="643"/>
      <c r="G64" s="643"/>
      <c r="H64" s="643"/>
      <c r="I64" s="643"/>
      <c r="J64" s="643"/>
      <c r="K64" s="643"/>
      <c r="L64" s="644"/>
      <c r="M64" s="643"/>
      <c r="N64" s="643"/>
      <c r="O64" s="656"/>
      <c r="P64" s="643"/>
      <c r="Q64" s="643"/>
      <c r="R64" s="643"/>
      <c r="S64" s="643"/>
      <c r="T64" s="643"/>
      <c r="U64" s="643"/>
      <c r="V64" s="643"/>
      <c r="W64" s="643"/>
    </row>
    <row r="65" spans="5:23" s="680" customFormat="1" ht="12" customHeight="1">
      <c r="E65" s="643"/>
      <c r="F65" s="643"/>
      <c r="G65" s="643"/>
      <c r="H65" s="643"/>
      <c r="I65" s="643"/>
      <c r="J65" s="643"/>
      <c r="K65" s="643"/>
      <c r="L65" s="644"/>
      <c r="M65" s="643"/>
      <c r="N65" s="643"/>
      <c r="O65" s="656"/>
      <c r="P65" s="643"/>
      <c r="Q65" s="643"/>
      <c r="R65" s="643"/>
      <c r="S65" s="643"/>
      <c r="T65" s="643"/>
      <c r="U65" s="643"/>
      <c r="V65" s="643"/>
      <c r="W65" s="643"/>
    </row>
    <row r="66" spans="5:23" s="680" customFormat="1" ht="12" customHeight="1">
      <c r="E66" s="643"/>
      <c r="F66" s="643"/>
      <c r="G66" s="643"/>
      <c r="H66" s="643"/>
      <c r="I66" s="643"/>
      <c r="J66" s="643"/>
      <c r="K66" s="643"/>
      <c r="L66" s="644"/>
      <c r="M66" s="643"/>
      <c r="N66" s="643"/>
      <c r="O66" s="656"/>
      <c r="P66" s="643"/>
      <c r="Q66" s="643"/>
      <c r="R66" s="643"/>
      <c r="S66" s="643"/>
      <c r="T66" s="643"/>
      <c r="U66" s="643"/>
      <c r="V66" s="643"/>
      <c r="W66" s="643"/>
    </row>
    <row r="67" spans="5:23" s="680" customFormat="1" ht="12" customHeight="1">
      <c r="E67" s="643"/>
      <c r="F67" s="643"/>
      <c r="G67" s="643"/>
      <c r="H67" s="643"/>
      <c r="I67" s="643"/>
      <c r="J67" s="643"/>
      <c r="K67" s="643"/>
      <c r="L67" s="644"/>
      <c r="M67" s="643"/>
      <c r="N67" s="643"/>
      <c r="O67" s="656"/>
      <c r="P67" s="643"/>
      <c r="Q67" s="643"/>
      <c r="R67" s="643"/>
      <c r="S67" s="643"/>
      <c r="T67" s="643"/>
      <c r="U67" s="643"/>
      <c r="V67" s="643"/>
      <c r="W67" s="643"/>
    </row>
    <row r="68" spans="5:23" s="680" customFormat="1" ht="12" customHeight="1">
      <c r="E68" s="643"/>
      <c r="F68" s="643"/>
      <c r="G68" s="643"/>
      <c r="H68" s="643"/>
      <c r="I68" s="643"/>
      <c r="J68" s="643"/>
      <c r="K68" s="643"/>
      <c r="L68" s="644"/>
      <c r="M68" s="643"/>
      <c r="N68" s="643"/>
      <c r="O68" s="656"/>
      <c r="P68" s="643"/>
      <c r="Q68" s="643"/>
      <c r="R68" s="643"/>
      <c r="S68" s="643"/>
      <c r="T68" s="643"/>
      <c r="U68" s="643"/>
      <c r="V68" s="643"/>
      <c r="W68" s="643"/>
    </row>
    <row r="69" spans="5:23" s="680" customFormat="1" ht="12" customHeight="1">
      <c r="E69" s="643"/>
      <c r="F69" s="643"/>
      <c r="G69" s="643"/>
      <c r="H69" s="643"/>
      <c r="I69" s="643"/>
      <c r="J69" s="643"/>
      <c r="K69" s="643"/>
      <c r="L69" s="644"/>
      <c r="M69" s="643"/>
      <c r="N69" s="643"/>
      <c r="O69" s="656"/>
      <c r="P69" s="643"/>
      <c r="Q69" s="643"/>
      <c r="R69" s="643"/>
      <c r="S69" s="643"/>
      <c r="T69" s="643"/>
      <c r="U69" s="643"/>
      <c r="V69" s="643"/>
      <c r="W69" s="643"/>
    </row>
    <row r="70" spans="5:23" s="680" customFormat="1" ht="12" customHeight="1">
      <c r="E70" s="643"/>
      <c r="F70" s="643"/>
      <c r="G70" s="643"/>
      <c r="H70" s="643"/>
      <c r="I70" s="643"/>
      <c r="J70" s="643"/>
      <c r="K70" s="643"/>
      <c r="L70" s="644"/>
      <c r="M70" s="643"/>
      <c r="N70" s="643"/>
      <c r="O70" s="656"/>
      <c r="P70" s="643"/>
      <c r="Q70" s="643"/>
      <c r="R70" s="643"/>
      <c r="S70" s="643"/>
      <c r="T70" s="643"/>
      <c r="U70" s="643"/>
      <c r="V70" s="643"/>
      <c r="W70" s="643"/>
    </row>
    <row r="71" spans="5:23" s="680" customFormat="1" ht="12" customHeight="1">
      <c r="E71" s="643"/>
      <c r="F71" s="643"/>
      <c r="G71" s="643"/>
      <c r="H71" s="643"/>
      <c r="I71" s="643"/>
      <c r="J71" s="643"/>
      <c r="K71" s="643"/>
      <c r="L71" s="644"/>
      <c r="M71" s="643"/>
      <c r="N71" s="643"/>
      <c r="O71" s="656"/>
      <c r="P71" s="643"/>
      <c r="Q71" s="643"/>
      <c r="R71" s="643"/>
      <c r="S71" s="643"/>
      <c r="T71" s="643"/>
      <c r="U71" s="643"/>
      <c r="V71" s="643"/>
      <c r="W71" s="643"/>
    </row>
    <row r="72" spans="5:23" s="680" customFormat="1" ht="12" customHeight="1">
      <c r="E72" s="643"/>
      <c r="F72" s="643"/>
      <c r="G72" s="643"/>
      <c r="H72" s="643"/>
      <c r="I72" s="643"/>
      <c r="J72" s="643"/>
      <c r="K72" s="643"/>
      <c r="L72" s="644"/>
      <c r="M72" s="643"/>
      <c r="N72" s="643"/>
      <c r="O72" s="656"/>
      <c r="P72" s="643"/>
      <c r="Q72" s="643"/>
      <c r="R72" s="643"/>
      <c r="S72" s="643"/>
      <c r="T72" s="643"/>
      <c r="U72" s="643"/>
      <c r="V72" s="643"/>
      <c r="W72" s="643"/>
    </row>
    <row r="73" spans="5:23" s="680" customFormat="1" ht="12" customHeight="1">
      <c r="E73" s="643"/>
      <c r="F73" s="643"/>
      <c r="G73" s="643"/>
      <c r="H73" s="643"/>
      <c r="I73" s="643"/>
      <c r="J73" s="643"/>
      <c r="K73" s="643"/>
      <c r="L73" s="644"/>
      <c r="M73" s="643"/>
      <c r="N73" s="643"/>
      <c r="O73" s="656"/>
      <c r="P73" s="643"/>
      <c r="Q73" s="643"/>
      <c r="R73" s="643"/>
      <c r="S73" s="643"/>
      <c r="T73" s="643"/>
      <c r="U73" s="643"/>
      <c r="V73" s="643"/>
      <c r="W73" s="643"/>
    </row>
    <row r="74" spans="5:23" s="680" customFormat="1" ht="12" customHeight="1">
      <c r="E74" s="643"/>
      <c r="F74" s="643"/>
      <c r="G74" s="643"/>
      <c r="H74" s="643"/>
      <c r="I74" s="643"/>
      <c r="J74" s="643"/>
      <c r="K74" s="643"/>
      <c r="L74" s="644"/>
      <c r="M74" s="643"/>
      <c r="N74" s="643"/>
      <c r="O74" s="656"/>
      <c r="P74" s="643"/>
      <c r="Q74" s="643"/>
      <c r="R74" s="643"/>
      <c r="S74" s="643"/>
      <c r="T74" s="643"/>
      <c r="U74" s="643"/>
      <c r="V74" s="643"/>
      <c r="W74" s="643"/>
    </row>
  </sheetData>
  <mergeCells count="3">
    <mergeCell ref="E5:E6"/>
    <mergeCell ref="E29:E30"/>
    <mergeCell ref="I29:I30"/>
  </mergeCells>
  <phoneticPr fontId="5"/>
  <printOptions gridLinesSet="0"/>
  <pageMargins left="0.59055118110236227" right="0.59055118110236227" top="0.59055118110236227"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syncVertical="1" syncRef="A1" transitionEvaluation="1" codeName="Sheet20">
    <tabColor rgb="FF92D050"/>
  </sheetPr>
  <dimension ref="A1:P78"/>
  <sheetViews>
    <sheetView view="pageBreakPreview" zoomScaleNormal="120" zoomScaleSheetLayoutView="100" workbookViewId="0">
      <selection activeCell="P8" sqref="P8"/>
    </sheetView>
  </sheetViews>
  <sheetFormatPr defaultColWidth="12.140625" defaultRowHeight="12" customHeight="1"/>
  <cols>
    <col min="1" max="1" width="0.28515625" style="680" customWidth="1"/>
    <col min="2" max="2" width="2" style="643" customWidth="1"/>
    <col min="3" max="3" width="13.5703125" style="643" customWidth="1"/>
    <col min="4" max="4" width="0.28515625" style="680" customWidth="1"/>
    <col min="5" max="12" width="10.5703125" style="681" customWidth="1"/>
    <col min="13" max="13" width="0.28515625" style="691" customWidth="1"/>
    <col min="14" max="16384" width="12.140625" style="681"/>
  </cols>
  <sheetData>
    <row r="1" spans="1:16" s="687" customFormat="1" ht="24" customHeight="1">
      <c r="A1" s="685"/>
      <c r="B1" s="686"/>
      <c r="D1" s="685"/>
      <c r="E1" s="1119" t="s">
        <v>883</v>
      </c>
      <c r="F1" s="688"/>
      <c r="G1" s="688"/>
      <c r="H1" s="686"/>
      <c r="L1" s="689"/>
    </row>
    <row r="2" spans="1:16" ht="6" customHeight="1">
      <c r="A2" s="641"/>
      <c r="B2" s="642"/>
      <c r="C2" s="642"/>
      <c r="D2" s="641"/>
      <c r="E2" s="690"/>
      <c r="G2" s="683"/>
      <c r="I2" s="683"/>
    </row>
    <row r="3" spans="1:16" ht="12" customHeight="1">
      <c r="A3" s="645"/>
      <c r="B3" s="1059" t="s">
        <v>894</v>
      </c>
      <c r="C3" s="645"/>
      <c r="D3" s="645"/>
      <c r="E3" s="690"/>
      <c r="H3" s="683"/>
    </row>
    <row r="4" spans="1:16" ht="12" customHeight="1" thickBot="1">
      <c r="A4" s="645"/>
      <c r="B4" s="1060" t="s">
        <v>895</v>
      </c>
      <c r="C4" s="645"/>
      <c r="D4" s="645"/>
      <c r="E4" s="692"/>
      <c r="F4" s="692"/>
      <c r="G4" s="692"/>
      <c r="H4" s="680"/>
      <c r="I4" s="692"/>
      <c r="J4" s="692"/>
      <c r="K4" s="692"/>
      <c r="L4" s="648" t="s">
        <v>468</v>
      </c>
    </row>
    <row r="5" spans="1:16" ht="12" customHeight="1">
      <c r="A5" s="649"/>
      <c r="B5" s="649"/>
      <c r="C5" s="649"/>
      <c r="D5" s="649"/>
      <c r="E5" s="1937" t="s">
        <v>10</v>
      </c>
      <c r="F5" s="693" t="s">
        <v>193</v>
      </c>
      <c r="G5" s="694"/>
      <c r="H5" s="694"/>
      <c r="I5" s="1939" t="s">
        <v>202</v>
      </c>
      <c r="J5" s="693" t="s">
        <v>469</v>
      </c>
      <c r="K5" s="694"/>
      <c r="L5" s="694"/>
      <c r="M5" s="695"/>
      <c r="N5" s="696"/>
    </row>
    <row r="6" spans="1:16" ht="24" customHeight="1">
      <c r="A6" s="653"/>
      <c r="B6" s="653"/>
      <c r="C6" s="653"/>
      <c r="D6" s="653"/>
      <c r="E6" s="1938"/>
      <c r="F6" s="697" t="s">
        <v>203</v>
      </c>
      <c r="G6" s="698" t="s">
        <v>470</v>
      </c>
      <c r="H6" s="697" t="s">
        <v>204</v>
      </c>
      <c r="I6" s="1940"/>
      <c r="J6" s="697" t="s">
        <v>205</v>
      </c>
      <c r="K6" s="699" t="s">
        <v>206</v>
      </c>
      <c r="L6" s="699" t="s">
        <v>207</v>
      </c>
      <c r="M6" s="700"/>
    </row>
    <row r="7" spans="1:16" s="703" customFormat="1" ht="15" customHeight="1">
      <c r="A7" s="657"/>
      <c r="B7" s="657" t="s">
        <v>196</v>
      </c>
      <c r="C7" s="657"/>
      <c r="D7" s="659"/>
      <c r="E7" s="701"/>
      <c r="F7" s="701"/>
      <c r="G7" s="701"/>
      <c r="H7" s="701"/>
      <c r="I7" s="701"/>
      <c r="J7" s="701"/>
      <c r="K7" s="701"/>
      <c r="L7" s="701"/>
      <c r="M7" s="702"/>
    </row>
    <row r="8" spans="1:16" ht="10.5" customHeight="1">
      <c r="A8" s="663"/>
      <c r="B8" s="664"/>
      <c r="C8" s="664" t="s">
        <v>11</v>
      </c>
      <c r="D8" s="665"/>
      <c r="E8" s="666">
        <v>6430</v>
      </c>
      <c r="F8" s="667">
        <v>5708</v>
      </c>
      <c r="G8" s="667">
        <v>722</v>
      </c>
      <c r="H8" s="329">
        <v>0</v>
      </c>
      <c r="I8" s="329">
        <v>0</v>
      </c>
      <c r="J8" s="329">
        <v>0</v>
      </c>
      <c r="K8" s="329">
        <v>6339</v>
      </c>
      <c r="L8" s="329">
        <v>91</v>
      </c>
      <c r="M8" s="704"/>
      <c r="P8" s="696"/>
    </row>
    <row r="9" spans="1:16" ht="10.5" customHeight="1">
      <c r="A9" s="663"/>
      <c r="B9" s="664"/>
      <c r="C9" s="664" t="s">
        <v>14</v>
      </c>
      <c r="D9" s="665"/>
      <c r="E9" s="666">
        <v>7361</v>
      </c>
      <c r="F9" s="667">
        <v>5797</v>
      </c>
      <c r="G9" s="1195">
        <v>1564</v>
      </c>
      <c r="H9" s="329">
        <v>0</v>
      </c>
      <c r="I9" s="329">
        <v>0</v>
      </c>
      <c r="J9" s="329">
        <v>0</v>
      </c>
      <c r="K9" s="329">
        <v>7167</v>
      </c>
      <c r="L9" s="329">
        <v>194</v>
      </c>
      <c r="M9" s="704"/>
      <c r="P9" s="696"/>
    </row>
    <row r="10" spans="1:16" ht="10.5" customHeight="1">
      <c r="A10" s="663"/>
      <c r="B10" s="664"/>
      <c r="C10" s="664" t="s">
        <v>18</v>
      </c>
      <c r="D10" s="665"/>
      <c r="E10" s="666">
        <v>982</v>
      </c>
      <c r="F10" s="667">
        <v>982</v>
      </c>
      <c r="G10" s="1195" t="s">
        <v>112</v>
      </c>
      <c r="H10" s="329">
        <v>0</v>
      </c>
      <c r="I10" s="329">
        <v>0</v>
      </c>
      <c r="J10" s="329">
        <v>0</v>
      </c>
      <c r="K10" s="329">
        <v>961</v>
      </c>
      <c r="L10" s="329">
        <v>21</v>
      </c>
      <c r="M10" s="704"/>
      <c r="P10" s="696"/>
    </row>
    <row r="11" spans="1:16" ht="10.5" customHeight="1">
      <c r="A11" s="663"/>
      <c r="B11" s="664"/>
      <c r="C11" s="664" t="s">
        <v>17</v>
      </c>
      <c r="D11" s="665"/>
      <c r="E11" s="666">
        <v>3973</v>
      </c>
      <c r="F11" s="667">
        <v>3247</v>
      </c>
      <c r="G11" s="667">
        <v>726</v>
      </c>
      <c r="H11" s="329">
        <v>0</v>
      </c>
      <c r="I11" s="329">
        <v>0</v>
      </c>
      <c r="J11" s="329">
        <v>463</v>
      </c>
      <c r="K11" s="329">
        <v>2561</v>
      </c>
      <c r="L11" s="329">
        <v>949</v>
      </c>
      <c r="M11" s="704"/>
      <c r="P11" s="696"/>
    </row>
    <row r="12" spans="1:16" s="703" customFormat="1" ht="14.25" customHeight="1">
      <c r="A12" s="669"/>
      <c r="B12" s="669" t="s">
        <v>199</v>
      </c>
      <c r="C12" s="669"/>
      <c r="D12" s="671"/>
      <c r="E12" s="666"/>
      <c r="F12" s="1196"/>
      <c r="G12" s="1196"/>
      <c r="H12" s="1196"/>
      <c r="I12" s="1196"/>
      <c r="J12" s="1196"/>
      <c r="K12" s="1196"/>
      <c r="L12" s="1196"/>
      <c r="M12" s="705"/>
      <c r="N12" s="681"/>
      <c r="O12" s="681"/>
      <c r="P12" s="696"/>
    </row>
    <row r="13" spans="1:16" ht="10.5" customHeight="1">
      <c r="A13" s="663"/>
      <c r="B13" s="664"/>
      <c r="C13" s="664" t="s">
        <v>11</v>
      </c>
      <c r="D13" s="665"/>
      <c r="E13" s="666">
        <v>1276066</v>
      </c>
      <c r="F13" s="1197">
        <v>1068348</v>
      </c>
      <c r="G13" s="1197">
        <v>207718</v>
      </c>
      <c r="H13" s="1195">
        <v>0</v>
      </c>
      <c r="I13" s="1195" t="s">
        <v>112</v>
      </c>
      <c r="J13" s="1197">
        <v>11030</v>
      </c>
      <c r="K13" s="1197">
        <v>1172120</v>
      </c>
      <c r="L13" s="1197">
        <v>92925</v>
      </c>
      <c r="M13" s="704"/>
      <c r="P13" s="696"/>
    </row>
    <row r="14" spans="1:16" ht="10.5" customHeight="1">
      <c r="A14" s="663"/>
      <c r="B14" s="664"/>
      <c r="C14" s="664" t="s">
        <v>14</v>
      </c>
      <c r="D14" s="665"/>
      <c r="E14" s="666">
        <v>739497</v>
      </c>
      <c r="F14" s="1197">
        <v>596653</v>
      </c>
      <c r="G14" s="1197">
        <v>142689</v>
      </c>
      <c r="H14" s="1197">
        <v>155</v>
      </c>
      <c r="I14" s="1195" t="s">
        <v>112</v>
      </c>
      <c r="J14" s="1197">
        <v>2327</v>
      </c>
      <c r="K14" s="1197">
        <v>673758</v>
      </c>
      <c r="L14" s="1197">
        <v>63412</v>
      </c>
      <c r="M14" s="704"/>
      <c r="P14" s="696"/>
    </row>
    <row r="15" spans="1:16" ht="10.5" customHeight="1">
      <c r="A15" s="663"/>
      <c r="B15" s="664"/>
      <c r="C15" s="664" t="s">
        <v>16</v>
      </c>
      <c r="D15" s="665"/>
      <c r="E15" s="666">
        <v>492584</v>
      </c>
      <c r="F15" s="1197">
        <v>422095</v>
      </c>
      <c r="G15" s="1197">
        <v>70489</v>
      </c>
      <c r="H15" s="1195">
        <v>0</v>
      </c>
      <c r="I15" s="1195" t="s">
        <v>112</v>
      </c>
      <c r="J15" s="1197">
        <v>1900</v>
      </c>
      <c r="K15" s="1197">
        <v>430489</v>
      </c>
      <c r="L15" s="1197">
        <v>60195</v>
      </c>
      <c r="M15" s="704"/>
      <c r="P15" s="696"/>
    </row>
    <row r="16" spans="1:16" ht="10.5" customHeight="1">
      <c r="A16" s="663"/>
      <c r="B16" s="664"/>
      <c r="C16" s="664" t="s">
        <v>17</v>
      </c>
      <c r="D16" s="665"/>
      <c r="E16" s="666">
        <v>97507</v>
      </c>
      <c r="F16" s="681">
        <v>85625</v>
      </c>
      <c r="G16" s="681">
        <v>8586</v>
      </c>
      <c r="H16" s="681">
        <v>3296</v>
      </c>
      <c r="I16" s="1195" t="s">
        <v>112</v>
      </c>
      <c r="J16" s="1195">
        <v>428</v>
      </c>
      <c r="K16" s="681">
        <v>86530</v>
      </c>
      <c r="L16" s="681">
        <v>10549</v>
      </c>
      <c r="P16" s="696"/>
    </row>
    <row r="17" spans="1:16" s="1232" customFormat="1" ht="15.75" customHeight="1">
      <c r="A17" s="1228"/>
      <c r="B17" s="1229"/>
      <c r="C17" s="1229" t="s">
        <v>18</v>
      </c>
      <c r="D17" s="1230"/>
      <c r="E17" s="1693">
        <v>187976</v>
      </c>
      <c r="F17" s="1694">
        <v>187976</v>
      </c>
      <c r="G17" s="1695">
        <v>0</v>
      </c>
      <c r="H17" s="1695">
        <v>0</v>
      </c>
      <c r="I17" s="1695" t="s">
        <v>112</v>
      </c>
      <c r="J17" s="1696">
        <v>17719</v>
      </c>
      <c r="K17" s="1696">
        <v>63612</v>
      </c>
      <c r="L17" s="1696">
        <v>106645</v>
      </c>
      <c r="M17" s="1231"/>
      <c r="P17" s="1233"/>
    </row>
    <row r="18" spans="1:16" ht="21">
      <c r="A18" s="663"/>
      <c r="B18" s="664"/>
      <c r="C18" s="1198" t="s">
        <v>545</v>
      </c>
      <c r="D18" s="665"/>
      <c r="E18" s="1223">
        <v>82716</v>
      </c>
      <c r="F18" s="1224">
        <v>75613</v>
      </c>
      <c r="G18" s="1225">
        <v>7103</v>
      </c>
      <c r="H18" s="1225" t="s">
        <v>508</v>
      </c>
      <c r="I18" s="1225" t="s">
        <v>508</v>
      </c>
      <c r="J18" s="1226">
        <v>13531</v>
      </c>
      <c r="K18" s="1226">
        <v>25981</v>
      </c>
      <c r="L18" s="1226">
        <v>43204</v>
      </c>
      <c r="M18" s="704"/>
      <c r="P18" s="696"/>
    </row>
    <row r="19" spans="1:16" ht="10.5" customHeight="1">
      <c r="A19" s="663"/>
      <c r="B19" s="664"/>
      <c r="C19" s="664" t="s">
        <v>19</v>
      </c>
      <c r="D19" s="665"/>
      <c r="E19" s="1225">
        <v>17679</v>
      </c>
      <c r="F19" s="1225">
        <v>15475</v>
      </c>
      <c r="G19" s="1225">
        <v>2204</v>
      </c>
      <c r="H19" s="1195" t="s">
        <v>508</v>
      </c>
      <c r="I19" s="329" t="s">
        <v>508</v>
      </c>
      <c r="J19" s="329" t="s">
        <v>508</v>
      </c>
      <c r="K19" s="329">
        <v>15070</v>
      </c>
      <c r="L19" s="329">
        <v>2609</v>
      </c>
      <c r="M19" s="704"/>
      <c r="P19" s="696"/>
    </row>
    <row r="20" spans="1:16" s="703" customFormat="1" ht="14.25" customHeight="1">
      <c r="A20" s="669"/>
      <c r="B20" s="669" t="s">
        <v>200</v>
      </c>
      <c r="C20" s="669"/>
      <c r="D20" s="671"/>
      <c r="E20" s="666"/>
      <c r="F20" s="1196"/>
      <c r="G20" s="1196"/>
      <c r="H20" s="329"/>
      <c r="I20" s="329"/>
      <c r="J20" s="329"/>
      <c r="K20" s="329"/>
      <c r="L20" s="329"/>
      <c r="M20" s="705"/>
      <c r="N20" s="681"/>
      <c r="O20" s="681"/>
      <c r="P20" s="696"/>
    </row>
    <row r="21" spans="1:16" ht="10.5" customHeight="1">
      <c r="A21" s="663"/>
      <c r="B21" s="664"/>
      <c r="C21" s="664" t="s">
        <v>11</v>
      </c>
      <c r="D21" s="665"/>
      <c r="E21" s="666" t="s">
        <v>112</v>
      </c>
      <c r="F21" s="1197" t="s">
        <v>112</v>
      </c>
      <c r="G21" s="666" t="s">
        <v>112</v>
      </c>
      <c r="H21" s="1197" t="s">
        <v>112</v>
      </c>
      <c r="I21" s="666" t="s">
        <v>112</v>
      </c>
      <c r="J21" s="1197" t="s">
        <v>112</v>
      </c>
      <c r="K21" s="666" t="s">
        <v>112</v>
      </c>
      <c r="L21" s="1197" t="s">
        <v>112</v>
      </c>
      <c r="M21" s="704"/>
      <c r="P21" s="696"/>
    </row>
    <row r="22" spans="1:16" ht="10.5" customHeight="1">
      <c r="A22" s="663"/>
      <c r="B22" s="664"/>
      <c r="C22" s="664" t="s">
        <v>14</v>
      </c>
      <c r="D22" s="665"/>
      <c r="E22" s="666">
        <v>42750</v>
      </c>
      <c r="F22" s="1197">
        <v>26242</v>
      </c>
      <c r="G22" s="681">
        <v>5126</v>
      </c>
      <c r="H22" s="329">
        <v>11382</v>
      </c>
      <c r="I22" s="666" t="s">
        <v>112</v>
      </c>
      <c r="J22" s="329">
        <v>12</v>
      </c>
      <c r="K22" s="1197">
        <v>38902</v>
      </c>
      <c r="L22" s="1197">
        <v>3836</v>
      </c>
      <c r="M22" s="704"/>
      <c r="P22" s="696"/>
    </row>
    <row r="23" spans="1:16" ht="10.5" customHeight="1">
      <c r="A23" s="663"/>
      <c r="B23" s="664"/>
      <c r="C23" s="664" t="s">
        <v>16</v>
      </c>
      <c r="D23" s="665"/>
      <c r="E23" s="666">
        <v>144708</v>
      </c>
      <c r="F23" s="1197">
        <v>102818</v>
      </c>
      <c r="G23" s="1197">
        <v>25908</v>
      </c>
      <c r="H23" s="1197">
        <v>14862</v>
      </c>
      <c r="I23" s="666">
        <v>1120</v>
      </c>
      <c r="J23" s="1197">
        <v>1125</v>
      </c>
      <c r="K23" s="666">
        <v>121510</v>
      </c>
      <c r="L23" s="1197">
        <v>20953</v>
      </c>
      <c r="M23" s="704"/>
      <c r="P23" s="696"/>
    </row>
    <row r="24" spans="1:16" ht="10.5" customHeight="1">
      <c r="A24" s="663"/>
      <c r="B24" s="664"/>
      <c r="C24" s="664" t="s">
        <v>18</v>
      </c>
      <c r="D24" s="665"/>
      <c r="E24" s="666">
        <v>17929</v>
      </c>
      <c r="F24" s="1197">
        <v>15738</v>
      </c>
      <c r="G24" s="1197">
        <v>602</v>
      </c>
      <c r="H24" s="329" t="s">
        <v>508</v>
      </c>
      <c r="I24" s="666">
        <v>1589</v>
      </c>
      <c r="J24" s="1197">
        <v>817</v>
      </c>
      <c r="K24" s="666">
        <v>6559</v>
      </c>
      <c r="L24" s="1197">
        <v>8924</v>
      </c>
      <c r="M24" s="704"/>
      <c r="P24" s="696"/>
    </row>
    <row r="25" spans="1:16" ht="21">
      <c r="A25" s="663"/>
      <c r="B25" s="664"/>
      <c r="C25" s="1198" t="s">
        <v>545</v>
      </c>
      <c r="D25" s="1227"/>
      <c r="E25" s="1223">
        <v>105004</v>
      </c>
      <c r="F25" s="1224">
        <v>93595</v>
      </c>
      <c r="G25" s="1224">
        <v>3910</v>
      </c>
      <c r="H25" s="1226" t="s">
        <v>508</v>
      </c>
      <c r="I25" s="1223">
        <v>7499</v>
      </c>
      <c r="J25" s="1224">
        <v>12094</v>
      </c>
      <c r="K25" s="1224">
        <v>28801</v>
      </c>
      <c r="L25" s="1224">
        <v>56610</v>
      </c>
      <c r="M25" s="704"/>
      <c r="P25" s="696"/>
    </row>
    <row r="26" spans="1:16" ht="15.75" customHeight="1">
      <c r="A26" s="663"/>
      <c r="B26" s="664"/>
      <c r="C26" s="664" t="s">
        <v>19</v>
      </c>
      <c r="D26" s="665"/>
      <c r="E26" s="666">
        <v>46017</v>
      </c>
      <c r="F26" s="1197">
        <v>33083</v>
      </c>
      <c r="G26" s="1197">
        <v>5979</v>
      </c>
      <c r="H26" s="1197">
        <v>4988</v>
      </c>
      <c r="I26" s="666">
        <v>1967</v>
      </c>
      <c r="J26" s="1197">
        <v>3384</v>
      </c>
      <c r="K26" s="1197">
        <v>25773</v>
      </c>
      <c r="L26" s="1197">
        <v>14893</v>
      </c>
      <c r="M26" s="704"/>
      <c r="P26" s="696"/>
    </row>
    <row r="27" spans="1:16" ht="10.5" customHeight="1">
      <c r="A27" s="663"/>
      <c r="B27" s="664"/>
      <c r="C27" s="664" t="s">
        <v>20</v>
      </c>
      <c r="D27" s="665"/>
      <c r="E27" s="1438">
        <v>8725</v>
      </c>
      <c r="F27" s="1438" t="s">
        <v>967</v>
      </c>
      <c r="G27" s="1438" t="s">
        <v>967</v>
      </c>
      <c r="H27" s="1438" t="s">
        <v>967</v>
      </c>
      <c r="I27" s="1438">
        <v>2033</v>
      </c>
      <c r="J27" s="1438">
        <v>156</v>
      </c>
      <c r="K27" s="1438">
        <v>4183</v>
      </c>
      <c r="L27" s="1438">
        <v>2353</v>
      </c>
      <c r="M27" s="704"/>
      <c r="P27" s="696"/>
    </row>
    <row r="28" spans="1:16" s="643" customFormat="1" ht="3.95" customHeight="1">
      <c r="A28" s="674"/>
      <c r="B28" s="674"/>
      <c r="C28" s="674"/>
      <c r="D28" s="675"/>
      <c r="E28" s="678"/>
      <c r="F28" s="677"/>
      <c r="G28" s="678"/>
      <c r="H28" s="678"/>
      <c r="I28" s="677"/>
      <c r="J28" s="678"/>
      <c r="K28" s="676"/>
      <c r="L28" s="653"/>
      <c r="M28" s="706"/>
      <c r="N28" s="681"/>
    </row>
    <row r="29" spans="1:16" s="709" customFormat="1" ht="15.95" customHeight="1">
      <c r="A29" s="707"/>
      <c r="B29" s="681" t="s">
        <v>510</v>
      </c>
      <c r="D29" s="707"/>
      <c r="M29" s="710"/>
    </row>
    <row r="30" spans="1:16" s="709" customFormat="1" ht="12" customHeight="1">
      <c r="A30" s="707"/>
      <c r="B30" s="681" t="s">
        <v>512</v>
      </c>
      <c r="D30" s="707"/>
      <c r="M30" s="710"/>
    </row>
    <row r="31" spans="1:16" s="708" customFormat="1" ht="12" customHeight="1">
      <c r="A31" s="707"/>
      <c r="B31" s="681" t="s">
        <v>509</v>
      </c>
      <c r="C31" s="707"/>
      <c r="D31" s="707"/>
      <c r="G31" s="711"/>
      <c r="M31" s="712"/>
    </row>
    <row r="32" spans="1:16" s="643" customFormat="1" ht="12" customHeight="1">
      <c r="A32" s="680"/>
      <c r="B32" s="681" t="s">
        <v>621</v>
      </c>
      <c r="C32" s="709"/>
      <c r="D32" s="680"/>
      <c r="G32" s="682"/>
      <c r="L32" s="644"/>
    </row>
    <row r="33" spans="2:14" ht="12" customHeight="1">
      <c r="B33" s="680" t="s">
        <v>426</v>
      </c>
      <c r="C33" s="680"/>
    </row>
    <row r="34" spans="2:14" ht="12" customHeight="1">
      <c r="B34" s="680"/>
      <c r="C34" s="680"/>
    </row>
    <row r="35" spans="2:14" s="680" customFormat="1" ht="12" customHeight="1">
      <c r="E35" s="681"/>
      <c r="F35" s="681"/>
      <c r="G35" s="681"/>
      <c r="H35" s="681"/>
      <c r="I35" s="681"/>
      <c r="J35" s="681"/>
      <c r="K35" s="681"/>
      <c r="L35" s="681"/>
      <c r="M35" s="691"/>
      <c r="N35" s="681"/>
    </row>
    <row r="36" spans="2:14" s="680" customFormat="1" ht="12" customHeight="1">
      <c r="E36" s="681"/>
      <c r="F36" s="681"/>
      <c r="G36" s="681"/>
      <c r="H36" s="681"/>
      <c r="I36" s="681"/>
      <c r="J36" s="681"/>
      <c r="K36" s="681"/>
      <c r="L36" s="681"/>
      <c r="M36" s="691"/>
      <c r="N36" s="681"/>
    </row>
    <row r="37" spans="2:14" s="680" customFormat="1" ht="12" customHeight="1">
      <c r="E37" s="681"/>
      <c r="F37" s="681"/>
      <c r="G37" s="681"/>
      <c r="H37" s="681"/>
      <c r="I37" s="681"/>
      <c r="J37" s="681"/>
      <c r="K37" s="681"/>
      <c r="L37" s="681"/>
      <c r="M37" s="691"/>
      <c r="N37" s="681"/>
    </row>
    <row r="38" spans="2:14" s="680" customFormat="1" ht="12" customHeight="1">
      <c r="E38" s="681"/>
      <c r="F38" s="681"/>
      <c r="G38" s="681"/>
      <c r="H38" s="681"/>
      <c r="I38" s="681"/>
      <c r="J38" s="681"/>
      <c r="K38" s="681"/>
      <c r="L38" s="681"/>
      <c r="M38" s="691"/>
      <c r="N38" s="681"/>
    </row>
    <row r="39" spans="2:14" s="680" customFormat="1" ht="12" customHeight="1">
      <c r="E39" s="681"/>
      <c r="F39" s="681"/>
      <c r="G39" s="681"/>
      <c r="H39" s="681"/>
      <c r="I39" s="681"/>
      <c r="J39" s="681"/>
      <c r="K39" s="681"/>
      <c r="L39" s="681"/>
      <c r="M39" s="691"/>
      <c r="N39" s="681"/>
    </row>
    <row r="40" spans="2:14" s="680" customFormat="1" ht="12" customHeight="1">
      <c r="E40" s="681"/>
      <c r="F40" s="681"/>
      <c r="G40" s="681"/>
      <c r="H40" s="681"/>
      <c r="I40" s="681"/>
      <c r="J40" s="681"/>
      <c r="K40" s="681"/>
      <c r="L40" s="681"/>
      <c r="M40" s="691"/>
      <c r="N40" s="681"/>
    </row>
    <row r="41" spans="2:14" s="680" customFormat="1" ht="12" customHeight="1">
      <c r="E41" s="681"/>
      <c r="F41" s="681"/>
      <c r="G41" s="681"/>
      <c r="H41" s="681"/>
      <c r="I41" s="681"/>
      <c r="J41" s="681"/>
      <c r="K41" s="681"/>
      <c r="L41" s="681"/>
      <c r="M41" s="691"/>
      <c r="N41" s="681"/>
    </row>
    <row r="42" spans="2:14" s="680" customFormat="1" ht="12" customHeight="1">
      <c r="E42" s="681"/>
      <c r="F42" s="681"/>
      <c r="G42" s="681"/>
      <c r="H42" s="681"/>
      <c r="I42" s="681"/>
      <c r="J42" s="681"/>
      <c r="K42" s="681"/>
      <c r="L42" s="681"/>
      <c r="M42" s="691"/>
      <c r="N42" s="681"/>
    </row>
    <row r="43" spans="2:14" s="680" customFormat="1" ht="12" customHeight="1">
      <c r="E43" s="681"/>
      <c r="F43" s="681"/>
      <c r="G43" s="681"/>
      <c r="H43" s="681"/>
      <c r="I43" s="681"/>
      <c r="J43" s="681"/>
      <c r="K43" s="681"/>
      <c r="L43" s="681"/>
      <c r="M43" s="691"/>
      <c r="N43" s="681"/>
    </row>
    <row r="44" spans="2:14" s="680" customFormat="1" ht="12" customHeight="1">
      <c r="E44" s="681"/>
      <c r="F44" s="681"/>
      <c r="G44" s="681"/>
      <c r="H44" s="681"/>
      <c r="I44" s="681"/>
      <c r="J44" s="681"/>
      <c r="K44" s="681"/>
      <c r="L44" s="681"/>
      <c r="M44" s="691"/>
      <c r="N44" s="681"/>
    </row>
    <row r="45" spans="2:14" s="680" customFormat="1" ht="12" customHeight="1">
      <c r="E45" s="681"/>
      <c r="F45" s="681"/>
      <c r="G45" s="681"/>
      <c r="H45" s="681"/>
      <c r="I45" s="681"/>
      <c r="J45" s="681"/>
      <c r="K45" s="681"/>
      <c r="L45" s="681"/>
      <c r="M45" s="691"/>
      <c r="N45" s="681"/>
    </row>
    <row r="46" spans="2:14" s="680" customFormat="1" ht="12" customHeight="1">
      <c r="E46" s="681"/>
      <c r="F46" s="681"/>
      <c r="G46" s="681"/>
      <c r="H46" s="681"/>
      <c r="I46" s="681"/>
      <c r="J46" s="681"/>
      <c r="K46" s="681"/>
      <c r="L46" s="681"/>
      <c r="M46" s="691"/>
      <c r="N46" s="681"/>
    </row>
    <row r="47" spans="2:14" s="680" customFormat="1" ht="12" customHeight="1">
      <c r="E47" s="681"/>
      <c r="F47" s="681"/>
      <c r="G47" s="681"/>
      <c r="H47" s="681"/>
      <c r="I47" s="681"/>
      <c r="J47" s="681"/>
      <c r="K47" s="681"/>
      <c r="L47" s="681"/>
      <c r="M47" s="691"/>
      <c r="N47" s="681"/>
    </row>
    <row r="48" spans="2:14" s="680" customFormat="1" ht="12" customHeight="1">
      <c r="E48" s="681"/>
      <c r="F48" s="681"/>
      <c r="G48" s="681"/>
      <c r="H48" s="681"/>
      <c r="I48" s="681"/>
      <c r="J48" s="681"/>
      <c r="K48" s="681"/>
      <c r="L48" s="681"/>
      <c r="M48" s="691"/>
      <c r="N48" s="681"/>
    </row>
    <row r="49" spans="5:14" s="680" customFormat="1" ht="12" customHeight="1">
      <c r="E49" s="681"/>
      <c r="F49" s="681"/>
      <c r="G49" s="681"/>
      <c r="H49" s="681"/>
      <c r="I49" s="681"/>
      <c r="J49" s="681"/>
      <c r="K49" s="681"/>
      <c r="L49" s="681"/>
      <c r="M49" s="691"/>
      <c r="N49" s="681"/>
    </row>
    <row r="50" spans="5:14" s="680" customFormat="1" ht="12" customHeight="1">
      <c r="E50" s="681"/>
      <c r="F50" s="681"/>
      <c r="G50" s="681"/>
      <c r="H50" s="681"/>
      <c r="I50" s="681"/>
      <c r="J50" s="681"/>
      <c r="K50" s="681"/>
      <c r="L50" s="681"/>
      <c r="M50" s="691"/>
      <c r="N50" s="681"/>
    </row>
    <row r="51" spans="5:14" s="680" customFormat="1" ht="12" customHeight="1">
      <c r="E51" s="681"/>
      <c r="F51" s="681"/>
      <c r="G51" s="681"/>
      <c r="H51" s="681"/>
      <c r="I51" s="681"/>
      <c r="J51" s="681"/>
      <c r="K51" s="681"/>
      <c r="L51" s="681"/>
      <c r="M51" s="691"/>
      <c r="N51" s="681"/>
    </row>
    <row r="52" spans="5:14" s="680" customFormat="1" ht="12" customHeight="1">
      <c r="E52" s="681"/>
      <c r="F52" s="681"/>
      <c r="G52" s="681"/>
      <c r="H52" s="681"/>
      <c r="I52" s="681"/>
      <c r="J52" s="681"/>
      <c r="K52" s="681"/>
      <c r="L52" s="681"/>
      <c r="M52" s="691"/>
      <c r="N52" s="681"/>
    </row>
    <row r="53" spans="5:14" s="680" customFormat="1" ht="12" customHeight="1">
      <c r="E53" s="681"/>
      <c r="F53" s="681"/>
      <c r="G53" s="681"/>
      <c r="H53" s="681"/>
      <c r="I53" s="681"/>
      <c r="J53" s="681"/>
      <c r="K53" s="681"/>
      <c r="L53" s="681"/>
      <c r="M53" s="691"/>
      <c r="N53" s="681"/>
    </row>
    <row r="54" spans="5:14" s="680" customFormat="1" ht="12" customHeight="1">
      <c r="E54" s="681"/>
      <c r="F54" s="681"/>
      <c r="G54" s="681"/>
      <c r="H54" s="681"/>
      <c r="I54" s="681"/>
      <c r="J54" s="681"/>
      <c r="K54" s="681"/>
      <c r="L54" s="681"/>
      <c r="M54" s="691"/>
      <c r="N54" s="681"/>
    </row>
    <row r="55" spans="5:14" s="680" customFormat="1" ht="12" customHeight="1">
      <c r="E55" s="681"/>
      <c r="F55" s="681"/>
      <c r="G55" s="681"/>
      <c r="H55" s="681"/>
      <c r="I55" s="681"/>
      <c r="J55" s="681"/>
      <c r="K55" s="681"/>
      <c r="L55" s="681"/>
      <c r="M55" s="691"/>
      <c r="N55" s="681"/>
    </row>
    <row r="56" spans="5:14" s="680" customFormat="1" ht="12" customHeight="1">
      <c r="E56" s="681"/>
      <c r="F56" s="681"/>
      <c r="G56" s="681"/>
      <c r="H56" s="681"/>
      <c r="I56" s="681"/>
      <c r="J56" s="681"/>
      <c r="K56" s="681"/>
      <c r="L56" s="681"/>
      <c r="M56" s="691"/>
      <c r="N56" s="681"/>
    </row>
    <row r="57" spans="5:14" s="680" customFormat="1" ht="12" customHeight="1">
      <c r="E57" s="681"/>
      <c r="F57" s="681"/>
      <c r="G57" s="681"/>
      <c r="H57" s="681"/>
      <c r="I57" s="681"/>
      <c r="J57" s="681"/>
      <c r="K57" s="681"/>
      <c r="L57" s="681"/>
      <c r="M57" s="691"/>
      <c r="N57" s="681"/>
    </row>
    <row r="58" spans="5:14" s="680" customFormat="1" ht="12" customHeight="1">
      <c r="E58" s="681"/>
      <c r="F58" s="681"/>
      <c r="G58" s="681"/>
      <c r="H58" s="681"/>
      <c r="I58" s="681"/>
      <c r="J58" s="681"/>
      <c r="K58" s="681"/>
      <c r="L58" s="681"/>
      <c r="M58" s="691"/>
      <c r="N58" s="681"/>
    </row>
    <row r="59" spans="5:14" s="680" customFormat="1" ht="12" customHeight="1">
      <c r="E59" s="681"/>
      <c r="F59" s="681"/>
      <c r="G59" s="681"/>
      <c r="H59" s="681"/>
      <c r="I59" s="681"/>
      <c r="J59" s="681"/>
      <c r="K59" s="681"/>
      <c r="L59" s="681"/>
      <c r="M59" s="691"/>
      <c r="N59" s="681"/>
    </row>
    <row r="60" spans="5:14" s="680" customFormat="1" ht="12" customHeight="1">
      <c r="E60" s="681"/>
      <c r="F60" s="681"/>
      <c r="G60" s="681"/>
      <c r="H60" s="681"/>
      <c r="I60" s="681"/>
      <c r="J60" s="681"/>
      <c r="K60" s="681"/>
      <c r="L60" s="681"/>
      <c r="M60" s="691"/>
      <c r="N60" s="681"/>
    </row>
    <row r="61" spans="5:14" s="680" customFormat="1" ht="12" customHeight="1">
      <c r="E61" s="681"/>
      <c r="F61" s="681"/>
      <c r="G61" s="681"/>
      <c r="H61" s="681"/>
      <c r="I61" s="681"/>
      <c r="J61" s="681"/>
      <c r="K61" s="681"/>
      <c r="L61" s="681"/>
      <c r="M61" s="691"/>
      <c r="N61" s="681"/>
    </row>
    <row r="62" spans="5:14" s="680" customFormat="1" ht="12" customHeight="1">
      <c r="E62" s="681"/>
      <c r="F62" s="681"/>
      <c r="G62" s="681"/>
      <c r="H62" s="681"/>
      <c r="I62" s="681"/>
      <c r="J62" s="681"/>
      <c r="K62" s="681"/>
      <c r="L62" s="681"/>
      <c r="M62" s="691"/>
      <c r="N62" s="681"/>
    </row>
    <row r="63" spans="5:14" s="680" customFormat="1" ht="12" customHeight="1">
      <c r="E63" s="681"/>
      <c r="F63" s="681"/>
      <c r="G63" s="681"/>
      <c r="H63" s="681"/>
      <c r="I63" s="681"/>
      <c r="J63" s="681"/>
      <c r="K63" s="681"/>
      <c r="L63" s="681"/>
      <c r="M63" s="691"/>
      <c r="N63" s="681"/>
    </row>
    <row r="64" spans="5:14" s="680" customFormat="1" ht="12" customHeight="1">
      <c r="E64" s="681"/>
      <c r="F64" s="681"/>
      <c r="G64" s="681"/>
      <c r="H64" s="681"/>
      <c r="I64" s="681"/>
      <c r="J64" s="681"/>
      <c r="K64" s="681"/>
      <c r="L64" s="681"/>
      <c r="M64" s="691"/>
      <c r="N64" s="681"/>
    </row>
    <row r="65" spans="5:14" s="680" customFormat="1" ht="12" customHeight="1">
      <c r="E65" s="681"/>
      <c r="F65" s="681"/>
      <c r="G65" s="681"/>
      <c r="H65" s="681"/>
      <c r="I65" s="681"/>
      <c r="J65" s="681"/>
      <c r="K65" s="681"/>
      <c r="L65" s="681"/>
      <c r="M65" s="691"/>
      <c r="N65" s="681"/>
    </row>
    <row r="66" spans="5:14" s="680" customFormat="1" ht="12" customHeight="1">
      <c r="E66" s="681"/>
      <c r="F66" s="681"/>
      <c r="G66" s="681"/>
      <c r="H66" s="681"/>
      <c r="I66" s="681"/>
      <c r="J66" s="681"/>
      <c r="K66" s="681"/>
      <c r="L66" s="681"/>
      <c r="M66" s="691"/>
      <c r="N66" s="681"/>
    </row>
    <row r="67" spans="5:14" s="680" customFormat="1" ht="12" customHeight="1">
      <c r="E67" s="681"/>
      <c r="F67" s="681"/>
      <c r="G67" s="681"/>
      <c r="H67" s="681"/>
      <c r="I67" s="681"/>
      <c r="J67" s="681"/>
      <c r="K67" s="681"/>
      <c r="L67" s="681"/>
      <c r="M67" s="691"/>
      <c r="N67" s="681"/>
    </row>
    <row r="68" spans="5:14" s="680" customFormat="1" ht="12" customHeight="1">
      <c r="E68" s="681"/>
      <c r="F68" s="681"/>
      <c r="G68" s="681"/>
      <c r="H68" s="681"/>
      <c r="I68" s="681"/>
      <c r="J68" s="681"/>
      <c r="K68" s="681"/>
      <c r="L68" s="681"/>
      <c r="M68" s="691"/>
      <c r="N68" s="681"/>
    </row>
    <row r="69" spans="5:14" s="680" customFormat="1" ht="12" customHeight="1">
      <c r="E69" s="681"/>
      <c r="F69" s="681"/>
      <c r="G69" s="681"/>
      <c r="H69" s="681"/>
      <c r="I69" s="681"/>
      <c r="J69" s="681"/>
      <c r="K69" s="681"/>
      <c r="L69" s="681"/>
      <c r="M69" s="691"/>
      <c r="N69" s="681"/>
    </row>
    <row r="70" spans="5:14" s="680" customFormat="1" ht="12" customHeight="1">
      <c r="E70" s="681"/>
      <c r="F70" s="681"/>
      <c r="G70" s="681"/>
      <c r="H70" s="681"/>
      <c r="I70" s="681"/>
      <c r="J70" s="681"/>
      <c r="K70" s="681"/>
      <c r="L70" s="681"/>
      <c r="M70" s="691"/>
      <c r="N70" s="681"/>
    </row>
    <row r="71" spans="5:14" s="680" customFormat="1" ht="12" customHeight="1">
      <c r="E71" s="681"/>
      <c r="F71" s="681"/>
      <c r="G71" s="681"/>
      <c r="H71" s="681"/>
      <c r="I71" s="681"/>
      <c r="J71" s="681"/>
      <c r="K71" s="681"/>
      <c r="L71" s="681"/>
      <c r="M71" s="691"/>
      <c r="N71" s="681"/>
    </row>
    <row r="72" spans="5:14" s="680" customFormat="1" ht="12" customHeight="1">
      <c r="E72" s="681"/>
      <c r="F72" s="681"/>
      <c r="G72" s="681"/>
      <c r="H72" s="681"/>
      <c r="I72" s="681"/>
      <c r="J72" s="681"/>
      <c r="K72" s="681"/>
      <c r="L72" s="681"/>
      <c r="M72" s="691"/>
      <c r="N72" s="681"/>
    </row>
    <row r="73" spans="5:14" s="680" customFormat="1" ht="12" customHeight="1">
      <c r="E73" s="681"/>
      <c r="F73" s="681"/>
      <c r="G73" s="681"/>
      <c r="H73" s="681"/>
      <c r="I73" s="681"/>
      <c r="J73" s="681"/>
      <c r="K73" s="681"/>
      <c r="L73" s="681"/>
      <c r="M73" s="691"/>
      <c r="N73" s="681"/>
    </row>
    <row r="74" spans="5:14" s="680" customFormat="1" ht="12" customHeight="1">
      <c r="E74" s="681"/>
      <c r="F74" s="681"/>
      <c r="G74" s="681"/>
      <c r="H74" s="681"/>
      <c r="I74" s="681"/>
      <c r="J74" s="681"/>
      <c r="K74" s="681"/>
      <c r="L74" s="681"/>
      <c r="M74" s="691"/>
      <c r="N74" s="681"/>
    </row>
    <row r="75" spans="5:14" s="680" customFormat="1" ht="12" customHeight="1">
      <c r="E75" s="681"/>
      <c r="F75" s="681"/>
      <c r="G75" s="681"/>
      <c r="H75" s="681"/>
      <c r="I75" s="681"/>
      <c r="J75" s="681"/>
      <c r="K75" s="681"/>
      <c r="L75" s="681"/>
      <c r="M75" s="691"/>
      <c r="N75" s="681"/>
    </row>
    <row r="76" spans="5:14" s="680" customFormat="1" ht="12" customHeight="1">
      <c r="E76" s="681"/>
      <c r="F76" s="681"/>
      <c r="G76" s="681"/>
      <c r="H76" s="681"/>
      <c r="I76" s="681"/>
      <c r="J76" s="681"/>
      <c r="K76" s="681"/>
      <c r="L76" s="681"/>
      <c r="M76" s="691"/>
      <c r="N76" s="681"/>
    </row>
    <row r="77" spans="5:14" s="680" customFormat="1" ht="12" customHeight="1">
      <c r="E77" s="681"/>
      <c r="F77" s="681"/>
      <c r="G77" s="681"/>
      <c r="H77" s="681"/>
      <c r="I77" s="681"/>
      <c r="J77" s="681"/>
      <c r="K77" s="681"/>
      <c r="L77" s="681"/>
      <c r="M77" s="691"/>
      <c r="N77" s="681"/>
    </row>
    <row r="78" spans="5:14" s="680" customFormat="1" ht="12" customHeight="1">
      <c r="E78" s="681"/>
      <c r="F78" s="681"/>
      <c r="G78" s="681"/>
      <c r="H78" s="681"/>
      <c r="I78" s="681"/>
      <c r="J78" s="681"/>
      <c r="K78" s="681"/>
      <c r="L78" s="681"/>
      <c r="M78" s="691"/>
      <c r="N78" s="681"/>
    </row>
  </sheetData>
  <mergeCells count="2">
    <mergeCell ref="E5:E6"/>
    <mergeCell ref="I5:I6"/>
  </mergeCells>
  <phoneticPr fontId="5"/>
  <printOptions gridLinesSet="0"/>
  <pageMargins left="0.59055118110236227" right="0.59055118110236227" top="0.56999999999999995" bottom="0.78740157480314965" header="0.31496062992125984" footer="0.31496062992125984"/>
  <pageSetup paperSize="9" scale="98" orientation="portrait" r:id="rId1"/>
  <headerFooter alignWithMargins="0">
    <oddHeader>&amp;R&amp;A</oddHeader>
    <oddFooter>&amp;C&amp;P/&amp;N</oddFooter>
  </headerFooter>
  <colBreaks count="1" manualBreakCount="1">
    <brk id="13" max="32"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rgb="FF92D050"/>
  </sheetPr>
  <dimension ref="A1:AC35"/>
  <sheetViews>
    <sheetView view="pageBreakPreview" zoomScaleNormal="120" zoomScaleSheetLayoutView="100" workbookViewId="0">
      <selection activeCell="U11" sqref="U11"/>
    </sheetView>
  </sheetViews>
  <sheetFormatPr defaultColWidth="9.140625" defaultRowHeight="12" customHeight="1"/>
  <cols>
    <col min="1" max="1" width="0.28515625" style="721" customWidth="1"/>
    <col min="2" max="2" width="2.7109375" style="721" customWidth="1"/>
    <col min="3" max="3" width="12.7109375" style="721" customWidth="1"/>
    <col min="4" max="4" width="0.28515625" style="721" customWidth="1"/>
    <col min="5" max="12" width="12" style="721" customWidth="1"/>
    <col min="13" max="16" width="0.28515625" style="722" customWidth="1"/>
    <col min="17" max="24" width="12" style="721" customWidth="1"/>
    <col min="25" max="25" width="0.28515625" style="723" customWidth="1"/>
    <col min="26" max="26" width="0.28515625" style="721" customWidth="1"/>
    <col min="27" max="27" width="2.7109375" style="721" customWidth="1"/>
    <col min="28" max="28" width="12.7109375" style="721" customWidth="1"/>
    <col min="29" max="29" width="0.28515625" style="726" customWidth="1"/>
    <col min="30" max="45" width="12.42578125" style="721" customWidth="1"/>
    <col min="46" max="16384" width="9.140625" style="721"/>
  </cols>
  <sheetData>
    <row r="1" spans="1:29" s="714" customFormat="1" ht="24" customHeight="1">
      <c r="A1" s="713"/>
      <c r="B1" s="713"/>
      <c r="D1" s="713"/>
      <c r="I1" s="715" t="s">
        <v>884</v>
      </c>
      <c r="J1" s="716" t="s">
        <v>456</v>
      </c>
      <c r="M1" s="717"/>
      <c r="N1" s="717"/>
      <c r="O1" s="717"/>
      <c r="P1" s="717"/>
      <c r="Y1" s="718"/>
      <c r="Z1" s="713"/>
      <c r="AA1" s="713"/>
      <c r="AB1" s="713"/>
      <c r="AC1" s="719"/>
    </row>
    <row r="2" spans="1:29" ht="8.1" customHeight="1">
      <c r="A2" s="720"/>
      <c r="B2" s="720"/>
      <c r="C2" s="720"/>
      <c r="D2" s="720"/>
      <c r="Z2" s="720"/>
      <c r="AA2" s="720"/>
      <c r="AB2" s="720"/>
      <c r="AC2" s="724"/>
    </row>
    <row r="3" spans="1:29" ht="12" customHeight="1" thickBot="1">
      <c r="A3" s="725"/>
      <c r="B3" s="725" t="s">
        <v>457</v>
      </c>
      <c r="C3" s="725"/>
      <c r="D3" s="725"/>
      <c r="E3" s="726"/>
      <c r="F3" s="726"/>
      <c r="G3" s="726"/>
      <c r="H3" s="726"/>
      <c r="I3" s="726"/>
      <c r="J3" s="726"/>
      <c r="K3" s="726"/>
      <c r="L3" s="726"/>
      <c r="Q3" s="726"/>
      <c r="R3" s="726"/>
      <c r="S3" s="726"/>
      <c r="T3" s="726"/>
      <c r="U3" s="726"/>
      <c r="V3" s="726"/>
      <c r="W3" s="726"/>
      <c r="X3" s="726"/>
      <c r="Y3" s="722"/>
      <c r="Z3" s="725"/>
      <c r="AA3" s="725"/>
      <c r="AB3" s="1174" t="s">
        <v>458</v>
      </c>
      <c r="AC3" s="725"/>
    </row>
    <row r="4" spans="1:29" s="734" customFormat="1" ht="18" customHeight="1">
      <c r="A4" s="727"/>
      <c r="B4" s="727"/>
      <c r="C4" s="727"/>
      <c r="D4" s="727"/>
      <c r="E4" s="1944" t="s">
        <v>208</v>
      </c>
      <c r="F4" s="1945"/>
      <c r="G4" s="1946" t="s">
        <v>459</v>
      </c>
      <c r="H4" s="1947"/>
      <c r="I4" s="728" t="s">
        <v>209</v>
      </c>
      <c r="J4" s="729"/>
      <c r="K4" s="729"/>
      <c r="L4" s="730"/>
      <c r="M4" s="731"/>
      <c r="N4" s="732"/>
      <c r="O4" s="732"/>
      <c r="P4" s="731"/>
      <c r="Q4" s="1948" t="s">
        <v>489</v>
      </c>
      <c r="R4" s="1949"/>
      <c r="S4" s="728" t="s">
        <v>210</v>
      </c>
      <c r="T4" s="729"/>
      <c r="U4" s="729"/>
      <c r="V4" s="728" t="s">
        <v>211</v>
      </c>
      <c r="W4" s="729"/>
      <c r="X4" s="729"/>
      <c r="Y4" s="731"/>
      <c r="Z4" s="733"/>
      <c r="AA4" s="727"/>
      <c r="AB4" s="727"/>
      <c r="AC4" s="727"/>
    </row>
    <row r="5" spans="1:29" s="734" customFormat="1" ht="18" customHeight="1">
      <c r="A5" s="735"/>
      <c r="B5" s="735"/>
      <c r="C5" s="735"/>
      <c r="D5" s="735"/>
      <c r="E5" s="736" t="s">
        <v>212</v>
      </c>
      <c r="F5" s="737" t="s">
        <v>213</v>
      </c>
      <c r="G5" s="736" t="s">
        <v>212</v>
      </c>
      <c r="H5" s="737" t="s">
        <v>213</v>
      </c>
      <c r="I5" s="736" t="s">
        <v>203</v>
      </c>
      <c r="J5" s="737" t="s">
        <v>460</v>
      </c>
      <c r="K5" s="737" t="s">
        <v>213</v>
      </c>
      <c r="L5" s="736" t="s">
        <v>203</v>
      </c>
      <c r="M5" s="738"/>
      <c r="N5" s="739"/>
      <c r="O5" s="739"/>
      <c r="P5" s="740"/>
      <c r="Q5" s="1175" t="s">
        <v>460</v>
      </c>
      <c r="R5" s="1176" t="s">
        <v>213</v>
      </c>
      <c r="S5" s="736" t="s">
        <v>203</v>
      </c>
      <c r="T5" s="737" t="s">
        <v>460</v>
      </c>
      <c r="U5" s="737" t="s">
        <v>213</v>
      </c>
      <c r="V5" s="736" t="s">
        <v>214</v>
      </c>
      <c r="W5" s="737" t="s">
        <v>460</v>
      </c>
      <c r="X5" s="737" t="s">
        <v>213</v>
      </c>
      <c r="Y5" s="740"/>
      <c r="Z5" s="741"/>
      <c r="AA5" s="735"/>
      <c r="AB5" s="735"/>
      <c r="AC5" s="735"/>
    </row>
    <row r="6" spans="1:29" s="748" customFormat="1" ht="18" customHeight="1">
      <c r="A6" s="742"/>
      <c r="B6" s="1941" t="s">
        <v>630</v>
      </c>
      <c r="C6" s="1941"/>
      <c r="D6" s="743"/>
      <c r="E6" s="744">
        <v>121600</v>
      </c>
      <c r="F6" s="744" t="s">
        <v>112</v>
      </c>
      <c r="G6" s="749">
        <v>74530</v>
      </c>
      <c r="H6" s="749" t="s">
        <v>112</v>
      </c>
      <c r="I6" s="744">
        <v>1070559</v>
      </c>
      <c r="J6" s="745">
        <v>208680</v>
      </c>
      <c r="K6" s="745" t="s">
        <v>112</v>
      </c>
      <c r="L6" s="744">
        <v>588882</v>
      </c>
      <c r="M6" s="745"/>
      <c r="N6" s="745"/>
      <c r="O6" s="745"/>
      <c r="P6" s="745"/>
      <c r="Q6" s="745">
        <v>146935</v>
      </c>
      <c r="R6" s="745" t="s">
        <v>112</v>
      </c>
      <c r="S6" s="744">
        <v>422976</v>
      </c>
      <c r="T6" s="745">
        <v>70331</v>
      </c>
      <c r="U6" s="1177" t="s">
        <v>112</v>
      </c>
      <c r="V6" s="744">
        <v>84458</v>
      </c>
      <c r="W6" s="745">
        <v>8586</v>
      </c>
      <c r="X6" s="1177" t="s">
        <v>112</v>
      </c>
      <c r="Y6" s="746"/>
      <c r="Z6" s="747"/>
      <c r="AA6" s="1941" t="s">
        <v>630</v>
      </c>
      <c r="AB6" s="1941"/>
      <c r="AC6" s="1170"/>
    </row>
    <row r="7" spans="1:29" s="748" customFormat="1" ht="12" customHeight="1">
      <c r="A7" s="742"/>
      <c r="B7" s="1941" t="s">
        <v>632</v>
      </c>
      <c r="C7" s="1941"/>
      <c r="D7" s="743"/>
      <c r="E7" s="744">
        <v>111614</v>
      </c>
      <c r="F7" s="744" t="s">
        <v>112</v>
      </c>
      <c r="G7" s="749">
        <v>79484</v>
      </c>
      <c r="H7" s="749" t="s">
        <v>112</v>
      </c>
      <c r="I7" s="744">
        <v>1072163</v>
      </c>
      <c r="J7" s="745">
        <v>208779</v>
      </c>
      <c r="K7" s="745" t="s">
        <v>112</v>
      </c>
      <c r="L7" s="744">
        <v>591728</v>
      </c>
      <c r="M7" s="745"/>
      <c r="N7" s="745"/>
      <c r="O7" s="745"/>
      <c r="P7" s="745"/>
      <c r="Q7" s="745">
        <v>146406</v>
      </c>
      <c r="R7" s="745" t="s">
        <v>112</v>
      </c>
      <c r="S7" s="744">
        <v>423020</v>
      </c>
      <c r="T7" s="745">
        <v>70331</v>
      </c>
      <c r="U7" s="749" t="s">
        <v>112</v>
      </c>
      <c r="V7" s="744">
        <v>84458</v>
      </c>
      <c r="W7" s="745">
        <v>8586</v>
      </c>
      <c r="X7" s="749" t="s">
        <v>112</v>
      </c>
      <c r="Y7" s="746"/>
      <c r="Z7" s="747"/>
      <c r="AA7" s="1941" t="s">
        <v>632</v>
      </c>
      <c r="AB7" s="1941"/>
      <c r="AC7" s="1170"/>
    </row>
    <row r="8" spans="1:29" s="748" customFormat="1" ht="12" customHeight="1">
      <c r="A8" s="742"/>
      <c r="B8" s="1941" t="s">
        <v>757</v>
      </c>
      <c r="C8" s="1941"/>
      <c r="D8" s="743"/>
      <c r="E8" s="744">
        <v>103017</v>
      </c>
      <c r="F8" s="744" t="s">
        <v>112</v>
      </c>
      <c r="G8" s="749">
        <v>84000</v>
      </c>
      <c r="H8" s="749" t="s">
        <v>112</v>
      </c>
      <c r="I8" s="744">
        <v>1067367</v>
      </c>
      <c r="J8" s="745">
        <v>207599</v>
      </c>
      <c r="K8" s="745">
        <v>7825</v>
      </c>
      <c r="L8" s="744">
        <v>596196</v>
      </c>
      <c r="M8" s="745"/>
      <c r="N8" s="745"/>
      <c r="O8" s="745"/>
      <c r="P8" s="745"/>
      <c r="Q8" s="745">
        <v>145285</v>
      </c>
      <c r="R8" s="745">
        <v>2189</v>
      </c>
      <c r="S8" s="744">
        <v>421948</v>
      </c>
      <c r="T8" s="745">
        <v>70531</v>
      </c>
      <c r="U8" s="749" t="s">
        <v>112</v>
      </c>
      <c r="V8" s="744">
        <v>85661</v>
      </c>
      <c r="W8" s="745">
        <v>8586</v>
      </c>
      <c r="X8" s="749">
        <v>2902</v>
      </c>
      <c r="Y8" s="746"/>
      <c r="Z8" s="747"/>
      <c r="AA8" s="1941" t="s">
        <v>757</v>
      </c>
      <c r="AB8" s="1941"/>
      <c r="AC8" s="1170"/>
    </row>
    <row r="9" spans="1:29" s="748" customFormat="1" ht="12" customHeight="1">
      <c r="A9" s="742"/>
      <c r="B9" s="1941" t="s">
        <v>797</v>
      </c>
      <c r="C9" s="1941"/>
      <c r="D9" s="743"/>
      <c r="E9" s="1334">
        <v>99308</v>
      </c>
      <c r="F9" s="1334" t="s">
        <v>112</v>
      </c>
      <c r="G9" s="749">
        <v>90931</v>
      </c>
      <c r="H9" s="749" t="s">
        <v>112</v>
      </c>
      <c r="I9" s="1334">
        <v>1068012</v>
      </c>
      <c r="J9" s="1334">
        <v>207599</v>
      </c>
      <c r="K9" s="1334">
        <v>7825</v>
      </c>
      <c r="L9" s="1334">
        <v>590530</v>
      </c>
      <c r="M9" s="745"/>
      <c r="N9" s="745"/>
      <c r="O9" s="745"/>
      <c r="P9" s="745"/>
      <c r="Q9" s="1334">
        <v>141532</v>
      </c>
      <c r="R9" s="1334">
        <v>2189</v>
      </c>
      <c r="S9" s="1334">
        <v>422934</v>
      </c>
      <c r="T9" s="1334">
        <v>70531</v>
      </c>
      <c r="U9" s="1334" t="s">
        <v>112</v>
      </c>
      <c r="V9" s="1334">
        <v>85849</v>
      </c>
      <c r="W9" s="1334">
        <v>8586</v>
      </c>
      <c r="X9" s="1334">
        <v>2902</v>
      </c>
      <c r="Y9" s="746"/>
      <c r="Z9" s="747"/>
      <c r="AA9" s="1941" t="s">
        <v>797</v>
      </c>
      <c r="AB9" s="1941"/>
      <c r="AC9" s="1170"/>
    </row>
    <row r="10" spans="1:29" s="755" customFormat="1" ht="18" customHeight="1">
      <c r="A10" s="750"/>
      <c r="B10" s="1943" t="s">
        <v>850</v>
      </c>
      <c r="C10" s="1943"/>
      <c r="D10" s="751"/>
      <c r="E10" s="1178">
        <v>94750</v>
      </c>
      <c r="F10" s="752">
        <v>0</v>
      </c>
      <c r="G10" s="1178">
        <v>93226</v>
      </c>
      <c r="H10" s="752">
        <v>0</v>
      </c>
      <c r="I10" s="1178">
        <v>1068348</v>
      </c>
      <c r="J10" s="1178">
        <v>207718</v>
      </c>
      <c r="K10" s="1178">
        <v>7825</v>
      </c>
      <c r="L10" s="1178">
        <v>596653</v>
      </c>
      <c r="M10" s="1178"/>
      <c r="N10" s="1178"/>
      <c r="O10" s="1178"/>
      <c r="P10" s="1178"/>
      <c r="Q10" s="1178">
        <v>142689</v>
      </c>
      <c r="R10" s="1178">
        <v>408</v>
      </c>
      <c r="S10" s="1178">
        <v>422095</v>
      </c>
      <c r="T10" s="1178">
        <v>70489</v>
      </c>
      <c r="U10" s="752">
        <v>0</v>
      </c>
      <c r="V10" s="1178">
        <v>85625</v>
      </c>
      <c r="W10" s="1178">
        <v>8586</v>
      </c>
      <c r="X10" s="1178">
        <v>2902</v>
      </c>
      <c r="Y10" s="753"/>
      <c r="Z10" s="754"/>
      <c r="AA10" s="1943" t="s">
        <v>850</v>
      </c>
      <c r="AB10" s="1943"/>
      <c r="AC10" s="1172"/>
    </row>
    <row r="11" spans="1:29" s="755" customFormat="1" ht="18" customHeight="1">
      <c r="A11" s="750"/>
      <c r="B11" s="1942" t="s">
        <v>215</v>
      </c>
      <c r="C11" s="1942"/>
      <c r="D11" s="756"/>
      <c r="E11" s="766">
        <v>86714</v>
      </c>
      <c r="F11" s="752">
        <v>0</v>
      </c>
      <c r="G11" s="766">
        <v>85869</v>
      </c>
      <c r="H11" s="752">
        <v>0</v>
      </c>
      <c r="I11" s="766">
        <v>993245</v>
      </c>
      <c r="J11" s="766">
        <v>193211</v>
      </c>
      <c r="K11" s="766">
        <v>7825</v>
      </c>
      <c r="L11" s="766">
        <v>555750</v>
      </c>
      <c r="M11" s="766"/>
      <c r="N11" s="766"/>
      <c r="O11" s="766"/>
      <c r="P11" s="766"/>
      <c r="Q11" s="766">
        <v>130776</v>
      </c>
      <c r="R11" s="766">
        <v>408</v>
      </c>
      <c r="S11" s="766">
        <v>408270</v>
      </c>
      <c r="T11" s="766">
        <v>67752</v>
      </c>
      <c r="U11" s="752">
        <v>0</v>
      </c>
      <c r="V11" s="766">
        <v>77511</v>
      </c>
      <c r="W11" s="766">
        <v>7851</v>
      </c>
      <c r="X11" s="766">
        <v>2902</v>
      </c>
      <c r="Y11" s="753"/>
      <c r="Z11" s="754"/>
      <c r="AA11" s="1942" t="s">
        <v>215</v>
      </c>
      <c r="AB11" s="1942"/>
      <c r="AC11" s="1171"/>
    </row>
    <row r="12" spans="1:29" s="723" customFormat="1" ht="18" customHeight="1">
      <c r="A12" s="757"/>
      <c r="B12" s="757"/>
      <c r="C12" s="757" t="s">
        <v>36</v>
      </c>
      <c r="D12" s="758"/>
      <c r="E12" s="749">
        <v>31434</v>
      </c>
      <c r="F12" s="749">
        <v>0</v>
      </c>
      <c r="G12" s="749">
        <v>0</v>
      </c>
      <c r="H12" s="749">
        <v>0</v>
      </c>
      <c r="I12" s="749">
        <v>202731</v>
      </c>
      <c r="J12" s="749">
        <v>36280</v>
      </c>
      <c r="K12" s="749">
        <v>0</v>
      </c>
      <c r="L12" s="749">
        <v>121025</v>
      </c>
      <c r="M12" s="749"/>
      <c r="N12" s="749"/>
      <c r="O12" s="749"/>
      <c r="P12" s="749"/>
      <c r="Q12" s="749">
        <v>23842</v>
      </c>
      <c r="R12" s="749">
        <v>0</v>
      </c>
      <c r="S12" s="749">
        <v>86571</v>
      </c>
      <c r="T12" s="749">
        <v>13296</v>
      </c>
      <c r="U12" s="749">
        <v>0</v>
      </c>
      <c r="V12" s="749">
        <v>7484</v>
      </c>
      <c r="W12" s="749">
        <v>775</v>
      </c>
      <c r="X12" s="749">
        <v>0</v>
      </c>
      <c r="Y12" s="759"/>
      <c r="Z12" s="760"/>
      <c r="AA12" s="757"/>
      <c r="AB12" s="757" t="s">
        <v>36</v>
      </c>
      <c r="AC12" s="757"/>
    </row>
    <row r="13" spans="1:29" s="723" customFormat="1" ht="12" customHeight="1">
      <c r="A13" s="757"/>
      <c r="B13" s="757"/>
      <c r="C13" s="757" t="s">
        <v>37</v>
      </c>
      <c r="D13" s="758"/>
      <c r="E13" s="749">
        <v>5937</v>
      </c>
      <c r="F13" s="749">
        <v>0</v>
      </c>
      <c r="G13" s="749">
        <v>1844</v>
      </c>
      <c r="H13" s="749">
        <v>0</v>
      </c>
      <c r="I13" s="749">
        <v>79491</v>
      </c>
      <c r="J13" s="749">
        <v>13671</v>
      </c>
      <c r="K13" s="749">
        <v>0</v>
      </c>
      <c r="L13" s="749">
        <v>45680</v>
      </c>
      <c r="M13" s="749"/>
      <c r="N13" s="749"/>
      <c r="O13" s="749"/>
      <c r="P13" s="749"/>
      <c r="Q13" s="749">
        <v>10118</v>
      </c>
      <c r="R13" s="749">
        <v>0</v>
      </c>
      <c r="S13" s="749">
        <v>47732</v>
      </c>
      <c r="T13" s="749">
        <v>8290</v>
      </c>
      <c r="U13" s="749">
        <v>0</v>
      </c>
      <c r="V13" s="749">
        <v>6206</v>
      </c>
      <c r="W13" s="749">
        <v>1786</v>
      </c>
      <c r="X13" s="749">
        <v>0</v>
      </c>
      <c r="Y13" s="759"/>
      <c r="Z13" s="760"/>
      <c r="AA13" s="757"/>
      <c r="AB13" s="757" t="s">
        <v>37</v>
      </c>
      <c r="AC13" s="757"/>
    </row>
    <row r="14" spans="1:29" s="723" customFormat="1" ht="12" customHeight="1">
      <c r="A14" s="757"/>
      <c r="B14" s="757"/>
      <c r="C14" s="757" t="s">
        <v>38</v>
      </c>
      <c r="D14" s="758"/>
      <c r="E14" s="749">
        <v>10622</v>
      </c>
      <c r="F14" s="749">
        <v>0</v>
      </c>
      <c r="G14" s="749">
        <v>20830</v>
      </c>
      <c r="H14" s="749">
        <v>0</v>
      </c>
      <c r="I14" s="749">
        <v>112344</v>
      </c>
      <c r="J14" s="749">
        <v>25542</v>
      </c>
      <c r="K14" s="749">
        <v>0</v>
      </c>
      <c r="L14" s="749">
        <v>62466</v>
      </c>
      <c r="M14" s="749"/>
      <c r="N14" s="749"/>
      <c r="O14" s="749"/>
      <c r="P14" s="749"/>
      <c r="Q14" s="749">
        <v>15383</v>
      </c>
      <c r="R14" s="749">
        <v>0</v>
      </c>
      <c r="S14" s="749">
        <v>56823</v>
      </c>
      <c r="T14" s="749">
        <v>7706</v>
      </c>
      <c r="U14" s="749">
        <v>0</v>
      </c>
      <c r="V14" s="749">
        <v>8983</v>
      </c>
      <c r="W14" s="749">
        <v>1046</v>
      </c>
      <c r="X14" s="749">
        <v>0</v>
      </c>
      <c r="Y14" s="759"/>
      <c r="Z14" s="760"/>
      <c r="AA14" s="757"/>
      <c r="AB14" s="757" t="s">
        <v>38</v>
      </c>
      <c r="AC14" s="757"/>
    </row>
    <row r="15" spans="1:29" s="723" customFormat="1" ht="12" customHeight="1">
      <c r="A15" s="757"/>
      <c r="B15" s="757"/>
      <c r="C15" s="757" t="s">
        <v>39</v>
      </c>
      <c r="D15" s="758"/>
      <c r="E15" s="749">
        <v>6537</v>
      </c>
      <c r="F15" s="749">
        <v>0</v>
      </c>
      <c r="G15" s="749">
        <v>3021</v>
      </c>
      <c r="H15" s="749">
        <v>0</v>
      </c>
      <c r="I15" s="749">
        <v>62693</v>
      </c>
      <c r="J15" s="749">
        <v>11760</v>
      </c>
      <c r="K15" s="749">
        <v>3256</v>
      </c>
      <c r="L15" s="749">
        <v>29663</v>
      </c>
      <c r="M15" s="749"/>
      <c r="N15" s="749"/>
      <c r="O15" s="749"/>
      <c r="P15" s="749"/>
      <c r="Q15" s="749">
        <v>6282</v>
      </c>
      <c r="R15" s="749">
        <v>0</v>
      </c>
      <c r="S15" s="749">
        <v>29156</v>
      </c>
      <c r="T15" s="749">
        <v>5284</v>
      </c>
      <c r="U15" s="749">
        <v>0</v>
      </c>
      <c r="V15" s="749">
        <v>0</v>
      </c>
      <c r="W15" s="749">
        <v>0</v>
      </c>
      <c r="X15" s="749">
        <v>0</v>
      </c>
      <c r="Y15" s="759"/>
      <c r="Z15" s="760"/>
      <c r="AA15" s="757"/>
      <c r="AB15" s="757" t="s">
        <v>39</v>
      </c>
      <c r="AC15" s="757"/>
    </row>
    <row r="16" spans="1:29" s="723" customFormat="1" ht="12" customHeight="1">
      <c r="A16" s="757"/>
      <c r="B16" s="757"/>
      <c r="C16" s="757" t="s">
        <v>40</v>
      </c>
      <c r="D16" s="758"/>
      <c r="E16" s="749">
        <v>0</v>
      </c>
      <c r="F16" s="749">
        <v>0</v>
      </c>
      <c r="G16" s="749">
        <v>11106</v>
      </c>
      <c r="H16" s="749">
        <v>0</v>
      </c>
      <c r="I16" s="749">
        <v>82735</v>
      </c>
      <c r="J16" s="749">
        <v>14390</v>
      </c>
      <c r="K16" s="749">
        <v>0</v>
      </c>
      <c r="L16" s="749">
        <v>41201</v>
      </c>
      <c r="M16" s="749"/>
      <c r="N16" s="749"/>
      <c r="O16" s="749"/>
      <c r="P16" s="749"/>
      <c r="Q16" s="749">
        <v>8827</v>
      </c>
      <c r="R16" s="749">
        <v>0</v>
      </c>
      <c r="S16" s="749">
        <v>36478</v>
      </c>
      <c r="T16" s="749">
        <v>7658</v>
      </c>
      <c r="U16" s="749">
        <v>0</v>
      </c>
      <c r="V16" s="749">
        <v>10663</v>
      </c>
      <c r="W16" s="749">
        <v>716</v>
      </c>
      <c r="X16" s="749">
        <v>0</v>
      </c>
      <c r="Y16" s="759"/>
      <c r="Z16" s="760"/>
      <c r="AA16" s="757"/>
      <c r="AB16" s="757" t="s">
        <v>40</v>
      </c>
      <c r="AC16" s="757"/>
    </row>
    <row r="17" spans="1:29" s="723" customFormat="1" ht="18" customHeight="1">
      <c r="A17" s="757"/>
      <c r="B17" s="757"/>
      <c r="C17" s="757" t="s">
        <v>41</v>
      </c>
      <c r="D17" s="758"/>
      <c r="E17" s="749">
        <v>6510</v>
      </c>
      <c r="F17" s="749">
        <v>0</v>
      </c>
      <c r="G17" s="749">
        <v>3710</v>
      </c>
      <c r="H17" s="749">
        <v>0</v>
      </c>
      <c r="I17" s="749">
        <v>52155</v>
      </c>
      <c r="J17" s="749">
        <v>9781</v>
      </c>
      <c r="K17" s="749">
        <v>0</v>
      </c>
      <c r="L17" s="749">
        <v>34242</v>
      </c>
      <c r="M17" s="749"/>
      <c r="N17" s="749"/>
      <c r="O17" s="749"/>
      <c r="P17" s="749"/>
      <c r="Q17" s="749">
        <v>7443</v>
      </c>
      <c r="R17" s="749">
        <v>0</v>
      </c>
      <c r="S17" s="749">
        <v>13181</v>
      </c>
      <c r="T17" s="749">
        <v>2387</v>
      </c>
      <c r="U17" s="749">
        <v>0</v>
      </c>
      <c r="V17" s="749">
        <v>1443</v>
      </c>
      <c r="W17" s="749">
        <v>0</v>
      </c>
      <c r="X17" s="749">
        <v>0</v>
      </c>
      <c r="Y17" s="759"/>
      <c r="Z17" s="760"/>
      <c r="AA17" s="757"/>
      <c r="AB17" s="757" t="s">
        <v>41</v>
      </c>
      <c r="AC17" s="757"/>
    </row>
    <row r="18" spans="1:29" s="723" customFormat="1" ht="12" customHeight="1">
      <c r="A18" s="757"/>
      <c r="B18" s="757"/>
      <c r="C18" s="757" t="s">
        <v>216</v>
      </c>
      <c r="D18" s="758"/>
      <c r="E18" s="749">
        <v>8793</v>
      </c>
      <c r="F18" s="749">
        <v>0</v>
      </c>
      <c r="G18" s="749">
        <v>0</v>
      </c>
      <c r="H18" s="749">
        <v>0</v>
      </c>
      <c r="I18" s="749">
        <v>48327</v>
      </c>
      <c r="J18" s="749">
        <v>7322</v>
      </c>
      <c r="K18" s="749">
        <v>0</v>
      </c>
      <c r="L18" s="749">
        <v>24459</v>
      </c>
      <c r="M18" s="749"/>
      <c r="N18" s="749"/>
      <c r="O18" s="749"/>
      <c r="P18" s="749"/>
      <c r="Q18" s="749">
        <v>6410</v>
      </c>
      <c r="R18" s="749">
        <v>0</v>
      </c>
      <c r="S18" s="749">
        <v>21628</v>
      </c>
      <c r="T18" s="749">
        <v>2766</v>
      </c>
      <c r="U18" s="749">
        <v>0</v>
      </c>
      <c r="V18" s="749">
        <v>5761</v>
      </c>
      <c r="W18" s="749">
        <v>711</v>
      </c>
      <c r="X18" s="749">
        <v>2902</v>
      </c>
      <c r="Y18" s="759"/>
      <c r="Z18" s="760"/>
      <c r="AA18" s="757"/>
      <c r="AB18" s="757" t="s">
        <v>43</v>
      </c>
      <c r="AC18" s="757"/>
    </row>
    <row r="19" spans="1:29" s="723" customFormat="1" ht="12" customHeight="1">
      <c r="A19" s="757"/>
      <c r="B19" s="757"/>
      <c r="C19" s="757" t="s">
        <v>217</v>
      </c>
      <c r="D19" s="758"/>
      <c r="E19" s="749">
        <v>945</v>
      </c>
      <c r="F19" s="749">
        <v>0</v>
      </c>
      <c r="G19" s="749">
        <v>0</v>
      </c>
      <c r="H19" s="749">
        <v>0</v>
      </c>
      <c r="I19" s="749">
        <v>82394</v>
      </c>
      <c r="J19" s="749">
        <v>18281</v>
      </c>
      <c r="K19" s="749">
        <v>4569</v>
      </c>
      <c r="L19" s="749">
        <v>43645</v>
      </c>
      <c r="M19" s="749"/>
      <c r="N19" s="749"/>
      <c r="O19" s="749"/>
      <c r="P19" s="749"/>
      <c r="Q19" s="749">
        <v>10894</v>
      </c>
      <c r="R19" s="749">
        <v>408</v>
      </c>
      <c r="S19" s="749">
        <v>30712</v>
      </c>
      <c r="T19" s="749">
        <v>5184</v>
      </c>
      <c r="U19" s="749">
        <v>0</v>
      </c>
      <c r="V19" s="749">
        <v>1755</v>
      </c>
      <c r="W19" s="749">
        <v>0</v>
      </c>
      <c r="X19" s="749">
        <v>0</v>
      </c>
      <c r="Y19" s="759"/>
      <c r="Z19" s="760"/>
      <c r="AA19" s="757"/>
      <c r="AB19" s="757" t="s">
        <v>45</v>
      </c>
      <c r="AC19" s="757"/>
    </row>
    <row r="20" spans="1:29" s="723" customFormat="1" ht="12" customHeight="1">
      <c r="A20" s="757"/>
      <c r="B20" s="757"/>
      <c r="C20" s="757" t="s">
        <v>46</v>
      </c>
      <c r="D20" s="758"/>
      <c r="E20" s="749">
        <v>9957</v>
      </c>
      <c r="F20" s="749">
        <v>0</v>
      </c>
      <c r="G20" s="749">
        <v>0</v>
      </c>
      <c r="H20" s="749">
        <v>0</v>
      </c>
      <c r="I20" s="749">
        <v>37685</v>
      </c>
      <c r="J20" s="749">
        <v>6841</v>
      </c>
      <c r="K20" s="749">
        <v>0</v>
      </c>
      <c r="L20" s="749">
        <v>20943</v>
      </c>
      <c r="M20" s="749"/>
      <c r="N20" s="749"/>
      <c r="O20" s="749"/>
      <c r="P20" s="749"/>
      <c r="Q20" s="749">
        <v>3658</v>
      </c>
      <c r="R20" s="749">
        <v>0</v>
      </c>
      <c r="S20" s="749">
        <v>8443</v>
      </c>
      <c r="T20" s="749">
        <v>1380</v>
      </c>
      <c r="U20" s="749">
        <v>0</v>
      </c>
      <c r="V20" s="749">
        <v>12519</v>
      </c>
      <c r="W20" s="749">
        <v>682</v>
      </c>
      <c r="X20" s="749">
        <v>0</v>
      </c>
      <c r="Y20" s="759"/>
      <c r="Z20" s="760"/>
      <c r="AA20" s="757"/>
      <c r="AB20" s="757" t="s">
        <v>47</v>
      </c>
      <c r="AC20" s="757"/>
    </row>
    <row r="21" spans="1:29" s="723" customFormat="1" ht="12" customHeight="1">
      <c r="A21" s="757"/>
      <c r="B21" s="757"/>
      <c r="C21" s="757" t="s">
        <v>48</v>
      </c>
      <c r="D21" s="758"/>
      <c r="E21" s="749">
        <v>0</v>
      </c>
      <c r="F21" s="749">
        <v>0</v>
      </c>
      <c r="G21" s="749">
        <v>4332</v>
      </c>
      <c r="H21" s="749">
        <v>0</v>
      </c>
      <c r="I21" s="749">
        <v>51786</v>
      </c>
      <c r="J21" s="749">
        <v>9297</v>
      </c>
      <c r="K21" s="749">
        <v>0</v>
      </c>
      <c r="L21" s="749">
        <v>25347</v>
      </c>
      <c r="M21" s="749"/>
      <c r="N21" s="749"/>
      <c r="O21" s="749"/>
      <c r="P21" s="749"/>
      <c r="Q21" s="749">
        <v>5832</v>
      </c>
      <c r="R21" s="749">
        <v>0</v>
      </c>
      <c r="S21" s="749">
        <v>18185</v>
      </c>
      <c r="T21" s="749">
        <v>2742</v>
      </c>
      <c r="U21" s="749">
        <v>0</v>
      </c>
      <c r="V21" s="749">
        <v>9660</v>
      </c>
      <c r="W21" s="749">
        <v>695</v>
      </c>
      <c r="X21" s="749">
        <v>0</v>
      </c>
      <c r="Y21" s="759"/>
      <c r="Z21" s="760"/>
      <c r="AA21" s="757"/>
      <c r="AB21" s="757" t="s">
        <v>49</v>
      </c>
      <c r="AC21" s="757"/>
    </row>
    <row r="22" spans="1:29" s="723" customFormat="1" ht="18" customHeight="1">
      <c r="A22" s="757"/>
      <c r="B22" s="757"/>
      <c r="C22" s="757" t="s">
        <v>50</v>
      </c>
      <c r="D22" s="758"/>
      <c r="E22" s="749">
        <v>0</v>
      </c>
      <c r="F22" s="749">
        <v>0</v>
      </c>
      <c r="G22" s="749">
        <v>0</v>
      </c>
      <c r="H22" s="749">
        <v>0</v>
      </c>
      <c r="I22" s="749">
        <v>42693</v>
      </c>
      <c r="J22" s="749">
        <v>11313</v>
      </c>
      <c r="K22" s="749">
        <v>0</v>
      </c>
      <c r="L22" s="749">
        <v>27278</v>
      </c>
      <c r="M22" s="749"/>
      <c r="N22" s="749"/>
      <c r="O22" s="749"/>
      <c r="P22" s="749"/>
      <c r="Q22" s="749">
        <v>9985</v>
      </c>
      <c r="R22" s="749">
        <v>0</v>
      </c>
      <c r="S22" s="749">
        <v>19273</v>
      </c>
      <c r="T22" s="749">
        <v>4337</v>
      </c>
      <c r="U22" s="749">
        <v>0</v>
      </c>
      <c r="V22" s="749">
        <v>4904</v>
      </c>
      <c r="W22" s="749">
        <v>720</v>
      </c>
      <c r="X22" s="749">
        <v>0</v>
      </c>
      <c r="Y22" s="759"/>
      <c r="Z22" s="760"/>
      <c r="AA22" s="757"/>
      <c r="AB22" s="757" t="s">
        <v>51</v>
      </c>
      <c r="AC22" s="757"/>
    </row>
    <row r="23" spans="1:29" s="723" customFormat="1" ht="12" customHeight="1">
      <c r="A23" s="757"/>
      <c r="B23" s="757"/>
      <c r="C23" s="757" t="s">
        <v>52</v>
      </c>
      <c r="D23" s="758"/>
      <c r="E23" s="749">
        <v>4591</v>
      </c>
      <c r="F23" s="749">
        <v>0</v>
      </c>
      <c r="G23" s="749">
        <v>30144</v>
      </c>
      <c r="H23" s="749">
        <v>0</v>
      </c>
      <c r="I23" s="749">
        <v>101766</v>
      </c>
      <c r="J23" s="749">
        <v>20954</v>
      </c>
      <c r="K23" s="749">
        <v>0</v>
      </c>
      <c r="L23" s="749">
        <v>50790</v>
      </c>
      <c r="M23" s="749"/>
      <c r="N23" s="749"/>
      <c r="O23" s="749"/>
      <c r="P23" s="749"/>
      <c r="Q23" s="749">
        <v>14349</v>
      </c>
      <c r="R23" s="749">
        <v>0</v>
      </c>
      <c r="S23" s="749">
        <v>27168</v>
      </c>
      <c r="T23" s="749">
        <v>4068</v>
      </c>
      <c r="U23" s="749">
        <v>0</v>
      </c>
      <c r="V23" s="749">
        <v>8133</v>
      </c>
      <c r="W23" s="749">
        <v>720</v>
      </c>
      <c r="X23" s="749">
        <v>0</v>
      </c>
      <c r="Y23" s="759"/>
      <c r="Z23" s="760"/>
      <c r="AA23" s="757"/>
      <c r="AB23" s="757" t="s">
        <v>53</v>
      </c>
      <c r="AC23" s="757"/>
    </row>
    <row r="24" spans="1:29" s="723" customFormat="1" ht="12" customHeight="1">
      <c r="A24" s="757"/>
      <c r="B24" s="757"/>
      <c r="C24" s="757" t="s">
        <v>218</v>
      </c>
      <c r="D24" s="758"/>
      <c r="E24" s="749">
        <v>1388</v>
      </c>
      <c r="F24" s="749">
        <v>0</v>
      </c>
      <c r="G24" s="749">
        <v>10882</v>
      </c>
      <c r="H24" s="749">
        <v>0</v>
      </c>
      <c r="I24" s="749">
        <v>36445</v>
      </c>
      <c r="J24" s="749">
        <v>7779</v>
      </c>
      <c r="K24" s="749">
        <v>0</v>
      </c>
      <c r="L24" s="749">
        <v>29011</v>
      </c>
      <c r="M24" s="749"/>
      <c r="N24" s="749"/>
      <c r="O24" s="749"/>
      <c r="P24" s="749"/>
      <c r="Q24" s="749">
        <v>7753</v>
      </c>
      <c r="R24" s="749">
        <v>0</v>
      </c>
      <c r="S24" s="749">
        <v>12920</v>
      </c>
      <c r="T24" s="749">
        <v>2654</v>
      </c>
      <c r="U24" s="749">
        <v>0</v>
      </c>
      <c r="V24" s="749">
        <v>0</v>
      </c>
      <c r="W24" s="749">
        <v>0</v>
      </c>
      <c r="X24" s="749">
        <v>0</v>
      </c>
      <c r="Y24" s="759"/>
      <c r="Z24" s="760"/>
      <c r="AA24" s="757"/>
      <c r="AB24" s="757" t="s">
        <v>55</v>
      </c>
      <c r="AC24" s="757"/>
    </row>
    <row r="25" spans="1:29" s="755" customFormat="1" ht="18" customHeight="1">
      <c r="A25" s="750"/>
      <c r="B25" s="1942" t="s">
        <v>461</v>
      </c>
      <c r="C25" s="1942"/>
      <c r="D25" s="756"/>
      <c r="E25" s="766">
        <v>8036</v>
      </c>
      <c r="F25" s="752">
        <v>0</v>
      </c>
      <c r="G25" s="752">
        <v>7357</v>
      </c>
      <c r="H25" s="752">
        <v>0</v>
      </c>
      <c r="I25" s="766">
        <v>75103</v>
      </c>
      <c r="J25" s="766">
        <v>14507</v>
      </c>
      <c r="K25" s="752">
        <v>0</v>
      </c>
      <c r="L25" s="766">
        <v>40903</v>
      </c>
      <c r="M25" s="766"/>
      <c r="N25" s="766"/>
      <c r="O25" s="766"/>
      <c r="P25" s="766"/>
      <c r="Q25" s="766">
        <v>11913</v>
      </c>
      <c r="R25" s="752">
        <v>0</v>
      </c>
      <c r="S25" s="766">
        <v>13825</v>
      </c>
      <c r="T25" s="766">
        <v>2737</v>
      </c>
      <c r="U25" s="752">
        <v>0</v>
      </c>
      <c r="V25" s="766">
        <v>8114</v>
      </c>
      <c r="W25" s="766">
        <v>735</v>
      </c>
      <c r="X25" s="752">
        <v>0</v>
      </c>
      <c r="Y25" s="753"/>
      <c r="Z25" s="754"/>
      <c r="AA25" s="1942" t="s">
        <v>488</v>
      </c>
      <c r="AB25" s="1942"/>
      <c r="AC25" s="1171"/>
    </row>
    <row r="26" spans="1:29" s="723" customFormat="1" ht="18" customHeight="1">
      <c r="A26" s="757"/>
      <c r="B26" s="757"/>
      <c r="C26" s="757" t="s">
        <v>56</v>
      </c>
      <c r="D26" s="758"/>
      <c r="E26" s="749">
        <v>3410</v>
      </c>
      <c r="F26" s="749">
        <v>0</v>
      </c>
      <c r="G26" s="749">
        <v>984</v>
      </c>
      <c r="H26" s="749">
        <v>0</v>
      </c>
      <c r="I26" s="749">
        <v>18912</v>
      </c>
      <c r="J26" s="749">
        <v>4391</v>
      </c>
      <c r="K26" s="749">
        <v>0</v>
      </c>
      <c r="L26" s="749">
        <v>7078</v>
      </c>
      <c r="M26" s="1333"/>
      <c r="N26" s="1333"/>
      <c r="O26" s="1333"/>
      <c r="P26" s="1333"/>
      <c r="Q26" s="749">
        <v>1781</v>
      </c>
      <c r="R26" s="749">
        <v>0</v>
      </c>
      <c r="S26" s="749">
        <v>7355</v>
      </c>
      <c r="T26" s="749">
        <v>1311</v>
      </c>
      <c r="U26" s="749">
        <v>0</v>
      </c>
      <c r="V26" s="749">
        <v>0</v>
      </c>
      <c r="W26" s="749">
        <v>0</v>
      </c>
      <c r="X26" s="749">
        <v>0</v>
      </c>
      <c r="Y26" s="759"/>
      <c r="Z26" s="760"/>
      <c r="AA26" s="757"/>
      <c r="AB26" s="757" t="s">
        <v>56</v>
      </c>
      <c r="AC26" s="757"/>
    </row>
    <row r="27" spans="1:29" s="723" customFormat="1" ht="12" customHeight="1">
      <c r="A27" s="757"/>
      <c r="B27" s="757"/>
      <c r="C27" s="757" t="s">
        <v>58</v>
      </c>
      <c r="D27" s="758"/>
      <c r="E27" s="749">
        <v>0</v>
      </c>
      <c r="F27" s="749">
        <v>0</v>
      </c>
      <c r="G27" s="749">
        <v>1621</v>
      </c>
      <c r="H27" s="749">
        <v>0</v>
      </c>
      <c r="I27" s="749">
        <v>9352</v>
      </c>
      <c r="J27" s="749">
        <v>2495</v>
      </c>
      <c r="K27" s="749">
        <v>0</v>
      </c>
      <c r="L27" s="749">
        <v>5861</v>
      </c>
      <c r="M27" s="1177"/>
      <c r="N27" s="1177"/>
      <c r="O27" s="1177"/>
      <c r="P27" s="1177"/>
      <c r="Q27" s="749">
        <v>1939</v>
      </c>
      <c r="R27" s="749">
        <v>0</v>
      </c>
      <c r="S27" s="749">
        <v>0</v>
      </c>
      <c r="T27" s="749">
        <v>0</v>
      </c>
      <c r="U27" s="749">
        <v>0</v>
      </c>
      <c r="V27" s="749">
        <v>0</v>
      </c>
      <c r="W27" s="749">
        <v>0</v>
      </c>
      <c r="X27" s="749">
        <v>0</v>
      </c>
      <c r="Y27" s="759"/>
      <c r="Z27" s="760"/>
      <c r="AA27" s="757"/>
      <c r="AB27" s="757" t="s">
        <v>58</v>
      </c>
      <c r="AC27" s="757"/>
    </row>
    <row r="28" spans="1:29" s="723" customFormat="1" ht="12" customHeight="1">
      <c r="A28" s="757"/>
      <c r="B28" s="757"/>
      <c r="C28" s="757" t="s">
        <v>68</v>
      </c>
      <c r="D28" s="758"/>
      <c r="E28" s="749">
        <v>2999</v>
      </c>
      <c r="F28" s="749">
        <v>0</v>
      </c>
      <c r="G28" s="749">
        <v>0</v>
      </c>
      <c r="H28" s="749">
        <v>0</v>
      </c>
      <c r="I28" s="749">
        <v>19931</v>
      </c>
      <c r="J28" s="749">
        <v>3410</v>
      </c>
      <c r="K28" s="749">
        <v>0</v>
      </c>
      <c r="L28" s="749">
        <v>13400</v>
      </c>
      <c r="M28" s="1177"/>
      <c r="N28" s="1177"/>
      <c r="O28" s="1177"/>
      <c r="P28" s="1177"/>
      <c r="Q28" s="749">
        <v>3741</v>
      </c>
      <c r="R28" s="749">
        <v>0</v>
      </c>
      <c r="S28" s="749">
        <v>6470</v>
      </c>
      <c r="T28" s="749">
        <v>1426</v>
      </c>
      <c r="U28" s="749">
        <v>0</v>
      </c>
      <c r="V28" s="749">
        <v>1232</v>
      </c>
      <c r="W28" s="749">
        <v>0</v>
      </c>
      <c r="X28" s="749">
        <v>0</v>
      </c>
      <c r="Y28" s="759"/>
      <c r="Z28" s="760"/>
      <c r="AA28" s="757"/>
      <c r="AB28" s="757" t="s">
        <v>60</v>
      </c>
      <c r="AC28" s="757"/>
    </row>
    <row r="29" spans="1:29" s="723" customFormat="1" ht="12" customHeight="1">
      <c r="A29" s="757"/>
      <c r="B29" s="757"/>
      <c r="C29" s="757" t="s">
        <v>61</v>
      </c>
      <c r="D29" s="758"/>
      <c r="E29" s="749">
        <v>1025</v>
      </c>
      <c r="F29" s="749">
        <v>0</v>
      </c>
      <c r="G29" s="749">
        <v>0</v>
      </c>
      <c r="H29" s="749">
        <v>0</v>
      </c>
      <c r="I29" s="749">
        <v>8802</v>
      </c>
      <c r="J29" s="749">
        <v>1426</v>
      </c>
      <c r="K29" s="749">
        <v>0</v>
      </c>
      <c r="L29" s="749">
        <v>4479</v>
      </c>
      <c r="M29" s="1177"/>
      <c r="N29" s="1177"/>
      <c r="O29" s="1177"/>
      <c r="P29" s="1177"/>
      <c r="Q29" s="749">
        <v>1313</v>
      </c>
      <c r="R29" s="749">
        <v>0</v>
      </c>
      <c r="S29" s="749">
        <v>0</v>
      </c>
      <c r="T29" s="749">
        <v>0</v>
      </c>
      <c r="U29" s="749">
        <v>0</v>
      </c>
      <c r="V29" s="749">
        <v>0</v>
      </c>
      <c r="W29" s="749">
        <v>0</v>
      </c>
      <c r="X29" s="749">
        <v>0</v>
      </c>
      <c r="Y29" s="759"/>
      <c r="Z29" s="760"/>
      <c r="AA29" s="757"/>
      <c r="AB29" s="757" t="s">
        <v>61</v>
      </c>
      <c r="AC29" s="757"/>
    </row>
    <row r="30" spans="1:29" s="723" customFormat="1" ht="12" customHeight="1">
      <c r="A30" s="757"/>
      <c r="B30" s="757"/>
      <c r="C30" s="757" t="s">
        <v>62</v>
      </c>
      <c r="D30" s="758"/>
      <c r="E30" s="749">
        <v>0</v>
      </c>
      <c r="F30" s="749">
        <v>0</v>
      </c>
      <c r="G30" s="749">
        <v>4058</v>
      </c>
      <c r="H30" s="749">
        <v>0</v>
      </c>
      <c r="I30" s="749">
        <v>10423</v>
      </c>
      <c r="J30" s="749">
        <v>1072</v>
      </c>
      <c r="K30" s="749">
        <v>0</v>
      </c>
      <c r="L30" s="749">
        <v>5067</v>
      </c>
      <c r="M30" s="1177"/>
      <c r="N30" s="1177"/>
      <c r="O30" s="1177"/>
      <c r="P30" s="1177"/>
      <c r="Q30" s="749">
        <v>1934</v>
      </c>
      <c r="R30" s="749">
        <v>0</v>
      </c>
      <c r="S30" s="749">
        <v>0</v>
      </c>
      <c r="T30" s="749">
        <v>0</v>
      </c>
      <c r="U30" s="749">
        <v>0</v>
      </c>
      <c r="V30" s="749">
        <v>6882</v>
      </c>
      <c r="W30" s="749">
        <v>735</v>
      </c>
      <c r="X30" s="749">
        <v>0</v>
      </c>
      <c r="Y30" s="759"/>
      <c r="Z30" s="760"/>
      <c r="AA30" s="757"/>
      <c r="AB30" s="757" t="s">
        <v>62</v>
      </c>
      <c r="AC30" s="757"/>
    </row>
    <row r="31" spans="1:29" s="723" customFormat="1" ht="12" customHeight="1">
      <c r="A31" s="757"/>
      <c r="B31" s="757"/>
      <c r="C31" s="757" t="s">
        <v>63</v>
      </c>
      <c r="D31" s="758"/>
      <c r="E31" s="749">
        <v>602</v>
      </c>
      <c r="F31" s="749">
        <v>0</v>
      </c>
      <c r="G31" s="749">
        <v>694</v>
      </c>
      <c r="H31" s="749">
        <v>0</v>
      </c>
      <c r="I31" s="749">
        <v>7683</v>
      </c>
      <c r="J31" s="749">
        <v>1713</v>
      </c>
      <c r="K31" s="749">
        <v>0</v>
      </c>
      <c r="L31" s="749">
        <v>5018</v>
      </c>
      <c r="M31" s="1177"/>
      <c r="N31" s="1177"/>
      <c r="O31" s="1177"/>
      <c r="P31" s="1177"/>
      <c r="Q31" s="749">
        <v>1205</v>
      </c>
      <c r="R31" s="749">
        <v>0</v>
      </c>
      <c r="S31" s="749">
        <v>0</v>
      </c>
      <c r="T31" s="749">
        <v>0</v>
      </c>
      <c r="U31" s="749">
        <v>0</v>
      </c>
      <c r="V31" s="749">
        <v>0</v>
      </c>
      <c r="W31" s="749">
        <v>0</v>
      </c>
      <c r="X31" s="749">
        <v>0</v>
      </c>
      <c r="Y31" s="759"/>
      <c r="Z31" s="760"/>
      <c r="AA31" s="757"/>
      <c r="AB31" s="757" t="s">
        <v>63</v>
      </c>
      <c r="AC31" s="757"/>
    </row>
    <row r="32" spans="1:29" s="723" customFormat="1" ht="3.95" customHeight="1">
      <c r="A32" s="761"/>
      <c r="B32" s="761"/>
      <c r="C32" s="761"/>
      <c r="D32" s="762"/>
      <c r="E32" s="763"/>
      <c r="F32" s="763"/>
      <c r="G32" s="763"/>
      <c r="H32" s="763"/>
      <c r="I32" s="763"/>
      <c r="J32" s="763"/>
      <c r="K32" s="763"/>
      <c r="L32" s="763"/>
      <c r="M32" s="763"/>
      <c r="N32" s="1174"/>
      <c r="O32" s="1174"/>
      <c r="P32" s="763"/>
      <c r="Q32" s="763"/>
      <c r="R32" s="763"/>
      <c r="S32" s="763"/>
      <c r="T32" s="763"/>
      <c r="U32" s="763"/>
      <c r="V32" s="763"/>
      <c r="W32" s="763"/>
      <c r="X32" s="763"/>
      <c r="Y32" s="764"/>
      <c r="Z32" s="765"/>
      <c r="AA32" s="761"/>
      <c r="AB32" s="761"/>
      <c r="AC32" s="761"/>
    </row>
    <row r="33" spans="2:29" s="723" customFormat="1" ht="15.95" customHeight="1">
      <c r="B33" s="723" t="s">
        <v>543</v>
      </c>
      <c r="M33" s="722"/>
      <c r="N33" s="722"/>
      <c r="O33" s="722"/>
      <c r="P33" s="722"/>
      <c r="AC33" s="722"/>
    </row>
    <row r="34" spans="2:29" s="723" customFormat="1" ht="12" customHeight="1">
      <c r="B34" s="723" t="s">
        <v>848</v>
      </c>
      <c r="M34" s="722"/>
      <c r="N34" s="722"/>
      <c r="O34" s="722"/>
      <c r="P34" s="722"/>
      <c r="AC34" s="722"/>
    </row>
    <row r="35" spans="2:29" ht="12" customHeight="1">
      <c r="B35" s="721" t="s">
        <v>544</v>
      </c>
    </row>
  </sheetData>
  <mergeCells count="17">
    <mergeCell ref="AA9:AB9"/>
    <mergeCell ref="AA10:AB10"/>
    <mergeCell ref="AA11:AB11"/>
    <mergeCell ref="AA25:AB25"/>
    <mergeCell ref="E4:F4"/>
    <mergeCell ref="G4:H4"/>
    <mergeCell ref="AA6:AB6"/>
    <mergeCell ref="AA7:AB7"/>
    <mergeCell ref="AA8:AB8"/>
    <mergeCell ref="Q4:R4"/>
    <mergeCell ref="B7:C7"/>
    <mergeCell ref="B6:C6"/>
    <mergeCell ref="B25:C25"/>
    <mergeCell ref="B8:C8"/>
    <mergeCell ref="B11:C11"/>
    <mergeCell ref="B9:C9"/>
    <mergeCell ref="B10:C10"/>
  </mergeCells>
  <phoneticPr fontId="5"/>
  <printOptions gridLinesSet="0"/>
  <pageMargins left="0.59055118110236227" right="0.59055118110236227" top="0.78740157480314965" bottom="0.59055118110236227" header="0.31496062992125984" footer="0.31496062992125984"/>
  <pageSetup paperSize="9" scale="89" fitToHeight="0" orientation="portrait" r:id="rId1"/>
  <headerFooter alignWithMargins="0">
    <oddHeader>&amp;R&amp;A</oddHeader>
    <oddFooter>&amp;C&amp;P/&amp;N</oddFooter>
  </headerFooter>
  <colBreaks count="1" manualBreakCount="1">
    <brk id="15"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22">
    <tabColor rgb="FF92D050"/>
    <pageSetUpPr fitToPage="1"/>
  </sheetPr>
  <dimension ref="A1:L70"/>
  <sheetViews>
    <sheetView view="pageBreakPreview" zoomScaleNormal="85" zoomScaleSheetLayoutView="100" workbookViewId="0">
      <selection activeCell="C18" sqref="C18"/>
    </sheetView>
  </sheetViews>
  <sheetFormatPr defaultColWidth="9.140625" defaultRowHeight="12" customHeight="1"/>
  <cols>
    <col min="1" max="1" width="0.28515625" style="771" customWidth="1"/>
    <col min="2" max="2" width="2.28515625" style="771" customWidth="1"/>
    <col min="3" max="3" width="22.42578125" style="771" customWidth="1"/>
    <col min="4" max="4" width="0.28515625" style="771" customWidth="1"/>
    <col min="5" max="9" width="15.7109375" style="771" customWidth="1"/>
    <col min="10" max="10" width="0.28515625" style="774" customWidth="1"/>
    <col min="11" max="12" width="8.5703125" style="797" customWidth="1"/>
    <col min="13" max="16384" width="9.140625" style="771"/>
  </cols>
  <sheetData>
    <row r="1" spans="1:12" s="769" customFormat="1" ht="24" customHeight="1">
      <c r="A1" s="767"/>
      <c r="B1" s="767"/>
      <c r="C1" s="1952" t="s">
        <v>885</v>
      </c>
      <c r="D1" s="1952"/>
      <c r="E1" s="1952"/>
      <c r="F1" s="1952"/>
      <c r="G1" s="1952"/>
      <c r="H1" s="1952"/>
      <c r="I1" s="1952"/>
      <c r="J1" s="768"/>
      <c r="K1" s="1179"/>
      <c r="L1" s="1179"/>
    </row>
    <row r="2" spans="1:12" ht="8.1" customHeight="1">
      <c r="A2" s="770"/>
      <c r="B2" s="770"/>
      <c r="C2" s="770"/>
      <c r="D2" s="770"/>
      <c r="F2" s="772"/>
      <c r="I2" s="773"/>
    </row>
    <row r="3" spans="1:12" ht="12" customHeight="1" thickBot="1">
      <c r="A3" s="775"/>
      <c r="B3" s="775" t="s">
        <v>219</v>
      </c>
      <c r="C3" s="775"/>
      <c r="D3" s="775"/>
      <c r="E3" s="776"/>
      <c r="F3" s="776"/>
      <c r="G3" s="776"/>
      <c r="H3" s="776"/>
      <c r="I3" s="777" t="s">
        <v>423</v>
      </c>
    </row>
    <row r="4" spans="1:12" ht="12" customHeight="1">
      <c r="A4" s="778"/>
      <c r="B4" s="778"/>
      <c r="C4" s="778"/>
      <c r="D4" s="778"/>
      <c r="E4" s="779" t="s">
        <v>220</v>
      </c>
      <c r="F4" s="780"/>
      <c r="G4" s="781"/>
      <c r="H4" s="779" t="s">
        <v>221</v>
      </c>
      <c r="I4" s="781"/>
      <c r="J4" s="782"/>
    </row>
    <row r="5" spans="1:12" ht="12" customHeight="1">
      <c r="A5" s="776"/>
      <c r="B5" s="776"/>
      <c r="C5" s="776"/>
      <c r="D5" s="776"/>
      <c r="E5" s="783"/>
      <c r="F5" s="784" t="s">
        <v>222</v>
      </c>
      <c r="G5" s="785"/>
      <c r="H5" s="1953" t="s">
        <v>223</v>
      </c>
      <c r="I5" s="786" t="s">
        <v>224</v>
      </c>
      <c r="J5" s="787"/>
    </row>
    <row r="6" spans="1:12" ht="24" customHeight="1">
      <c r="A6" s="788"/>
      <c r="B6" s="788"/>
      <c r="C6" s="788"/>
      <c r="D6" s="788"/>
      <c r="E6" s="789" t="s">
        <v>225</v>
      </c>
      <c r="F6" s="790" t="s">
        <v>972</v>
      </c>
      <c r="G6" s="790" t="s">
        <v>226</v>
      </c>
      <c r="H6" s="1954"/>
      <c r="I6" s="791" t="s">
        <v>227</v>
      </c>
      <c r="J6" s="792"/>
      <c r="K6" s="1180"/>
      <c r="L6" s="1180"/>
    </row>
    <row r="7" spans="1:12" ht="15.95" customHeight="1">
      <c r="A7" s="1419"/>
      <c r="B7" s="1955" t="s">
        <v>836</v>
      </c>
      <c r="C7" s="1955"/>
      <c r="D7" s="1424"/>
      <c r="E7" s="1425">
        <v>10182861</v>
      </c>
      <c r="F7" s="1425">
        <v>7472112</v>
      </c>
      <c r="G7" s="1425">
        <v>2710749</v>
      </c>
      <c r="H7" s="1425">
        <v>10964202</v>
      </c>
      <c r="I7" s="1426">
        <v>429896</v>
      </c>
      <c r="J7" s="1427"/>
      <c r="K7" s="1442"/>
    </row>
    <row r="8" spans="1:12" ht="12" customHeight="1">
      <c r="A8" s="1419"/>
      <c r="B8" s="1951" t="s">
        <v>837</v>
      </c>
      <c r="C8" s="1951"/>
      <c r="D8" s="1424"/>
      <c r="E8" s="1425">
        <v>10175381</v>
      </c>
      <c r="F8" s="1425">
        <v>7449286</v>
      </c>
      <c r="G8" s="1425">
        <v>2726095</v>
      </c>
      <c r="H8" s="1425">
        <v>9616976</v>
      </c>
      <c r="I8" s="1426">
        <v>423681</v>
      </c>
      <c r="J8" s="1427"/>
      <c r="K8" s="1442"/>
    </row>
    <row r="9" spans="1:12" ht="12" customHeight="1">
      <c r="A9" s="1419"/>
      <c r="B9" s="1951" t="s">
        <v>838</v>
      </c>
      <c r="C9" s="1951"/>
      <c r="D9" s="1424"/>
      <c r="E9" s="1425">
        <v>10163646</v>
      </c>
      <c r="F9" s="1425">
        <v>7461280</v>
      </c>
      <c r="G9" s="1425">
        <v>2702366</v>
      </c>
      <c r="H9" s="1425">
        <v>10516128</v>
      </c>
      <c r="I9" s="1426">
        <v>443132</v>
      </c>
      <c r="J9" s="1427"/>
      <c r="K9" s="1442"/>
    </row>
    <row r="10" spans="1:12" s="793" customFormat="1" ht="12" customHeight="1">
      <c r="A10" s="1428"/>
      <c r="B10" s="1951" t="s">
        <v>839</v>
      </c>
      <c r="C10" s="1951"/>
      <c r="D10" s="1424"/>
      <c r="E10" s="1425">
        <v>10201572</v>
      </c>
      <c r="F10" s="1425">
        <v>7479192</v>
      </c>
      <c r="G10" s="1425">
        <v>2722380</v>
      </c>
      <c r="H10" s="1425">
        <v>10223787</v>
      </c>
      <c r="I10" s="1426">
        <v>483571</v>
      </c>
      <c r="J10" s="1429"/>
      <c r="K10" s="1448"/>
      <c r="L10" s="1181"/>
    </row>
    <row r="11" spans="1:12" ht="18" customHeight="1">
      <c r="A11" s="1419"/>
      <c r="B11" s="1956" t="s">
        <v>912</v>
      </c>
      <c r="C11" s="1956"/>
      <c r="D11" s="1419"/>
      <c r="E11" s="1449">
        <v>10252537</v>
      </c>
      <c r="F11" s="1450">
        <v>7498392</v>
      </c>
      <c r="G11" s="1450">
        <v>2754145</v>
      </c>
      <c r="H11" s="1450">
        <v>10183956</v>
      </c>
      <c r="I11" s="1450">
        <v>510967</v>
      </c>
      <c r="J11" s="1420"/>
      <c r="K11" s="1442"/>
    </row>
    <row r="12" spans="1:12" s="795" customFormat="1" ht="18" customHeight="1">
      <c r="A12" s="1430"/>
      <c r="B12" s="1430"/>
      <c r="C12" s="794" t="s">
        <v>228</v>
      </c>
      <c r="D12" s="1431"/>
      <c r="E12" s="1432">
        <v>1564575</v>
      </c>
      <c r="F12" s="1432">
        <v>1291047</v>
      </c>
      <c r="G12" s="1425">
        <v>273528</v>
      </c>
      <c r="H12" s="1425">
        <v>654165</v>
      </c>
      <c r="I12" s="1432">
        <v>29430</v>
      </c>
      <c r="J12" s="1433"/>
      <c r="K12" s="1442"/>
      <c r="L12" s="1182"/>
    </row>
    <row r="13" spans="1:12" s="795" customFormat="1" ht="12" customHeight="1">
      <c r="A13" s="1421"/>
      <c r="B13" s="1421"/>
      <c r="C13" s="796" t="s">
        <v>229</v>
      </c>
      <c r="D13" s="1436"/>
      <c r="E13" s="1432">
        <v>471610</v>
      </c>
      <c r="F13" s="1432">
        <v>369446</v>
      </c>
      <c r="G13" s="1425">
        <v>102164</v>
      </c>
      <c r="H13" s="1432">
        <v>736523</v>
      </c>
      <c r="I13" s="1432">
        <v>43667</v>
      </c>
      <c r="J13" s="1433"/>
      <c r="K13" s="1442"/>
      <c r="L13" s="286"/>
    </row>
    <row r="14" spans="1:12" s="795" customFormat="1" ht="12" customHeight="1">
      <c r="A14" s="1421"/>
      <c r="B14" s="1421"/>
      <c r="C14" s="796" t="s">
        <v>913</v>
      </c>
      <c r="D14" s="1436"/>
      <c r="E14" s="1432">
        <v>167982</v>
      </c>
      <c r="F14" s="1432">
        <v>116647</v>
      </c>
      <c r="G14" s="1425">
        <v>51335</v>
      </c>
      <c r="H14" s="1432">
        <v>341011</v>
      </c>
      <c r="I14" s="1432">
        <v>12367</v>
      </c>
      <c r="J14" s="1433"/>
      <c r="K14" s="1442"/>
      <c r="L14" s="286"/>
    </row>
    <row r="15" spans="1:12" ht="12" customHeight="1">
      <c r="A15" s="1430"/>
      <c r="B15" s="1430"/>
      <c r="C15" s="796" t="s">
        <v>914</v>
      </c>
      <c r="D15" s="1431"/>
      <c r="E15" s="1432">
        <v>187761</v>
      </c>
      <c r="F15" s="1432">
        <v>130983</v>
      </c>
      <c r="G15" s="1425">
        <v>56778</v>
      </c>
      <c r="H15" s="1437">
        <v>256866</v>
      </c>
      <c r="I15" s="1432">
        <v>26970</v>
      </c>
      <c r="J15" s="1433"/>
      <c r="K15" s="1442"/>
      <c r="L15" s="286"/>
    </row>
    <row r="16" spans="1:12" s="1419" customFormat="1" ht="12" customHeight="1">
      <c r="A16" s="1430"/>
      <c r="B16" s="1430"/>
      <c r="C16" s="1435" t="s">
        <v>691</v>
      </c>
      <c r="D16" s="1431"/>
      <c r="E16" s="1432">
        <v>25781</v>
      </c>
      <c r="F16" s="1432">
        <v>14412</v>
      </c>
      <c r="G16" s="1425">
        <v>11369</v>
      </c>
      <c r="H16" s="1437">
        <v>55506</v>
      </c>
      <c r="I16" s="1432">
        <v>35</v>
      </c>
      <c r="J16" s="1433"/>
      <c r="K16" s="1442"/>
      <c r="L16" s="1425"/>
    </row>
    <row r="17" spans="1:12" ht="18" customHeight="1">
      <c r="A17" s="1430"/>
      <c r="B17" s="1430"/>
      <c r="C17" s="796" t="s">
        <v>230</v>
      </c>
      <c r="D17" s="1431"/>
      <c r="E17" s="1432">
        <v>693954</v>
      </c>
      <c r="F17" s="1432">
        <v>507301</v>
      </c>
      <c r="G17" s="1425">
        <v>186653</v>
      </c>
      <c r="H17" s="1425">
        <v>513856</v>
      </c>
      <c r="I17" s="1432">
        <v>21437</v>
      </c>
      <c r="J17" s="1433"/>
      <c r="K17" s="1442"/>
      <c r="L17" s="286"/>
    </row>
    <row r="18" spans="1:12" ht="12" customHeight="1">
      <c r="A18" s="1430"/>
      <c r="B18" s="1430"/>
      <c r="C18" s="796" t="s">
        <v>915</v>
      </c>
      <c r="D18" s="1431"/>
      <c r="E18" s="1432">
        <v>305688</v>
      </c>
      <c r="F18" s="1432">
        <v>217879</v>
      </c>
      <c r="G18" s="1425">
        <v>87809</v>
      </c>
      <c r="H18" s="1425">
        <v>379904</v>
      </c>
      <c r="I18" s="1432">
        <v>14091</v>
      </c>
      <c r="J18" s="1433"/>
      <c r="K18" s="1442"/>
      <c r="L18" s="286"/>
    </row>
    <row r="19" spans="1:12" ht="12" customHeight="1">
      <c r="A19" s="1421"/>
      <c r="B19" s="1421"/>
      <c r="C19" s="796" t="s">
        <v>615</v>
      </c>
      <c r="D19" s="1436"/>
      <c r="E19" s="1432">
        <v>90075</v>
      </c>
      <c r="F19" s="1432">
        <v>54620</v>
      </c>
      <c r="G19" s="1438">
        <v>35455</v>
      </c>
      <c r="H19" s="1438">
        <v>80850</v>
      </c>
      <c r="I19" s="1442">
        <v>6064</v>
      </c>
      <c r="J19" s="1439"/>
      <c r="K19" s="1442"/>
      <c r="L19" s="286"/>
    </row>
    <row r="20" spans="1:12" ht="12" customHeight="1">
      <c r="A20" s="1440"/>
      <c r="B20" s="1440"/>
      <c r="C20" s="796" t="s">
        <v>616</v>
      </c>
      <c r="D20" s="1441"/>
      <c r="E20" s="1432">
        <v>125389</v>
      </c>
      <c r="F20" s="1432">
        <v>88761</v>
      </c>
      <c r="G20" s="1438">
        <v>36628</v>
      </c>
      <c r="H20" s="1438">
        <v>146462</v>
      </c>
      <c r="I20" s="1442">
        <v>11785</v>
      </c>
      <c r="J20" s="1439"/>
      <c r="K20" s="1442"/>
      <c r="L20" s="286"/>
    </row>
    <row r="21" spans="1:12" ht="12" customHeight="1">
      <c r="A21" s="1440"/>
      <c r="B21" s="1440"/>
      <c r="C21" s="796" t="s">
        <v>916</v>
      </c>
      <c r="D21" s="1441"/>
      <c r="E21" s="1432">
        <v>53968</v>
      </c>
      <c r="F21" s="1432">
        <v>28106</v>
      </c>
      <c r="G21" s="1438">
        <v>25862</v>
      </c>
      <c r="H21" s="1438">
        <v>34852</v>
      </c>
      <c r="I21" s="1442">
        <v>627</v>
      </c>
      <c r="J21" s="1439"/>
      <c r="K21" s="1442"/>
      <c r="L21" s="286"/>
    </row>
    <row r="22" spans="1:12" ht="18" customHeight="1">
      <c r="A22" s="1440"/>
      <c r="B22" s="1440"/>
      <c r="C22" s="796" t="s">
        <v>917</v>
      </c>
      <c r="D22" s="1441"/>
      <c r="E22" s="1432">
        <v>58407</v>
      </c>
      <c r="F22" s="1432">
        <v>35356</v>
      </c>
      <c r="G22" s="1438">
        <v>23051</v>
      </c>
      <c r="H22" s="1438">
        <v>48670</v>
      </c>
      <c r="I22" s="1442">
        <v>2129</v>
      </c>
      <c r="J22" s="1439"/>
      <c r="K22" s="1442"/>
      <c r="L22" s="286"/>
    </row>
    <row r="23" spans="1:12" s="795" customFormat="1" ht="12" customHeight="1">
      <c r="A23" s="1421"/>
      <c r="B23" s="1421"/>
      <c r="C23" s="796" t="s">
        <v>918</v>
      </c>
      <c r="D23" s="1436"/>
      <c r="E23" s="1432">
        <v>149409</v>
      </c>
      <c r="F23" s="1432">
        <v>108534</v>
      </c>
      <c r="G23" s="1425">
        <v>40875</v>
      </c>
      <c r="H23" s="1438">
        <v>149498</v>
      </c>
      <c r="I23" s="1442">
        <v>6353</v>
      </c>
      <c r="J23" s="1439"/>
      <c r="K23" s="1442"/>
      <c r="L23" s="286"/>
    </row>
    <row r="24" spans="1:12" ht="12" customHeight="1">
      <c r="A24" s="1430"/>
      <c r="B24" s="1430"/>
      <c r="C24" s="796" t="s">
        <v>919</v>
      </c>
      <c r="D24" s="1431"/>
      <c r="E24" s="1432">
        <v>362499</v>
      </c>
      <c r="F24" s="1432">
        <v>266121</v>
      </c>
      <c r="G24" s="1425">
        <v>96378</v>
      </c>
      <c r="H24" s="1425">
        <v>498951</v>
      </c>
      <c r="I24" s="1432">
        <v>14682</v>
      </c>
      <c r="J24" s="1433"/>
      <c r="K24" s="1442"/>
      <c r="L24" s="286"/>
    </row>
    <row r="25" spans="1:12" s="795" customFormat="1" ht="12" customHeight="1">
      <c r="A25" s="1421"/>
      <c r="B25" s="1421"/>
      <c r="C25" s="796" t="s">
        <v>920</v>
      </c>
      <c r="D25" s="1436"/>
      <c r="E25" s="1432">
        <v>108740</v>
      </c>
      <c r="F25" s="1432">
        <v>86318</v>
      </c>
      <c r="G25" s="1425">
        <v>22422</v>
      </c>
      <c r="H25" s="1425">
        <v>87861</v>
      </c>
      <c r="I25" s="1432">
        <v>989</v>
      </c>
      <c r="J25" s="1433"/>
      <c r="K25" s="1442"/>
      <c r="L25" s="286"/>
    </row>
    <row r="26" spans="1:12" ht="12" customHeight="1">
      <c r="A26" s="1430"/>
      <c r="B26" s="1430"/>
      <c r="C26" s="796" t="s">
        <v>231</v>
      </c>
      <c r="D26" s="1431"/>
      <c r="E26" s="1432">
        <v>352473</v>
      </c>
      <c r="F26" s="1432">
        <v>263908</v>
      </c>
      <c r="G26" s="1425">
        <v>88565</v>
      </c>
      <c r="H26" s="1425">
        <v>686897</v>
      </c>
      <c r="I26" s="1432">
        <v>11189</v>
      </c>
      <c r="J26" s="1433"/>
      <c r="K26" s="1442"/>
      <c r="L26" s="286"/>
    </row>
    <row r="27" spans="1:12" ht="18" customHeight="1">
      <c r="A27" s="1430"/>
      <c r="B27" s="1430"/>
      <c r="C27" s="796" t="s">
        <v>921</v>
      </c>
      <c r="D27" s="1431"/>
      <c r="E27" s="1432">
        <v>191699</v>
      </c>
      <c r="F27" s="1432">
        <v>137382</v>
      </c>
      <c r="G27" s="1425">
        <v>54317</v>
      </c>
      <c r="H27" s="1425">
        <v>381613</v>
      </c>
      <c r="I27" s="1432">
        <v>2790</v>
      </c>
      <c r="J27" s="1433"/>
      <c r="K27" s="1442"/>
      <c r="L27" s="286"/>
    </row>
    <row r="28" spans="1:12" ht="12" customHeight="1">
      <c r="A28" s="1421"/>
      <c r="B28" s="1421"/>
      <c r="C28" s="1688" t="s">
        <v>232</v>
      </c>
      <c r="D28" s="1689"/>
      <c r="E28" s="1690">
        <v>396721</v>
      </c>
      <c r="F28" s="1690">
        <v>287593</v>
      </c>
      <c r="G28" s="1691">
        <v>109128</v>
      </c>
      <c r="H28" s="1692">
        <v>1037889</v>
      </c>
      <c r="I28" s="1690">
        <v>32229</v>
      </c>
      <c r="J28" s="1433"/>
      <c r="K28" s="1442"/>
      <c r="L28" s="286"/>
    </row>
    <row r="29" spans="1:12" ht="12" customHeight="1">
      <c r="A29" s="1421"/>
      <c r="B29" s="1421"/>
      <c r="C29" s="796" t="s">
        <v>922</v>
      </c>
      <c r="D29" s="1436"/>
      <c r="E29" s="1432">
        <v>28216</v>
      </c>
      <c r="F29" s="1432">
        <v>13948</v>
      </c>
      <c r="G29" s="1425">
        <v>14268</v>
      </c>
      <c r="H29" s="1425">
        <v>36149</v>
      </c>
      <c r="I29" s="1432">
        <v>316</v>
      </c>
      <c r="J29" s="1433"/>
      <c r="K29" s="1442"/>
      <c r="L29" s="286"/>
    </row>
    <row r="30" spans="1:12" ht="12" customHeight="1">
      <c r="A30" s="1421"/>
      <c r="B30" s="1421"/>
      <c r="C30" s="796" t="s">
        <v>923</v>
      </c>
      <c r="D30" s="1436"/>
      <c r="E30" s="1432">
        <v>222043</v>
      </c>
      <c r="F30" s="1432">
        <v>167571</v>
      </c>
      <c r="G30" s="1425">
        <v>54472</v>
      </c>
      <c r="H30" s="1425">
        <v>329530</v>
      </c>
      <c r="I30" s="1432">
        <v>2883</v>
      </c>
      <c r="J30" s="1433"/>
      <c r="K30" s="1442"/>
      <c r="L30" s="286"/>
    </row>
    <row r="31" spans="1:12" ht="12" customHeight="1">
      <c r="A31" s="1421"/>
      <c r="B31" s="1421"/>
      <c r="C31" s="796" t="s">
        <v>924</v>
      </c>
      <c r="D31" s="1436"/>
      <c r="E31" s="1432">
        <v>71221</v>
      </c>
      <c r="F31" s="1432">
        <v>39863</v>
      </c>
      <c r="G31" s="1425">
        <v>31358</v>
      </c>
      <c r="H31" s="1425">
        <v>162503</v>
      </c>
      <c r="I31" s="1432">
        <v>1601</v>
      </c>
      <c r="J31" s="1433"/>
      <c r="K31" s="1442"/>
      <c r="L31" s="286"/>
    </row>
    <row r="32" spans="1:12" ht="18" customHeight="1">
      <c r="A32" s="1421"/>
      <c r="B32" s="1421"/>
      <c r="C32" s="796" t="s">
        <v>925</v>
      </c>
      <c r="D32" s="1436"/>
      <c r="E32" s="1432">
        <v>159400</v>
      </c>
      <c r="F32" s="1432">
        <v>102849</v>
      </c>
      <c r="G32" s="1425">
        <v>56551</v>
      </c>
      <c r="H32" s="1425">
        <v>178762</v>
      </c>
      <c r="I32" s="1432">
        <v>16551</v>
      </c>
      <c r="J32" s="1433"/>
      <c r="K32" s="1442"/>
      <c r="L32" s="286"/>
    </row>
    <row r="33" spans="1:12" ht="12" customHeight="1">
      <c r="A33" s="1421"/>
      <c r="B33" s="1421"/>
      <c r="C33" s="796" t="s">
        <v>926</v>
      </c>
      <c r="D33" s="1436"/>
      <c r="E33" s="1432">
        <v>111378</v>
      </c>
      <c r="F33" s="1432">
        <v>72934</v>
      </c>
      <c r="G33" s="1425">
        <v>38444</v>
      </c>
      <c r="H33" s="1425">
        <v>42460</v>
      </c>
      <c r="I33" s="1432">
        <v>3203</v>
      </c>
      <c r="J33" s="1433"/>
      <c r="K33" s="1442"/>
      <c r="L33" s="286"/>
    </row>
    <row r="34" spans="1:12" ht="12" customHeight="1">
      <c r="A34" s="1421"/>
      <c r="B34" s="1421"/>
      <c r="C34" s="796" t="s">
        <v>927</v>
      </c>
      <c r="D34" s="1436"/>
      <c r="E34" s="1432">
        <v>119111</v>
      </c>
      <c r="F34" s="1432">
        <v>83858</v>
      </c>
      <c r="G34" s="1425">
        <v>35253</v>
      </c>
      <c r="H34" s="1425">
        <v>66423</v>
      </c>
      <c r="I34" s="1432">
        <v>2243</v>
      </c>
      <c r="J34" s="1433"/>
      <c r="K34" s="1442"/>
      <c r="L34" s="286"/>
    </row>
    <row r="35" spans="1:12" ht="12" customHeight="1">
      <c r="A35" s="1421"/>
      <c r="B35" s="1421"/>
      <c r="C35" s="796" t="s">
        <v>928</v>
      </c>
      <c r="D35" s="1436"/>
      <c r="E35" s="1432">
        <v>134041</v>
      </c>
      <c r="F35" s="1432">
        <v>90410</v>
      </c>
      <c r="G35" s="1425">
        <v>43631</v>
      </c>
      <c r="H35" s="1425">
        <v>165925</v>
      </c>
      <c r="I35" s="1432">
        <v>7962</v>
      </c>
      <c r="J35" s="1433"/>
      <c r="K35" s="1442"/>
      <c r="L35" s="286"/>
    </row>
    <row r="36" spans="1:12" ht="12" customHeight="1">
      <c r="A36" s="1421"/>
      <c r="B36" s="1421"/>
      <c r="C36" s="796" t="s">
        <v>929</v>
      </c>
      <c r="D36" s="1436"/>
      <c r="E36" s="1432">
        <v>153174</v>
      </c>
      <c r="F36" s="1432">
        <v>109700</v>
      </c>
      <c r="G36" s="1425">
        <v>43474</v>
      </c>
      <c r="H36" s="1425">
        <v>73271</v>
      </c>
      <c r="I36" s="1432">
        <v>4021</v>
      </c>
      <c r="J36" s="1433"/>
      <c r="K36" s="1442"/>
      <c r="L36" s="286"/>
    </row>
    <row r="37" spans="1:12" ht="18" customHeight="1">
      <c r="A37" s="1421"/>
      <c r="B37" s="1421"/>
      <c r="C37" s="796" t="s">
        <v>617</v>
      </c>
      <c r="D37" s="1436"/>
      <c r="E37" s="1432">
        <v>379288</v>
      </c>
      <c r="F37" s="1432">
        <v>263149</v>
      </c>
      <c r="G37" s="1425">
        <v>116139</v>
      </c>
      <c r="H37" s="1425">
        <v>461454</v>
      </c>
      <c r="I37" s="1442">
        <v>56632</v>
      </c>
      <c r="J37" s="1433"/>
      <c r="K37" s="1442"/>
      <c r="L37" s="286"/>
    </row>
    <row r="38" spans="1:12" ht="12" customHeight="1">
      <c r="A38" s="1421"/>
      <c r="B38" s="1421"/>
      <c r="C38" s="796" t="s">
        <v>930</v>
      </c>
      <c r="D38" s="1436"/>
      <c r="E38" s="1432">
        <v>32745</v>
      </c>
      <c r="F38" s="1432">
        <v>18884</v>
      </c>
      <c r="G38" s="1425">
        <v>13861</v>
      </c>
      <c r="H38" s="1425">
        <v>37066</v>
      </c>
      <c r="I38" s="1442" t="s">
        <v>112</v>
      </c>
      <c r="J38" s="1433"/>
      <c r="K38" s="1442"/>
      <c r="L38" s="286"/>
    </row>
    <row r="39" spans="1:12" ht="12" customHeight="1">
      <c r="A39" s="1421"/>
      <c r="B39" s="1421"/>
      <c r="C39" s="796" t="s">
        <v>931</v>
      </c>
      <c r="D39" s="1436"/>
      <c r="E39" s="1432">
        <v>102980</v>
      </c>
      <c r="F39" s="1432">
        <v>73444</v>
      </c>
      <c r="G39" s="1425">
        <v>29536</v>
      </c>
      <c r="H39" s="1425">
        <v>69791</v>
      </c>
      <c r="I39" s="1432">
        <v>147</v>
      </c>
      <c r="J39" s="1433"/>
      <c r="K39" s="1442"/>
      <c r="L39" s="286"/>
    </row>
    <row r="40" spans="1:12" ht="12" customHeight="1">
      <c r="A40" s="1421"/>
      <c r="B40" s="1421"/>
      <c r="C40" s="796" t="s">
        <v>932</v>
      </c>
      <c r="D40" s="1436"/>
      <c r="E40" s="1432">
        <v>277107</v>
      </c>
      <c r="F40" s="1432">
        <v>198761</v>
      </c>
      <c r="G40" s="1425">
        <v>78346</v>
      </c>
      <c r="H40" s="1425">
        <v>239572</v>
      </c>
      <c r="I40" s="1432">
        <v>1914</v>
      </c>
      <c r="J40" s="1433"/>
      <c r="K40" s="1442"/>
      <c r="L40" s="286"/>
    </row>
    <row r="41" spans="1:12" ht="12" customHeight="1">
      <c r="A41" s="1421"/>
      <c r="B41" s="1421"/>
      <c r="C41" s="796" t="s">
        <v>933</v>
      </c>
      <c r="D41" s="1436"/>
      <c r="E41" s="1432">
        <v>70640</v>
      </c>
      <c r="F41" s="1432">
        <v>45207</v>
      </c>
      <c r="G41" s="1425">
        <v>25433</v>
      </c>
      <c r="H41" s="1425">
        <v>32520</v>
      </c>
      <c r="I41" s="1432">
        <v>8484</v>
      </c>
      <c r="J41" s="1433"/>
      <c r="K41" s="1442"/>
      <c r="L41" s="286"/>
    </row>
    <row r="42" spans="1:12" ht="18" customHeight="1">
      <c r="A42" s="1421"/>
      <c r="B42" s="1421"/>
      <c r="C42" s="796" t="s">
        <v>934</v>
      </c>
      <c r="D42" s="1436"/>
      <c r="E42" s="1432">
        <v>177873</v>
      </c>
      <c r="F42" s="1432">
        <v>137059</v>
      </c>
      <c r="G42" s="1425">
        <v>40814</v>
      </c>
      <c r="H42" s="1425">
        <v>130482</v>
      </c>
      <c r="I42" s="1432">
        <v>11940</v>
      </c>
      <c r="J42" s="1433"/>
      <c r="K42" s="1442"/>
      <c r="L42" s="286"/>
    </row>
    <row r="43" spans="1:12" ht="12" customHeight="1">
      <c r="A43" s="1421"/>
      <c r="B43" s="1421"/>
      <c r="C43" s="796" t="s">
        <v>935</v>
      </c>
      <c r="D43" s="1436"/>
      <c r="E43" s="1432">
        <v>39536</v>
      </c>
      <c r="F43" s="1432">
        <v>17788</v>
      </c>
      <c r="G43" s="1425">
        <v>21748</v>
      </c>
      <c r="H43" s="1425">
        <v>45158</v>
      </c>
      <c r="I43" s="1432">
        <v>3706</v>
      </c>
      <c r="J43" s="1433"/>
      <c r="K43" s="1442"/>
      <c r="L43" s="286"/>
    </row>
    <row r="44" spans="1:12" ht="12" customHeight="1">
      <c r="A44" s="1421"/>
      <c r="B44" s="1421"/>
      <c r="C44" s="796" t="s">
        <v>936</v>
      </c>
      <c r="D44" s="1436"/>
      <c r="E44" s="1432">
        <v>61316</v>
      </c>
      <c r="F44" s="1432">
        <v>35969</v>
      </c>
      <c r="G44" s="1425">
        <v>25347</v>
      </c>
      <c r="H44" s="1425">
        <v>18931</v>
      </c>
      <c r="I44" s="1432">
        <v>9029</v>
      </c>
      <c r="J44" s="1433"/>
      <c r="K44" s="1442"/>
      <c r="L44" s="286"/>
    </row>
    <row r="45" spans="1:12" ht="12" customHeight="1">
      <c r="A45" s="1421"/>
      <c r="B45" s="1421"/>
      <c r="C45" s="796" t="s">
        <v>937</v>
      </c>
      <c r="D45" s="1436"/>
      <c r="E45" s="1432">
        <v>195301</v>
      </c>
      <c r="F45" s="1432">
        <v>135587</v>
      </c>
      <c r="G45" s="1425">
        <v>59714</v>
      </c>
      <c r="H45" s="1425">
        <v>185387</v>
      </c>
      <c r="I45" s="1432">
        <v>18012</v>
      </c>
      <c r="J45" s="1433"/>
      <c r="K45" s="1442"/>
      <c r="L45" s="286"/>
    </row>
    <row r="46" spans="1:12" ht="12" customHeight="1">
      <c r="A46" s="1421"/>
      <c r="B46" s="1421"/>
      <c r="C46" s="796" t="s">
        <v>938</v>
      </c>
      <c r="D46" s="1436"/>
      <c r="E46" s="1432">
        <v>53421</v>
      </c>
      <c r="F46" s="1432">
        <v>38059</v>
      </c>
      <c r="G46" s="1425">
        <v>15362</v>
      </c>
      <c r="H46" s="1425">
        <v>23634</v>
      </c>
      <c r="I46" s="1432">
        <v>2001</v>
      </c>
      <c r="J46" s="1433"/>
      <c r="K46" s="1442"/>
      <c r="L46" s="286"/>
    </row>
    <row r="47" spans="1:12" ht="18" customHeight="1">
      <c r="A47" s="1421"/>
      <c r="B47" s="1421"/>
      <c r="C47" s="796" t="s">
        <v>939</v>
      </c>
      <c r="D47" s="1436"/>
      <c r="E47" s="1432">
        <v>283116</v>
      </c>
      <c r="F47" s="1432">
        <v>205854</v>
      </c>
      <c r="G47" s="1425">
        <v>77262</v>
      </c>
      <c r="H47" s="1425">
        <v>214725</v>
      </c>
      <c r="I47" s="1432">
        <v>15637</v>
      </c>
      <c r="J47" s="1433"/>
      <c r="K47" s="1442"/>
      <c r="L47" s="286"/>
    </row>
    <row r="48" spans="1:12" ht="12" customHeight="1">
      <c r="A48" s="1421"/>
      <c r="B48" s="1421"/>
      <c r="C48" s="796" t="s">
        <v>940</v>
      </c>
      <c r="D48" s="1436"/>
      <c r="E48" s="1432">
        <v>128276</v>
      </c>
      <c r="F48" s="1432">
        <v>87749</v>
      </c>
      <c r="G48" s="1425">
        <v>40527</v>
      </c>
      <c r="H48" s="1425">
        <v>51566</v>
      </c>
      <c r="I48" s="1432">
        <v>2235</v>
      </c>
      <c r="J48" s="1433"/>
      <c r="K48" s="1442"/>
      <c r="L48" s="286"/>
    </row>
    <row r="49" spans="1:12" ht="12" customHeight="1">
      <c r="A49" s="1421"/>
      <c r="B49" s="1421"/>
      <c r="C49" s="796" t="s">
        <v>941</v>
      </c>
      <c r="D49" s="1436"/>
      <c r="E49" s="1432">
        <v>51338</v>
      </c>
      <c r="F49" s="1432">
        <v>33332</v>
      </c>
      <c r="G49" s="1425">
        <v>18006</v>
      </c>
      <c r="H49" s="1425">
        <v>62740</v>
      </c>
      <c r="I49" s="1432">
        <v>3805</v>
      </c>
      <c r="J49" s="1433"/>
      <c r="K49" s="1442"/>
      <c r="L49" s="286"/>
    </row>
    <row r="50" spans="1:12" ht="12" customHeight="1">
      <c r="A50" s="1421"/>
      <c r="B50" s="1421"/>
      <c r="C50" s="796" t="s">
        <v>942</v>
      </c>
      <c r="D50" s="1436"/>
      <c r="E50" s="1432">
        <v>15884</v>
      </c>
      <c r="F50" s="1432">
        <v>7565</v>
      </c>
      <c r="G50" s="1425">
        <v>8319</v>
      </c>
      <c r="H50" s="1425">
        <v>9833</v>
      </c>
      <c r="I50" s="1432">
        <v>788</v>
      </c>
      <c r="J50" s="1433"/>
      <c r="K50" s="1442"/>
      <c r="L50" s="286"/>
    </row>
    <row r="51" spans="1:12" ht="12" customHeight="1">
      <c r="A51" s="1421"/>
      <c r="B51" s="1421"/>
      <c r="C51" s="796" t="s">
        <v>943</v>
      </c>
      <c r="D51" s="1436"/>
      <c r="E51" s="1432">
        <v>173155</v>
      </c>
      <c r="F51" s="1432">
        <v>125094</v>
      </c>
      <c r="G51" s="1425">
        <v>48061</v>
      </c>
      <c r="H51" s="1425">
        <v>115723</v>
      </c>
      <c r="I51" s="1432">
        <v>3385</v>
      </c>
      <c r="J51" s="1433"/>
      <c r="K51" s="1442"/>
      <c r="L51" s="286"/>
    </row>
    <row r="52" spans="1:12" ht="18" customHeight="1">
      <c r="A52" s="1421"/>
      <c r="B52" s="1421"/>
      <c r="C52" s="796" t="s">
        <v>944</v>
      </c>
      <c r="D52" s="1436"/>
      <c r="E52" s="1432">
        <v>241731</v>
      </c>
      <c r="F52" s="1432">
        <v>188742</v>
      </c>
      <c r="G52" s="1425">
        <v>52989</v>
      </c>
      <c r="H52" s="1425">
        <v>236167</v>
      </c>
      <c r="I52" s="1432">
        <v>6670</v>
      </c>
      <c r="J52" s="1433"/>
      <c r="K52" s="1442"/>
      <c r="L52" s="286"/>
    </row>
    <row r="53" spans="1:12" ht="12" customHeight="1">
      <c r="A53" s="1421"/>
      <c r="B53" s="1421"/>
      <c r="C53" s="796" t="s">
        <v>945</v>
      </c>
      <c r="D53" s="1436"/>
      <c r="E53" s="1432">
        <v>89789</v>
      </c>
      <c r="F53" s="1432">
        <v>63822</v>
      </c>
      <c r="G53" s="1425">
        <v>25967</v>
      </c>
      <c r="H53" s="1425">
        <v>98671</v>
      </c>
      <c r="I53" s="1432">
        <v>2033</v>
      </c>
      <c r="J53" s="1433"/>
      <c r="K53" s="1442"/>
      <c r="L53" s="286"/>
    </row>
    <row r="54" spans="1:12" ht="12" customHeight="1">
      <c r="A54" s="1421"/>
      <c r="B54" s="1421"/>
      <c r="C54" s="796" t="s">
        <v>946</v>
      </c>
      <c r="D54" s="1436"/>
      <c r="E54" s="1432">
        <v>151477</v>
      </c>
      <c r="F54" s="1432">
        <v>102732</v>
      </c>
      <c r="G54" s="1425">
        <v>48745</v>
      </c>
      <c r="H54" s="1425">
        <v>158251</v>
      </c>
      <c r="I54" s="1432">
        <v>15195</v>
      </c>
      <c r="J54" s="1433"/>
      <c r="K54" s="1442"/>
      <c r="L54" s="286"/>
    </row>
    <row r="55" spans="1:12" ht="12" customHeight="1">
      <c r="A55" s="1421"/>
      <c r="B55" s="1421"/>
      <c r="C55" s="796" t="s">
        <v>947</v>
      </c>
      <c r="D55" s="1436"/>
      <c r="E55" s="1432">
        <v>146139</v>
      </c>
      <c r="F55" s="1432">
        <v>101741</v>
      </c>
      <c r="G55" s="1425">
        <v>44398</v>
      </c>
      <c r="H55" s="1425">
        <v>148436</v>
      </c>
      <c r="I55" s="1432">
        <v>15620</v>
      </c>
      <c r="J55" s="1433"/>
      <c r="K55" s="1442"/>
      <c r="L55" s="286"/>
    </row>
    <row r="56" spans="1:12" ht="12" customHeight="1">
      <c r="A56" s="1430"/>
      <c r="B56" s="1430"/>
      <c r="C56" s="796" t="s">
        <v>233</v>
      </c>
      <c r="D56" s="1431"/>
      <c r="E56" s="1432">
        <v>179556</v>
      </c>
      <c r="F56" s="1432">
        <v>127139</v>
      </c>
      <c r="G56" s="1438">
        <v>52417</v>
      </c>
      <c r="H56" s="1425">
        <v>138793</v>
      </c>
      <c r="I56" s="1432">
        <v>7316</v>
      </c>
      <c r="J56" s="1439"/>
      <c r="K56" s="1442"/>
      <c r="L56" s="286"/>
    </row>
    <row r="57" spans="1:12" ht="18" customHeight="1">
      <c r="A57" s="1421"/>
      <c r="B57" s="1421"/>
      <c r="C57" s="796" t="s">
        <v>234</v>
      </c>
      <c r="D57" s="1436"/>
      <c r="E57" s="1432">
        <v>157634</v>
      </c>
      <c r="F57" s="1432">
        <v>116030</v>
      </c>
      <c r="G57" s="1438">
        <v>41604</v>
      </c>
      <c r="H57" s="1438">
        <v>100376</v>
      </c>
      <c r="I57" s="1432">
        <v>5684</v>
      </c>
      <c r="J57" s="1439"/>
      <c r="K57" s="1442"/>
      <c r="L57" s="286"/>
    </row>
    <row r="58" spans="1:12" ht="12" customHeight="1">
      <c r="A58" s="1421"/>
      <c r="B58" s="1421"/>
      <c r="C58" s="796" t="s">
        <v>618</v>
      </c>
      <c r="D58" s="1436"/>
      <c r="E58" s="1432">
        <v>181366</v>
      </c>
      <c r="F58" s="1432">
        <v>128056</v>
      </c>
      <c r="G58" s="1438">
        <v>53310</v>
      </c>
      <c r="H58" s="1438">
        <v>77557</v>
      </c>
      <c r="I58" s="1432">
        <v>11220</v>
      </c>
      <c r="J58" s="1439"/>
      <c r="K58" s="1442"/>
      <c r="L58" s="286"/>
    </row>
    <row r="59" spans="1:12" ht="12" customHeight="1">
      <c r="A59" s="1421"/>
      <c r="B59" s="1421"/>
      <c r="C59" s="796" t="s">
        <v>948</v>
      </c>
      <c r="D59" s="1436"/>
      <c r="E59" s="1432">
        <v>287184</v>
      </c>
      <c r="F59" s="1432">
        <v>237189</v>
      </c>
      <c r="G59" s="1438">
        <v>49995</v>
      </c>
      <c r="H59" s="1438">
        <v>197879</v>
      </c>
      <c r="I59" s="1432">
        <v>13663</v>
      </c>
      <c r="J59" s="1439"/>
      <c r="K59" s="1442"/>
      <c r="L59" s="286"/>
    </row>
    <row r="60" spans="1:12" ht="12" customHeight="1">
      <c r="A60" s="1421"/>
      <c r="B60" s="1421"/>
      <c r="C60" s="796" t="s">
        <v>235</v>
      </c>
      <c r="D60" s="1436"/>
      <c r="E60" s="1432">
        <v>89311</v>
      </c>
      <c r="F60" s="1432">
        <v>51425</v>
      </c>
      <c r="G60" s="1438">
        <v>37886</v>
      </c>
      <c r="H60" s="1438">
        <v>29463</v>
      </c>
      <c r="I60" s="1432">
        <v>12291</v>
      </c>
      <c r="J60" s="1439"/>
      <c r="K60" s="1442"/>
      <c r="L60" s="286"/>
    </row>
    <row r="61" spans="1:12" s="795" customFormat="1" ht="12" customHeight="1">
      <c r="A61" s="1421"/>
      <c r="B61" s="1421"/>
      <c r="C61" s="796" t="s">
        <v>236</v>
      </c>
      <c r="D61" s="1436"/>
      <c r="E61" s="1442">
        <v>157598</v>
      </c>
      <c r="F61" s="1432">
        <v>103444</v>
      </c>
      <c r="G61" s="1438">
        <v>54154</v>
      </c>
      <c r="H61" s="1438">
        <v>52949</v>
      </c>
      <c r="I61" s="1432">
        <v>6039</v>
      </c>
      <c r="J61" s="1439"/>
      <c r="K61" s="1442"/>
      <c r="L61" s="286"/>
    </row>
    <row r="62" spans="1:12" s="1434" customFormat="1" ht="12" customHeight="1">
      <c r="A62" s="1421"/>
      <c r="B62" s="1421"/>
      <c r="C62" s="1435" t="s">
        <v>237</v>
      </c>
      <c r="D62" s="1436"/>
      <c r="E62" s="1442">
        <v>176724</v>
      </c>
      <c r="F62" s="1432">
        <v>125913</v>
      </c>
      <c r="G62" s="1438">
        <v>50811</v>
      </c>
      <c r="H62" s="1438">
        <v>98591</v>
      </c>
      <c r="I62" s="1432">
        <v>1907</v>
      </c>
      <c r="J62" s="1439"/>
      <c r="K62" s="1442"/>
      <c r="L62" s="1425"/>
    </row>
    <row r="63" spans="1:12" ht="12" customHeight="1">
      <c r="A63" s="1421"/>
      <c r="B63" s="1421"/>
      <c r="C63" s="796" t="s">
        <v>949</v>
      </c>
      <c r="D63" s="1436"/>
      <c r="E63" s="1425">
        <v>46737</v>
      </c>
      <c r="F63" s="1432">
        <v>43111</v>
      </c>
      <c r="G63" s="1425">
        <v>3626</v>
      </c>
      <c r="H63" s="1438">
        <v>1844</v>
      </c>
      <c r="I63" s="1442" t="s">
        <v>112</v>
      </c>
      <c r="J63" s="1420"/>
      <c r="K63" s="1442"/>
      <c r="L63" s="286"/>
    </row>
    <row r="64" spans="1:12" ht="3.75" customHeight="1">
      <c r="A64" s="1443"/>
      <c r="B64" s="1443"/>
      <c r="C64" s="1443"/>
      <c r="D64" s="1444"/>
      <c r="E64" s="1447"/>
      <c r="F64" s="1423"/>
      <c r="G64" s="1423"/>
      <c r="H64" s="1423"/>
      <c r="I64" s="1423"/>
      <c r="J64" s="1445"/>
      <c r="K64" s="1442"/>
    </row>
    <row r="65" spans="1:12" ht="15.95" customHeight="1">
      <c r="A65" s="1418"/>
      <c r="B65" s="1434"/>
      <c r="C65" s="1417" t="s">
        <v>965</v>
      </c>
      <c r="D65" s="1417"/>
      <c r="E65" s="1417"/>
      <c r="F65" s="1417"/>
      <c r="G65" s="1417"/>
      <c r="H65" s="1417"/>
      <c r="I65" s="1417"/>
      <c r="J65" s="1420"/>
      <c r="K65" s="1442"/>
    </row>
    <row r="66" spans="1:12" ht="12" customHeight="1">
      <c r="A66" s="1418"/>
      <c r="B66" s="1434"/>
      <c r="C66" s="1446" t="s">
        <v>966</v>
      </c>
      <c r="D66" s="1418"/>
      <c r="E66" s="1419"/>
      <c r="F66" s="1422"/>
      <c r="G66" s="1419"/>
      <c r="H66" s="1419"/>
      <c r="I66" s="1419"/>
      <c r="J66" s="1420"/>
      <c r="K66" s="1442"/>
    </row>
    <row r="67" spans="1:12" ht="12" customHeight="1">
      <c r="A67" s="1418"/>
      <c r="B67" s="1434"/>
      <c r="C67" s="1950" t="s">
        <v>964</v>
      </c>
      <c r="D67" s="1950"/>
      <c r="E67" s="1950"/>
      <c r="F67" s="1950"/>
      <c r="G67" s="1950"/>
      <c r="H67" s="1950"/>
      <c r="I67" s="1950"/>
      <c r="J67" s="1420"/>
      <c r="K67" s="1442"/>
    </row>
    <row r="68" spans="1:12" ht="12" customHeight="1">
      <c r="A68" s="770"/>
      <c r="B68" s="795"/>
      <c r="C68" s="1173"/>
      <c r="D68" s="1173"/>
      <c r="E68" s="1173"/>
      <c r="F68" s="1173"/>
      <c r="G68" s="1173"/>
      <c r="H68" s="1173"/>
      <c r="I68" s="1173"/>
    </row>
    <row r="69" spans="1:12" s="774" customFormat="1" ht="12" customHeight="1">
      <c r="A69" s="771"/>
      <c r="B69" s="771"/>
      <c r="C69" s="771"/>
      <c r="D69" s="771"/>
      <c r="E69" s="798"/>
      <c r="F69" s="798"/>
      <c r="G69" s="798"/>
      <c r="H69" s="798"/>
      <c r="I69" s="798"/>
      <c r="K69" s="797"/>
      <c r="L69" s="797"/>
    </row>
    <row r="70" spans="1:12" s="774" customFormat="1" ht="12" customHeight="1">
      <c r="A70" s="771"/>
      <c r="B70" s="771"/>
      <c r="C70" s="771"/>
      <c r="D70" s="771"/>
      <c r="E70" s="798"/>
      <c r="F70" s="798"/>
      <c r="G70" s="798"/>
      <c r="H70" s="798"/>
      <c r="I70" s="798"/>
      <c r="K70" s="797"/>
      <c r="L70" s="797"/>
    </row>
  </sheetData>
  <mergeCells count="8">
    <mergeCell ref="C67:I67"/>
    <mergeCell ref="B10:C10"/>
    <mergeCell ref="C1:I1"/>
    <mergeCell ref="H5:H6"/>
    <mergeCell ref="B7:C7"/>
    <mergeCell ref="B8:C8"/>
    <mergeCell ref="B9:C9"/>
    <mergeCell ref="B11:C11"/>
  </mergeCells>
  <phoneticPr fontId="5"/>
  <printOptions gridLinesSet="0"/>
  <pageMargins left="0.59055118110236227" right="0.59055118110236227" top="0.45" bottom="0.69" header="0.31496062992125984" footer="0.31496062992125984"/>
  <pageSetup paperSize="9" scale="91" orientation="portrait" r:id="rId1"/>
  <headerFooter alignWithMargins="0">
    <oddHeader>&amp;R&amp;A</oddHeader>
    <oddFooter>&amp;C&amp;P/&amp;N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syncVertical="1" syncRef="A1" transitionEvaluation="1" codeName="Sheet27">
    <tabColor rgb="FF92D050"/>
    <pageSetUpPr fitToPage="1"/>
  </sheetPr>
  <dimension ref="A1:K26"/>
  <sheetViews>
    <sheetView view="pageBreakPreview" zoomScale="115" zoomScaleNormal="120" zoomScaleSheetLayoutView="115" workbookViewId="0">
      <selection activeCell="N15" sqref="N15"/>
    </sheetView>
  </sheetViews>
  <sheetFormatPr defaultColWidth="16.7109375" defaultRowHeight="12" customHeight="1"/>
  <cols>
    <col min="1" max="1" width="0.85546875" style="804" customWidth="1"/>
    <col min="2" max="2" width="2.7109375" style="804" customWidth="1"/>
    <col min="3" max="3" width="16.7109375" style="804" customWidth="1"/>
    <col min="4" max="4" width="0.28515625" style="804" customWidth="1"/>
    <col min="5" max="10" width="13.5703125" style="804" customWidth="1"/>
    <col min="11" max="11" width="0.5703125" style="805" customWidth="1"/>
    <col min="12" max="12" width="15.28515625" style="804" customWidth="1"/>
    <col min="13" max="16384" width="16.7109375" style="804"/>
  </cols>
  <sheetData>
    <row r="1" spans="1:11" s="800" customFormat="1" ht="24" customHeight="1">
      <c r="A1" s="799"/>
      <c r="B1" s="799"/>
      <c r="C1" s="801"/>
      <c r="D1" s="799"/>
      <c r="E1" s="801" t="s">
        <v>886</v>
      </c>
      <c r="F1" s="1048" t="s">
        <v>238</v>
      </c>
      <c r="G1" s="1048"/>
      <c r="K1" s="802"/>
    </row>
    <row r="2" spans="1:11" ht="8.1" customHeight="1">
      <c r="A2" s="803"/>
      <c r="B2" s="803"/>
      <c r="C2" s="803"/>
      <c r="D2" s="803"/>
      <c r="F2" s="1049"/>
    </row>
    <row r="3" spans="1:11" s="809" customFormat="1" ht="12" customHeight="1" thickBot="1">
      <c r="A3" s="806"/>
      <c r="B3" s="806"/>
      <c r="C3" s="806"/>
      <c r="D3" s="806"/>
      <c r="E3" s="807"/>
      <c r="F3" s="807"/>
      <c r="G3" s="807"/>
      <c r="H3" s="807"/>
      <c r="I3" s="807"/>
      <c r="J3" s="1061" t="s">
        <v>482</v>
      </c>
      <c r="K3" s="808"/>
    </row>
    <row r="4" spans="1:11" s="809" customFormat="1" ht="36" customHeight="1">
      <c r="A4" s="1045"/>
      <c r="B4" s="1045"/>
      <c r="C4" s="1045"/>
      <c r="D4" s="1046"/>
      <c r="E4" s="1050" t="s">
        <v>239</v>
      </c>
      <c r="F4" s="1050" t="s">
        <v>240</v>
      </c>
      <c r="G4" s="1050" t="s">
        <v>483</v>
      </c>
      <c r="H4" s="1050" t="s">
        <v>241</v>
      </c>
      <c r="I4" s="1050" t="s">
        <v>242</v>
      </c>
      <c r="J4" s="1050" t="s">
        <v>484</v>
      </c>
      <c r="K4" s="1047"/>
    </row>
    <row r="5" spans="1:11" s="809" customFormat="1" ht="18" customHeight="1">
      <c r="A5" s="807"/>
      <c r="B5" s="1957" t="s">
        <v>560</v>
      </c>
      <c r="C5" s="1957"/>
      <c r="D5" s="812"/>
      <c r="E5" s="745">
        <v>178619641</v>
      </c>
      <c r="F5" s="745">
        <v>21567310</v>
      </c>
      <c r="G5" s="745">
        <v>101991623</v>
      </c>
      <c r="H5" s="745">
        <v>44291765</v>
      </c>
      <c r="I5" s="745">
        <v>10747332</v>
      </c>
      <c r="J5" s="745">
        <v>21611</v>
      </c>
      <c r="K5" s="813"/>
    </row>
    <row r="6" spans="1:11" s="809" customFormat="1" ht="12" customHeight="1">
      <c r="A6" s="807"/>
      <c r="B6" s="1957" t="s">
        <v>626</v>
      </c>
      <c r="C6" s="1957"/>
      <c r="D6" s="812"/>
      <c r="E6" s="745">
        <v>181040811</v>
      </c>
      <c r="F6" s="745">
        <v>21505111</v>
      </c>
      <c r="G6" s="745">
        <v>101521097</v>
      </c>
      <c r="H6" s="745">
        <v>47113474</v>
      </c>
      <c r="I6" s="745">
        <v>10889406</v>
      </c>
      <c r="J6" s="745">
        <v>11723</v>
      </c>
      <c r="K6" s="813"/>
    </row>
    <row r="7" spans="1:11" s="809" customFormat="1" ht="12" customHeight="1">
      <c r="A7" s="807"/>
      <c r="B7" s="1957" t="s">
        <v>683</v>
      </c>
      <c r="C7" s="1957"/>
      <c r="D7" s="812"/>
      <c r="E7" s="745">
        <v>185469269</v>
      </c>
      <c r="F7" s="745">
        <v>26178248</v>
      </c>
      <c r="G7" s="745">
        <v>100654069</v>
      </c>
      <c r="H7" s="745">
        <v>48762286</v>
      </c>
      <c r="I7" s="745">
        <v>9869437</v>
      </c>
      <c r="J7" s="745">
        <v>5229</v>
      </c>
      <c r="K7" s="813"/>
    </row>
    <row r="8" spans="1:11" s="809" customFormat="1" ht="12" customHeight="1">
      <c r="A8" s="807"/>
      <c r="B8" s="1957" t="s">
        <v>767</v>
      </c>
      <c r="C8" s="1957"/>
      <c r="D8" s="812"/>
      <c r="E8" s="804">
        <v>183727659</v>
      </c>
      <c r="F8" s="804">
        <v>23025172</v>
      </c>
      <c r="G8" s="804">
        <v>104496521</v>
      </c>
      <c r="H8" s="804">
        <v>47879563</v>
      </c>
      <c r="I8" s="804">
        <v>8306600</v>
      </c>
      <c r="J8" s="804">
        <v>19803</v>
      </c>
      <c r="K8" s="813"/>
    </row>
    <row r="9" spans="1:11" s="817" customFormat="1" ht="18" customHeight="1">
      <c r="A9" s="814"/>
      <c r="B9" s="1958" t="s">
        <v>801</v>
      </c>
      <c r="C9" s="1958"/>
      <c r="D9" s="1234"/>
      <c r="E9" s="1235">
        <v>177614069</v>
      </c>
      <c r="F9" s="1235">
        <v>21511191</v>
      </c>
      <c r="G9" s="1235">
        <v>101416785</v>
      </c>
      <c r="H9" s="1235">
        <v>49511793</v>
      </c>
      <c r="I9" s="1235">
        <v>4940724</v>
      </c>
      <c r="J9" s="1235">
        <v>233576</v>
      </c>
      <c r="K9" s="816"/>
    </row>
    <row r="10" spans="1:11" s="809" customFormat="1" ht="18" customHeight="1">
      <c r="A10" s="806"/>
      <c r="B10" s="818"/>
      <c r="C10" s="1051" t="s">
        <v>18</v>
      </c>
      <c r="D10" s="819"/>
      <c r="E10" s="1053">
        <v>8172135</v>
      </c>
      <c r="F10" s="1053">
        <v>101375</v>
      </c>
      <c r="G10" s="1053">
        <v>64447</v>
      </c>
      <c r="H10" s="1053">
        <v>7939494</v>
      </c>
      <c r="I10" s="1053">
        <v>59919</v>
      </c>
      <c r="J10" s="1054">
        <v>6900</v>
      </c>
      <c r="K10" s="820"/>
    </row>
    <row r="11" spans="1:11" s="809" customFormat="1" ht="16.5" customHeight="1">
      <c r="A11" s="806"/>
      <c r="B11" s="818"/>
      <c r="C11" s="806" t="s">
        <v>950</v>
      </c>
      <c r="D11" s="819"/>
      <c r="E11" s="1053">
        <v>8990208</v>
      </c>
      <c r="F11" s="1053">
        <v>86742</v>
      </c>
      <c r="G11" s="1053">
        <v>31274</v>
      </c>
      <c r="H11" s="1053">
        <v>8592592</v>
      </c>
      <c r="I11" s="1053">
        <v>279600</v>
      </c>
      <c r="J11" s="749">
        <v>0</v>
      </c>
      <c r="K11" s="820"/>
    </row>
    <row r="12" spans="1:11" s="809" customFormat="1" ht="17.100000000000001" customHeight="1">
      <c r="A12" s="806"/>
      <c r="B12" s="818"/>
      <c r="C12" s="1051" t="s">
        <v>11</v>
      </c>
      <c r="D12" s="819"/>
      <c r="E12" s="1053">
        <v>70325495</v>
      </c>
      <c r="F12" s="1053">
        <v>11890734</v>
      </c>
      <c r="G12" s="1053">
        <v>35965148</v>
      </c>
      <c r="H12" s="1053">
        <v>21165451</v>
      </c>
      <c r="I12" s="1055">
        <v>1168399</v>
      </c>
      <c r="J12" s="1053">
        <v>135763</v>
      </c>
      <c r="K12" s="820"/>
    </row>
    <row r="13" spans="1:11" s="809" customFormat="1" ht="17.100000000000001" customHeight="1">
      <c r="A13" s="806"/>
      <c r="B13" s="818"/>
      <c r="C13" s="1051" t="s">
        <v>14</v>
      </c>
      <c r="D13" s="819"/>
      <c r="E13" s="1053">
        <v>41895242</v>
      </c>
      <c r="F13" s="1053">
        <v>7217059</v>
      </c>
      <c r="G13" s="1053">
        <v>20652518</v>
      </c>
      <c r="H13" s="1053">
        <v>11626146</v>
      </c>
      <c r="I13" s="1053">
        <v>2308606</v>
      </c>
      <c r="J13" s="1053">
        <v>90913</v>
      </c>
      <c r="K13" s="820"/>
    </row>
    <row r="14" spans="1:11" s="809" customFormat="1" ht="17.100000000000001" customHeight="1">
      <c r="A14" s="806"/>
      <c r="B14" s="818"/>
      <c r="C14" s="1051" t="s">
        <v>16</v>
      </c>
      <c r="D14" s="819"/>
      <c r="E14" s="1053">
        <v>32308704</v>
      </c>
      <c r="F14" s="1053">
        <v>194213</v>
      </c>
      <c r="G14" s="1053">
        <v>31340791</v>
      </c>
      <c r="H14" s="749">
        <v>0</v>
      </c>
      <c r="I14" s="1053">
        <v>773700</v>
      </c>
      <c r="J14" s="749">
        <v>0</v>
      </c>
      <c r="K14" s="820"/>
    </row>
    <row r="15" spans="1:11" s="809" customFormat="1" ht="15" customHeight="1">
      <c r="A15" s="806"/>
      <c r="B15" s="818"/>
      <c r="C15" s="1051" t="s">
        <v>243</v>
      </c>
      <c r="D15" s="819"/>
      <c r="E15" s="1053">
        <v>30614143</v>
      </c>
      <c r="F15" s="1053">
        <v>187659</v>
      </c>
      <c r="G15" s="1053">
        <v>29652784</v>
      </c>
      <c r="H15" s="749">
        <v>0</v>
      </c>
      <c r="I15" s="1053">
        <v>773700</v>
      </c>
      <c r="J15" s="749">
        <v>0</v>
      </c>
      <c r="K15" s="820"/>
    </row>
    <row r="16" spans="1:11" s="809" customFormat="1" ht="12" customHeight="1">
      <c r="A16" s="806"/>
      <c r="B16" s="818"/>
      <c r="C16" s="1051" t="s">
        <v>244</v>
      </c>
      <c r="D16" s="819"/>
      <c r="E16" s="1053">
        <v>1422948</v>
      </c>
      <c r="F16" s="1054">
        <v>5249</v>
      </c>
      <c r="G16" s="1053">
        <v>1417699</v>
      </c>
      <c r="H16" s="749">
        <v>0</v>
      </c>
      <c r="I16" s="749">
        <v>0</v>
      </c>
      <c r="J16" s="749">
        <v>0</v>
      </c>
      <c r="K16" s="820"/>
    </row>
    <row r="17" spans="1:11" s="809" customFormat="1" ht="12" customHeight="1">
      <c r="A17" s="806"/>
      <c r="B17" s="818"/>
      <c r="C17" s="1051" t="s">
        <v>245</v>
      </c>
      <c r="D17" s="819"/>
      <c r="E17" s="1053">
        <v>271613</v>
      </c>
      <c r="F17" s="1054">
        <v>1305</v>
      </c>
      <c r="G17" s="1053">
        <v>270308</v>
      </c>
      <c r="H17" s="749">
        <v>0</v>
      </c>
      <c r="I17" s="749">
        <v>0</v>
      </c>
      <c r="J17" s="749">
        <v>0</v>
      </c>
      <c r="K17" s="820"/>
    </row>
    <row r="18" spans="1:11" s="809" customFormat="1" ht="18" customHeight="1">
      <c r="A18" s="821"/>
      <c r="B18" s="822"/>
      <c r="C18" s="1052" t="s">
        <v>17</v>
      </c>
      <c r="D18" s="823"/>
      <c r="E18" s="1053">
        <v>14553133</v>
      </c>
      <c r="F18" s="1053">
        <v>1882140</v>
      </c>
      <c r="G18" s="1053">
        <v>12320493</v>
      </c>
      <c r="H18" s="749">
        <v>0</v>
      </c>
      <c r="I18" s="1053">
        <v>350500</v>
      </c>
      <c r="J18" s="749">
        <v>0</v>
      </c>
      <c r="K18" s="820"/>
    </row>
    <row r="19" spans="1:11" s="809" customFormat="1" ht="17.100000000000001" customHeight="1">
      <c r="A19" s="806"/>
      <c r="B19" s="818"/>
      <c r="C19" s="1051" t="s">
        <v>636</v>
      </c>
      <c r="D19" s="819"/>
      <c r="E19" s="1053">
        <v>682404</v>
      </c>
      <c r="F19" s="1053">
        <v>131165</v>
      </c>
      <c r="G19" s="1053">
        <v>363129</v>
      </c>
      <c r="H19" s="1053">
        <v>188110</v>
      </c>
      <c r="I19" s="749">
        <v>0</v>
      </c>
      <c r="J19" s="749">
        <v>0</v>
      </c>
      <c r="K19" s="820"/>
    </row>
    <row r="20" spans="1:11" s="809" customFormat="1" ht="17.100000000000001" customHeight="1">
      <c r="A20" s="806"/>
      <c r="B20" s="818"/>
      <c r="C20" s="1051" t="s">
        <v>19</v>
      </c>
      <c r="D20" s="819"/>
      <c r="E20" s="1053">
        <v>686748</v>
      </c>
      <c r="F20" s="1053">
        <v>7763</v>
      </c>
      <c r="G20" s="1053">
        <v>678985</v>
      </c>
      <c r="H20" s="749">
        <v>0</v>
      </c>
      <c r="I20" s="749">
        <v>0</v>
      </c>
      <c r="J20" s="749">
        <v>0</v>
      </c>
      <c r="K20" s="820"/>
    </row>
    <row r="21" spans="1:11" s="809" customFormat="1" ht="3.95" customHeight="1">
      <c r="A21" s="810"/>
      <c r="B21" s="824"/>
      <c r="C21" s="824"/>
      <c r="D21" s="811"/>
      <c r="E21" s="810"/>
      <c r="F21" s="810"/>
      <c r="G21" s="810"/>
      <c r="H21" s="810"/>
      <c r="I21" s="810"/>
      <c r="J21" s="810"/>
      <c r="K21" s="825"/>
    </row>
    <row r="22" spans="1:11" s="1150" customFormat="1" ht="15.95" customHeight="1">
      <c r="A22" s="1151" t="s">
        <v>430</v>
      </c>
      <c r="C22" s="1152"/>
      <c r="K22" s="1153"/>
    </row>
    <row r="23" spans="1:11" s="809" customFormat="1" ht="12" customHeight="1">
      <c r="A23" s="804" t="s">
        <v>507</v>
      </c>
      <c r="C23" s="826"/>
      <c r="K23" s="808"/>
    </row>
    <row r="24" spans="1:11" s="809" customFormat="1" ht="12" customHeight="1">
      <c r="B24" s="826"/>
      <c r="C24" s="826"/>
      <c r="K24" s="808"/>
    </row>
    <row r="25" spans="1:11" s="809" customFormat="1" ht="12" customHeight="1">
      <c r="B25" s="826"/>
      <c r="C25" s="826"/>
      <c r="K25" s="808"/>
    </row>
    <row r="26" spans="1:11" ht="27.75" customHeight="1"/>
  </sheetData>
  <mergeCells count="5">
    <mergeCell ref="B5:C5"/>
    <mergeCell ref="B6:C6"/>
    <mergeCell ref="B7:C7"/>
    <mergeCell ref="B8:C8"/>
    <mergeCell ref="B9:C9"/>
  </mergeCells>
  <phoneticPr fontId="5"/>
  <printOptions gridLinesSet="0"/>
  <pageMargins left="0.59055118110236227" right="0.47244094488188981"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syncVertical="1" syncRef="A1" transitionEvaluation="1" codeName="Sheet32">
    <tabColor rgb="FF92D050"/>
  </sheetPr>
  <dimension ref="A1:O24"/>
  <sheetViews>
    <sheetView view="pageBreakPreview" zoomScale="130" zoomScaleNormal="120" zoomScaleSheetLayoutView="130" workbookViewId="0">
      <selection activeCell="N15" sqref="N15"/>
    </sheetView>
  </sheetViews>
  <sheetFormatPr defaultColWidth="16.7109375" defaultRowHeight="12" customHeight="1"/>
  <cols>
    <col min="1" max="1" width="0.85546875" style="804" customWidth="1"/>
    <col min="2" max="2" width="2.5703125" style="804" customWidth="1"/>
    <col min="3" max="3" width="15.7109375" style="804" customWidth="1"/>
    <col min="4" max="4" width="0.28515625" style="804" customWidth="1"/>
    <col min="5" max="5" width="9.42578125" style="804" customWidth="1"/>
    <col min="6" max="6" width="10.7109375" style="804" customWidth="1"/>
    <col min="7" max="9" width="10.42578125" style="804" customWidth="1"/>
    <col min="10" max="11" width="9.42578125" style="804" customWidth="1"/>
    <col min="12" max="13" width="10.42578125" style="804" customWidth="1"/>
    <col min="14" max="14" width="8.7109375" style="804" customWidth="1"/>
    <col min="15" max="15" width="0.5703125" style="805" customWidth="1"/>
    <col min="16" max="16" width="15.28515625" style="804" customWidth="1"/>
    <col min="17" max="16384" width="16.7109375" style="804"/>
  </cols>
  <sheetData>
    <row r="1" spans="1:15" s="800" customFormat="1" ht="24" customHeight="1">
      <c r="A1" s="799"/>
      <c r="B1" s="799"/>
      <c r="D1" s="799"/>
      <c r="E1" s="1120" t="s">
        <v>887</v>
      </c>
      <c r="F1" s="1120"/>
      <c r="G1" s="1207"/>
      <c r="O1" s="802"/>
    </row>
    <row r="2" spans="1:15" s="827" customFormat="1" ht="8.1" customHeight="1">
      <c r="A2" s="803"/>
      <c r="B2" s="803"/>
      <c r="C2" s="803"/>
      <c r="D2" s="803"/>
      <c r="G2" s="1208"/>
      <c r="O2" s="828"/>
    </row>
    <row r="3" spans="1:15" s="830" customFormat="1" ht="12" customHeight="1" thickBot="1">
      <c r="A3" s="806"/>
      <c r="B3" s="806"/>
      <c r="C3" s="806"/>
      <c r="D3" s="806"/>
      <c r="E3" s="829"/>
      <c r="F3" s="829"/>
      <c r="G3" s="829"/>
      <c r="H3" s="829"/>
      <c r="I3" s="829"/>
      <c r="J3" s="829"/>
      <c r="K3" s="829"/>
      <c r="L3" s="829"/>
      <c r="M3" s="829"/>
      <c r="N3" s="1061" t="s">
        <v>531</v>
      </c>
      <c r="O3" s="829"/>
    </row>
    <row r="4" spans="1:15" s="830" customFormat="1" ht="18" customHeight="1">
      <c r="A4" s="831"/>
      <c r="B4" s="831"/>
      <c r="C4" s="831"/>
      <c r="D4" s="832"/>
      <c r="E4" s="1965" t="s">
        <v>246</v>
      </c>
      <c r="F4" s="1967" t="s">
        <v>530</v>
      </c>
      <c r="G4" s="1965" t="s">
        <v>247</v>
      </c>
      <c r="H4" s="1965" t="s">
        <v>248</v>
      </c>
      <c r="I4" s="1056" t="s">
        <v>249</v>
      </c>
      <c r="J4" s="1057"/>
      <c r="K4" s="1057"/>
      <c r="L4" s="1961" t="s">
        <v>347</v>
      </c>
      <c r="M4" s="1961" t="s">
        <v>792</v>
      </c>
      <c r="N4" s="1963" t="s">
        <v>19</v>
      </c>
      <c r="O4" s="1959"/>
    </row>
    <row r="5" spans="1:15" s="830" customFormat="1" ht="18" customHeight="1">
      <c r="A5" s="824"/>
      <c r="B5" s="824"/>
      <c r="C5" s="824"/>
      <c r="D5" s="833"/>
      <c r="E5" s="1966"/>
      <c r="F5" s="1968"/>
      <c r="G5" s="1966"/>
      <c r="H5" s="1966"/>
      <c r="I5" s="1058" t="s">
        <v>250</v>
      </c>
      <c r="J5" s="1058" t="s">
        <v>251</v>
      </c>
      <c r="K5" s="1058" t="s">
        <v>252</v>
      </c>
      <c r="L5" s="1962"/>
      <c r="M5" s="1962"/>
      <c r="N5" s="1964"/>
      <c r="O5" s="1960"/>
    </row>
    <row r="6" spans="1:15" s="830" customFormat="1" ht="18" customHeight="1">
      <c r="A6" s="807"/>
      <c r="B6" s="1957" t="s">
        <v>560</v>
      </c>
      <c r="C6" s="1957"/>
      <c r="D6" s="812"/>
      <c r="E6" s="1471">
        <v>9205634</v>
      </c>
      <c r="F6" s="1471">
        <v>5334003</v>
      </c>
      <c r="G6" s="1471">
        <v>75405397</v>
      </c>
      <c r="H6" s="1471">
        <v>41523727</v>
      </c>
      <c r="I6" s="1472">
        <v>30804517</v>
      </c>
      <c r="J6" s="1473">
        <v>1162497</v>
      </c>
      <c r="K6" s="1473">
        <v>281789</v>
      </c>
      <c r="L6" s="1474">
        <v>13589479</v>
      </c>
      <c r="M6" s="1474">
        <v>149178</v>
      </c>
      <c r="N6" s="1473">
        <v>955944</v>
      </c>
      <c r="O6" s="834"/>
    </row>
    <row r="7" spans="1:15" s="830" customFormat="1" ht="12" customHeight="1">
      <c r="A7" s="807"/>
      <c r="B7" s="1957" t="s">
        <v>626</v>
      </c>
      <c r="C7" s="1957"/>
      <c r="D7" s="812"/>
      <c r="E7" s="1471">
        <v>8643780</v>
      </c>
      <c r="F7" s="1471">
        <v>6747938</v>
      </c>
      <c r="G7" s="1471">
        <v>73756823</v>
      </c>
      <c r="H7" s="1471">
        <v>42854128</v>
      </c>
      <c r="I7" s="1472">
        <v>31168506</v>
      </c>
      <c r="J7" s="1473">
        <v>1298381</v>
      </c>
      <c r="K7" s="1473">
        <v>287021</v>
      </c>
      <c r="L7" s="1474">
        <v>13837806</v>
      </c>
      <c r="M7" s="1474">
        <v>294945</v>
      </c>
      <c r="N7" s="1473">
        <v>658308</v>
      </c>
      <c r="O7" s="834"/>
    </row>
    <row r="8" spans="1:15" s="830" customFormat="1" ht="12" customHeight="1">
      <c r="A8" s="807"/>
      <c r="B8" s="1957" t="s">
        <v>683</v>
      </c>
      <c r="C8" s="1957"/>
      <c r="D8" s="812"/>
      <c r="E8" s="1471">
        <v>8026800</v>
      </c>
      <c r="F8" s="1471">
        <v>7847836</v>
      </c>
      <c r="G8" s="1471">
        <v>75306150</v>
      </c>
      <c r="H8" s="1471">
        <v>47051324</v>
      </c>
      <c r="I8" s="1472">
        <v>30436121</v>
      </c>
      <c r="J8" s="1473">
        <v>1328835</v>
      </c>
      <c r="K8" s="1473">
        <v>294405</v>
      </c>
      <c r="L8" s="1474">
        <v>13663440</v>
      </c>
      <c r="M8" s="1474">
        <v>876983</v>
      </c>
      <c r="N8" s="1473">
        <v>637375</v>
      </c>
      <c r="O8" s="834"/>
    </row>
    <row r="9" spans="1:15" s="830" customFormat="1" ht="12" customHeight="1">
      <c r="A9" s="807"/>
      <c r="B9" s="1957" t="s">
        <v>767</v>
      </c>
      <c r="C9" s="1957"/>
      <c r="D9" s="812"/>
      <c r="E9" s="1471">
        <v>8558127</v>
      </c>
      <c r="F9" s="1471">
        <v>7959838</v>
      </c>
      <c r="G9" s="1471">
        <v>68715340</v>
      </c>
      <c r="H9" s="1471">
        <v>45398496</v>
      </c>
      <c r="I9" s="1472">
        <v>35250504</v>
      </c>
      <c r="J9" s="1473">
        <v>1286879</v>
      </c>
      <c r="K9" s="1473">
        <v>355663</v>
      </c>
      <c r="L9" s="1474">
        <v>14892231</v>
      </c>
      <c r="M9" s="1474">
        <v>642627</v>
      </c>
      <c r="N9" s="1473">
        <v>667954</v>
      </c>
      <c r="O9" s="834"/>
    </row>
    <row r="10" spans="1:15" s="836" customFormat="1" ht="18.75" customHeight="1">
      <c r="A10" s="814"/>
      <c r="B10" s="1958" t="s">
        <v>801</v>
      </c>
      <c r="C10" s="1958"/>
      <c r="D10" s="815"/>
      <c r="E10" s="1475">
        <v>8172135</v>
      </c>
      <c r="F10" s="1475">
        <v>8990208</v>
      </c>
      <c r="G10" s="1475">
        <v>70325495</v>
      </c>
      <c r="H10" s="1475">
        <v>41895242</v>
      </c>
      <c r="I10" s="1475">
        <v>30614143</v>
      </c>
      <c r="J10" s="1475">
        <v>1422948</v>
      </c>
      <c r="K10" s="1475">
        <v>271613</v>
      </c>
      <c r="L10" s="1475">
        <v>14553133</v>
      </c>
      <c r="M10" s="1475">
        <v>682404</v>
      </c>
      <c r="N10" s="1475">
        <v>686748</v>
      </c>
      <c r="O10" s="835">
        <v>1161145</v>
      </c>
    </row>
    <row r="11" spans="1:15" s="830" customFormat="1" ht="18.75" customHeight="1">
      <c r="A11" s="806"/>
      <c r="B11" s="1051"/>
      <c r="C11" s="1051" t="s">
        <v>253</v>
      </c>
      <c r="D11" s="819"/>
      <c r="E11" s="1476">
        <v>7199456</v>
      </c>
      <c r="F11" s="1476">
        <v>7710215</v>
      </c>
      <c r="G11" s="1476">
        <v>60934215</v>
      </c>
      <c r="H11" s="1476">
        <v>34305787</v>
      </c>
      <c r="I11" s="1476">
        <v>26976095</v>
      </c>
      <c r="J11" s="1476">
        <v>1414891</v>
      </c>
      <c r="K11" s="1476">
        <v>270374</v>
      </c>
      <c r="L11" s="1476">
        <v>13678487</v>
      </c>
      <c r="M11" s="1476">
        <v>638924</v>
      </c>
      <c r="N11" s="1476">
        <v>615426</v>
      </c>
      <c r="O11" s="834">
        <v>1026291</v>
      </c>
    </row>
    <row r="12" spans="1:15" s="830" customFormat="1" ht="15" customHeight="1">
      <c r="A12" s="806"/>
      <c r="B12" s="1051"/>
      <c r="C12" s="1051" t="s">
        <v>254</v>
      </c>
      <c r="D12" s="819"/>
      <c r="E12" s="1476">
        <v>6047558</v>
      </c>
      <c r="F12" s="1476">
        <v>6150164</v>
      </c>
      <c r="G12" s="1476">
        <v>48854305</v>
      </c>
      <c r="H12" s="1476">
        <v>27904932</v>
      </c>
      <c r="I12" s="1476">
        <v>22025028</v>
      </c>
      <c r="J12" s="1476">
        <v>1326550</v>
      </c>
      <c r="K12" s="1476">
        <v>251326</v>
      </c>
      <c r="L12" s="1476">
        <v>12297905</v>
      </c>
      <c r="M12" s="1476">
        <v>498686</v>
      </c>
      <c r="N12" s="1476">
        <v>489280</v>
      </c>
      <c r="O12" s="834">
        <v>853030</v>
      </c>
    </row>
    <row r="13" spans="1:15" s="830" customFormat="1" ht="12" customHeight="1">
      <c r="A13" s="806"/>
      <c r="B13" s="1051"/>
      <c r="C13" s="1051" t="s">
        <v>255</v>
      </c>
      <c r="D13" s="819"/>
      <c r="E13" s="1476">
        <v>261017</v>
      </c>
      <c r="F13" s="1476">
        <v>761939</v>
      </c>
      <c r="G13" s="1476">
        <v>2708445</v>
      </c>
      <c r="H13" s="1476">
        <v>1367266</v>
      </c>
      <c r="I13" s="1476">
        <v>692505</v>
      </c>
      <c r="J13" s="1476">
        <v>22623</v>
      </c>
      <c r="K13" s="1476">
        <v>6013</v>
      </c>
      <c r="L13" s="1476">
        <v>133234</v>
      </c>
      <c r="M13" s="1476">
        <v>10966</v>
      </c>
      <c r="N13" s="1476">
        <v>80382</v>
      </c>
      <c r="O13" s="834">
        <v>88235</v>
      </c>
    </row>
    <row r="14" spans="1:15" s="830" customFormat="1" ht="12" customHeight="1">
      <c r="A14" s="806"/>
      <c r="B14" s="1051"/>
      <c r="C14" s="1051" t="s">
        <v>256</v>
      </c>
      <c r="D14" s="819"/>
      <c r="E14" s="1476">
        <v>498670</v>
      </c>
      <c r="F14" s="1476">
        <v>398731</v>
      </c>
      <c r="G14" s="1476">
        <v>3792293</v>
      </c>
      <c r="H14" s="1476">
        <v>2115257</v>
      </c>
      <c r="I14" s="1476">
        <v>1188187</v>
      </c>
      <c r="J14" s="1476">
        <v>24705</v>
      </c>
      <c r="K14" s="1476">
        <v>5292</v>
      </c>
      <c r="L14" s="1476">
        <v>416300</v>
      </c>
      <c r="M14" s="1476">
        <v>80954</v>
      </c>
      <c r="N14" s="1476">
        <v>41535</v>
      </c>
      <c r="O14" s="834">
        <v>61449</v>
      </c>
    </row>
    <row r="15" spans="1:15" s="830" customFormat="1" ht="12" customHeight="1">
      <c r="A15" s="806"/>
      <c r="B15" s="1051"/>
      <c r="C15" s="1051" t="s">
        <v>257</v>
      </c>
      <c r="D15" s="819"/>
      <c r="E15" s="1476">
        <v>354612</v>
      </c>
      <c r="F15" s="1476">
        <v>389548</v>
      </c>
      <c r="G15" s="1476">
        <v>5405504</v>
      </c>
      <c r="H15" s="1476">
        <v>2833058</v>
      </c>
      <c r="I15" s="1476">
        <v>3067330</v>
      </c>
      <c r="J15" s="1476">
        <v>40852</v>
      </c>
      <c r="K15" s="1476">
        <v>7592</v>
      </c>
      <c r="L15" s="1476">
        <v>824917</v>
      </c>
      <c r="M15" s="1476">
        <v>47265</v>
      </c>
      <c r="N15" s="1476">
        <v>2908</v>
      </c>
      <c r="O15" s="834">
        <v>20038</v>
      </c>
    </row>
    <row r="16" spans="1:15" s="830" customFormat="1" ht="12" customHeight="1">
      <c r="A16" s="806"/>
      <c r="B16" s="1051"/>
      <c r="C16" s="1051" t="s">
        <v>258</v>
      </c>
      <c r="D16" s="819"/>
      <c r="E16" s="1476">
        <v>37599</v>
      </c>
      <c r="F16" s="1476">
        <v>9833</v>
      </c>
      <c r="G16" s="1476">
        <v>173668</v>
      </c>
      <c r="H16" s="1476">
        <v>85274</v>
      </c>
      <c r="I16" s="1476">
        <v>3045</v>
      </c>
      <c r="J16" s="1476">
        <v>161</v>
      </c>
      <c r="K16" s="1476">
        <v>151</v>
      </c>
      <c r="L16" s="1476">
        <v>6131</v>
      </c>
      <c r="M16" s="1476">
        <v>1053</v>
      </c>
      <c r="N16" s="1476">
        <v>1321</v>
      </c>
      <c r="O16" s="834">
        <v>3539</v>
      </c>
    </row>
    <row r="17" spans="1:15" s="830" customFormat="1" ht="18.75" customHeight="1">
      <c r="A17" s="806"/>
      <c r="B17" s="1051"/>
      <c r="C17" s="1051" t="s">
        <v>259</v>
      </c>
      <c r="D17" s="819"/>
      <c r="E17" s="1476">
        <v>275870</v>
      </c>
      <c r="F17" s="1476">
        <v>842964</v>
      </c>
      <c r="G17" s="1476">
        <v>3858635</v>
      </c>
      <c r="H17" s="1476">
        <v>4960146</v>
      </c>
      <c r="I17" s="1476">
        <v>1986722</v>
      </c>
      <c r="J17" s="1476">
        <v>8057</v>
      </c>
      <c r="K17" s="1476">
        <v>1239</v>
      </c>
      <c r="L17" s="1476">
        <v>559442</v>
      </c>
      <c r="M17" s="1476">
        <v>12097</v>
      </c>
      <c r="N17" s="1476">
        <v>15654</v>
      </c>
      <c r="O17" s="834">
        <v>24261</v>
      </c>
    </row>
    <row r="18" spans="1:15" s="830" customFormat="1" ht="16.5" customHeight="1">
      <c r="A18" s="821"/>
      <c r="B18" s="1052"/>
      <c r="C18" s="1052" t="s">
        <v>260</v>
      </c>
      <c r="D18" s="823"/>
      <c r="E18" s="1476">
        <v>696809</v>
      </c>
      <c r="F18" s="1476">
        <v>437029</v>
      </c>
      <c r="G18" s="1476">
        <v>5532645</v>
      </c>
      <c r="H18" s="1476">
        <v>2629309</v>
      </c>
      <c r="I18" s="1476">
        <v>1651326</v>
      </c>
      <c r="J18" s="1054">
        <v>0</v>
      </c>
      <c r="K18" s="1054">
        <v>0</v>
      </c>
      <c r="L18" s="1476">
        <v>315204</v>
      </c>
      <c r="M18" s="1476">
        <v>31383</v>
      </c>
      <c r="N18" s="1476">
        <v>55668</v>
      </c>
      <c r="O18" s="834">
        <v>110593</v>
      </c>
    </row>
    <row r="19" spans="1:15" s="830" customFormat="1" ht="3.95" customHeight="1">
      <c r="A19" s="810"/>
      <c r="B19" s="824"/>
      <c r="C19" s="824"/>
      <c r="D19" s="811"/>
      <c r="E19" s="837"/>
      <c r="F19" s="837"/>
      <c r="G19" s="837"/>
      <c r="H19" s="837"/>
      <c r="I19" s="837"/>
      <c r="J19" s="837"/>
      <c r="K19" s="837"/>
      <c r="L19" s="837"/>
      <c r="M19" s="837"/>
      <c r="N19" s="837"/>
      <c r="O19" s="837"/>
    </row>
    <row r="20" spans="1:15" s="830" customFormat="1" ht="15.95" customHeight="1">
      <c r="A20" s="804" t="s">
        <v>623</v>
      </c>
      <c r="D20" s="809"/>
      <c r="O20" s="829"/>
    </row>
    <row r="21" spans="1:15" s="830" customFormat="1" ht="12" customHeight="1">
      <c r="A21" s="809"/>
      <c r="B21" s="804" t="s">
        <v>624</v>
      </c>
      <c r="D21" s="809"/>
      <c r="O21" s="829"/>
    </row>
    <row r="22" spans="1:15" ht="12" customHeight="1">
      <c r="A22" s="804" t="s">
        <v>261</v>
      </c>
    </row>
    <row r="23" spans="1:15" s="1151" customFormat="1" ht="12" customHeight="1">
      <c r="A23" s="1154" t="s">
        <v>431</v>
      </c>
      <c r="O23" s="1155"/>
    </row>
    <row r="24" spans="1:15" ht="12" customHeight="1">
      <c r="A24" s="804" t="s">
        <v>507</v>
      </c>
    </row>
  </sheetData>
  <mergeCells count="13">
    <mergeCell ref="B10:C10"/>
    <mergeCell ref="E4:E5"/>
    <mergeCell ref="F4:F5"/>
    <mergeCell ref="G4:G5"/>
    <mergeCell ref="H4:H5"/>
    <mergeCell ref="O4:O5"/>
    <mergeCell ref="B6:C6"/>
    <mergeCell ref="B7:C7"/>
    <mergeCell ref="B8:C8"/>
    <mergeCell ref="B9:C9"/>
    <mergeCell ref="L4:L5"/>
    <mergeCell ref="N4:N5"/>
    <mergeCell ref="M4:M5"/>
  </mergeCells>
  <phoneticPr fontId="5"/>
  <printOptions gridLinesSet="0"/>
  <pageMargins left="0.59055118110236227" right="0.47244094488188981" top="0.78740157480314965" bottom="0.78740157480314965" header="0.31496062992125984" footer="0.31496062992125984"/>
  <pageSetup paperSize="9" scale="85" fitToHeight="0" orientation="portrait" r:id="rId1"/>
  <headerFooter alignWithMargins="0">
    <oddHeader>&amp;R&amp;A</oddHeader>
    <oddFooter>&amp;C&amp;P/&amp;N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syncVertical="1" syncRef="A1" transitionEvaluation="1" codeName="Sheet25">
    <tabColor rgb="FF92D050"/>
  </sheetPr>
  <dimension ref="A1:BG57"/>
  <sheetViews>
    <sheetView view="pageBreakPreview" zoomScaleNormal="120" zoomScaleSheetLayoutView="100" workbookViewId="0">
      <selection activeCell="N15" sqref="N15"/>
    </sheetView>
  </sheetViews>
  <sheetFormatPr defaultColWidth="25.85546875" defaultRowHeight="12" customHeight="1"/>
  <cols>
    <col min="1" max="1" width="0.28515625" style="852" customWidth="1"/>
    <col min="2" max="2" width="1.7109375" style="852" customWidth="1"/>
    <col min="3" max="3" width="14.7109375" style="852" customWidth="1"/>
    <col min="4" max="4" width="0.28515625" style="852" customWidth="1"/>
    <col min="5" max="5" width="11.28515625" style="852" bestFit="1" customWidth="1"/>
    <col min="6" max="6" width="9.7109375" style="852" customWidth="1"/>
    <col min="7" max="8" width="8.5703125" style="852" customWidth="1"/>
    <col min="9" max="9" width="9.7109375" style="852" customWidth="1"/>
    <col min="10" max="14" width="8.5703125" style="852" customWidth="1"/>
    <col min="15" max="18" width="0.28515625" style="852" customWidth="1"/>
    <col min="19" max="19" width="1.5703125" style="852" customWidth="1"/>
    <col min="20" max="20" width="14.42578125" style="852" customWidth="1"/>
    <col min="21" max="21" width="0.28515625" style="852" customWidth="1"/>
    <col min="22" max="22" width="10.7109375" style="852" customWidth="1"/>
    <col min="23" max="24" width="9.7109375" style="852" customWidth="1"/>
    <col min="25" max="26" width="7.7109375" style="852" customWidth="1"/>
    <col min="27" max="27" width="9.42578125" style="853" customWidth="1"/>
    <col min="28" max="29" width="7.7109375" style="852" customWidth="1"/>
    <col min="30" max="30" width="7.42578125" style="852" customWidth="1"/>
    <col min="31" max="31" width="8.140625" style="852" customWidth="1"/>
    <col min="32" max="32" width="6.7109375" style="853" customWidth="1"/>
    <col min="33" max="33" width="6.7109375" style="852" customWidth="1"/>
    <col min="34" max="35" width="14.85546875" style="852" customWidth="1"/>
    <col min="36" max="16384" width="25.85546875" style="852"/>
  </cols>
  <sheetData>
    <row r="1" spans="1:36" s="841" customFormat="1" ht="24" customHeight="1">
      <c r="A1" s="838"/>
      <c r="B1" s="838"/>
      <c r="C1" s="839"/>
      <c r="D1" s="838"/>
      <c r="E1" s="840"/>
      <c r="F1" s="840"/>
      <c r="J1" s="842" t="s">
        <v>888</v>
      </c>
      <c r="K1" s="843" t="s">
        <v>463</v>
      </c>
      <c r="L1" s="843"/>
      <c r="P1" s="840"/>
      <c r="Q1" s="838"/>
      <c r="S1" s="838"/>
      <c r="T1" s="839"/>
      <c r="U1" s="838"/>
      <c r="V1" s="844" t="s">
        <v>464</v>
      </c>
      <c r="X1" s="845"/>
      <c r="Y1" s="846"/>
      <c r="Z1" s="846"/>
      <c r="AA1" s="847"/>
      <c r="AF1" s="847"/>
    </row>
    <row r="2" spans="1:36" ht="8.1" customHeight="1">
      <c r="A2" s="848"/>
      <c r="B2" s="848"/>
      <c r="C2" s="849"/>
      <c r="D2" s="848"/>
      <c r="E2" s="1"/>
      <c r="F2" s="1"/>
      <c r="G2" s="850"/>
      <c r="H2" s="851"/>
      <c r="P2" s="1"/>
      <c r="Q2" s="848"/>
      <c r="S2" s="848"/>
      <c r="T2" s="849"/>
      <c r="U2" s="848"/>
      <c r="V2" s="1"/>
      <c r="W2" s="1"/>
      <c r="X2" s="850"/>
      <c r="Y2" s="851"/>
      <c r="Z2" s="851"/>
    </row>
    <row r="3" spans="1:36" s="858" customFormat="1" ht="12" customHeight="1" thickBot="1">
      <c r="A3" s="854"/>
      <c r="B3" s="855" t="s">
        <v>262</v>
      </c>
      <c r="C3" s="854"/>
      <c r="D3" s="854"/>
      <c r="E3" s="856"/>
      <c r="F3" s="856"/>
      <c r="G3" s="856"/>
      <c r="H3" s="856"/>
      <c r="I3" s="856"/>
      <c r="J3" s="856"/>
      <c r="K3" s="856"/>
      <c r="L3" s="856"/>
      <c r="M3" s="856"/>
      <c r="N3" s="856"/>
      <c r="O3" s="856"/>
      <c r="P3" s="856"/>
      <c r="Q3" s="854"/>
      <c r="R3" s="856"/>
      <c r="S3" s="855" t="s">
        <v>263</v>
      </c>
      <c r="T3" s="854"/>
      <c r="U3" s="854"/>
      <c r="V3" s="856"/>
      <c r="W3" s="856"/>
      <c r="X3" s="856"/>
      <c r="Y3" s="856"/>
      <c r="Z3" s="856"/>
      <c r="AA3" s="857"/>
      <c r="AB3" s="856"/>
      <c r="AC3" s="856"/>
      <c r="AD3" s="856"/>
      <c r="AE3" s="856"/>
      <c r="AF3" s="1978" t="s">
        <v>465</v>
      </c>
      <c r="AG3" s="1978"/>
    </row>
    <row r="4" spans="1:36" s="868" customFormat="1" ht="18" customHeight="1">
      <c r="A4" s="1188"/>
      <c r="B4" s="1976"/>
      <c r="C4" s="1976"/>
      <c r="D4" s="1188"/>
      <c r="E4" s="1972" t="s">
        <v>10</v>
      </c>
      <c r="F4" s="1972" t="s">
        <v>264</v>
      </c>
      <c r="G4" s="1972" t="s">
        <v>265</v>
      </c>
      <c r="H4" s="1972" t="s">
        <v>266</v>
      </c>
      <c r="I4" s="1972" t="s">
        <v>697</v>
      </c>
      <c r="J4" s="1972" t="s">
        <v>638</v>
      </c>
      <c r="K4" s="1972" t="s">
        <v>466</v>
      </c>
      <c r="L4" s="1972" t="s">
        <v>639</v>
      </c>
      <c r="M4" s="1972" t="s">
        <v>267</v>
      </c>
      <c r="N4" s="1970" t="s">
        <v>467</v>
      </c>
      <c r="O4" s="859"/>
      <c r="P4" s="860"/>
      <c r="Q4" s="861"/>
      <c r="R4" s="859"/>
      <c r="S4" s="862"/>
      <c r="T4" s="862"/>
      <c r="U4" s="863"/>
      <c r="V4" s="1980" t="s">
        <v>10</v>
      </c>
      <c r="W4" s="1972" t="s">
        <v>481</v>
      </c>
      <c r="X4" s="1972" t="s">
        <v>795</v>
      </c>
      <c r="Y4" s="1972" t="s">
        <v>268</v>
      </c>
      <c r="Z4" s="1972" t="s">
        <v>269</v>
      </c>
      <c r="AA4" s="864" t="s">
        <v>270</v>
      </c>
      <c r="AB4" s="865"/>
      <c r="AC4" s="865"/>
      <c r="AD4" s="865"/>
      <c r="AE4" s="866" t="s">
        <v>271</v>
      </c>
      <c r="AF4" s="864"/>
      <c r="AG4" s="865"/>
      <c r="AH4" s="867"/>
      <c r="AI4" s="867"/>
      <c r="AJ4" s="867"/>
    </row>
    <row r="5" spans="1:36" s="868" customFormat="1" ht="24" customHeight="1">
      <c r="A5" s="869"/>
      <c r="B5" s="1977"/>
      <c r="C5" s="1977"/>
      <c r="D5" s="1189"/>
      <c r="E5" s="1973"/>
      <c r="F5" s="1973"/>
      <c r="G5" s="1973"/>
      <c r="H5" s="1973"/>
      <c r="I5" s="1973"/>
      <c r="J5" s="1973"/>
      <c r="K5" s="1973"/>
      <c r="L5" s="1973"/>
      <c r="M5" s="1973"/>
      <c r="N5" s="1971"/>
      <c r="O5" s="870"/>
      <c r="P5" s="860"/>
      <c r="Q5" s="861"/>
      <c r="R5" s="870"/>
      <c r="S5" s="871"/>
      <c r="T5" s="871"/>
      <c r="U5" s="872"/>
      <c r="V5" s="1981"/>
      <c r="W5" s="1973"/>
      <c r="X5" s="1979"/>
      <c r="Y5" s="1979"/>
      <c r="Z5" s="1973"/>
      <c r="AA5" s="873" t="s">
        <v>272</v>
      </c>
      <c r="AB5" s="1185" t="s">
        <v>273</v>
      </c>
      <c r="AC5" s="874" t="s">
        <v>274</v>
      </c>
      <c r="AD5" s="875" t="s">
        <v>96</v>
      </c>
      <c r="AE5" s="876" t="s">
        <v>275</v>
      </c>
      <c r="AF5" s="873" t="s">
        <v>276</v>
      </c>
      <c r="AG5" s="877" t="s">
        <v>145</v>
      </c>
      <c r="AH5" s="867"/>
      <c r="AI5" s="867"/>
      <c r="AJ5" s="867"/>
    </row>
    <row r="6" spans="1:36" s="868" customFormat="1" ht="18" customHeight="1">
      <c r="A6" s="878"/>
      <c r="B6" s="1975" t="s">
        <v>843</v>
      </c>
      <c r="C6" s="1975"/>
      <c r="D6" s="879"/>
      <c r="E6" s="1129">
        <v>14225937</v>
      </c>
      <c r="F6" s="1129">
        <v>7688834</v>
      </c>
      <c r="G6" s="1129">
        <v>248192</v>
      </c>
      <c r="H6" s="1129">
        <v>698612</v>
      </c>
      <c r="I6" s="1129">
        <v>4039105</v>
      </c>
      <c r="J6" s="1129">
        <v>29625</v>
      </c>
      <c r="K6" s="1129">
        <v>620195</v>
      </c>
      <c r="L6" s="1129">
        <v>441688</v>
      </c>
      <c r="M6" s="1129">
        <v>259676</v>
      </c>
      <c r="N6" s="1130">
        <v>200010</v>
      </c>
      <c r="O6" s="1130"/>
      <c r="P6" s="860"/>
      <c r="Q6" s="861"/>
      <c r="R6" s="1130"/>
      <c r="S6" s="1975" t="s">
        <v>843</v>
      </c>
      <c r="T6" s="1975"/>
      <c r="U6" s="879"/>
      <c r="V6" s="1129">
        <v>12032708</v>
      </c>
      <c r="W6" s="1129">
        <v>7653400</v>
      </c>
      <c r="X6" s="1129">
        <v>3139075</v>
      </c>
      <c r="Y6" s="1129">
        <v>20249</v>
      </c>
      <c r="Z6" s="1129">
        <v>278754</v>
      </c>
      <c r="AA6" s="882" t="s">
        <v>112</v>
      </c>
      <c r="AB6" s="1129">
        <v>535732</v>
      </c>
      <c r="AC6" s="1129">
        <v>58035</v>
      </c>
      <c r="AD6" s="883">
        <v>111008</v>
      </c>
      <c r="AE6" s="1129">
        <v>158457</v>
      </c>
      <c r="AF6" s="882">
        <v>9467</v>
      </c>
      <c r="AG6" s="1129">
        <v>68531</v>
      </c>
      <c r="AH6" s="867"/>
      <c r="AI6" s="867"/>
      <c r="AJ6" s="867"/>
    </row>
    <row r="7" spans="1:36" s="868" customFormat="1" ht="14.1" customHeight="1">
      <c r="A7" s="878"/>
      <c r="B7" s="1975" t="s">
        <v>844</v>
      </c>
      <c r="C7" s="1975"/>
      <c r="E7" s="1190">
        <v>14161784</v>
      </c>
      <c r="F7" s="1129">
        <v>7308128</v>
      </c>
      <c r="G7" s="1129">
        <v>239475</v>
      </c>
      <c r="H7" s="1129">
        <v>900835</v>
      </c>
      <c r="I7" s="1129">
        <v>3825551</v>
      </c>
      <c r="J7" s="1129">
        <v>347653</v>
      </c>
      <c r="K7" s="1129">
        <v>779314</v>
      </c>
      <c r="L7" s="1129">
        <v>386889</v>
      </c>
      <c r="M7" s="1129">
        <v>360747</v>
      </c>
      <c r="N7" s="1130">
        <v>13192</v>
      </c>
      <c r="O7" s="1130"/>
      <c r="P7" s="860"/>
      <c r="Q7" s="861"/>
      <c r="R7" s="1130"/>
      <c r="S7" s="1975" t="s">
        <v>844</v>
      </c>
      <c r="T7" s="1975"/>
      <c r="U7" s="879"/>
      <c r="V7" s="1129">
        <v>12416239</v>
      </c>
      <c r="W7" s="1129">
        <v>7924763</v>
      </c>
      <c r="X7" s="1129">
        <v>3186905</v>
      </c>
      <c r="Y7" s="1129">
        <v>208182</v>
      </c>
      <c r="Z7" s="882">
        <v>366070</v>
      </c>
      <c r="AA7" s="1129">
        <v>9628</v>
      </c>
      <c r="AB7" s="1129">
        <v>277820</v>
      </c>
      <c r="AC7" s="1129">
        <v>184592</v>
      </c>
      <c r="AD7" s="883" t="s">
        <v>112</v>
      </c>
      <c r="AE7" s="882">
        <v>220416</v>
      </c>
      <c r="AF7" s="1129">
        <v>9209</v>
      </c>
      <c r="AG7" s="1129">
        <v>28654</v>
      </c>
      <c r="AH7" s="867"/>
      <c r="AI7" s="867"/>
      <c r="AJ7" s="867"/>
    </row>
    <row r="8" spans="1:36" s="868" customFormat="1" ht="14.1" customHeight="1">
      <c r="A8" s="878"/>
      <c r="B8" s="1975" t="s">
        <v>845</v>
      </c>
      <c r="C8" s="1975"/>
      <c r="D8" s="879"/>
      <c r="E8" s="1133">
        <v>16591235</v>
      </c>
      <c r="F8" s="1133">
        <v>7527457</v>
      </c>
      <c r="G8" s="1133">
        <v>241983</v>
      </c>
      <c r="H8" s="1133">
        <v>734504</v>
      </c>
      <c r="I8" s="1133">
        <v>3755545</v>
      </c>
      <c r="J8" s="1133">
        <v>350915</v>
      </c>
      <c r="K8" s="1133">
        <v>3174798</v>
      </c>
      <c r="L8" s="1133">
        <v>388568</v>
      </c>
      <c r="M8" s="1133">
        <v>336429</v>
      </c>
      <c r="N8" s="1131">
        <v>81036</v>
      </c>
      <c r="O8" s="1131"/>
      <c r="P8" s="1132"/>
      <c r="Q8" s="861"/>
      <c r="R8" s="1131"/>
      <c r="S8" s="1975" t="s">
        <v>845</v>
      </c>
      <c r="T8" s="1975"/>
      <c r="U8" s="879"/>
      <c r="V8" s="1133">
        <v>12812015</v>
      </c>
      <c r="W8" s="1133">
        <v>7864669</v>
      </c>
      <c r="X8" s="1133">
        <v>3162346</v>
      </c>
      <c r="Y8" s="1133">
        <v>370327</v>
      </c>
      <c r="Z8" s="1133">
        <v>509196</v>
      </c>
      <c r="AA8" s="1133">
        <v>100759</v>
      </c>
      <c r="AB8" s="1133">
        <v>353815</v>
      </c>
      <c r="AC8" s="1133">
        <v>283634</v>
      </c>
      <c r="AD8" s="883" t="s">
        <v>112</v>
      </c>
      <c r="AE8" s="1133">
        <v>127623</v>
      </c>
      <c r="AF8" s="1133">
        <v>8752</v>
      </c>
      <c r="AG8" s="1133">
        <v>30894</v>
      </c>
      <c r="AH8" s="867"/>
      <c r="AI8" s="867"/>
      <c r="AJ8" s="867"/>
    </row>
    <row r="9" spans="1:36" s="886" customFormat="1" ht="14.1" customHeight="1">
      <c r="A9" s="1186"/>
      <c r="B9" s="1974" t="s">
        <v>846</v>
      </c>
      <c r="C9" s="1974"/>
      <c r="D9" s="879"/>
      <c r="E9" s="1191">
        <v>13921787</v>
      </c>
      <c r="F9" s="1191">
        <v>7661518</v>
      </c>
      <c r="G9" s="1191">
        <v>233775</v>
      </c>
      <c r="H9" s="1191">
        <v>712774</v>
      </c>
      <c r="I9" s="1191">
        <v>3855651</v>
      </c>
      <c r="J9" s="1191">
        <v>393578</v>
      </c>
      <c r="K9" s="1191">
        <v>173080</v>
      </c>
      <c r="L9" s="1191">
        <v>416219</v>
      </c>
      <c r="M9" s="1191">
        <v>396296</v>
      </c>
      <c r="N9" s="1191">
        <v>78896</v>
      </c>
      <c r="O9" s="1192"/>
      <c r="P9" s="1193"/>
      <c r="Q9" s="885"/>
      <c r="R9" s="1192"/>
      <c r="S9" s="1974" t="s">
        <v>846</v>
      </c>
      <c r="T9" s="1974"/>
      <c r="U9" s="891"/>
      <c r="V9" s="1194">
        <v>12619856</v>
      </c>
      <c r="W9" s="1191">
        <v>7988943</v>
      </c>
      <c r="X9" s="1191">
        <v>3436030</v>
      </c>
      <c r="Y9" s="1191">
        <v>13463</v>
      </c>
      <c r="Z9" s="1191">
        <v>296823</v>
      </c>
      <c r="AA9" s="1466">
        <v>60527</v>
      </c>
      <c r="AB9" s="1191">
        <v>191734</v>
      </c>
      <c r="AC9" s="1191">
        <v>321992</v>
      </c>
      <c r="AD9" s="883" t="s">
        <v>112</v>
      </c>
      <c r="AE9" s="1191">
        <v>275341</v>
      </c>
      <c r="AF9" s="1191">
        <v>7822</v>
      </c>
      <c r="AG9" s="1191">
        <v>27181</v>
      </c>
      <c r="AH9" s="867"/>
      <c r="AI9" s="867"/>
      <c r="AJ9" s="867"/>
    </row>
    <row r="10" spans="1:36" s="891" customFormat="1" ht="18" customHeight="1">
      <c r="A10" s="878"/>
      <c r="B10" s="1969" t="s">
        <v>951</v>
      </c>
      <c r="C10" s="1969"/>
      <c r="D10" s="887"/>
      <c r="E10" s="914">
        <v>14210857</v>
      </c>
      <c r="F10" s="914">
        <v>7593290</v>
      </c>
      <c r="G10" s="914">
        <v>226867</v>
      </c>
      <c r="H10" s="914">
        <v>762925</v>
      </c>
      <c r="I10" s="914">
        <v>3841786</v>
      </c>
      <c r="J10" s="914">
        <v>638105</v>
      </c>
      <c r="K10" s="914">
        <v>179938</v>
      </c>
      <c r="L10" s="914">
        <v>462072</v>
      </c>
      <c r="M10" s="914">
        <v>399546</v>
      </c>
      <c r="N10" s="914">
        <v>106328</v>
      </c>
      <c r="O10" s="888"/>
      <c r="P10" s="889"/>
      <c r="Q10" s="1187"/>
      <c r="R10" s="888"/>
      <c r="S10" s="1687" t="s">
        <v>951</v>
      </c>
      <c r="T10" s="1687"/>
      <c r="U10" s="887"/>
      <c r="V10" s="914">
        <v>12192166</v>
      </c>
      <c r="W10" s="914">
        <v>7986224</v>
      </c>
      <c r="X10" s="914">
        <v>3224570</v>
      </c>
      <c r="Y10" s="914">
        <v>11697</v>
      </c>
      <c r="Z10" s="914">
        <v>187206</v>
      </c>
      <c r="AA10" s="912" t="s">
        <v>508</v>
      </c>
      <c r="AB10" s="914">
        <v>467248</v>
      </c>
      <c r="AC10" s="914">
        <v>121366</v>
      </c>
      <c r="AD10" s="912" t="s">
        <v>508</v>
      </c>
      <c r="AE10" s="914">
        <v>173036</v>
      </c>
      <c r="AF10" s="914">
        <v>5902</v>
      </c>
      <c r="AG10" s="914">
        <v>14917</v>
      </c>
      <c r="AH10" s="890"/>
      <c r="AI10" s="890"/>
      <c r="AJ10" s="890"/>
    </row>
    <row r="11" spans="1:36" s="891" customFormat="1" ht="18" customHeight="1">
      <c r="A11" s="878"/>
      <c r="B11" s="878"/>
      <c r="C11" s="878" t="s">
        <v>277</v>
      </c>
      <c r="D11" s="879"/>
      <c r="E11" s="880">
        <v>10198347</v>
      </c>
      <c r="F11" s="880">
        <v>5656015</v>
      </c>
      <c r="G11" s="883">
        <v>199025</v>
      </c>
      <c r="H11" s="883">
        <v>284073</v>
      </c>
      <c r="I11" s="883">
        <v>2993469</v>
      </c>
      <c r="J11" s="883">
        <v>260771</v>
      </c>
      <c r="K11" s="883">
        <v>160301</v>
      </c>
      <c r="L11" s="883">
        <v>235758</v>
      </c>
      <c r="M11" s="883">
        <v>308935</v>
      </c>
      <c r="N11" s="881">
        <v>100000</v>
      </c>
      <c r="O11" s="888"/>
      <c r="P11" s="889"/>
      <c r="Q11" s="1187"/>
      <c r="R11" s="888"/>
      <c r="S11" s="878"/>
      <c r="T11" s="1331" t="s">
        <v>277</v>
      </c>
      <c r="U11" s="879"/>
      <c r="V11" s="883">
        <v>8391291</v>
      </c>
      <c r="W11" s="883">
        <v>5585751</v>
      </c>
      <c r="X11" s="883">
        <v>2029823</v>
      </c>
      <c r="Y11" s="883">
        <v>10773</v>
      </c>
      <c r="Z11" s="883">
        <v>167771</v>
      </c>
      <c r="AA11" s="883">
        <v>0</v>
      </c>
      <c r="AB11" s="883">
        <v>329663</v>
      </c>
      <c r="AC11" s="883">
        <v>115605</v>
      </c>
      <c r="AD11" s="883">
        <v>0</v>
      </c>
      <c r="AE11" s="883">
        <v>138244</v>
      </c>
      <c r="AF11" s="883">
        <v>3551</v>
      </c>
      <c r="AG11" s="883">
        <v>10110</v>
      </c>
    </row>
    <row r="12" spans="1:36" s="891" customFormat="1" ht="12.95" customHeight="1">
      <c r="A12" s="892"/>
      <c r="B12" s="878"/>
      <c r="C12" s="878" t="s">
        <v>278</v>
      </c>
      <c r="D12" s="879"/>
      <c r="E12" s="880">
        <v>228535</v>
      </c>
      <c r="F12" s="880">
        <v>113207</v>
      </c>
      <c r="G12" s="883">
        <v>3150</v>
      </c>
      <c r="H12" s="883">
        <v>0</v>
      </c>
      <c r="I12" s="883">
        <v>91448</v>
      </c>
      <c r="J12" s="883">
        <v>6</v>
      </c>
      <c r="K12" s="883">
        <v>156</v>
      </c>
      <c r="L12" s="883">
        <v>0</v>
      </c>
      <c r="M12" s="883">
        <v>20568</v>
      </c>
      <c r="N12" s="893">
        <v>0</v>
      </c>
      <c r="O12" s="888"/>
      <c r="P12" s="889"/>
      <c r="Q12" s="894"/>
      <c r="R12" s="888"/>
      <c r="S12" s="878"/>
      <c r="T12" s="1331" t="s">
        <v>278</v>
      </c>
      <c r="U12" s="879"/>
      <c r="V12" s="883">
        <v>208406</v>
      </c>
      <c r="W12" s="883">
        <v>141756</v>
      </c>
      <c r="X12" s="883">
        <v>51155</v>
      </c>
      <c r="Y12" s="883">
        <v>0</v>
      </c>
      <c r="Z12" s="883">
        <v>0</v>
      </c>
      <c r="AA12" s="883">
        <v>0</v>
      </c>
      <c r="AB12" s="883">
        <v>12422</v>
      </c>
      <c r="AC12" s="883">
        <v>2065</v>
      </c>
      <c r="AD12" s="883">
        <v>0</v>
      </c>
      <c r="AE12" s="883">
        <v>1001</v>
      </c>
      <c r="AF12" s="883">
        <v>7</v>
      </c>
      <c r="AG12" s="883">
        <v>0</v>
      </c>
    </row>
    <row r="13" spans="1:36" s="891" customFormat="1" ht="12.95" customHeight="1">
      <c r="A13" s="878"/>
      <c r="B13" s="892"/>
      <c r="C13" s="878" t="s">
        <v>279</v>
      </c>
      <c r="D13" s="895"/>
      <c r="E13" s="880">
        <v>268325</v>
      </c>
      <c r="F13" s="880">
        <v>199180</v>
      </c>
      <c r="G13" s="883">
        <v>3122</v>
      </c>
      <c r="H13" s="883">
        <v>0</v>
      </c>
      <c r="I13" s="883">
        <v>60774</v>
      </c>
      <c r="J13" s="883">
        <v>4</v>
      </c>
      <c r="K13" s="883">
        <v>4929</v>
      </c>
      <c r="L13" s="883">
        <v>0</v>
      </c>
      <c r="M13" s="883">
        <v>316</v>
      </c>
      <c r="N13" s="893">
        <v>0</v>
      </c>
      <c r="O13" s="888"/>
      <c r="P13" s="889"/>
      <c r="Q13" s="1187"/>
      <c r="R13" s="888"/>
      <c r="S13" s="892"/>
      <c r="T13" s="1331" t="s">
        <v>279</v>
      </c>
      <c r="U13" s="895"/>
      <c r="V13" s="883">
        <v>339605</v>
      </c>
      <c r="W13" s="883">
        <v>176478</v>
      </c>
      <c r="X13" s="883">
        <v>49127</v>
      </c>
      <c r="Y13" s="883">
        <v>0</v>
      </c>
      <c r="Z13" s="883">
        <v>7500</v>
      </c>
      <c r="AA13" s="883">
        <v>0</v>
      </c>
      <c r="AB13" s="883">
        <v>100608</v>
      </c>
      <c r="AC13" s="883">
        <v>2383</v>
      </c>
      <c r="AD13" s="883">
        <v>0</v>
      </c>
      <c r="AE13" s="883">
        <v>3504</v>
      </c>
      <c r="AF13" s="883">
        <v>5</v>
      </c>
      <c r="AG13" s="883">
        <v>0</v>
      </c>
    </row>
    <row r="14" spans="1:36" s="891" customFormat="1" ht="12.95" customHeight="1">
      <c r="A14" s="878"/>
      <c r="B14" s="892"/>
      <c r="C14" s="878" t="s">
        <v>952</v>
      </c>
      <c r="D14" s="895"/>
      <c r="E14" s="880">
        <v>690571</v>
      </c>
      <c r="F14" s="880">
        <v>104883</v>
      </c>
      <c r="G14" s="883">
        <v>560</v>
      </c>
      <c r="H14" s="883">
        <v>185761</v>
      </c>
      <c r="I14" s="883">
        <v>41769</v>
      </c>
      <c r="J14" s="883">
        <v>282494</v>
      </c>
      <c r="K14" s="883">
        <v>0</v>
      </c>
      <c r="L14" s="883">
        <v>64584</v>
      </c>
      <c r="M14" s="883">
        <v>10520</v>
      </c>
      <c r="N14" s="893">
        <v>0</v>
      </c>
      <c r="O14" s="888"/>
      <c r="P14" s="889"/>
      <c r="Q14" s="1187"/>
      <c r="R14" s="888"/>
      <c r="S14" s="892"/>
      <c r="T14" s="1331" t="s">
        <v>952</v>
      </c>
      <c r="U14" s="895"/>
      <c r="V14" s="883">
        <v>643375</v>
      </c>
      <c r="W14" s="883">
        <v>377637</v>
      </c>
      <c r="X14" s="883">
        <v>263245</v>
      </c>
      <c r="Y14" s="883">
        <v>0</v>
      </c>
      <c r="Z14" s="883">
        <v>0</v>
      </c>
      <c r="AA14" s="883">
        <v>0</v>
      </c>
      <c r="AB14" s="883">
        <v>0</v>
      </c>
      <c r="AC14" s="883">
        <v>0</v>
      </c>
      <c r="AD14" s="883">
        <v>0</v>
      </c>
      <c r="AE14" s="883">
        <v>525</v>
      </c>
      <c r="AF14" s="883">
        <v>620</v>
      </c>
      <c r="AG14" s="883">
        <v>1348</v>
      </c>
    </row>
    <row r="15" spans="1:36" s="891" customFormat="1" ht="12.95" customHeight="1">
      <c r="A15" s="878"/>
      <c r="B15" s="878"/>
      <c r="C15" s="878" t="s">
        <v>14</v>
      </c>
      <c r="D15" s="879"/>
      <c r="E15" s="880">
        <v>2030442</v>
      </c>
      <c r="F15" s="880">
        <v>1197330</v>
      </c>
      <c r="G15" s="883">
        <v>19608</v>
      </c>
      <c r="H15" s="883">
        <v>131953</v>
      </c>
      <c r="I15" s="883">
        <v>436242</v>
      </c>
      <c r="J15" s="883">
        <v>86679</v>
      </c>
      <c r="K15" s="883">
        <v>0</v>
      </c>
      <c r="L15" s="883">
        <v>118917</v>
      </c>
      <c r="M15" s="883">
        <v>39713</v>
      </c>
      <c r="N15" s="893">
        <v>0</v>
      </c>
      <c r="O15" s="888"/>
      <c r="P15" s="889"/>
      <c r="Q15" s="1187"/>
      <c r="R15" s="888"/>
      <c r="S15" s="878"/>
      <c r="T15" s="1331" t="s">
        <v>14</v>
      </c>
      <c r="U15" s="879"/>
      <c r="V15" s="883">
        <v>1723546</v>
      </c>
      <c r="W15" s="883">
        <v>1143606</v>
      </c>
      <c r="X15" s="883">
        <v>520297</v>
      </c>
      <c r="Y15" s="883">
        <v>924</v>
      </c>
      <c r="Z15" s="883">
        <v>11907</v>
      </c>
      <c r="AA15" s="883">
        <v>0</v>
      </c>
      <c r="AB15" s="883">
        <v>24555</v>
      </c>
      <c r="AC15" s="883">
        <v>1313</v>
      </c>
      <c r="AD15" s="883">
        <v>0</v>
      </c>
      <c r="AE15" s="883">
        <v>18446</v>
      </c>
      <c r="AF15" s="883">
        <v>585</v>
      </c>
      <c r="AG15" s="883">
        <v>1913</v>
      </c>
    </row>
    <row r="16" spans="1:36" s="891" customFormat="1" ht="12.95" customHeight="1">
      <c r="A16" s="878"/>
      <c r="B16" s="878"/>
      <c r="C16" s="878" t="s">
        <v>11</v>
      </c>
      <c r="D16" s="879"/>
      <c r="E16" s="880" t="s">
        <v>112</v>
      </c>
      <c r="F16" s="880" t="s">
        <v>112</v>
      </c>
      <c r="G16" s="883">
        <v>0</v>
      </c>
      <c r="H16" s="883">
        <v>0</v>
      </c>
      <c r="I16" s="883">
        <v>0</v>
      </c>
      <c r="J16" s="883">
        <v>0</v>
      </c>
      <c r="K16" s="883">
        <v>0</v>
      </c>
      <c r="L16" s="883">
        <v>0</v>
      </c>
      <c r="M16" s="883">
        <v>0</v>
      </c>
      <c r="N16" s="893">
        <v>0</v>
      </c>
      <c r="O16" s="888"/>
      <c r="P16" s="889"/>
      <c r="Q16" s="1187"/>
      <c r="R16" s="888"/>
      <c r="S16" s="878"/>
      <c r="T16" s="1331" t="s">
        <v>11</v>
      </c>
      <c r="U16" s="879"/>
      <c r="V16" s="883">
        <v>0</v>
      </c>
      <c r="W16" s="883">
        <v>0</v>
      </c>
      <c r="X16" s="883">
        <v>0</v>
      </c>
      <c r="Y16" s="883">
        <v>0</v>
      </c>
      <c r="Z16" s="883">
        <v>0</v>
      </c>
      <c r="AA16" s="883">
        <v>0</v>
      </c>
      <c r="AB16" s="883">
        <v>0</v>
      </c>
      <c r="AC16" s="883">
        <v>0</v>
      </c>
      <c r="AD16" s="883">
        <v>0</v>
      </c>
      <c r="AE16" s="883">
        <v>0</v>
      </c>
      <c r="AF16" s="883">
        <v>0</v>
      </c>
      <c r="AG16" s="883">
        <v>0</v>
      </c>
    </row>
    <row r="17" spans="1:59" s="891" customFormat="1" ht="12.95" customHeight="1">
      <c r="A17" s="878"/>
      <c r="B17" s="878"/>
      <c r="C17" s="1332" t="s">
        <v>18</v>
      </c>
      <c r="D17" s="879"/>
      <c r="E17" s="880">
        <v>481729</v>
      </c>
      <c r="F17" s="880">
        <v>204236</v>
      </c>
      <c r="G17" s="883">
        <v>733</v>
      </c>
      <c r="H17" s="883">
        <v>1401</v>
      </c>
      <c r="I17" s="883">
        <v>202009</v>
      </c>
      <c r="J17" s="883">
        <v>2852</v>
      </c>
      <c r="K17" s="883">
        <v>14552</v>
      </c>
      <c r="L17" s="883">
        <v>41395</v>
      </c>
      <c r="M17" s="883">
        <v>14551</v>
      </c>
      <c r="N17" s="893">
        <v>0</v>
      </c>
      <c r="O17" s="888"/>
      <c r="P17" s="889"/>
      <c r="Q17" s="1187"/>
      <c r="R17" s="888"/>
      <c r="S17" s="878"/>
      <c r="T17" s="1332" t="s">
        <v>954</v>
      </c>
      <c r="U17" s="879"/>
      <c r="V17" s="883">
        <v>537742</v>
      </c>
      <c r="W17" s="883">
        <v>387501</v>
      </c>
      <c r="X17" s="883">
        <v>137949</v>
      </c>
      <c r="Y17" s="883">
        <v>0</v>
      </c>
      <c r="Z17" s="883">
        <v>0</v>
      </c>
      <c r="AA17" s="883">
        <v>0</v>
      </c>
      <c r="AB17" s="883">
        <v>0</v>
      </c>
      <c r="AC17" s="883">
        <v>0</v>
      </c>
      <c r="AD17" s="883">
        <v>0</v>
      </c>
      <c r="AE17" s="883">
        <v>10553</v>
      </c>
      <c r="AF17" s="883">
        <v>549</v>
      </c>
      <c r="AG17" s="883">
        <v>1190</v>
      </c>
    </row>
    <row r="18" spans="1:59" s="891" customFormat="1" ht="12.95" customHeight="1">
      <c r="A18" s="878"/>
      <c r="B18" s="878"/>
      <c r="C18" s="878" t="s">
        <v>953</v>
      </c>
      <c r="D18" s="879"/>
      <c r="E18" s="880">
        <v>312908</v>
      </c>
      <c r="F18" s="880">
        <v>118439</v>
      </c>
      <c r="G18" s="880">
        <v>669</v>
      </c>
      <c r="H18" s="880">
        <v>159737</v>
      </c>
      <c r="I18" s="880">
        <v>16075</v>
      </c>
      <c r="J18" s="880">
        <v>5299</v>
      </c>
      <c r="K18" s="883">
        <v>0</v>
      </c>
      <c r="L18" s="880">
        <v>1418</v>
      </c>
      <c r="M18" s="1533">
        <v>4943</v>
      </c>
      <c r="N18" s="880">
        <v>6328</v>
      </c>
      <c r="O18" s="888"/>
      <c r="P18" s="889"/>
      <c r="Q18" s="1187"/>
      <c r="R18" s="888"/>
      <c r="S18" s="878"/>
      <c r="T18" s="1331" t="s">
        <v>953</v>
      </c>
      <c r="U18" s="879"/>
      <c r="V18" s="883">
        <v>348201</v>
      </c>
      <c r="W18" s="883">
        <v>173495</v>
      </c>
      <c r="X18" s="883">
        <v>172974</v>
      </c>
      <c r="Y18" s="883">
        <v>0</v>
      </c>
      <c r="Z18" s="883">
        <v>28</v>
      </c>
      <c r="AA18" s="883">
        <v>0</v>
      </c>
      <c r="AB18" s="883">
        <v>0</v>
      </c>
      <c r="AC18" s="883">
        <v>0</v>
      </c>
      <c r="AD18" s="883">
        <v>0</v>
      </c>
      <c r="AE18" s="883">
        <v>763</v>
      </c>
      <c r="AF18" s="883">
        <v>585</v>
      </c>
      <c r="AG18" s="883">
        <v>356</v>
      </c>
    </row>
    <row r="19" spans="1:59" s="858" customFormat="1" ht="3.95" customHeight="1">
      <c r="A19" s="896"/>
      <c r="B19" s="869"/>
      <c r="C19" s="869"/>
      <c r="D19" s="897"/>
      <c r="E19" s="898"/>
      <c r="F19" s="898"/>
      <c r="G19" s="898"/>
      <c r="H19" s="898"/>
      <c r="I19" s="898"/>
      <c r="J19" s="898"/>
      <c r="K19" s="870"/>
      <c r="L19" s="898"/>
      <c r="M19" s="898"/>
      <c r="N19" s="898"/>
      <c r="O19" s="899"/>
      <c r="P19" s="856"/>
      <c r="Q19" s="854"/>
      <c r="R19" s="899"/>
      <c r="S19" s="869"/>
      <c r="T19" s="869"/>
      <c r="U19" s="897"/>
      <c r="V19" s="898"/>
      <c r="W19" s="898"/>
      <c r="X19" s="898"/>
      <c r="Y19" s="898"/>
      <c r="Z19" s="898"/>
      <c r="AA19" s="900"/>
      <c r="AB19" s="898"/>
      <c r="AC19" s="898"/>
      <c r="AD19" s="870"/>
      <c r="AE19" s="898"/>
      <c r="AF19" s="900"/>
      <c r="AG19" s="898"/>
      <c r="AH19" s="901"/>
      <c r="AI19" s="901"/>
      <c r="AJ19" s="901"/>
    </row>
    <row r="20" spans="1:59" s="858" customFormat="1" ht="15.95" customHeight="1">
      <c r="A20" s="854"/>
      <c r="B20" s="852" t="s">
        <v>620</v>
      </c>
      <c r="C20" s="854"/>
      <c r="D20" s="854"/>
      <c r="E20" s="856"/>
      <c r="F20" s="856"/>
      <c r="G20" s="856"/>
      <c r="H20" s="856"/>
      <c r="I20" s="856"/>
      <c r="J20" s="856"/>
      <c r="K20" s="856"/>
      <c r="L20" s="856"/>
      <c r="M20" s="856"/>
      <c r="N20" s="856"/>
      <c r="O20" s="856"/>
      <c r="P20" s="856"/>
      <c r="Q20" s="854"/>
      <c r="R20" s="856"/>
      <c r="AA20" s="902"/>
      <c r="AF20" s="902"/>
    </row>
    <row r="21" spans="1:59" s="858" customFormat="1" ht="12" customHeight="1">
      <c r="A21" s="854"/>
      <c r="B21" s="852" t="s">
        <v>640</v>
      </c>
      <c r="C21" s="854"/>
      <c r="D21" s="854"/>
      <c r="E21" s="856"/>
      <c r="F21" s="856"/>
      <c r="G21" s="856"/>
      <c r="H21" s="856"/>
      <c r="I21" s="856"/>
      <c r="J21" s="856"/>
      <c r="K21" s="856"/>
      <c r="L21" s="856"/>
      <c r="M21" s="856"/>
      <c r="N21" s="856"/>
      <c r="O21" s="856"/>
      <c r="P21" s="856"/>
      <c r="Q21" s="854"/>
      <c r="R21" s="856"/>
      <c r="AA21" s="902"/>
      <c r="AF21" s="902"/>
    </row>
    <row r="22" spans="1:59" s="867" customFormat="1" ht="12" customHeight="1">
      <c r="A22" s="903"/>
      <c r="B22" s="852" t="s">
        <v>971</v>
      </c>
      <c r="C22" s="854"/>
      <c r="D22" s="854"/>
      <c r="E22" s="856"/>
      <c r="F22" s="856"/>
      <c r="G22" s="856"/>
      <c r="H22" s="856"/>
      <c r="I22" s="856"/>
      <c r="J22" s="856"/>
      <c r="K22" s="856"/>
      <c r="L22" s="856"/>
      <c r="M22" s="856"/>
      <c r="N22" s="856"/>
      <c r="O22" s="904"/>
      <c r="P22" s="905"/>
      <c r="Q22" s="903"/>
      <c r="R22" s="904"/>
      <c r="S22" s="852"/>
      <c r="T22" s="852"/>
      <c r="U22" s="852"/>
      <c r="V22" s="852"/>
      <c r="W22" s="852"/>
      <c r="X22" s="852"/>
      <c r="Y22" s="852"/>
      <c r="Z22" s="852"/>
      <c r="AA22" s="853"/>
      <c r="AB22" s="852"/>
      <c r="AC22" s="852"/>
      <c r="AD22" s="852"/>
      <c r="AE22" s="852"/>
      <c r="AF22" s="853"/>
      <c r="AG22" s="852"/>
      <c r="AH22" s="852"/>
      <c r="AI22" s="852"/>
      <c r="AJ22" s="852"/>
    </row>
    <row r="23" spans="1:59" s="867" customFormat="1" ht="18" customHeight="1">
      <c r="A23" s="903"/>
      <c r="B23" s="903"/>
      <c r="C23" s="903"/>
      <c r="D23" s="903"/>
      <c r="E23" s="906"/>
      <c r="F23" s="906"/>
      <c r="G23" s="904"/>
      <c r="H23" s="904"/>
      <c r="I23" s="907"/>
      <c r="J23" s="908"/>
      <c r="K23" s="908"/>
      <c r="L23" s="907"/>
      <c r="M23" s="908"/>
      <c r="N23" s="904"/>
      <c r="O23" s="909"/>
      <c r="P23" s="910"/>
      <c r="Q23" s="903"/>
      <c r="R23" s="909"/>
      <c r="S23" s="852"/>
      <c r="T23" s="852"/>
      <c r="U23" s="852"/>
      <c r="V23" s="852"/>
      <c r="W23" s="852"/>
      <c r="X23" s="852"/>
      <c r="Y23" s="852"/>
      <c r="Z23" s="852"/>
      <c r="AA23" s="853"/>
      <c r="AB23" s="852"/>
      <c r="AC23" s="852"/>
      <c r="AD23" s="852"/>
      <c r="AE23" s="852"/>
      <c r="AF23" s="853"/>
      <c r="AG23" s="852"/>
      <c r="AH23" s="852"/>
      <c r="AI23" s="852"/>
      <c r="AJ23" s="852"/>
    </row>
    <row r="24" spans="1:59" s="867" customFormat="1" ht="12" customHeight="1">
      <c r="A24" s="903"/>
      <c r="B24" s="903"/>
      <c r="C24" s="903"/>
      <c r="D24" s="903"/>
      <c r="E24" s="906"/>
      <c r="F24" s="906"/>
      <c r="G24" s="909"/>
      <c r="H24" s="909"/>
      <c r="I24" s="905"/>
      <c r="J24" s="905"/>
      <c r="K24" s="905"/>
      <c r="L24" s="911"/>
      <c r="M24" s="905"/>
      <c r="N24" s="909"/>
      <c r="O24" s="909"/>
      <c r="P24" s="910"/>
      <c r="Q24" s="903"/>
      <c r="R24" s="909"/>
      <c r="S24" s="852"/>
      <c r="T24" s="852"/>
      <c r="U24" s="852"/>
      <c r="V24" s="852"/>
      <c r="W24" s="852"/>
      <c r="X24" s="852"/>
      <c r="Y24" s="852"/>
      <c r="Z24" s="852"/>
      <c r="AA24" s="853"/>
      <c r="AB24" s="852"/>
      <c r="AC24" s="852"/>
      <c r="AD24" s="852"/>
      <c r="AE24" s="852"/>
      <c r="AF24" s="853"/>
      <c r="AG24" s="852"/>
      <c r="AH24" s="852"/>
      <c r="AI24" s="852"/>
      <c r="AJ24" s="852"/>
    </row>
    <row r="25" spans="1:59" s="867" customFormat="1" ht="12" customHeight="1">
      <c r="A25" s="903"/>
      <c r="B25" s="903"/>
      <c r="C25" s="903"/>
      <c r="D25" s="903"/>
      <c r="E25" s="906"/>
      <c r="F25" s="906"/>
      <c r="G25" s="909"/>
      <c r="H25" s="909"/>
      <c r="I25" s="905"/>
      <c r="J25" s="905"/>
      <c r="K25" s="905"/>
      <c r="L25" s="911"/>
      <c r="M25" s="905"/>
      <c r="N25" s="909"/>
      <c r="O25" s="909"/>
      <c r="P25" s="910"/>
      <c r="Q25" s="903"/>
      <c r="R25" s="909"/>
      <c r="S25" s="852"/>
      <c r="T25" s="852"/>
      <c r="U25" s="852"/>
      <c r="V25" s="852"/>
      <c r="W25" s="852"/>
      <c r="X25" s="852"/>
      <c r="Y25" s="852"/>
      <c r="Z25" s="852"/>
      <c r="AA25" s="853"/>
      <c r="AB25" s="852"/>
      <c r="AC25" s="852"/>
      <c r="AD25" s="852"/>
      <c r="AE25" s="852"/>
      <c r="AF25" s="853"/>
      <c r="AG25" s="852"/>
      <c r="AH25" s="852"/>
      <c r="AI25" s="852"/>
      <c r="AJ25" s="852"/>
    </row>
    <row r="26" spans="1:59" s="867" customFormat="1" ht="12" customHeight="1">
      <c r="A26" s="903"/>
      <c r="B26" s="903"/>
      <c r="C26" s="903"/>
      <c r="D26" s="903"/>
      <c r="E26" s="906"/>
      <c r="F26" s="906"/>
      <c r="G26" s="909"/>
      <c r="H26" s="909"/>
      <c r="I26" s="905"/>
      <c r="J26" s="905"/>
      <c r="K26" s="905"/>
      <c r="L26" s="911"/>
      <c r="M26" s="905"/>
      <c r="N26" s="909"/>
      <c r="O26" s="909"/>
      <c r="P26" s="910"/>
      <c r="Q26" s="903"/>
      <c r="R26" s="909"/>
      <c r="S26" s="852"/>
      <c r="T26" s="852"/>
      <c r="U26" s="852"/>
      <c r="V26" s="852"/>
      <c r="W26" s="852"/>
      <c r="X26" s="852"/>
      <c r="Y26" s="852"/>
      <c r="Z26" s="852"/>
      <c r="AA26" s="853"/>
      <c r="AB26" s="852"/>
      <c r="AC26" s="852"/>
      <c r="AD26" s="852"/>
      <c r="AE26" s="852"/>
      <c r="AF26" s="853"/>
      <c r="AG26" s="852"/>
      <c r="AH26" s="852"/>
      <c r="AI26" s="852"/>
      <c r="AJ26" s="852"/>
    </row>
    <row r="27" spans="1:59" s="886" customFormat="1" ht="17.100000000000001" customHeight="1">
      <c r="A27" s="885"/>
      <c r="B27" s="903"/>
      <c r="C27" s="903"/>
      <c r="D27" s="903"/>
      <c r="E27" s="906"/>
      <c r="F27" s="906"/>
      <c r="G27" s="909"/>
      <c r="H27" s="909"/>
      <c r="I27" s="905"/>
      <c r="J27" s="905"/>
      <c r="K27" s="905"/>
      <c r="L27" s="911"/>
      <c r="M27" s="905"/>
      <c r="N27" s="909"/>
      <c r="O27" s="912"/>
      <c r="P27" s="884"/>
      <c r="Q27" s="1186"/>
      <c r="R27" s="912"/>
      <c r="S27" s="852"/>
      <c r="T27" s="852"/>
      <c r="U27" s="852"/>
      <c r="V27" s="852"/>
      <c r="W27" s="852"/>
      <c r="X27" s="852"/>
      <c r="Y27" s="852"/>
      <c r="Z27" s="852"/>
      <c r="AA27" s="853"/>
      <c r="AB27" s="852"/>
      <c r="AC27" s="852"/>
      <c r="AD27" s="852"/>
      <c r="AE27" s="852"/>
      <c r="AF27" s="853"/>
      <c r="AG27" s="852"/>
      <c r="AH27" s="852"/>
      <c r="AI27" s="852"/>
      <c r="AJ27" s="852"/>
      <c r="AK27" s="890"/>
      <c r="AL27" s="890"/>
      <c r="AM27" s="890"/>
      <c r="AN27" s="890"/>
      <c r="AO27" s="890"/>
      <c r="AP27" s="890"/>
      <c r="AQ27" s="890"/>
      <c r="AR27" s="890"/>
      <c r="AS27" s="890"/>
      <c r="AT27" s="890"/>
      <c r="AU27" s="890"/>
      <c r="AV27" s="890"/>
      <c r="AW27" s="890"/>
      <c r="AX27" s="890"/>
      <c r="AY27" s="890"/>
      <c r="AZ27" s="890"/>
      <c r="BA27" s="890"/>
      <c r="BB27" s="890"/>
      <c r="BC27" s="890"/>
      <c r="BD27" s="890"/>
      <c r="BE27" s="890"/>
      <c r="BF27" s="890"/>
      <c r="BG27" s="890"/>
    </row>
    <row r="28" spans="1:59" s="891" customFormat="1" ht="17.100000000000001" customHeight="1">
      <c r="A28" s="1187"/>
      <c r="B28" s="913"/>
      <c r="C28" s="885"/>
      <c r="D28" s="885"/>
      <c r="E28" s="914"/>
      <c r="F28" s="914"/>
      <c r="G28" s="914"/>
      <c r="H28" s="912"/>
      <c r="I28" s="914"/>
      <c r="J28" s="914"/>
      <c r="K28" s="914"/>
      <c r="L28" s="914"/>
      <c r="M28" s="914"/>
      <c r="N28" s="914"/>
      <c r="O28" s="888"/>
      <c r="P28" s="888"/>
      <c r="Q28" s="878"/>
      <c r="R28" s="888"/>
      <c r="S28" s="852"/>
      <c r="T28" s="852"/>
      <c r="U28" s="852"/>
      <c r="V28" s="852"/>
      <c r="W28" s="852"/>
      <c r="X28" s="852"/>
      <c r="Y28" s="852"/>
      <c r="Z28" s="852"/>
      <c r="AA28" s="853"/>
      <c r="AB28" s="852"/>
      <c r="AC28" s="852"/>
      <c r="AD28" s="852"/>
      <c r="AE28" s="852"/>
      <c r="AF28" s="853"/>
      <c r="AG28" s="852"/>
      <c r="AH28" s="852"/>
      <c r="AI28" s="852"/>
      <c r="AJ28" s="852"/>
    </row>
    <row r="29" spans="1:59" s="891" customFormat="1" ht="12" customHeight="1">
      <c r="A29" s="1187"/>
      <c r="B29" s="1187"/>
      <c r="C29" s="1187"/>
      <c r="D29" s="1187"/>
      <c r="E29" s="881"/>
      <c r="F29" s="881"/>
      <c r="G29" s="881"/>
      <c r="H29" s="888"/>
      <c r="I29" s="888"/>
      <c r="J29" s="881"/>
      <c r="K29" s="881"/>
      <c r="L29" s="881"/>
      <c r="M29" s="881"/>
      <c r="N29" s="881"/>
      <c r="O29" s="888"/>
      <c r="P29" s="888"/>
      <c r="Q29" s="878"/>
      <c r="R29" s="888"/>
      <c r="S29" s="852"/>
      <c r="T29" s="852"/>
      <c r="U29" s="852"/>
      <c r="V29" s="852"/>
      <c r="W29" s="852"/>
      <c r="X29" s="852"/>
      <c r="Y29" s="852"/>
      <c r="Z29" s="852"/>
      <c r="AA29" s="853"/>
      <c r="AB29" s="852"/>
      <c r="AC29" s="852"/>
      <c r="AD29" s="852"/>
      <c r="AE29" s="852"/>
      <c r="AF29" s="853"/>
      <c r="AG29" s="852"/>
      <c r="AH29" s="852"/>
      <c r="AI29" s="852"/>
      <c r="AJ29" s="852"/>
    </row>
    <row r="30" spans="1:59" s="891" customFormat="1" ht="12" customHeight="1">
      <c r="A30" s="894"/>
      <c r="B30" s="1187"/>
      <c r="C30" s="1187"/>
      <c r="D30" s="1187"/>
      <c r="E30" s="881"/>
      <c r="F30" s="881"/>
      <c r="G30" s="881"/>
      <c r="H30" s="888"/>
      <c r="I30" s="888"/>
      <c r="J30" s="888"/>
      <c r="K30" s="888"/>
      <c r="L30" s="888"/>
      <c r="M30" s="888"/>
      <c r="N30" s="888"/>
      <c r="O30" s="888"/>
      <c r="P30" s="888"/>
      <c r="Q30" s="892"/>
      <c r="R30" s="888"/>
      <c r="S30" s="852"/>
      <c r="T30" s="852"/>
      <c r="U30" s="852"/>
      <c r="V30" s="852"/>
      <c r="W30" s="852"/>
      <c r="X30" s="852"/>
      <c r="Y30" s="852"/>
      <c r="Z30" s="852"/>
      <c r="AA30" s="853"/>
      <c r="AB30" s="852"/>
      <c r="AC30" s="852"/>
      <c r="AD30" s="852"/>
      <c r="AE30" s="852"/>
      <c r="AF30" s="853"/>
      <c r="AG30" s="852"/>
      <c r="AH30" s="852"/>
      <c r="AI30" s="852"/>
      <c r="AJ30" s="852"/>
    </row>
    <row r="31" spans="1:59" s="891" customFormat="1" ht="12" customHeight="1">
      <c r="A31" s="1187"/>
      <c r="B31" s="894"/>
      <c r="C31" s="894"/>
      <c r="D31" s="894"/>
      <c r="E31" s="881"/>
      <c r="F31" s="881"/>
      <c r="G31" s="881"/>
      <c r="H31" s="888"/>
      <c r="I31" s="888"/>
      <c r="J31" s="888"/>
      <c r="K31" s="888"/>
      <c r="L31" s="881"/>
      <c r="M31" s="881"/>
      <c r="N31" s="888"/>
      <c r="O31" s="888"/>
      <c r="P31" s="888"/>
      <c r="Q31" s="878"/>
      <c r="R31" s="888"/>
      <c r="S31" s="852"/>
      <c r="T31" s="852"/>
      <c r="U31" s="852"/>
      <c r="V31" s="852"/>
      <c r="W31" s="852"/>
      <c r="X31" s="852"/>
      <c r="Y31" s="852"/>
      <c r="Z31" s="852"/>
      <c r="AA31" s="853"/>
      <c r="AB31" s="852"/>
      <c r="AC31" s="852"/>
      <c r="AD31" s="852"/>
      <c r="AE31" s="852"/>
      <c r="AF31" s="853"/>
      <c r="AG31" s="852"/>
      <c r="AH31" s="852"/>
      <c r="AI31" s="852"/>
      <c r="AJ31" s="852"/>
    </row>
    <row r="32" spans="1:59" s="891" customFormat="1" ht="12" customHeight="1">
      <c r="A32" s="1187"/>
      <c r="B32" s="1187"/>
      <c r="C32" s="1187"/>
      <c r="D32" s="1187"/>
      <c r="E32" s="881"/>
      <c r="F32" s="881"/>
      <c r="G32" s="881"/>
      <c r="H32" s="888"/>
      <c r="I32" s="888"/>
      <c r="J32" s="881"/>
      <c r="K32" s="881"/>
      <c r="L32" s="881"/>
      <c r="M32" s="881"/>
      <c r="N32" s="888"/>
      <c r="O32" s="888"/>
      <c r="P32" s="888"/>
      <c r="Q32" s="878"/>
      <c r="R32" s="888"/>
      <c r="S32" s="852"/>
      <c r="T32" s="852"/>
      <c r="U32" s="852"/>
      <c r="V32" s="852"/>
      <c r="W32" s="852"/>
      <c r="X32" s="852"/>
      <c r="Y32" s="852"/>
      <c r="Z32" s="852"/>
      <c r="AA32" s="853"/>
      <c r="AB32" s="852"/>
      <c r="AC32" s="852"/>
      <c r="AD32" s="852"/>
      <c r="AE32" s="852"/>
      <c r="AF32" s="853"/>
      <c r="AG32" s="852"/>
      <c r="AH32" s="852"/>
      <c r="AI32" s="852"/>
      <c r="AJ32" s="852"/>
    </row>
    <row r="33" spans="1:59" s="891" customFormat="1" ht="12" customHeight="1">
      <c r="A33" s="1187"/>
      <c r="B33" s="1187"/>
      <c r="C33" s="1187"/>
      <c r="D33" s="1187"/>
      <c r="E33" s="881"/>
      <c r="F33" s="881"/>
      <c r="G33" s="881"/>
      <c r="H33" s="888"/>
      <c r="I33" s="888"/>
      <c r="J33" s="881"/>
      <c r="K33" s="881"/>
      <c r="L33" s="888"/>
      <c r="M33" s="881"/>
      <c r="N33" s="881"/>
      <c r="O33" s="888"/>
      <c r="P33" s="888"/>
      <c r="Q33" s="878"/>
      <c r="R33" s="888"/>
      <c r="S33" s="852"/>
      <c r="T33" s="852"/>
      <c r="U33" s="852"/>
      <c r="V33" s="852"/>
      <c r="W33" s="852"/>
      <c r="X33" s="852"/>
      <c r="Y33" s="852"/>
      <c r="Z33" s="852"/>
      <c r="AA33" s="853"/>
      <c r="AB33" s="852"/>
      <c r="AC33" s="852"/>
      <c r="AD33" s="852"/>
      <c r="AE33" s="852"/>
      <c r="AF33" s="853"/>
      <c r="AG33" s="852"/>
      <c r="AH33" s="852"/>
      <c r="AI33" s="852"/>
      <c r="AJ33" s="852"/>
    </row>
    <row r="34" spans="1:59" s="891" customFormat="1" ht="12" customHeight="1">
      <c r="A34" s="1187"/>
      <c r="B34" s="1187"/>
      <c r="C34" s="1187"/>
      <c r="D34" s="1187"/>
      <c r="E34" s="881"/>
      <c r="F34" s="881"/>
      <c r="G34" s="881"/>
      <c r="H34" s="888"/>
      <c r="I34" s="888"/>
      <c r="J34" s="881"/>
      <c r="K34" s="881"/>
      <c r="L34" s="881"/>
      <c r="M34" s="881"/>
      <c r="N34" s="881"/>
      <c r="O34" s="915"/>
      <c r="P34" s="915"/>
      <c r="Q34" s="878"/>
      <c r="R34" s="915"/>
      <c r="S34" s="852"/>
      <c r="T34" s="852"/>
      <c r="U34" s="852"/>
      <c r="V34" s="852"/>
      <c r="W34" s="852"/>
      <c r="X34" s="852"/>
      <c r="Y34" s="852"/>
      <c r="Z34" s="852"/>
      <c r="AA34" s="853"/>
      <c r="AB34" s="852"/>
      <c r="AC34" s="852"/>
      <c r="AD34" s="852"/>
      <c r="AE34" s="852"/>
      <c r="AF34" s="853"/>
      <c r="AG34" s="852"/>
      <c r="AH34" s="852"/>
      <c r="AI34" s="852"/>
      <c r="AJ34" s="852"/>
    </row>
    <row r="35" spans="1:59" s="891" customFormat="1" ht="12" customHeight="1">
      <c r="A35" s="1187"/>
      <c r="B35" s="1187"/>
      <c r="C35" s="1187"/>
      <c r="D35" s="1187"/>
      <c r="E35" s="881"/>
      <c r="F35" s="881"/>
      <c r="G35" s="881"/>
      <c r="H35" s="888"/>
      <c r="I35" s="888"/>
      <c r="J35" s="888"/>
      <c r="K35" s="881"/>
      <c r="L35" s="881"/>
      <c r="M35" s="888"/>
      <c r="N35" s="888"/>
      <c r="O35" s="916"/>
      <c r="P35" s="888"/>
      <c r="Q35" s="878"/>
      <c r="R35" s="916"/>
      <c r="S35" s="852"/>
      <c r="T35" s="852"/>
      <c r="U35" s="852"/>
      <c r="V35" s="852"/>
      <c r="W35" s="852"/>
      <c r="X35" s="852"/>
      <c r="Y35" s="852"/>
      <c r="Z35" s="852"/>
      <c r="AA35" s="853"/>
      <c r="AB35" s="852"/>
      <c r="AC35" s="852"/>
      <c r="AD35" s="852"/>
      <c r="AE35" s="852"/>
      <c r="AF35" s="853"/>
      <c r="AG35" s="852"/>
      <c r="AH35" s="852"/>
      <c r="AI35" s="852"/>
      <c r="AJ35" s="852"/>
    </row>
    <row r="36" spans="1:59" s="891" customFormat="1" ht="3.95" customHeight="1">
      <c r="A36" s="1187"/>
      <c r="B36" s="1187"/>
      <c r="C36" s="1187"/>
      <c r="D36" s="1187"/>
      <c r="E36" s="881"/>
      <c r="F36" s="881"/>
      <c r="G36" s="881"/>
      <c r="H36" s="888"/>
      <c r="I36" s="888"/>
      <c r="J36" s="888"/>
      <c r="K36" s="881"/>
      <c r="L36" s="881"/>
      <c r="M36" s="881"/>
      <c r="N36" s="888"/>
      <c r="O36" s="888"/>
      <c r="P36" s="888"/>
      <c r="Q36" s="869"/>
      <c r="R36" s="888"/>
      <c r="S36" s="852"/>
      <c r="T36" s="852"/>
      <c r="U36" s="852"/>
      <c r="V36" s="852"/>
      <c r="W36" s="852"/>
      <c r="X36" s="852"/>
      <c r="Y36" s="852"/>
      <c r="Z36" s="852"/>
      <c r="AA36" s="853"/>
      <c r="AB36" s="852"/>
      <c r="AC36" s="852"/>
      <c r="AD36" s="852"/>
      <c r="AE36" s="852"/>
      <c r="AF36" s="853"/>
      <c r="AG36" s="852"/>
      <c r="AH36" s="852"/>
      <c r="AI36" s="852"/>
      <c r="AJ36" s="852"/>
      <c r="AK36" s="901"/>
      <c r="AL36" s="901"/>
      <c r="AM36" s="901"/>
      <c r="AN36" s="901"/>
      <c r="AO36" s="901"/>
      <c r="AP36" s="901"/>
      <c r="AQ36" s="901"/>
      <c r="AR36" s="901"/>
      <c r="AS36" s="901"/>
      <c r="AT36" s="901"/>
      <c r="AU36" s="901"/>
      <c r="AV36" s="901"/>
      <c r="AW36" s="901"/>
      <c r="AX36" s="901"/>
      <c r="AY36" s="901"/>
      <c r="AZ36" s="901"/>
      <c r="BA36" s="901"/>
      <c r="BB36" s="901"/>
      <c r="BC36" s="901"/>
      <c r="BD36" s="901"/>
      <c r="BE36" s="901"/>
      <c r="BF36" s="901"/>
      <c r="BG36" s="901"/>
    </row>
    <row r="37" spans="1:59" s="858" customFormat="1" ht="15.95" customHeight="1">
      <c r="A37" s="856"/>
      <c r="B37" s="1187"/>
      <c r="C37" s="1187"/>
      <c r="D37" s="1187"/>
      <c r="E37" s="917"/>
      <c r="F37" s="917"/>
      <c r="G37" s="917"/>
      <c r="H37" s="917"/>
      <c r="I37" s="917"/>
      <c r="J37" s="917"/>
      <c r="K37" s="881"/>
      <c r="L37" s="917"/>
      <c r="M37" s="917"/>
      <c r="N37" s="917"/>
      <c r="O37" s="856"/>
      <c r="P37" s="856"/>
      <c r="R37" s="856"/>
      <c r="S37" s="852"/>
      <c r="T37" s="852"/>
      <c r="U37" s="852"/>
      <c r="V37" s="852"/>
      <c r="W37" s="852"/>
      <c r="X37" s="852"/>
      <c r="Y37" s="852"/>
      <c r="Z37" s="852"/>
      <c r="AA37" s="853"/>
      <c r="AB37" s="852"/>
      <c r="AC37" s="852"/>
      <c r="AD37" s="852"/>
      <c r="AE37" s="852"/>
      <c r="AF37" s="853"/>
      <c r="AG37" s="852"/>
      <c r="AH37" s="852"/>
      <c r="AI37" s="852"/>
      <c r="AJ37" s="852"/>
    </row>
    <row r="38" spans="1:59" ht="12" customHeight="1">
      <c r="B38" s="856"/>
      <c r="C38" s="856"/>
      <c r="D38" s="856"/>
      <c r="E38" s="856"/>
      <c r="F38" s="856"/>
      <c r="G38" s="856"/>
      <c r="H38" s="856"/>
      <c r="I38" s="856"/>
      <c r="J38" s="856"/>
      <c r="K38" s="856"/>
      <c r="L38" s="856"/>
      <c r="M38" s="856"/>
      <c r="N38" s="856"/>
    </row>
    <row r="41" spans="1:59" ht="12" customHeight="1">
      <c r="AA41" s="852"/>
      <c r="AF41" s="852"/>
    </row>
    <row r="42" spans="1:59" ht="12" customHeight="1">
      <c r="AA42" s="852"/>
      <c r="AF42" s="852"/>
    </row>
    <row r="43" spans="1:59" ht="12" customHeight="1">
      <c r="AA43" s="852"/>
      <c r="AF43" s="852"/>
    </row>
    <row r="44" spans="1:59" ht="12" customHeight="1">
      <c r="AA44" s="852"/>
      <c r="AF44" s="852"/>
    </row>
    <row r="45" spans="1:59" ht="12" customHeight="1">
      <c r="AA45" s="852"/>
      <c r="AF45" s="852"/>
    </row>
    <row r="46" spans="1:59" ht="12" customHeight="1">
      <c r="AA46" s="852"/>
      <c r="AF46" s="852"/>
    </row>
    <row r="47" spans="1:59" ht="12" customHeight="1">
      <c r="AA47" s="852"/>
      <c r="AF47" s="852"/>
    </row>
    <row r="48" spans="1:59" ht="12" customHeight="1">
      <c r="AA48" s="852"/>
      <c r="AF48" s="852"/>
    </row>
    <row r="49" s="852" customFormat="1" ht="12" customHeight="1"/>
    <row r="50" s="852" customFormat="1" ht="12" customHeight="1"/>
    <row r="51" s="852" customFormat="1" ht="12" customHeight="1"/>
    <row r="52" s="852" customFormat="1" ht="12" customHeight="1"/>
    <row r="53" s="852" customFormat="1" ht="12" customHeight="1"/>
    <row r="54" s="852" customFormat="1" ht="12" customHeight="1"/>
    <row r="55" s="852" customFormat="1" ht="12" customHeight="1"/>
    <row r="56" s="852" customFormat="1" ht="12" customHeight="1"/>
    <row r="57" s="852" customFormat="1" ht="12" customHeight="1"/>
  </sheetData>
  <mergeCells count="26">
    <mergeCell ref="AF3:AG3"/>
    <mergeCell ref="H4:H5"/>
    <mergeCell ref="I4:I5"/>
    <mergeCell ref="X4:X5"/>
    <mergeCell ref="Y4:Y5"/>
    <mergeCell ref="Z4:Z5"/>
    <mergeCell ref="J4:J5"/>
    <mergeCell ref="K4:K5"/>
    <mergeCell ref="L4:L5"/>
    <mergeCell ref="M4:M5"/>
    <mergeCell ref="V4:V5"/>
    <mergeCell ref="B10:C10"/>
    <mergeCell ref="N4:N5"/>
    <mergeCell ref="W4:W5"/>
    <mergeCell ref="B9:C9"/>
    <mergeCell ref="S9:T9"/>
    <mergeCell ref="B6:C6"/>
    <mergeCell ref="S6:T6"/>
    <mergeCell ref="B7:C7"/>
    <mergeCell ref="S7:T7"/>
    <mergeCell ref="B8:C8"/>
    <mergeCell ref="S8:T8"/>
    <mergeCell ref="B4:C5"/>
    <mergeCell ref="E4:E5"/>
    <mergeCell ref="F4:F5"/>
    <mergeCell ref="G4:G5"/>
  </mergeCells>
  <phoneticPr fontId="5"/>
  <printOptions gridLinesSet="0"/>
  <pageMargins left="0.19685039370078741" right="0.27559055118110237" top="0.55118110236220474" bottom="0.62992125984251968" header="0.31496062992125984" footer="0.31496062992125984"/>
  <pageSetup paperSize="9" scale="95" fitToWidth="2" orientation="portrait" r:id="rId1"/>
  <headerFooter alignWithMargins="0">
    <oddHeader>&amp;R&amp;A</oddHeader>
    <oddFooter>&amp;C&amp;P/&amp;N</oddFooter>
  </headerFooter>
  <colBreaks count="1" manualBreakCount="1">
    <brk id="16" max="1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codeName="Sheet5">
    <tabColor rgb="FF92D050"/>
    <pageSetUpPr fitToPage="1"/>
  </sheetPr>
  <dimension ref="A1:AO64"/>
  <sheetViews>
    <sheetView view="pageBreakPreview" zoomScaleNormal="85" zoomScaleSheetLayoutView="100" workbookViewId="0">
      <selection activeCell="D2" sqref="D2"/>
    </sheetView>
  </sheetViews>
  <sheetFormatPr defaultColWidth="10.7109375" defaultRowHeight="12" customHeight="1"/>
  <cols>
    <col min="1" max="1" width="0.28515625" style="255" customWidth="1"/>
    <col min="2" max="2" width="2.7109375" style="255" customWidth="1"/>
    <col min="3" max="3" width="2.7109375" style="256" customWidth="1"/>
    <col min="4" max="4" width="12.85546875" style="256" customWidth="1"/>
    <col min="5" max="5" width="0.28515625" style="255" customWidth="1"/>
    <col min="6" max="6" width="5.7109375" style="257" customWidth="1"/>
    <col min="7" max="7" width="7.140625" style="211" customWidth="1"/>
    <col min="8" max="8" width="8.85546875" style="257" customWidth="1"/>
    <col min="9" max="9" width="7.5703125" style="257" customWidth="1"/>
    <col min="10" max="10" width="6.85546875" style="257" customWidth="1"/>
    <col min="11" max="16" width="5.7109375" style="257" customWidth="1"/>
    <col min="17" max="18" width="5.7109375" style="255" customWidth="1"/>
    <col min="19" max="23" width="0.28515625" style="257" customWidth="1"/>
    <col min="24" max="35" width="5.7109375" style="257" customWidth="1"/>
    <col min="36" max="36" width="6.85546875" style="257" customWidth="1"/>
    <col min="37" max="37" width="0.28515625" style="213" customWidth="1"/>
    <col min="38" max="38" width="2.7109375" style="213" customWidth="1"/>
    <col min="39" max="39" width="2.7109375" style="256" customWidth="1"/>
    <col min="40" max="40" width="12.85546875" style="256" customWidth="1"/>
    <col min="41" max="41" width="0.28515625" style="255" customWidth="1"/>
    <col min="42" max="16384" width="10.7109375" style="257"/>
  </cols>
  <sheetData>
    <row r="1" spans="1:41" s="206" customFormat="1" ht="27" customHeight="1">
      <c r="A1" s="201"/>
      <c r="B1" s="201"/>
      <c r="C1" s="202"/>
      <c r="D1" s="203" t="s">
        <v>779</v>
      </c>
      <c r="E1" s="201"/>
      <c r="F1" s="204" t="s">
        <v>455</v>
      </c>
      <c r="J1" s="207"/>
      <c r="Q1" s="208"/>
      <c r="R1" s="208"/>
      <c r="Y1" s="204" t="s">
        <v>486</v>
      </c>
      <c r="Z1" s="204"/>
      <c r="AA1" s="204"/>
      <c r="AB1" s="207"/>
      <c r="AE1" s="207"/>
      <c r="AK1" s="208"/>
      <c r="AL1" s="208"/>
      <c r="AM1" s="202"/>
      <c r="AN1" s="203"/>
      <c r="AO1" s="201"/>
    </row>
    <row r="2" spans="1:41" s="211" customFormat="1" ht="9" customHeight="1">
      <c r="A2" s="209"/>
      <c r="B2" s="209"/>
      <c r="C2" s="210"/>
      <c r="D2" s="210"/>
      <c r="E2" s="209"/>
      <c r="I2" s="204"/>
      <c r="J2" s="214"/>
      <c r="Q2" s="213"/>
      <c r="R2" s="213"/>
      <c r="AB2" s="214"/>
      <c r="AE2" s="214"/>
      <c r="AK2" s="213"/>
      <c r="AL2" s="213"/>
      <c r="AM2" s="210"/>
      <c r="AN2" s="210"/>
      <c r="AO2" s="209"/>
    </row>
    <row r="3" spans="1:41" s="219" customFormat="1" ht="15" customHeight="1" thickBot="1">
      <c r="A3" s="215"/>
      <c r="B3" s="216" t="s">
        <v>519</v>
      </c>
      <c r="D3" s="217"/>
      <c r="E3" s="215"/>
      <c r="F3" s="215"/>
      <c r="G3" s="216"/>
      <c r="H3" s="215"/>
      <c r="I3" s="215"/>
      <c r="J3" s="215"/>
      <c r="L3" s="216"/>
      <c r="M3" s="216"/>
      <c r="N3" s="216"/>
      <c r="O3" s="216"/>
      <c r="P3" s="216"/>
      <c r="Q3" s="216"/>
      <c r="R3" s="216"/>
      <c r="S3" s="216"/>
      <c r="T3" s="216"/>
      <c r="U3" s="216"/>
      <c r="V3" s="216"/>
      <c r="W3" s="216"/>
      <c r="X3" s="216"/>
      <c r="Y3" s="216"/>
      <c r="AA3" s="216"/>
      <c r="AB3" s="216"/>
      <c r="AD3" s="216"/>
      <c r="AF3" s="216" t="s">
        <v>518</v>
      </c>
      <c r="AG3" s="216"/>
      <c r="AH3" s="216"/>
      <c r="AI3" s="216"/>
      <c r="AJ3" s="1160"/>
      <c r="AK3" s="216"/>
      <c r="AL3" s="216"/>
      <c r="AM3" s="216"/>
      <c r="AN3" s="217"/>
      <c r="AO3" s="215"/>
    </row>
    <row r="4" spans="1:41" s="225" customFormat="1" ht="13.5" customHeight="1">
      <c r="A4" s="220"/>
      <c r="B4" s="220"/>
      <c r="C4" s="221"/>
      <c r="D4" s="221"/>
      <c r="E4" s="222"/>
      <c r="F4" s="1739" t="s">
        <v>382</v>
      </c>
      <c r="G4" s="1742" t="s">
        <v>75</v>
      </c>
      <c r="H4" s="1748" t="s">
        <v>454</v>
      </c>
      <c r="I4" s="1748" t="s">
        <v>443</v>
      </c>
      <c r="J4" s="1072" t="s">
        <v>833</v>
      </c>
      <c r="K4" s="223"/>
      <c r="L4" s="223"/>
      <c r="M4" s="223"/>
      <c r="N4" s="223"/>
      <c r="O4" s="223"/>
      <c r="P4" s="223"/>
      <c r="Q4" s="223"/>
      <c r="R4" s="223"/>
      <c r="S4" s="1162"/>
      <c r="T4" s="1162"/>
      <c r="U4" s="1162"/>
      <c r="V4" s="1162"/>
      <c r="W4" s="1557"/>
      <c r="X4" s="223"/>
      <c r="Y4" s="223"/>
      <c r="Z4" s="223"/>
      <c r="AA4" s="223"/>
      <c r="AB4" s="223"/>
      <c r="AC4" s="223"/>
      <c r="AD4" s="223"/>
      <c r="AE4" s="223"/>
      <c r="AF4" s="223"/>
      <c r="AG4" s="223"/>
      <c r="AH4" s="223"/>
      <c r="AI4" s="223"/>
      <c r="AJ4" s="1745" t="s">
        <v>442</v>
      </c>
      <c r="AK4" s="220"/>
      <c r="AL4" s="220"/>
      <c r="AM4" s="221"/>
      <c r="AN4" s="221"/>
      <c r="AO4" s="220"/>
    </row>
    <row r="5" spans="1:41" s="225" customFormat="1" ht="13.5" customHeight="1">
      <c r="A5" s="226"/>
      <c r="B5" s="226"/>
      <c r="C5" s="227"/>
      <c r="D5" s="227"/>
      <c r="E5" s="228"/>
      <c r="F5" s="1740"/>
      <c r="G5" s="1743"/>
      <c r="H5" s="1749"/>
      <c r="I5" s="1749"/>
      <c r="J5" s="1751" t="s">
        <v>10</v>
      </c>
      <c r="K5" s="1751" t="s">
        <v>0</v>
      </c>
      <c r="L5" s="1751" t="s">
        <v>1</v>
      </c>
      <c r="M5" s="1736" t="s">
        <v>439</v>
      </c>
      <c r="N5" s="1737"/>
      <c r="O5" s="1738"/>
      <c r="P5" s="1736" t="s">
        <v>440</v>
      </c>
      <c r="Q5" s="1737"/>
      <c r="R5" s="1738"/>
      <c r="S5" s="1163"/>
      <c r="T5" s="1163"/>
      <c r="U5" s="226"/>
      <c r="V5" s="226"/>
      <c r="X5" s="1737" t="s">
        <v>441</v>
      </c>
      <c r="Y5" s="1737"/>
      <c r="Z5" s="1738"/>
      <c r="AA5" s="1736" t="s">
        <v>77</v>
      </c>
      <c r="AB5" s="1737"/>
      <c r="AC5" s="1738"/>
      <c r="AD5" s="1736" t="s">
        <v>78</v>
      </c>
      <c r="AE5" s="1737"/>
      <c r="AF5" s="1738"/>
      <c r="AG5" s="1736" t="s">
        <v>79</v>
      </c>
      <c r="AH5" s="1737"/>
      <c r="AI5" s="1737"/>
      <c r="AJ5" s="1746"/>
      <c r="AK5" s="226"/>
      <c r="AL5" s="226"/>
      <c r="AM5" s="227"/>
      <c r="AN5" s="227"/>
      <c r="AO5" s="226"/>
    </row>
    <row r="6" spans="1:41" s="225" customFormat="1" ht="18" customHeight="1">
      <c r="A6" s="229"/>
      <c r="B6" s="229"/>
      <c r="C6" s="230"/>
      <c r="D6" s="230"/>
      <c r="E6" s="231"/>
      <c r="F6" s="1741"/>
      <c r="G6" s="1744"/>
      <c r="H6" s="1750"/>
      <c r="I6" s="1750"/>
      <c r="J6" s="1744"/>
      <c r="K6" s="1744"/>
      <c r="L6" s="1744"/>
      <c r="M6" s="1075" t="s">
        <v>444</v>
      </c>
      <c r="N6" s="1075" t="s">
        <v>0</v>
      </c>
      <c r="O6" s="1167" t="s">
        <v>1</v>
      </c>
      <c r="P6" s="1075" t="s">
        <v>444</v>
      </c>
      <c r="Q6" s="1075" t="s">
        <v>0</v>
      </c>
      <c r="R6" s="1164" t="s">
        <v>1</v>
      </c>
      <c r="S6" s="1163"/>
      <c r="T6" s="1163"/>
      <c r="X6" s="1161" t="s">
        <v>444</v>
      </c>
      <c r="Y6" s="1075" t="s">
        <v>0</v>
      </c>
      <c r="Z6" s="1164" t="s">
        <v>1</v>
      </c>
      <c r="AA6" s="1075" t="s">
        <v>444</v>
      </c>
      <c r="AB6" s="1075" t="s">
        <v>0</v>
      </c>
      <c r="AC6" s="1075" t="s">
        <v>1</v>
      </c>
      <c r="AD6" s="1075" t="s">
        <v>444</v>
      </c>
      <c r="AE6" s="1075" t="s">
        <v>0</v>
      </c>
      <c r="AF6" s="1075" t="s">
        <v>1</v>
      </c>
      <c r="AG6" s="1075" t="s">
        <v>444</v>
      </c>
      <c r="AH6" s="1075" t="s">
        <v>0</v>
      </c>
      <c r="AI6" s="1075" t="s">
        <v>1</v>
      </c>
      <c r="AJ6" s="1747"/>
      <c r="AK6" s="229"/>
      <c r="AL6" s="229"/>
      <c r="AM6" s="230"/>
      <c r="AN6" s="230"/>
      <c r="AO6" s="229"/>
    </row>
    <row r="7" spans="1:41" s="225" customFormat="1" ht="18.75" customHeight="1">
      <c r="A7" s="226"/>
      <c r="B7" s="1733" t="s">
        <v>625</v>
      </c>
      <c r="C7" s="1733"/>
      <c r="D7" s="1733"/>
      <c r="E7" s="228"/>
      <c r="F7" s="213">
        <v>86</v>
      </c>
      <c r="G7" s="213">
        <v>427</v>
      </c>
      <c r="H7" s="1237">
        <v>2090</v>
      </c>
      <c r="I7" s="1237">
        <v>359</v>
      </c>
      <c r="J7" s="213">
        <v>13608</v>
      </c>
      <c r="K7" s="213">
        <v>7070</v>
      </c>
      <c r="L7" s="213">
        <v>6538</v>
      </c>
      <c r="M7" s="213">
        <v>343</v>
      </c>
      <c r="N7" s="213">
        <v>173</v>
      </c>
      <c r="O7" s="213">
        <v>170</v>
      </c>
      <c r="P7" s="213">
        <v>1295</v>
      </c>
      <c r="Q7" s="213">
        <v>691</v>
      </c>
      <c r="R7" s="213">
        <v>604</v>
      </c>
      <c r="S7" s="213"/>
      <c r="T7" s="213"/>
      <c r="U7" s="211"/>
      <c r="V7" s="211"/>
      <c r="W7" s="211"/>
      <c r="X7" s="213">
        <v>1642</v>
      </c>
      <c r="Y7" s="213">
        <v>859</v>
      </c>
      <c r="Z7" s="213">
        <v>783</v>
      </c>
      <c r="AA7" s="213">
        <v>3434</v>
      </c>
      <c r="AB7" s="213">
        <v>1759</v>
      </c>
      <c r="AC7" s="213">
        <v>1675</v>
      </c>
      <c r="AD7" s="213">
        <v>3443</v>
      </c>
      <c r="AE7" s="213">
        <v>1801</v>
      </c>
      <c r="AF7" s="213">
        <v>1642</v>
      </c>
      <c r="AG7" s="213">
        <v>3451</v>
      </c>
      <c r="AH7" s="213">
        <v>1787</v>
      </c>
      <c r="AI7" s="213">
        <v>1664</v>
      </c>
      <c r="AJ7" s="1345">
        <v>14927</v>
      </c>
      <c r="AK7" s="226"/>
      <c r="AL7" s="1733" t="s">
        <v>625</v>
      </c>
      <c r="AM7" s="1733"/>
      <c r="AN7" s="1733"/>
      <c r="AO7" s="226"/>
    </row>
    <row r="8" spans="1:41" s="219" customFormat="1" ht="15" customHeight="1">
      <c r="A8" s="232"/>
      <c r="B8" s="1733" t="s">
        <v>682</v>
      </c>
      <c r="C8" s="1733"/>
      <c r="D8" s="1733"/>
      <c r="E8" s="233"/>
      <c r="F8" s="1077">
        <v>98</v>
      </c>
      <c r="G8" s="257">
        <v>474</v>
      </c>
      <c r="H8" s="257">
        <v>2402</v>
      </c>
      <c r="I8" s="257">
        <v>386</v>
      </c>
      <c r="J8" s="257">
        <v>15160</v>
      </c>
      <c r="K8" s="257">
        <v>7831</v>
      </c>
      <c r="L8" s="257">
        <v>7329</v>
      </c>
      <c r="M8" s="257">
        <v>375</v>
      </c>
      <c r="N8" s="257">
        <v>209</v>
      </c>
      <c r="O8" s="257">
        <v>166</v>
      </c>
      <c r="P8" s="257">
        <v>1497</v>
      </c>
      <c r="Q8" s="257">
        <v>775</v>
      </c>
      <c r="R8" s="257">
        <v>722</v>
      </c>
      <c r="S8" s="257"/>
      <c r="T8" s="257"/>
      <c r="U8" s="257"/>
      <c r="V8" s="257"/>
      <c r="W8" s="257"/>
      <c r="X8" s="257">
        <v>1861</v>
      </c>
      <c r="Y8" s="257">
        <v>1000</v>
      </c>
      <c r="Z8" s="257">
        <v>861</v>
      </c>
      <c r="AA8" s="257">
        <v>3713</v>
      </c>
      <c r="AB8" s="257">
        <v>1867</v>
      </c>
      <c r="AC8" s="257">
        <v>1846</v>
      </c>
      <c r="AD8" s="257">
        <v>3864</v>
      </c>
      <c r="AE8" s="257">
        <v>1980</v>
      </c>
      <c r="AF8" s="257">
        <v>1884</v>
      </c>
      <c r="AG8" s="257">
        <v>3850</v>
      </c>
      <c r="AH8" s="257">
        <v>2000</v>
      </c>
      <c r="AI8" s="257">
        <v>1850</v>
      </c>
      <c r="AJ8" s="1287">
        <v>16864</v>
      </c>
      <c r="AK8" s="216"/>
      <c r="AL8" s="1733" t="s">
        <v>682</v>
      </c>
      <c r="AM8" s="1733"/>
      <c r="AN8" s="1733"/>
      <c r="AO8" s="232"/>
    </row>
    <row r="9" spans="1:41" s="225" customFormat="1" ht="15" customHeight="1">
      <c r="A9" s="226"/>
      <c r="B9" s="1733" t="s">
        <v>764</v>
      </c>
      <c r="C9" s="1733"/>
      <c r="D9" s="1733"/>
      <c r="E9" s="228"/>
      <c r="F9" s="213">
        <v>109</v>
      </c>
      <c r="G9" s="213">
        <v>511</v>
      </c>
      <c r="H9" s="1237">
        <v>2341</v>
      </c>
      <c r="I9" s="1237">
        <v>422</v>
      </c>
      <c r="J9" s="213">
        <v>16367</v>
      </c>
      <c r="K9" s="213">
        <v>8368</v>
      </c>
      <c r="L9" s="213">
        <v>7999</v>
      </c>
      <c r="M9" s="213">
        <v>445</v>
      </c>
      <c r="N9" s="213">
        <v>217</v>
      </c>
      <c r="O9" s="213">
        <v>228</v>
      </c>
      <c r="P9" s="213">
        <v>1636</v>
      </c>
      <c r="Q9" s="213">
        <v>847</v>
      </c>
      <c r="R9" s="213">
        <v>789</v>
      </c>
      <c r="S9" s="213"/>
      <c r="T9" s="213"/>
      <c r="U9" s="211"/>
      <c r="V9" s="211"/>
      <c r="W9" s="211"/>
      <c r="X9" s="213">
        <v>2146</v>
      </c>
      <c r="Y9" s="213">
        <v>1107</v>
      </c>
      <c r="Z9" s="213">
        <v>1039</v>
      </c>
      <c r="AA9" s="213">
        <v>3851</v>
      </c>
      <c r="AB9" s="213">
        <v>1977</v>
      </c>
      <c r="AC9" s="213">
        <v>1874</v>
      </c>
      <c r="AD9" s="213">
        <v>4101</v>
      </c>
      <c r="AE9" s="213">
        <v>2055</v>
      </c>
      <c r="AF9" s="213">
        <v>2046</v>
      </c>
      <c r="AG9" s="213">
        <v>4188</v>
      </c>
      <c r="AH9" s="213">
        <v>2165</v>
      </c>
      <c r="AI9" s="213">
        <v>2023</v>
      </c>
      <c r="AJ9" s="1345">
        <v>18506</v>
      </c>
      <c r="AK9" s="226"/>
      <c r="AL9" s="1733" t="s">
        <v>764</v>
      </c>
      <c r="AM9" s="1733"/>
      <c r="AN9" s="1733"/>
      <c r="AO9" s="226"/>
    </row>
    <row r="10" spans="1:41" s="225" customFormat="1" ht="15" customHeight="1">
      <c r="A10" s="226"/>
      <c r="B10" s="1733" t="s">
        <v>802</v>
      </c>
      <c r="C10" s="1733"/>
      <c r="D10" s="1733"/>
      <c r="E10" s="228"/>
      <c r="F10" s="213">
        <v>116</v>
      </c>
      <c r="G10" s="213">
        <v>536</v>
      </c>
      <c r="H10" s="1237">
        <v>2452</v>
      </c>
      <c r="I10" s="1237">
        <v>440</v>
      </c>
      <c r="J10" s="213">
        <v>16898</v>
      </c>
      <c r="K10" s="213">
        <v>8649</v>
      </c>
      <c r="L10" s="213">
        <v>8249</v>
      </c>
      <c r="M10" s="213">
        <v>457</v>
      </c>
      <c r="N10" s="213">
        <v>235</v>
      </c>
      <c r="O10" s="213">
        <v>222</v>
      </c>
      <c r="P10" s="213">
        <v>1742</v>
      </c>
      <c r="Q10" s="213">
        <v>870</v>
      </c>
      <c r="R10" s="213">
        <v>872</v>
      </c>
      <c r="S10" s="213"/>
      <c r="T10" s="213"/>
      <c r="U10" s="211"/>
      <c r="V10" s="211"/>
      <c r="W10" s="211"/>
      <c r="X10" s="213">
        <v>2211</v>
      </c>
      <c r="Y10" s="213">
        <v>1152</v>
      </c>
      <c r="Z10" s="213">
        <v>1059</v>
      </c>
      <c r="AA10" s="213">
        <v>4150</v>
      </c>
      <c r="AB10" s="213">
        <v>2116</v>
      </c>
      <c r="AC10" s="213">
        <v>2034</v>
      </c>
      <c r="AD10" s="213">
        <v>4052</v>
      </c>
      <c r="AE10" s="213">
        <v>2095</v>
      </c>
      <c r="AF10" s="213">
        <v>1957</v>
      </c>
      <c r="AG10" s="213">
        <v>4286</v>
      </c>
      <c r="AH10" s="213">
        <v>2181</v>
      </c>
      <c r="AI10" s="213">
        <v>2105</v>
      </c>
      <c r="AJ10" s="1345">
        <v>19680</v>
      </c>
      <c r="AK10" s="226"/>
      <c r="AL10" s="1733" t="s">
        <v>802</v>
      </c>
      <c r="AM10" s="1733"/>
      <c r="AN10" s="1733"/>
      <c r="AO10" s="226"/>
    </row>
    <row r="11" spans="1:41" s="237" customFormat="1" ht="18.75" customHeight="1">
      <c r="A11" s="234"/>
      <c r="B11" s="1735" t="s">
        <v>856</v>
      </c>
      <c r="C11" s="1735"/>
      <c r="D11" s="1735"/>
      <c r="E11" s="235"/>
      <c r="F11" s="1078">
        <v>124</v>
      </c>
      <c r="G11" s="1158">
        <v>564</v>
      </c>
      <c r="H11" s="1158">
        <v>2698</v>
      </c>
      <c r="I11" s="1158">
        <v>469</v>
      </c>
      <c r="J11" s="1158">
        <v>17472</v>
      </c>
      <c r="K11" s="1158">
        <v>8963</v>
      </c>
      <c r="L11" s="1158">
        <v>8509</v>
      </c>
      <c r="M11" s="1158">
        <v>502</v>
      </c>
      <c r="N11" s="1158">
        <v>272</v>
      </c>
      <c r="O11" s="1158">
        <v>230</v>
      </c>
      <c r="P11" s="1158">
        <v>1861</v>
      </c>
      <c r="Q11" s="1158">
        <v>947</v>
      </c>
      <c r="R11" s="1158">
        <v>914</v>
      </c>
      <c r="S11" s="1158"/>
      <c r="T11" s="1158"/>
      <c r="X11" s="1158">
        <v>2337</v>
      </c>
      <c r="Y11" s="1158">
        <v>1189</v>
      </c>
      <c r="Z11" s="1158">
        <v>1148</v>
      </c>
      <c r="AA11" s="1158">
        <v>4088</v>
      </c>
      <c r="AB11" s="1158">
        <v>2076</v>
      </c>
      <c r="AC11" s="1158">
        <v>2012</v>
      </c>
      <c r="AD11" s="1158">
        <v>4423</v>
      </c>
      <c r="AE11" s="1158">
        <v>2255</v>
      </c>
      <c r="AF11" s="1158">
        <v>2168</v>
      </c>
      <c r="AG11" s="1158">
        <v>4261</v>
      </c>
      <c r="AH11" s="1158">
        <v>2224</v>
      </c>
      <c r="AI11" s="1158">
        <v>2037</v>
      </c>
      <c r="AJ11" s="1247">
        <v>20917</v>
      </c>
      <c r="AK11" s="236"/>
      <c r="AL11" s="1735" t="s">
        <v>857</v>
      </c>
      <c r="AM11" s="1735"/>
      <c r="AN11" s="1735"/>
      <c r="AO11" s="234"/>
    </row>
    <row r="12" spans="1:41" s="237" customFormat="1" ht="18" customHeight="1">
      <c r="A12" s="238"/>
      <c r="B12" s="238"/>
      <c r="C12" s="1734" t="s">
        <v>523</v>
      </c>
      <c r="D12" s="1734"/>
      <c r="E12" s="239"/>
      <c r="F12" s="1078">
        <v>40</v>
      </c>
      <c r="G12" s="1078">
        <v>221</v>
      </c>
      <c r="H12" s="1078">
        <v>729</v>
      </c>
      <c r="I12" s="1078">
        <v>106</v>
      </c>
      <c r="J12" s="1078">
        <v>6161</v>
      </c>
      <c r="K12" s="1078">
        <v>3192</v>
      </c>
      <c r="L12" s="1078">
        <v>2969</v>
      </c>
      <c r="M12" s="1078">
        <v>109</v>
      </c>
      <c r="N12" s="1078">
        <v>52</v>
      </c>
      <c r="O12" s="1078">
        <v>57</v>
      </c>
      <c r="P12" s="1078">
        <v>574</v>
      </c>
      <c r="Q12" s="1078">
        <v>283</v>
      </c>
      <c r="R12" s="1078">
        <v>291</v>
      </c>
      <c r="S12" s="1078"/>
      <c r="T12" s="1078"/>
      <c r="X12" s="1078">
        <v>742</v>
      </c>
      <c r="Y12" s="1078">
        <v>375</v>
      </c>
      <c r="Z12" s="1078">
        <v>367</v>
      </c>
      <c r="AA12" s="1078">
        <v>1488</v>
      </c>
      <c r="AB12" s="1078">
        <v>769</v>
      </c>
      <c r="AC12" s="1078">
        <v>719</v>
      </c>
      <c r="AD12" s="1078">
        <v>1642</v>
      </c>
      <c r="AE12" s="1078">
        <v>847</v>
      </c>
      <c r="AF12" s="1078">
        <v>795</v>
      </c>
      <c r="AG12" s="1078">
        <v>1606</v>
      </c>
      <c r="AH12" s="1078">
        <v>866</v>
      </c>
      <c r="AI12" s="1078">
        <v>740</v>
      </c>
      <c r="AJ12" s="1165">
        <v>8073</v>
      </c>
      <c r="AK12" s="236"/>
      <c r="AL12" s="236"/>
      <c r="AM12" s="1734" t="s">
        <v>523</v>
      </c>
      <c r="AN12" s="1734"/>
      <c r="AO12" s="238"/>
    </row>
    <row r="13" spans="1:41" s="237" customFormat="1" ht="18" customHeight="1">
      <c r="A13" s="238"/>
      <c r="B13" s="238"/>
      <c r="C13" s="1645"/>
      <c r="D13" s="256" t="s">
        <v>532</v>
      </c>
      <c r="E13" s="239"/>
      <c r="F13" s="1077">
        <v>1</v>
      </c>
      <c r="G13" s="1077">
        <v>6</v>
      </c>
      <c r="H13" s="1077">
        <v>23</v>
      </c>
      <c r="I13" s="1077">
        <v>2</v>
      </c>
      <c r="J13" s="1077">
        <v>184</v>
      </c>
      <c r="K13" s="1077">
        <v>89</v>
      </c>
      <c r="L13" s="1077">
        <v>95</v>
      </c>
      <c r="M13" s="1077">
        <v>4</v>
      </c>
      <c r="N13" s="1077">
        <v>2</v>
      </c>
      <c r="O13" s="1077">
        <v>2</v>
      </c>
      <c r="P13" s="1077">
        <v>10</v>
      </c>
      <c r="Q13" s="1077">
        <v>5</v>
      </c>
      <c r="R13" s="1077">
        <v>5</v>
      </c>
      <c r="S13" s="1078"/>
      <c r="T13" s="1078"/>
      <c r="X13" s="1077">
        <v>13</v>
      </c>
      <c r="Y13" s="1077">
        <v>3</v>
      </c>
      <c r="Z13" s="1077">
        <v>10</v>
      </c>
      <c r="AA13" s="1077">
        <v>43</v>
      </c>
      <c r="AB13" s="1077">
        <v>20</v>
      </c>
      <c r="AC13" s="1077">
        <v>23</v>
      </c>
      <c r="AD13" s="1077">
        <v>56</v>
      </c>
      <c r="AE13" s="1077">
        <v>28</v>
      </c>
      <c r="AF13" s="1077">
        <v>28</v>
      </c>
      <c r="AG13" s="1077">
        <v>58</v>
      </c>
      <c r="AH13" s="1077">
        <v>31</v>
      </c>
      <c r="AI13" s="1077">
        <v>27</v>
      </c>
      <c r="AJ13" s="1166">
        <v>200</v>
      </c>
      <c r="AK13" s="236"/>
      <c r="AL13" s="236"/>
      <c r="AM13" s="1645"/>
      <c r="AN13" s="256" t="s">
        <v>534</v>
      </c>
      <c r="AO13" s="238"/>
    </row>
    <row r="14" spans="1:41" s="219" customFormat="1" ht="14.25" customHeight="1">
      <c r="A14" s="217"/>
      <c r="B14" s="217"/>
      <c r="C14" s="256"/>
      <c r="D14" s="256" t="s">
        <v>38</v>
      </c>
      <c r="E14" s="240"/>
      <c r="F14" s="1077">
        <v>8</v>
      </c>
      <c r="G14" s="213">
        <v>54</v>
      </c>
      <c r="H14" s="241">
        <v>165</v>
      </c>
      <c r="I14" s="241">
        <v>40</v>
      </c>
      <c r="J14" s="1077">
        <v>1423</v>
      </c>
      <c r="K14" s="1077">
        <v>707</v>
      </c>
      <c r="L14" s="1077">
        <v>716</v>
      </c>
      <c r="M14" s="1077">
        <v>31</v>
      </c>
      <c r="N14" s="1077">
        <v>14</v>
      </c>
      <c r="O14" s="1077">
        <v>17</v>
      </c>
      <c r="P14" s="1077">
        <v>140</v>
      </c>
      <c r="Q14" s="1077">
        <v>72</v>
      </c>
      <c r="R14" s="1077">
        <v>68</v>
      </c>
      <c r="S14" s="1077"/>
      <c r="T14" s="1077"/>
      <c r="X14" s="1077">
        <v>191</v>
      </c>
      <c r="Y14" s="1077">
        <v>88</v>
      </c>
      <c r="Z14" s="1077">
        <v>103</v>
      </c>
      <c r="AA14" s="1077">
        <v>336</v>
      </c>
      <c r="AB14" s="1082">
        <v>165</v>
      </c>
      <c r="AC14" s="1077">
        <v>171</v>
      </c>
      <c r="AD14" s="1077">
        <v>352</v>
      </c>
      <c r="AE14" s="1077">
        <v>175</v>
      </c>
      <c r="AF14" s="1077">
        <v>177</v>
      </c>
      <c r="AG14" s="1077">
        <v>373</v>
      </c>
      <c r="AH14" s="1077">
        <v>193</v>
      </c>
      <c r="AI14" s="1077">
        <v>180</v>
      </c>
      <c r="AJ14" s="1166">
        <v>1969</v>
      </c>
      <c r="AK14" s="216">
        <v>282</v>
      </c>
      <c r="AL14" s="216"/>
      <c r="AM14" s="256"/>
      <c r="AN14" s="256" t="s">
        <v>38</v>
      </c>
      <c r="AO14" s="217"/>
    </row>
    <row r="15" spans="1:41" s="219" customFormat="1" ht="14.25" customHeight="1">
      <c r="A15" s="217"/>
      <c r="B15" s="217"/>
      <c r="C15" s="256"/>
      <c r="D15" s="256" t="s">
        <v>39</v>
      </c>
      <c r="E15" s="240"/>
      <c r="F15" s="1077">
        <v>2</v>
      </c>
      <c r="G15" s="213">
        <v>9</v>
      </c>
      <c r="H15" s="241">
        <v>73</v>
      </c>
      <c r="I15" s="241">
        <v>7</v>
      </c>
      <c r="J15" s="1077">
        <v>220</v>
      </c>
      <c r="K15" s="1077">
        <v>121</v>
      </c>
      <c r="L15" s="1077">
        <v>99</v>
      </c>
      <c r="M15" s="1077">
        <v>9</v>
      </c>
      <c r="N15" s="1077">
        <v>5</v>
      </c>
      <c r="O15" s="1077">
        <v>4</v>
      </c>
      <c r="P15" s="1077">
        <v>22</v>
      </c>
      <c r="Q15" s="1077">
        <v>12</v>
      </c>
      <c r="R15" s="1077">
        <v>10</v>
      </c>
      <c r="S15" s="1077">
        <v>10</v>
      </c>
      <c r="T15" s="1077"/>
      <c r="X15" s="1077">
        <v>26</v>
      </c>
      <c r="Y15" s="1077">
        <v>9</v>
      </c>
      <c r="Z15" s="1077">
        <v>17</v>
      </c>
      <c r="AA15" s="1077">
        <v>53</v>
      </c>
      <c r="AB15" s="1077">
        <v>30</v>
      </c>
      <c r="AC15" s="1077">
        <v>23</v>
      </c>
      <c r="AD15" s="1077">
        <v>55</v>
      </c>
      <c r="AE15" s="1077">
        <v>35</v>
      </c>
      <c r="AF15" s="1077">
        <v>20</v>
      </c>
      <c r="AG15" s="1077">
        <v>55</v>
      </c>
      <c r="AH15" s="1077">
        <v>30</v>
      </c>
      <c r="AI15" s="1077">
        <v>25</v>
      </c>
      <c r="AJ15" s="1166">
        <v>298</v>
      </c>
      <c r="AK15" s="216">
        <v>243</v>
      </c>
      <c r="AL15" s="216"/>
      <c r="AM15" s="256"/>
      <c r="AN15" s="256" t="s">
        <v>39</v>
      </c>
      <c r="AO15" s="217"/>
    </row>
    <row r="16" spans="1:41" s="219" customFormat="1" ht="14.25" customHeight="1">
      <c r="A16" s="217"/>
      <c r="B16" s="217"/>
      <c r="C16" s="256"/>
      <c r="D16" s="256" t="s">
        <v>513</v>
      </c>
      <c r="E16" s="240"/>
      <c r="F16" s="1077">
        <v>2</v>
      </c>
      <c r="G16" s="213">
        <v>10</v>
      </c>
      <c r="H16" s="241">
        <v>36</v>
      </c>
      <c r="I16" s="241">
        <v>6</v>
      </c>
      <c r="J16" s="1077">
        <v>292</v>
      </c>
      <c r="K16" s="1077">
        <v>157</v>
      </c>
      <c r="L16" s="1077">
        <v>135</v>
      </c>
      <c r="M16" s="1077">
        <v>6</v>
      </c>
      <c r="N16" s="1077">
        <v>4</v>
      </c>
      <c r="O16" s="348">
        <v>2</v>
      </c>
      <c r="P16" s="1077">
        <v>20</v>
      </c>
      <c r="Q16" s="1077">
        <v>10</v>
      </c>
      <c r="R16" s="1077">
        <v>10</v>
      </c>
      <c r="S16" s="1077"/>
      <c r="T16" s="1077"/>
      <c r="X16" s="1077">
        <v>27</v>
      </c>
      <c r="Y16" s="1077">
        <v>19</v>
      </c>
      <c r="Z16" s="1077">
        <v>8</v>
      </c>
      <c r="AA16" s="1077">
        <v>74</v>
      </c>
      <c r="AB16" s="1077">
        <v>38</v>
      </c>
      <c r="AC16" s="1077">
        <v>36</v>
      </c>
      <c r="AD16" s="1077">
        <v>86</v>
      </c>
      <c r="AE16" s="1077">
        <v>45</v>
      </c>
      <c r="AF16" s="1077">
        <v>41</v>
      </c>
      <c r="AG16" s="1077">
        <v>79</v>
      </c>
      <c r="AH16" s="1077">
        <v>41</v>
      </c>
      <c r="AI16" s="1077">
        <v>38</v>
      </c>
      <c r="AJ16" s="1166">
        <v>325</v>
      </c>
      <c r="AK16" s="216"/>
      <c r="AL16" s="216"/>
      <c r="AM16" s="256"/>
      <c r="AN16" s="256" t="s">
        <v>513</v>
      </c>
      <c r="AO16" s="217"/>
    </row>
    <row r="17" spans="1:41" s="219" customFormat="1" ht="14.25" customHeight="1">
      <c r="A17" s="217"/>
      <c r="B17" s="217"/>
      <c r="C17" s="256"/>
      <c r="D17" s="256" t="s">
        <v>41</v>
      </c>
      <c r="E17" s="240"/>
      <c r="F17" s="1077">
        <v>3</v>
      </c>
      <c r="G17" s="213">
        <v>17</v>
      </c>
      <c r="H17" s="241">
        <v>43</v>
      </c>
      <c r="I17" s="241">
        <v>9</v>
      </c>
      <c r="J17" s="1077">
        <v>517</v>
      </c>
      <c r="K17" s="1077">
        <v>270</v>
      </c>
      <c r="L17" s="1077">
        <v>247</v>
      </c>
      <c r="M17" s="1077">
        <v>9</v>
      </c>
      <c r="N17" s="1077">
        <v>5</v>
      </c>
      <c r="O17" s="1077">
        <v>4</v>
      </c>
      <c r="P17" s="1077">
        <v>36</v>
      </c>
      <c r="Q17" s="1077">
        <v>16</v>
      </c>
      <c r="R17" s="1077">
        <v>20</v>
      </c>
      <c r="S17" s="1077"/>
      <c r="T17" s="1077"/>
      <c r="X17" s="1077">
        <v>43</v>
      </c>
      <c r="Y17" s="1077">
        <v>21</v>
      </c>
      <c r="Z17" s="1077">
        <v>22</v>
      </c>
      <c r="AA17" s="1077">
        <v>147</v>
      </c>
      <c r="AB17" s="1077">
        <v>80</v>
      </c>
      <c r="AC17" s="1077">
        <v>67</v>
      </c>
      <c r="AD17" s="1077">
        <v>145</v>
      </c>
      <c r="AE17" s="1077">
        <v>71</v>
      </c>
      <c r="AF17" s="1077">
        <v>74</v>
      </c>
      <c r="AG17" s="1077">
        <v>137</v>
      </c>
      <c r="AH17" s="1077">
        <v>77</v>
      </c>
      <c r="AI17" s="1077">
        <v>60</v>
      </c>
      <c r="AJ17" s="1166">
        <v>525</v>
      </c>
      <c r="AK17" s="216">
        <v>207</v>
      </c>
      <c r="AL17" s="216"/>
      <c r="AM17" s="256"/>
      <c r="AN17" s="256" t="s">
        <v>41</v>
      </c>
      <c r="AO17" s="217"/>
    </row>
    <row r="18" spans="1:41" s="219" customFormat="1" ht="18" customHeight="1">
      <c r="A18" s="217"/>
      <c r="B18" s="217"/>
      <c r="C18" s="256"/>
      <c r="D18" s="256" t="s">
        <v>514</v>
      </c>
      <c r="E18" s="240"/>
      <c r="F18" s="1077">
        <v>3</v>
      </c>
      <c r="G18" s="213">
        <v>16</v>
      </c>
      <c r="H18" s="241">
        <v>77</v>
      </c>
      <c r="I18" s="241">
        <v>3</v>
      </c>
      <c r="J18" s="1077">
        <v>351</v>
      </c>
      <c r="K18" s="1077">
        <v>186</v>
      </c>
      <c r="L18" s="1077">
        <v>165</v>
      </c>
      <c r="M18" s="1077">
        <v>7</v>
      </c>
      <c r="N18" s="1077">
        <v>3</v>
      </c>
      <c r="O18" s="1077">
        <v>4</v>
      </c>
      <c r="P18" s="1077">
        <v>36</v>
      </c>
      <c r="Q18" s="1077">
        <v>14</v>
      </c>
      <c r="R18" s="1077">
        <v>22</v>
      </c>
      <c r="S18" s="1077"/>
      <c r="T18" s="1077"/>
      <c r="X18" s="1077">
        <v>45</v>
      </c>
      <c r="Y18" s="1077">
        <v>21</v>
      </c>
      <c r="Z18" s="1077">
        <v>24</v>
      </c>
      <c r="AA18" s="1077">
        <v>79</v>
      </c>
      <c r="AB18" s="1077">
        <v>45</v>
      </c>
      <c r="AC18" s="1077">
        <v>34</v>
      </c>
      <c r="AD18" s="1077">
        <v>94</v>
      </c>
      <c r="AE18" s="1077">
        <v>53</v>
      </c>
      <c r="AF18" s="1077">
        <v>41</v>
      </c>
      <c r="AG18" s="1077">
        <v>90</v>
      </c>
      <c r="AH18" s="1077">
        <v>50</v>
      </c>
      <c r="AI18" s="1077">
        <v>40</v>
      </c>
      <c r="AJ18" s="1166">
        <v>495</v>
      </c>
      <c r="AK18" s="216"/>
      <c r="AL18" s="216"/>
      <c r="AM18" s="256"/>
      <c r="AN18" s="256" t="s">
        <v>514</v>
      </c>
      <c r="AO18" s="217"/>
    </row>
    <row r="19" spans="1:41" s="219" customFormat="1" ht="14.25" customHeight="1">
      <c r="A19" s="217"/>
      <c r="B19" s="217"/>
      <c r="C19" s="256"/>
      <c r="D19" s="256" t="s">
        <v>52</v>
      </c>
      <c r="E19" s="240"/>
      <c r="F19" s="1077">
        <v>13</v>
      </c>
      <c r="G19" s="213">
        <v>71</v>
      </c>
      <c r="H19" s="241">
        <v>186</v>
      </c>
      <c r="I19" s="241">
        <v>20</v>
      </c>
      <c r="J19" s="1077">
        <v>2155</v>
      </c>
      <c r="K19" s="1077">
        <v>1114</v>
      </c>
      <c r="L19" s="1077">
        <v>1041</v>
      </c>
      <c r="M19" s="1077">
        <v>26</v>
      </c>
      <c r="N19" s="1077">
        <v>10</v>
      </c>
      <c r="O19" s="1077">
        <v>16</v>
      </c>
      <c r="P19" s="1077">
        <v>202</v>
      </c>
      <c r="Q19" s="1077">
        <v>96</v>
      </c>
      <c r="R19" s="1077">
        <v>106</v>
      </c>
      <c r="S19" s="1077"/>
      <c r="T19" s="1077"/>
      <c r="X19" s="1077">
        <v>257</v>
      </c>
      <c r="Y19" s="1077">
        <v>138</v>
      </c>
      <c r="Z19" s="1077">
        <v>119</v>
      </c>
      <c r="AA19" s="1077">
        <v>512</v>
      </c>
      <c r="AB19" s="1077">
        <v>263</v>
      </c>
      <c r="AC19" s="1077">
        <v>249</v>
      </c>
      <c r="AD19" s="1077">
        <v>596</v>
      </c>
      <c r="AE19" s="1077">
        <v>299</v>
      </c>
      <c r="AF19" s="1077">
        <v>297</v>
      </c>
      <c r="AG19" s="1077">
        <v>562</v>
      </c>
      <c r="AH19" s="1077">
        <v>308</v>
      </c>
      <c r="AI19" s="1077">
        <v>254</v>
      </c>
      <c r="AJ19" s="1166">
        <v>2856</v>
      </c>
      <c r="AK19" s="216">
        <v>330</v>
      </c>
      <c r="AL19" s="216"/>
      <c r="AM19" s="256"/>
      <c r="AN19" s="256" t="s">
        <v>52</v>
      </c>
      <c r="AO19" s="217"/>
    </row>
    <row r="20" spans="1:41" s="219" customFormat="1" ht="14.25" customHeight="1">
      <c r="A20" s="217"/>
      <c r="B20" s="217"/>
      <c r="C20" s="256"/>
      <c r="D20" s="256" t="s">
        <v>54</v>
      </c>
      <c r="E20" s="240"/>
      <c r="F20" s="1077">
        <v>4</v>
      </c>
      <c r="G20" s="213">
        <v>26</v>
      </c>
      <c r="H20" s="241">
        <v>74</v>
      </c>
      <c r="I20" s="241">
        <v>4</v>
      </c>
      <c r="J20" s="1077">
        <v>713</v>
      </c>
      <c r="K20" s="1077">
        <v>373</v>
      </c>
      <c r="L20" s="1077">
        <v>340</v>
      </c>
      <c r="M20" s="1077">
        <v>10</v>
      </c>
      <c r="N20" s="1077">
        <v>4</v>
      </c>
      <c r="O20" s="1077">
        <v>6</v>
      </c>
      <c r="P20" s="1077">
        <v>75</v>
      </c>
      <c r="Q20" s="1077">
        <v>39</v>
      </c>
      <c r="R20" s="1077">
        <v>36</v>
      </c>
      <c r="S20" s="1077"/>
      <c r="T20" s="1077"/>
      <c r="X20" s="1077">
        <v>101</v>
      </c>
      <c r="Y20" s="1077">
        <v>52</v>
      </c>
      <c r="Z20" s="1077">
        <v>49</v>
      </c>
      <c r="AA20" s="1077">
        <v>168</v>
      </c>
      <c r="AB20" s="1077">
        <v>83</v>
      </c>
      <c r="AC20" s="1077">
        <v>85</v>
      </c>
      <c r="AD20" s="1077">
        <v>180</v>
      </c>
      <c r="AE20" s="1077">
        <v>96</v>
      </c>
      <c r="AF20" s="1077">
        <v>84</v>
      </c>
      <c r="AG20" s="1077">
        <v>179</v>
      </c>
      <c r="AH20" s="1077">
        <v>99</v>
      </c>
      <c r="AI20" s="1077">
        <v>80</v>
      </c>
      <c r="AJ20" s="1166">
        <v>975</v>
      </c>
      <c r="AK20" s="216">
        <v>81</v>
      </c>
      <c r="AL20" s="216"/>
      <c r="AM20" s="256"/>
      <c r="AN20" s="256" t="s">
        <v>54</v>
      </c>
      <c r="AO20" s="217"/>
    </row>
    <row r="21" spans="1:41" s="219" customFormat="1" ht="14.25" customHeight="1">
      <c r="A21" s="217"/>
      <c r="B21" s="217"/>
      <c r="C21" s="256"/>
      <c r="D21" s="256" t="s">
        <v>533</v>
      </c>
      <c r="E21" s="240"/>
      <c r="F21" s="1077">
        <v>1</v>
      </c>
      <c r="G21" s="213">
        <v>3</v>
      </c>
      <c r="H21" s="241">
        <v>14</v>
      </c>
      <c r="I21" s="241">
        <v>4</v>
      </c>
      <c r="J21" s="1077">
        <v>79</v>
      </c>
      <c r="K21" s="1077">
        <v>42</v>
      </c>
      <c r="L21" s="1077">
        <v>37</v>
      </c>
      <c r="M21" s="1077">
        <v>1</v>
      </c>
      <c r="N21" s="1077">
        <v>1</v>
      </c>
      <c r="O21" s="348">
        <v>0</v>
      </c>
      <c r="P21" s="1077">
        <v>4</v>
      </c>
      <c r="Q21" s="1077">
        <v>1</v>
      </c>
      <c r="R21" s="1077">
        <v>3</v>
      </c>
      <c r="S21" s="1077"/>
      <c r="T21" s="1077"/>
      <c r="X21" s="1077">
        <v>18</v>
      </c>
      <c r="Y21" s="1077">
        <v>10</v>
      </c>
      <c r="Z21" s="1077">
        <v>8</v>
      </c>
      <c r="AA21" s="1077">
        <v>20</v>
      </c>
      <c r="AB21" s="1077">
        <v>11</v>
      </c>
      <c r="AC21" s="1077">
        <v>9</v>
      </c>
      <c r="AD21" s="1077">
        <v>20</v>
      </c>
      <c r="AE21" s="1077">
        <v>10</v>
      </c>
      <c r="AF21" s="1077">
        <v>10</v>
      </c>
      <c r="AG21" s="1077">
        <v>16</v>
      </c>
      <c r="AH21" s="1077">
        <v>9</v>
      </c>
      <c r="AI21" s="1077">
        <v>7</v>
      </c>
      <c r="AJ21" s="1166">
        <v>120</v>
      </c>
      <c r="AK21" s="216"/>
      <c r="AL21" s="216"/>
      <c r="AM21" s="256"/>
      <c r="AN21" s="256" t="s">
        <v>533</v>
      </c>
      <c r="AO21" s="217"/>
    </row>
    <row r="22" spans="1:41" s="219" customFormat="1" ht="14.25" customHeight="1">
      <c r="A22" s="217"/>
      <c r="B22" s="217"/>
      <c r="C22" s="256"/>
      <c r="D22" s="256" t="s">
        <v>309</v>
      </c>
      <c r="E22" s="240"/>
      <c r="F22" s="1077">
        <v>2</v>
      </c>
      <c r="G22" s="213">
        <v>6</v>
      </c>
      <c r="H22" s="241">
        <v>30</v>
      </c>
      <c r="I22" s="241">
        <v>10</v>
      </c>
      <c r="J22" s="1077">
        <v>168</v>
      </c>
      <c r="K22" s="1077">
        <v>93</v>
      </c>
      <c r="L22" s="1077">
        <v>75</v>
      </c>
      <c r="M22" s="1077">
        <v>6</v>
      </c>
      <c r="N22" s="1077">
        <v>4</v>
      </c>
      <c r="O22" s="348">
        <v>2</v>
      </c>
      <c r="P22" s="1077">
        <v>23</v>
      </c>
      <c r="Q22" s="1077">
        <v>13</v>
      </c>
      <c r="R22" s="1077">
        <v>10</v>
      </c>
      <c r="S22" s="1077"/>
      <c r="T22" s="1077"/>
      <c r="X22" s="1077">
        <v>16</v>
      </c>
      <c r="Y22" s="1077">
        <v>9</v>
      </c>
      <c r="Z22" s="1077">
        <v>7</v>
      </c>
      <c r="AA22" s="1077">
        <v>42</v>
      </c>
      <c r="AB22" s="1077">
        <v>24</v>
      </c>
      <c r="AC22" s="1077">
        <v>18</v>
      </c>
      <c r="AD22" s="1077">
        <v>41</v>
      </c>
      <c r="AE22" s="1077">
        <v>24</v>
      </c>
      <c r="AF22" s="1077">
        <v>17</v>
      </c>
      <c r="AG22" s="1077">
        <v>40</v>
      </c>
      <c r="AH22" s="1077">
        <v>19</v>
      </c>
      <c r="AI22" s="1077">
        <v>21</v>
      </c>
      <c r="AJ22" s="1166">
        <v>250</v>
      </c>
      <c r="AK22" s="216"/>
      <c r="AL22" s="216"/>
      <c r="AM22" s="256"/>
      <c r="AN22" s="256" t="s">
        <v>309</v>
      </c>
      <c r="AO22" s="217"/>
    </row>
    <row r="23" spans="1:41" s="219" customFormat="1" ht="14.25" customHeight="1">
      <c r="A23" s="217"/>
      <c r="B23" s="217"/>
      <c r="C23" s="256"/>
      <c r="D23" s="256" t="s">
        <v>310</v>
      </c>
      <c r="E23" s="240"/>
      <c r="F23" s="1077">
        <v>1</v>
      </c>
      <c r="G23" s="213">
        <v>3</v>
      </c>
      <c r="H23" s="241">
        <v>8</v>
      </c>
      <c r="I23" s="241">
        <v>1</v>
      </c>
      <c r="J23" s="1077">
        <v>59</v>
      </c>
      <c r="K23" s="1077">
        <v>40</v>
      </c>
      <c r="L23" s="1077">
        <v>19</v>
      </c>
      <c r="M23" s="348">
        <v>0</v>
      </c>
      <c r="N23" s="348">
        <v>0</v>
      </c>
      <c r="O23" s="348">
        <v>0</v>
      </c>
      <c r="P23" s="1077">
        <v>6</v>
      </c>
      <c r="Q23" s="1077">
        <v>5</v>
      </c>
      <c r="R23" s="348">
        <v>1</v>
      </c>
      <c r="S23" s="1077"/>
      <c r="T23" s="1077"/>
      <c r="X23" s="1077">
        <v>5</v>
      </c>
      <c r="Y23" s="1077">
        <v>5</v>
      </c>
      <c r="Z23" s="1082" t="s">
        <v>508</v>
      </c>
      <c r="AA23" s="1077">
        <v>14</v>
      </c>
      <c r="AB23" s="1077">
        <v>10</v>
      </c>
      <c r="AC23" s="1077">
        <v>4</v>
      </c>
      <c r="AD23" s="1077">
        <v>17</v>
      </c>
      <c r="AE23" s="1077">
        <v>11</v>
      </c>
      <c r="AF23" s="1077">
        <v>6</v>
      </c>
      <c r="AG23" s="1077">
        <v>17</v>
      </c>
      <c r="AH23" s="1077">
        <v>9</v>
      </c>
      <c r="AI23" s="1077">
        <v>8</v>
      </c>
      <c r="AJ23" s="1166">
        <v>60</v>
      </c>
      <c r="AK23" s="216"/>
      <c r="AL23" s="216"/>
      <c r="AM23" s="256"/>
      <c r="AN23" s="256" t="s">
        <v>614</v>
      </c>
      <c r="AO23" s="217"/>
    </row>
    <row r="24" spans="1:41" s="237" customFormat="1" ht="18" customHeight="1">
      <c r="A24" s="238"/>
      <c r="B24" s="238"/>
      <c r="C24" s="1734" t="s">
        <v>35</v>
      </c>
      <c r="D24" s="1734"/>
      <c r="E24" s="239"/>
      <c r="F24" s="1078">
        <v>84</v>
      </c>
      <c r="G24" s="1078">
        <v>343</v>
      </c>
      <c r="H24" s="1078">
        <v>1969</v>
      </c>
      <c r="I24" s="1078">
        <v>363</v>
      </c>
      <c r="J24" s="1078">
        <v>11311</v>
      </c>
      <c r="K24" s="1078">
        <v>5771</v>
      </c>
      <c r="L24" s="1078">
        <v>5540</v>
      </c>
      <c r="M24" s="1078">
        <v>393</v>
      </c>
      <c r="N24" s="1078">
        <v>220</v>
      </c>
      <c r="O24" s="1078">
        <v>173</v>
      </c>
      <c r="P24" s="1078">
        <v>1287</v>
      </c>
      <c r="Q24" s="1078">
        <v>664</v>
      </c>
      <c r="R24" s="1078">
        <v>623</v>
      </c>
      <c r="S24" s="1078"/>
      <c r="T24" s="1078"/>
      <c r="X24" s="1078">
        <v>1595</v>
      </c>
      <c r="Y24" s="1078">
        <v>814</v>
      </c>
      <c r="Z24" s="1078">
        <v>781</v>
      </c>
      <c r="AA24" s="1078">
        <v>2600</v>
      </c>
      <c r="AB24" s="1078">
        <v>1307</v>
      </c>
      <c r="AC24" s="1078">
        <v>1293</v>
      </c>
      <c r="AD24" s="1078">
        <v>2781</v>
      </c>
      <c r="AE24" s="1078">
        <v>1408</v>
      </c>
      <c r="AF24" s="1078">
        <v>1373</v>
      </c>
      <c r="AG24" s="1078">
        <v>2655</v>
      </c>
      <c r="AH24" s="1078">
        <v>1358</v>
      </c>
      <c r="AI24" s="1078">
        <v>1297</v>
      </c>
      <c r="AJ24" s="1165">
        <v>12844</v>
      </c>
      <c r="AK24" s="236"/>
      <c r="AL24" s="236"/>
      <c r="AM24" s="1734" t="s">
        <v>35</v>
      </c>
      <c r="AN24" s="1734"/>
      <c r="AO24" s="238"/>
    </row>
    <row r="25" spans="1:41" s="219" customFormat="1" ht="18" customHeight="1">
      <c r="A25" s="217"/>
      <c r="B25" s="217"/>
      <c r="C25" s="256"/>
      <c r="D25" s="256" t="s">
        <v>36</v>
      </c>
      <c r="E25" s="240"/>
      <c r="F25" s="1077">
        <v>25</v>
      </c>
      <c r="G25" s="213">
        <v>95</v>
      </c>
      <c r="H25" s="1077">
        <v>571</v>
      </c>
      <c r="I25" s="1077">
        <v>114</v>
      </c>
      <c r="J25" s="1077">
        <v>3157</v>
      </c>
      <c r="K25" s="1077">
        <v>1646</v>
      </c>
      <c r="L25" s="1077">
        <v>1511</v>
      </c>
      <c r="M25" s="1077">
        <v>108</v>
      </c>
      <c r="N25" s="1077">
        <v>62</v>
      </c>
      <c r="O25" s="1077">
        <v>46</v>
      </c>
      <c r="P25" s="1077">
        <v>392</v>
      </c>
      <c r="Q25" s="1077">
        <v>214</v>
      </c>
      <c r="R25" s="1077">
        <v>178</v>
      </c>
      <c r="S25" s="1077"/>
      <c r="T25" s="1077"/>
      <c r="X25" s="1077">
        <v>461</v>
      </c>
      <c r="Y25" s="1077">
        <v>243</v>
      </c>
      <c r="Z25" s="1077">
        <v>218</v>
      </c>
      <c r="AA25" s="1077">
        <v>714</v>
      </c>
      <c r="AB25" s="1077">
        <v>353</v>
      </c>
      <c r="AC25" s="1077">
        <v>361</v>
      </c>
      <c r="AD25" s="1077">
        <v>767</v>
      </c>
      <c r="AE25" s="1077">
        <v>422</v>
      </c>
      <c r="AF25" s="1077">
        <v>345</v>
      </c>
      <c r="AG25" s="1077">
        <v>715</v>
      </c>
      <c r="AH25" s="1077">
        <v>352</v>
      </c>
      <c r="AI25" s="1077">
        <v>363</v>
      </c>
      <c r="AJ25" s="1166">
        <v>3231</v>
      </c>
      <c r="AK25" s="216"/>
      <c r="AL25" s="216"/>
      <c r="AM25" s="256"/>
      <c r="AN25" s="256" t="s">
        <v>36</v>
      </c>
      <c r="AO25" s="217"/>
    </row>
    <row r="26" spans="1:41" s="219" customFormat="1" ht="14.25" customHeight="1">
      <c r="A26" s="217"/>
      <c r="B26" s="217"/>
      <c r="C26" s="256"/>
      <c r="D26" s="256" t="s">
        <v>765</v>
      </c>
      <c r="E26" s="240"/>
      <c r="F26" s="1077">
        <v>2</v>
      </c>
      <c r="G26" s="213">
        <v>7</v>
      </c>
      <c r="H26" s="1077">
        <v>31</v>
      </c>
      <c r="I26" s="1082" t="s">
        <v>508</v>
      </c>
      <c r="J26" s="1077">
        <v>174</v>
      </c>
      <c r="K26" s="1077">
        <v>85</v>
      </c>
      <c r="L26" s="1077">
        <v>89</v>
      </c>
      <c r="M26" s="1077">
        <v>5</v>
      </c>
      <c r="N26" s="1077">
        <v>4</v>
      </c>
      <c r="O26" s="1077">
        <v>1</v>
      </c>
      <c r="P26" s="1077">
        <v>16</v>
      </c>
      <c r="Q26" s="1077">
        <v>7</v>
      </c>
      <c r="R26" s="1077">
        <v>9</v>
      </c>
      <c r="S26" s="1077"/>
      <c r="T26" s="1077"/>
      <c r="X26" s="1077">
        <v>22</v>
      </c>
      <c r="Y26" s="1077">
        <v>12</v>
      </c>
      <c r="Z26" s="1077">
        <v>10</v>
      </c>
      <c r="AA26" s="1077">
        <v>45</v>
      </c>
      <c r="AB26" s="1077">
        <v>21</v>
      </c>
      <c r="AC26" s="1077">
        <v>24</v>
      </c>
      <c r="AD26" s="1077">
        <v>42</v>
      </c>
      <c r="AE26" s="1077">
        <v>19</v>
      </c>
      <c r="AF26" s="1077">
        <v>23</v>
      </c>
      <c r="AG26" s="1077">
        <v>44</v>
      </c>
      <c r="AH26" s="1077">
        <v>22</v>
      </c>
      <c r="AI26" s="1077">
        <v>22</v>
      </c>
      <c r="AJ26" s="1166">
        <v>235</v>
      </c>
      <c r="AK26" s="216"/>
      <c r="AL26" s="216"/>
      <c r="AM26" s="256"/>
      <c r="AN26" s="256" t="s">
        <v>765</v>
      </c>
      <c r="AO26" s="217"/>
    </row>
    <row r="27" spans="1:41" s="219" customFormat="1" ht="14.25" customHeight="1">
      <c r="A27" s="217"/>
      <c r="B27" s="217"/>
      <c r="C27" s="256"/>
      <c r="D27" s="256" t="s">
        <v>515</v>
      </c>
      <c r="E27" s="240"/>
      <c r="F27" s="1077">
        <v>8</v>
      </c>
      <c r="G27" s="213">
        <v>27</v>
      </c>
      <c r="H27" s="1077">
        <v>191</v>
      </c>
      <c r="I27" s="1077">
        <v>33</v>
      </c>
      <c r="J27" s="1077">
        <v>1001</v>
      </c>
      <c r="K27" s="1077">
        <v>492</v>
      </c>
      <c r="L27" s="1077">
        <v>509</v>
      </c>
      <c r="M27" s="1077">
        <v>39</v>
      </c>
      <c r="N27" s="1077">
        <v>27</v>
      </c>
      <c r="O27" s="1077">
        <v>12</v>
      </c>
      <c r="P27" s="1077">
        <v>114</v>
      </c>
      <c r="Q27" s="1077">
        <v>59</v>
      </c>
      <c r="R27" s="1077">
        <v>55</v>
      </c>
      <c r="S27" s="1077"/>
      <c r="T27" s="1077"/>
      <c r="X27" s="1077">
        <v>162</v>
      </c>
      <c r="Y27" s="1077">
        <v>70</v>
      </c>
      <c r="Z27" s="1077">
        <v>92</v>
      </c>
      <c r="AA27" s="1077">
        <v>239</v>
      </c>
      <c r="AB27" s="1077">
        <v>115</v>
      </c>
      <c r="AC27" s="1077">
        <v>124</v>
      </c>
      <c r="AD27" s="1077">
        <v>220</v>
      </c>
      <c r="AE27" s="1077">
        <v>109</v>
      </c>
      <c r="AF27" s="1077">
        <v>111</v>
      </c>
      <c r="AG27" s="1077">
        <v>227</v>
      </c>
      <c r="AH27" s="1077">
        <v>112</v>
      </c>
      <c r="AI27" s="1077">
        <v>115</v>
      </c>
      <c r="AJ27" s="1166">
        <v>1120</v>
      </c>
      <c r="AK27" s="216"/>
      <c r="AL27" s="216"/>
      <c r="AM27" s="256"/>
      <c r="AN27" s="256" t="s">
        <v>38</v>
      </c>
      <c r="AO27" s="217"/>
    </row>
    <row r="28" spans="1:41" s="219" customFormat="1" ht="14.25" customHeight="1">
      <c r="A28" s="217"/>
      <c r="B28" s="217"/>
      <c r="C28" s="256"/>
      <c r="D28" s="256" t="s">
        <v>39</v>
      </c>
      <c r="E28" s="240"/>
      <c r="F28" s="1077">
        <v>5</v>
      </c>
      <c r="G28" s="213">
        <v>27</v>
      </c>
      <c r="H28" s="1077">
        <v>95</v>
      </c>
      <c r="I28" s="1077">
        <v>13</v>
      </c>
      <c r="J28" s="1077">
        <v>799</v>
      </c>
      <c r="K28" s="1077">
        <v>379</v>
      </c>
      <c r="L28" s="1077">
        <v>420</v>
      </c>
      <c r="M28" s="1077">
        <v>33</v>
      </c>
      <c r="N28" s="1077">
        <v>18</v>
      </c>
      <c r="O28" s="1077">
        <v>15</v>
      </c>
      <c r="P28" s="1077">
        <v>69</v>
      </c>
      <c r="Q28" s="1077">
        <v>35</v>
      </c>
      <c r="R28" s="1077">
        <v>34</v>
      </c>
      <c r="S28" s="1077"/>
      <c r="T28" s="1077"/>
      <c r="X28" s="1077">
        <v>76</v>
      </c>
      <c r="Y28" s="1077">
        <v>46</v>
      </c>
      <c r="Z28" s="1077">
        <v>30</v>
      </c>
      <c r="AA28" s="1077">
        <v>194</v>
      </c>
      <c r="AB28" s="1077">
        <v>88</v>
      </c>
      <c r="AC28" s="1077">
        <v>106</v>
      </c>
      <c r="AD28" s="1077">
        <v>215</v>
      </c>
      <c r="AE28" s="1077">
        <v>85</v>
      </c>
      <c r="AF28" s="1077">
        <v>130</v>
      </c>
      <c r="AG28" s="1077">
        <v>212</v>
      </c>
      <c r="AH28" s="1077">
        <v>107</v>
      </c>
      <c r="AI28" s="1077">
        <v>105</v>
      </c>
      <c r="AJ28" s="1166">
        <v>955</v>
      </c>
      <c r="AK28" s="216"/>
      <c r="AL28" s="216"/>
      <c r="AM28" s="256"/>
      <c r="AN28" s="256" t="s">
        <v>39</v>
      </c>
      <c r="AO28" s="217"/>
    </row>
    <row r="29" spans="1:41" s="219" customFormat="1" ht="14.25" customHeight="1">
      <c r="A29" s="217"/>
      <c r="B29" s="217"/>
      <c r="C29" s="256"/>
      <c r="D29" s="256" t="s">
        <v>513</v>
      </c>
      <c r="E29" s="240"/>
      <c r="F29" s="1077">
        <v>16</v>
      </c>
      <c r="G29" s="213">
        <v>59</v>
      </c>
      <c r="H29" s="1077">
        <v>490</v>
      </c>
      <c r="I29" s="1077">
        <v>76</v>
      </c>
      <c r="J29" s="1077">
        <v>2413</v>
      </c>
      <c r="K29" s="1077">
        <v>1220</v>
      </c>
      <c r="L29" s="1077">
        <v>1193</v>
      </c>
      <c r="M29" s="348">
        <v>100</v>
      </c>
      <c r="N29" s="348">
        <v>53</v>
      </c>
      <c r="O29" s="348">
        <v>47</v>
      </c>
      <c r="P29" s="348">
        <v>310</v>
      </c>
      <c r="Q29" s="348">
        <v>143</v>
      </c>
      <c r="R29" s="348">
        <v>167</v>
      </c>
      <c r="S29" s="1077"/>
      <c r="T29" s="1077"/>
      <c r="X29" s="1077">
        <v>369</v>
      </c>
      <c r="Y29" s="1077">
        <v>182</v>
      </c>
      <c r="Z29" s="1077">
        <v>187</v>
      </c>
      <c r="AA29" s="1077">
        <v>515</v>
      </c>
      <c r="AB29" s="1077">
        <v>266</v>
      </c>
      <c r="AC29" s="1077">
        <v>249</v>
      </c>
      <c r="AD29" s="1077">
        <v>585</v>
      </c>
      <c r="AE29" s="1077">
        <v>291</v>
      </c>
      <c r="AF29" s="1077">
        <v>294</v>
      </c>
      <c r="AG29" s="1077">
        <v>534</v>
      </c>
      <c r="AH29" s="1077">
        <v>285</v>
      </c>
      <c r="AI29" s="1077">
        <v>249</v>
      </c>
      <c r="AJ29" s="1166">
        <v>2605</v>
      </c>
      <c r="AK29" s="216"/>
      <c r="AL29" s="216"/>
      <c r="AM29" s="256"/>
      <c r="AN29" s="256" t="s">
        <v>513</v>
      </c>
      <c r="AO29" s="217"/>
    </row>
    <row r="30" spans="1:41" s="219" customFormat="1" ht="18" customHeight="1">
      <c r="A30" s="217"/>
      <c r="B30" s="217"/>
      <c r="C30" s="256"/>
      <c r="D30" s="256" t="s">
        <v>41</v>
      </c>
      <c r="E30" s="240"/>
      <c r="F30" s="1077">
        <v>5</v>
      </c>
      <c r="G30" s="213">
        <v>26</v>
      </c>
      <c r="H30" s="1077">
        <v>117</v>
      </c>
      <c r="I30" s="1077">
        <v>21</v>
      </c>
      <c r="J30" s="1077">
        <v>834</v>
      </c>
      <c r="K30" s="1077">
        <v>430</v>
      </c>
      <c r="L30" s="1077">
        <v>404</v>
      </c>
      <c r="M30" s="1077">
        <v>27</v>
      </c>
      <c r="N30" s="1077">
        <v>14</v>
      </c>
      <c r="O30" s="1077">
        <v>13</v>
      </c>
      <c r="P30" s="1077">
        <v>64</v>
      </c>
      <c r="Q30" s="1077">
        <v>38</v>
      </c>
      <c r="R30" s="1077">
        <v>26</v>
      </c>
      <c r="S30" s="1077"/>
      <c r="T30" s="1077"/>
      <c r="X30" s="1077">
        <v>84</v>
      </c>
      <c r="Y30" s="1077">
        <v>43</v>
      </c>
      <c r="Z30" s="1077">
        <v>41</v>
      </c>
      <c r="AA30" s="1077">
        <v>222</v>
      </c>
      <c r="AB30" s="1077">
        <v>114</v>
      </c>
      <c r="AC30" s="1077">
        <v>108</v>
      </c>
      <c r="AD30" s="1077">
        <v>207</v>
      </c>
      <c r="AE30" s="1077">
        <v>109</v>
      </c>
      <c r="AF30" s="1077">
        <v>98</v>
      </c>
      <c r="AG30" s="1077">
        <v>230</v>
      </c>
      <c r="AH30" s="1077">
        <v>112</v>
      </c>
      <c r="AI30" s="1077">
        <v>118</v>
      </c>
      <c r="AJ30" s="1166">
        <v>1030</v>
      </c>
      <c r="AK30" s="216"/>
      <c r="AL30" s="216"/>
      <c r="AM30" s="256"/>
      <c r="AN30" s="256" t="s">
        <v>41</v>
      </c>
      <c r="AO30" s="217"/>
    </row>
    <row r="31" spans="1:41" s="219" customFormat="1" ht="15.75" customHeight="1">
      <c r="A31" s="217"/>
      <c r="B31" s="217"/>
      <c r="C31" s="256"/>
      <c r="D31" s="256" t="s">
        <v>216</v>
      </c>
      <c r="E31" s="240"/>
      <c r="F31" s="1077">
        <v>1</v>
      </c>
      <c r="G31" s="213">
        <v>4</v>
      </c>
      <c r="H31" s="1077">
        <v>18</v>
      </c>
      <c r="I31" s="1077">
        <v>1</v>
      </c>
      <c r="J31" s="1077">
        <v>123</v>
      </c>
      <c r="K31" s="1077">
        <v>69</v>
      </c>
      <c r="L31" s="1077">
        <v>54</v>
      </c>
      <c r="M31" s="1077">
        <v>6</v>
      </c>
      <c r="N31" s="1077">
        <v>1</v>
      </c>
      <c r="O31" s="1077">
        <v>5</v>
      </c>
      <c r="P31" s="1077">
        <v>16</v>
      </c>
      <c r="Q31" s="1077">
        <v>9</v>
      </c>
      <c r="R31" s="1077">
        <v>7</v>
      </c>
      <c r="S31" s="1077"/>
      <c r="T31" s="1077"/>
      <c r="X31" s="1077">
        <v>21</v>
      </c>
      <c r="Y31" s="1077">
        <v>12</v>
      </c>
      <c r="Z31" s="1077">
        <v>9</v>
      </c>
      <c r="AA31" s="1077">
        <v>33</v>
      </c>
      <c r="AB31" s="1077">
        <v>20</v>
      </c>
      <c r="AC31" s="1077">
        <v>13</v>
      </c>
      <c r="AD31" s="1077">
        <v>23</v>
      </c>
      <c r="AE31" s="1077">
        <v>10</v>
      </c>
      <c r="AF31" s="1077">
        <v>13</v>
      </c>
      <c r="AG31" s="1077">
        <v>24</v>
      </c>
      <c r="AH31" s="1077">
        <v>17</v>
      </c>
      <c r="AI31" s="1077">
        <v>7</v>
      </c>
      <c r="AJ31" s="1166">
        <v>145</v>
      </c>
      <c r="AK31" s="216"/>
      <c r="AL31" s="216"/>
      <c r="AM31" s="256"/>
      <c r="AN31" s="256" t="s">
        <v>216</v>
      </c>
      <c r="AO31" s="217"/>
    </row>
    <row r="32" spans="1:41" s="219" customFormat="1" ht="15.75" customHeight="1">
      <c r="A32" s="217"/>
      <c r="B32" s="217"/>
      <c r="C32" s="256"/>
      <c r="D32" s="256" t="s">
        <v>80</v>
      </c>
      <c r="E32" s="240"/>
      <c r="F32" s="1077">
        <v>3</v>
      </c>
      <c r="G32" s="213">
        <v>19</v>
      </c>
      <c r="H32" s="1077">
        <v>87</v>
      </c>
      <c r="I32" s="1077">
        <v>31</v>
      </c>
      <c r="J32" s="1077">
        <v>625</v>
      </c>
      <c r="K32" s="1077">
        <v>320</v>
      </c>
      <c r="L32" s="1077">
        <v>305</v>
      </c>
      <c r="M32" s="1077">
        <v>13</v>
      </c>
      <c r="N32" s="1077">
        <v>9</v>
      </c>
      <c r="O32" s="1077">
        <v>4</v>
      </c>
      <c r="P32" s="1077">
        <v>65</v>
      </c>
      <c r="Q32" s="1077">
        <v>30</v>
      </c>
      <c r="R32" s="1077">
        <v>35</v>
      </c>
      <c r="S32" s="1077"/>
      <c r="T32" s="1077"/>
      <c r="X32" s="1077">
        <v>80</v>
      </c>
      <c r="Y32" s="1077">
        <v>41</v>
      </c>
      <c r="Z32" s="1077">
        <v>39</v>
      </c>
      <c r="AA32" s="1077">
        <v>135</v>
      </c>
      <c r="AB32" s="1077">
        <v>76</v>
      </c>
      <c r="AC32" s="1077">
        <v>59</v>
      </c>
      <c r="AD32" s="1077">
        <v>171</v>
      </c>
      <c r="AE32" s="1077">
        <v>82</v>
      </c>
      <c r="AF32" s="1077">
        <v>89</v>
      </c>
      <c r="AG32" s="1077">
        <v>161</v>
      </c>
      <c r="AH32" s="1077">
        <v>82</v>
      </c>
      <c r="AI32" s="1077">
        <v>79</v>
      </c>
      <c r="AJ32" s="1166">
        <v>980</v>
      </c>
      <c r="AK32" s="216"/>
      <c r="AL32" s="216"/>
      <c r="AM32" s="256"/>
      <c r="AN32" s="256" t="s">
        <v>80</v>
      </c>
      <c r="AO32" s="217"/>
    </row>
    <row r="33" spans="1:41" s="219" customFormat="1" ht="15.75" customHeight="1">
      <c r="A33" s="217"/>
      <c r="B33" s="217"/>
      <c r="C33" s="256"/>
      <c r="D33" s="256" t="s">
        <v>514</v>
      </c>
      <c r="E33" s="240"/>
      <c r="F33" s="1077">
        <v>4</v>
      </c>
      <c r="G33" s="213">
        <v>18</v>
      </c>
      <c r="H33" s="1077">
        <v>81</v>
      </c>
      <c r="I33" s="1077">
        <v>20</v>
      </c>
      <c r="J33" s="1077">
        <v>495</v>
      </c>
      <c r="K33" s="1077">
        <v>260</v>
      </c>
      <c r="L33" s="1077">
        <v>235</v>
      </c>
      <c r="M33" s="348">
        <v>12</v>
      </c>
      <c r="N33" s="348">
        <v>4</v>
      </c>
      <c r="O33" s="348">
        <v>8</v>
      </c>
      <c r="P33" s="348">
        <v>50</v>
      </c>
      <c r="Q33" s="348">
        <v>26</v>
      </c>
      <c r="R33" s="348">
        <v>24</v>
      </c>
      <c r="S33" s="1077"/>
      <c r="T33" s="1077"/>
      <c r="X33" s="1077">
        <v>63</v>
      </c>
      <c r="Y33" s="1077">
        <v>39</v>
      </c>
      <c r="Z33" s="1077">
        <v>24</v>
      </c>
      <c r="AA33" s="1077">
        <v>112</v>
      </c>
      <c r="AB33" s="1077">
        <v>56</v>
      </c>
      <c r="AC33" s="1077">
        <v>56</v>
      </c>
      <c r="AD33" s="1077">
        <v>128</v>
      </c>
      <c r="AE33" s="1077">
        <v>63</v>
      </c>
      <c r="AF33" s="1077">
        <v>65</v>
      </c>
      <c r="AG33" s="1077">
        <v>130</v>
      </c>
      <c r="AH33" s="1077">
        <v>72</v>
      </c>
      <c r="AI33" s="1077">
        <v>58</v>
      </c>
      <c r="AJ33" s="1166">
        <v>575</v>
      </c>
      <c r="AK33" s="216"/>
      <c r="AL33" s="216"/>
      <c r="AM33" s="256"/>
      <c r="AN33" s="256" t="s">
        <v>535</v>
      </c>
      <c r="AO33" s="217"/>
    </row>
    <row r="34" spans="1:41" s="219" customFormat="1" ht="15.75" customHeight="1">
      <c r="A34" s="217"/>
      <c r="B34" s="217"/>
      <c r="C34" s="256"/>
      <c r="D34" s="256" t="s">
        <v>50</v>
      </c>
      <c r="E34" s="240"/>
      <c r="F34" s="1077">
        <v>6</v>
      </c>
      <c r="G34" s="213">
        <v>27</v>
      </c>
      <c r="H34" s="1077">
        <v>105</v>
      </c>
      <c r="I34" s="1077">
        <v>24</v>
      </c>
      <c r="J34" s="1077">
        <v>664</v>
      </c>
      <c r="K34" s="1077">
        <v>370</v>
      </c>
      <c r="L34" s="1077">
        <v>294</v>
      </c>
      <c r="M34" s="1077">
        <v>20</v>
      </c>
      <c r="N34" s="1077">
        <v>13</v>
      </c>
      <c r="O34" s="1077">
        <v>7</v>
      </c>
      <c r="P34" s="1077">
        <v>59</v>
      </c>
      <c r="Q34" s="1077">
        <v>37</v>
      </c>
      <c r="R34" s="1077">
        <v>22</v>
      </c>
      <c r="S34" s="1077"/>
      <c r="T34" s="1077"/>
      <c r="X34" s="1077">
        <v>91</v>
      </c>
      <c r="Y34" s="1077">
        <v>47</v>
      </c>
      <c r="Z34" s="1077">
        <v>44</v>
      </c>
      <c r="AA34" s="1077">
        <v>157</v>
      </c>
      <c r="AB34" s="1077">
        <v>91</v>
      </c>
      <c r="AC34" s="1077">
        <v>66</v>
      </c>
      <c r="AD34" s="1077">
        <v>195</v>
      </c>
      <c r="AE34" s="1077">
        <v>100</v>
      </c>
      <c r="AF34" s="1077">
        <v>95</v>
      </c>
      <c r="AG34" s="1077">
        <v>142</v>
      </c>
      <c r="AH34" s="1077">
        <v>82</v>
      </c>
      <c r="AI34" s="1077">
        <v>60</v>
      </c>
      <c r="AJ34" s="1166">
        <v>830</v>
      </c>
      <c r="AK34" s="216"/>
      <c r="AL34" s="216"/>
      <c r="AM34" s="256"/>
      <c r="AN34" s="256" t="s">
        <v>50</v>
      </c>
      <c r="AO34" s="217"/>
    </row>
    <row r="35" spans="1:41" s="219" customFormat="1" ht="18" customHeight="1">
      <c r="A35" s="217"/>
      <c r="B35" s="217"/>
      <c r="C35" s="256"/>
      <c r="D35" s="256" t="s">
        <v>52</v>
      </c>
      <c r="E35" s="240"/>
      <c r="F35" s="1077">
        <v>6</v>
      </c>
      <c r="G35" s="213">
        <v>25</v>
      </c>
      <c r="H35" s="1077">
        <v>126</v>
      </c>
      <c r="I35" s="1077">
        <v>16</v>
      </c>
      <c r="J35" s="1077">
        <v>779</v>
      </c>
      <c r="K35" s="1077">
        <v>371</v>
      </c>
      <c r="L35" s="1077">
        <v>408</v>
      </c>
      <c r="M35" s="1077">
        <v>21</v>
      </c>
      <c r="N35" s="1077">
        <v>8</v>
      </c>
      <c r="O35" s="1077">
        <v>13</v>
      </c>
      <c r="P35" s="1077">
        <v>103</v>
      </c>
      <c r="Q35" s="1077">
        <v>50</v>
      </c>
      <c r="R35" s="1077">
        <v>53</v>
      </c>
      <c r="S35" s="1077"/>
      <c r="T35" s="1077"/>
      <c r="X35" s="1077">
        <v>129</v>
      </c>
      <c r="Y35" s="1077">
        <v>57</v>
      </c>
      <c r="Z35" s="1077">
        <v>72</v>
      </c>
      <c r="AA35" s="1077">
        <v>175</v>
      </c>
      <c r="AB35" s="1077">
        <v>81</v>
      </c>
      <c r="AC35" s="1077">
        <v>94</v>
      </c>
      <c r="AD35" s="1077">
        <v>175</v>
      </c>
      <c r="AE35" s="1077">
        <v>87</v>
      </c>
      <c r="AF35" s="1077">
        <v>88</v>
      </c>
      <c r="AG35" s="1077">
        <v>176</v>
      </c>
      <c r="AH35" s="1077">
        <v>88</v>
      </c>
      <c r="AI35" s="1077">
        <v>88</v>
      </c>
      <c r="AJ35" s="1166">
        <v>838</v>
      </c>
      <c r="AK35" s="216"/>
      <c r="AL35" s="216"/>
      <c r="AM35" s="256"/>
      <c r="AN35" s="256" t="s">
        <v>52</v>
      </c>
      <c r="AO35" s="217"/>
    </row>
    <row r="36" spans="1:41" s="219" customFormat="1" ht="14.25" customHeight="1">
      <c r="A36" s="217"/>
      <c r="B36" s="217"/>
      <c r="C36" s="256"/>
      <c r="D36" s="256" t="s">
        <v>516</v>
      </c>
      <c r="E36" s="240"/>
      <c r="F36" s="1077">
        <v>3</v>
      </c>
      <c r="G36" s="213">
        <v>9</v>
      </c>
      <c r="H36" s="1077">
        <v>57</v>
      </c>
      <c r="I36" s="1077">
        <v>14</v>
      </c>
      <c r="J36" s="1077">
        <v>247</v>
      </c>
      <c r="K36" s="1077">
        <v>129</v>
      </c>
      <c r="L36" s="1077">
        <v>118</v>
      </c>
      <c r="M36" s="1077">
        <v>9</v>
      </c>
      <c r="N36" s="1077">
        <v>7</v>
      </c>
      <c r="O36" s="1077">
        <v>2</v>
      </c>
      <c r="P36" s="1077">
        <v>29</v>
      </c>
      <c r="Q36" s="1077">
        <v>16</v>
      </c>
      <c r="R36" s="1077">
        <v>13</v>
      </c>
      <c r="S36" s="1077"/>
      <c r="T36" s="1077"/>
      <c r="X36" s="1077">
        <v>37</v>
      </c>
      <c r="Y36" s="1077">
        <v>22</v>
      </c>
      <c r="Z36" s="1077">
        <v>15</v>
      </c>
      <c r="AA36" s="1077">
        <v>59</v>
      </c>
      <c r="AB36" s="1077">
        <v>26</v>
      </c>
      <c r="AC36" s="1077">
        <v>33</v>
      </c>
      <c r="AD36" s="1077">
        <v>53</v>
      </c>
      <c r="AE36" s="1077">
        <v>31</v>
      </c>
      <c r="AF36" s="1077">
        <v>22</v>
      </c>
      <c r="AG36" s="1077">
        <v>60</v>
      </c>
      <c r="AH36" s="1077">
        <v>27</v>
      </c>
      <c r="AI36" s="1077">
        <v>33</v>
      </c>
      <c r="AJ36" s="1166">
        <v>300</v>
      </c>
      <c r="AK36" s="216"/>
      <c r="AL36" s="216"/>
      <c r="AM36" s="256"/>
      <c r="AN36" s="256" t="s">
        <v>516</v>
      </c>
      <c r="AO36" s="217"/>
    </row>
    <row r="37" spans="1:41" s="219" customFormat="1" ht="3" customHeight="1">
      <c r="A37" s="242"/>
      <c r="B37" s="242"/>
      <c r="C37" s="243"/>
      <c r="D37" s="243"/>
      <c r="E37" s="244"/>
      <c r="F37" s="242"/>
      <c r="G37" s="246"/>
      <c r="H37" s="242"/>
      <c r="I37" s="242"/>
      <c r="J37" s="242"/>
      <c r="K37" s="242"/>
      <c r="L37" s="242"/>
      <c r="M37" s="242"/>
      <c r="N37" s="242"/>
      <c r="O37" s="242"/>
      <c r="P37" s="242"/>
      <c r="Q37" s="242"/>
      <c r="R37" s="242"/>
      <c r="S37" s="215"/>
      <c r="T37" s="215"/>
      <c r="X37" s="242"/>
      <c r="Y37" s="242"/>
      <c r="Z37" s="242"/>
      <c r="AA37" s="242"/>
      <c r="AB37" s="242"/>
      <c r="AC37" s="242"/>
      <c r="AD37" s="242"/>
      <c r="AE37" s="242"/>
      <c r="AF37" s="242"/>
      <c r="AG37" s="242"/>
      <c r="AH37" s="242"/>
      <c r="AI37" s="242"/>
      <c r="AJ37" s="244"/>
      <c r="AK37" s="246"/>
      <c r="AL37" s="246"/>
      <c r="AM37" s="243"/>
      <c r="AN37" s="243"/>
      <c r="AO37" s="242"/>
    </row>
    <row r="38" spans="1:41" s="219" customFormat="1" ht="15.95" customHeight="1">
      <c r="A38" s="215"/>
      <c r="B38" s="145" t="s">
        <v>781</v>
      </c>
      <c r="D38" s="217"/>
      <c r="E38" s="215"/>
      <c r="G38" s="248"/>
      <c r="Q38" s="215"/>
      <c r="R38" s="215"/>
      <c r="AK38" s="216"/>
      <c r="AL38" s="216"/>
      <c r="AM38" s="145"/>
      <c r="AN38" s="217"/>
      <c r="AO38" s="215"/>
    </row>
    <row r="39" spans="1:41" s="219" customFormat="1" ht="12" customHeight="1">
      <c r="A39" s="215"/>
      <c r="B39" s="145" t="s">
        <v>524</v>
      </c>
      <c r="D39" s="217"/>
      <c r="E39" s="215"/>
      <c r="G39" s="248"/>
      <c r="Q39" s="215"/>
      <c r="R39" s="215"/>
      <c r="AK39" s="216"/>
      <c r="AL39" s="216"/>
      <c r="AM39" s="145"/>
      <c r="AN39" s="217"/>
      <c r="AO39" s="215"/>
    </row>
    <row r="40" spans="1:41" s="251" customFormat="1" ht="12" customHeight="1">
      <c r="A40" s="249"/>
      <c r="B40" s="303" t="s">
        <v>402</v>
      </c>
      <c r="D40" s="250"/>
      <c r="E40" s="249"/>
      <c r="G40" s="253"/>
      <c r="Q40" s="249"/>
      <c r="R40" s="249"/>
      <c r="AK40" s="254"/>
      <c r="AL40" s="254"/>
      <c r="AM40" s="303"/>
      <c r="AN40" s="250"/>
      <c r="AO40" s="249"/>
    </row>
    <row r="41" spans="1:41" s="251" customFormat="1" ht="12" customHeight="1">
      <c r="A41" s="249"/>
      <c r="B41" s="249"/>
      <c r="C41" s="250"/>
      <c r="D41" s="250"/>
      <c r="E41" s="249"/>
      <c r="G41" s="253"/>
      <c r="Q41" s="249"/>
      <c r="R41" s="249"/>
      <c r="AK41" s="254"/>
      <c r="AL41" s="254"/>
      <c r="AM41" s="250"/>
      <c r="AN41" s="250"/>
      <c r="AO41" s="249"/>
    </row>
    <row r="42" spans="1:41" s="251" customFormat="1" ht="12" customHeight="1">
      <c r="A42" s="249"/>
      <c r="B42" s="249"/>
      <c r="C42" s="250"/>
      <c r="D42" s="250"/>
      <c r="E42" s="249"/>
      <c r="G42" s="253"/>
      <c r="Q42" s="249"/>
      <c r="R42" s="249"/>
      <c r="AK42" s="254"/>
      <c r="AL42" s="254"/>
      <c r="AM42" s="250"/>
      <c r="AN42" s="250"/>
      <c r="AO42" s="249"/>
    </row>
    <row r="43" spans="1:41" s="251" customFormat="1" ht="12" customHeight="1">
      <c r="A43" s="249"/>
      <c r="B43" s="249"/>
      <c r="C43" s="250"/>
      <c r="D43" s="250"/>
      <c r="E43" s="249"/>
      <c r="G43" s="253"/>
      <c r="Q43" s="249"/>
      <c r="R43" s="249"/>
      <c r="AK43" s="254"/>
      <c r="AL43" s="254"/>
      <c r="AM43" s="250"/>
      <c r="AN43" s="250"/>
      <c r="AO43" s="249"/>
    </row>
    <row r="61" spans="4:36" ht="12" customHeight="1">
      <c r="D61" s="256" t="s">
        <v>759</v>
      </c>
      <c r="F61" s="1547">
        <f>SUM(F62:F63)</f>
        <v>124</v>
      </c>
      <c r="G61" s="1547">
        <f t="shared" ref="G61:R61" si="0">SUM(G62:G63)</f>
        <v>564</v>
      </c>
      <c r="H61" s="1547">
        <f t="shared" si="0"/>
        <v>2698</v>
      </c>
      <c r="I61" s="1547">
        <f t="shared" si="0"/>
        <v>469</v>
      </c>
      <c r="J61" s="1547">
        <f t="shared" si="0"/>
        <v>17472</v>
      </c>
      <c r="K61" s="1547">
        <f t="shared" si="0"/>
        <v>8963</v>
      </c>
      <c r="L61" s="1547">
        <f t="shared" si="0"/>
        <v>8509</v>
      </c>
      <c r="M61" s="1547">
        <f t="shared" si="0"/>
        <v>502</v>
      </c>
      <c r="N61" s="1547">
        <f t="shared" si="0"/>
        <v>272</v>
      </c>
      <c r="O61" s="1547">
        <f t="shared" si="0"/>
        <v>230</v>
      </c>
      <c r="P61" s="1547">
        <f t="shared" si="0"/>
        <v>1861</v>
      </c>
      <c r="Q61" s="1547">
        <f t="shared" si="0"/>
        <v>947</v>
      </c>
      <c r="R61" s="1547">
        <f t="shared" si="0"/>
        <v>914</v>
      </c>
      <c r="S61" s="1547"/>
      <c r="X61" s="1547">
        <f t="shared" ref="X61" si="1">SUM(X62:X63)</f>
        <v>2337</v>
      </c>
      <c r="Y61" s="1547">
        <f t="shared" ref="Y61" si="2">SUM(Y62:Y63)</f>
        <v>1189</v>
      </c>
      <c r="Z61" s="1547">
        <f t="shared" ref="Z61" si="3">SUM(Z62:Z63)</f>
        <v>1148</v>
      </c>
      <c r="AA61" s="1547">
        <f t="shared" ref="AA61" si="4">SUM(AA62:AA63)</f>
        <v>4088</v>
      </c>
      <c r="AB61" s="1547">
        <f t="shared" ref="AB61" si="5">SUM(AB62:AB63)</f>
        <v>2076</v>
      </c>
      <c r="AC61" s="1547">
        <f t="shared" ref="AC61" si="6">SUM(AC62:AC63)</f>
        <v>2012</v>
      </c>
      <c r="AD61" s="1547">
        <f t="shared" ref="AD61" si="7">SUM(AD62:AD63)</f>
        <v>4423</v>
      </c>
      <c r="AE61" s="1547">
        <f t="shared" ref="AE61" si="8">SUM(AE62:AE63)</f>
        <v>2255</v>
      </c>
      <c r="AF61" s="1547">
        <f t="shared" ref="AF61" si="9">SUM(AF62:AF63)</f>
        <v>2168</v>
      </c>
      <c r="AG61" s="1547">
        <f t="shared" ref="AG61" si="10">SUM(AG62:AG63)</f>
        <v>4261</v>
      </c>
      <c r="AH61" s="1547">
        <f t="shared" ref="AH61" si="11">SUM(AH62:AH63)</f>
        <v>2224</v>
      </c>
      <c r="AI61" s="1547">
        <f t="shared" ref="AI61" si="12">SUM(AI62:AI63)</f>
        <v>2037</v>
      </c>
      <c r="AJ61" s="1547">
        <f t="shared" ref="AJ61" si="13">SUM(AJ62:AJ63)</f>
        <v>20917</v>
      </c>
    </row>
    <row r="62" spans="4:36" ht="12" customHeight="1">
      <c r="D62" s="256" t="s">
        <v>827</v>
      </c>
      <c r="F62" s="1547">
        <f>SUM(F13:F23)</f>
        <v>40</v>
      </c>
      <c r="G62" s="1547">
        <f t="shared" ref="G62:R62" si="14">SUM(G13:G23)</f>
        <v>221</v>
      </c>
      <c r="H62" s="1547">
        <f t="shared" si="14"/>
        <v>729</v>
      </c>
      <c r="I62" s="1547">
        <f t="shared" si="14"/>
        <v>106</v>
      </c>
      <c r="J62" s="1547">
        <f t="shared" si="14"/>
        <v>6161</v>
      </c>
      <c r="K62" s="1547">
        <f t="shared" si="14"/>
        <v>3192</v>
      </c>
      <c r="L62" s="1547">
        <f t="shared" si="14"/>
        <v>2969</v>
      </c>
      <c r="M62" s="1547">
        <f t="shared" si="14"/>
        <v>109</v>
      </c>
      <c r="N62" s="1547">
        <f t="shared" si="14"/>
        <v>52</v>
      </c>
      <c r="O62" s="1547">
        <f t="shared" si="14"/>
        <v>57</v>
      </c>
      <c r="P62" s="1547">
        <f t="shared" si="14"/>
        <v>574</v>
      </c>
      <c r="Q62" s="1547">
        <f t="shared" si="14"/>
        <v>283</v>
      </c>
      <c r="R62" s="1547">
        <f t="shared" si="14"/>
        <v>291</v>
      </c>
      <c r="S62" s="1547"/>
      <c r="X62" s="1547">
        <f t="shared" ref="X62:AJ62" si="15">SUM(X13:X23)</f>
        <v>742</v>
      </c>
      <c r="Y62" s="1547">
        <f t="shared" si="15"/>
        <v>375</v>
      </c>
      <c r="Z62" s="1547">
        <f t="shared" si="15"/>
        <v>367</v>
      </c>
      <c r="AA62" s="1547">
        <f t="shared" si="15"/>
        <v>1488</v>
      </c>
      <c r="AB62" s="1547">
        <f t="shared" si="15"/>
        <v>769</v>
      </c>
      <c r="AC62" s="1547">
        <f t="shared" si="15"/>
        <v>719</v>
      </c>
      <c r="AD62" s="1547">
        <f t="shared" si="15"/>
        <v>1642</v>
      </c>
      <c r="AE62" s="1547">
        <f t="shared" si="15"/>
        <v>847</v>
      </c>
      <c r="AF62" s="1547">
        <f t="shared" si="15"/>
        <v>795</v>
      </c>
      <c r="AG62" s="1547">
        <f t="shared" si="15"/>
        <v>1606</v>
      </c>
      <c r="AH62" s="1547">
        <f t="shared" si="15"/>
        <v>866</v>
      </c>
      <c r="AI62" s="1547">
        <f t="shared" si="15"/>
        <v>740</v>
      </c>
      <c r="AJ62" s="1547">
        <f t="shared" si="15"/>
        <v>8073</v>
      </c>
    </row>
    <row r="63" spans="4:36" ht="12" customHeight="1">
      <c r="D63" s="256" t="s">
        <v>812</v>
      </c>
      <c r="F63" s="1547">
        <f>SUM(F25:F36)</f>
        <v>84</v>
      </c>
      <c r="G63" s="1547">
        <f t="shared" ref="G63:R63" si="16">SUM(G25:G36)</f>
        <v>343</v>
      </c>
      <c r="H63" s="1547">
        <f t="shared" si="16"/>
        <v>1969</v>
      </c>
      <c r="I63" s="1547">
        <f t="shared" si="16"/>
        <v>363</v>
      </c>
      <c r="J63" s="1547">
        <f t="shared" si="16"/>
        <v>11311</v>
      </c>
      <c r="K63" s="1547">
        <f t="shared" si="16"/>
        <v>5771</v>
      </c>
      <c r="L63" s="1547">
        <f t="shared" si="16"/>
        <v>5540</v>
      </c>
      <c r="M63" s="1547">
        <f t="shared" si="16"/>
        <v>393</v>
      </c>
      <c r="N63" s="1547">
        <f t="shared" si="16"/>
        <v>220</v>
      </c>
      <c r="O63" s="1547">
        <f t="shared" si="16"/>
        <v>173</v>
      </c>
      <c r="P63" s="1547">
        <f t="shared" si="16"/>
        <v>1287</v>
      </c>
      <c r="Q63" s="1547">
        <f t="shared" si="16"/>
        <v>664</v>
      </c>
      <c r="R63" s="1547">
        <f t="shared" si="16"/>
        <v>623</v>
      </c>
      <c r="S63" s="1547"/>
      <c r="X63" s="1547">
        <f t="shared" ref="X63:AJ63" si="17">SUM(X25:X36)</f>
        <v>1595</v>
      </c>
      <c r="Y63" s="1547">
        <f t="shared" si="17"/>
        <v>814</v>
      </c>
      <c r="Z63" s="1547">
        <f t="shared" si="17"/>
        <v>781</v>
      </c>
      <c r="AA63" s="1547">
        <f t="shared" si="17"/>
        <v>2600</v>
      </c>
      <c r="AB63" s="1547">
        <f t="shared" si="17"/>
        <v>1307</v>
      </c>
      <c r="AC63" s="1547">
        <f t="shared" si="17"/>
        <v>1293</v>
      </c>
      <c r="AD63" s="1547">
        <f t="shared" si="17"/>
        <v>2781</v>
      </c>
      <c r="AE63" s="1547">
        <f t="shared" si="17"/>
        <v>1408</v>
      </c>
      <c r="AF63" s="1547">
        <f t="shared" si="17"/>
        <v>1373</v>
      </c>
      <c r="AG63" s="1547">
        <f t="shared" si="17"/>
        <v>2655</v>
      </c>
      <c r="AH63" s="1547">
        <f t="shared" si="17"/>
        <v>1358</v>
      </c>
      <c r="AI63" s="1547">
        <f t="shared" si="17"/>
        <v>1297</v>
      </c>
      <c r="AJ63" s="1547">
        <f t="shared" si="17"/>
        <v>12844</v>
      </c>
    </row>
    <row r="64" spans="4:36" ht="12" customHeight="1">
      <c r="D64" s="256" t="s">
        <v>806</v>
      </c>
      <c r="F64" s="1547" t="str">
        <f>IF(F61=F11,"OK","NG")</f>
        <v>OK</v>
      </c>
      <c r="G64" s="1547" t="str">
        <f t="shared" ref="G64:R64" si="18">IF(G61=G11,"OK","NG")</f>
        <v>OK</v>
      </c>
      <c r="H64" s="1547" t="str">
        <f t="shared" si="18"/>
        <v>OK</v>
      </c>
      <c r="I64" s="1547" t="str">
        <f t="shared" si="18"/>
        <v>OK</v>
      </c>
      <c r="J64" s="1547" t="str">
        <f t="shared" si="18"/>
        <v>OK</v>
      </c>
      <c r="K64" s="1547" t="str">
        <f t="shared" si="18"/>
        <v>OK</v>
      </c>
      <c r="L64" s="1547" t="str">
        <f t="shared" si="18"/>
        <v>OK</v>
      </c>
      <c r="M64" s="1547" t="str">
        <f t="shared" si="18"/>
        <v>OK</v>
      </c>
      <c r="N64" s="1547" t="str">
        <f t="shared" si="18"/>
        <v>OK</v>
      </c>
      <c r="O64" s="1547" t="str">
        <f t="shared" si="18"/>
        <v>OK</v>
      </c>
      <c r="P64" s="1547" t="str">
        <f t="shared" si="18"/>
        <v>OK</v>
      </c>
      <c r="Q64" s="1547" t="str">
        <f t="shared" si="18"/>
        <v>OK</v>
      </c>
      <c r="R64" s="1547" t="str">
        <f t="shared" si="18"/>
        <v>OK</v>
      </c>
      <c r="S64" s="1547"/>
      <c r="X64" s="1547" t="str">
        <f t="shared" ref="X64:AJ64" si="19">IF(X61=X11,"OK","NG")</f>
        <v>OK</v>
      </c>
      <c r="Y64" s="1547" t="str">
        <f t="shared" si="19"/>
        <v>OK</v>
      </c>
      <c r="Z64" s="1547" t="str">
        <f t="shared" si="19"/>
        <v>OK</v>
      </c>
      <c r="AA64" s="1547" t="str">
        <f t="shared" si="19"/>
        <v>OK</v>
      </c>
      <c r="AB64" s="1547" t="str">
        <f t="shared" si="19"/>
        <v>OK</v>
      </c>
      <c r="AC64" s="1547" t="str">
        <f t="shared" si="19"/>
        <v>OK</v>
      </c>
      <c r="AD64" s="1547" t="str">
        <f t="shared" si="19"/>
        <v>OK</v>
      </c>
      <c r="AE64" s="1547" t="str">
        <f t="shared" si="19"/>
        <v>OK</v>
      </c>
      <c r="AF64" s="1547" t="str">
        <f t="shared" si="19"/>
        <v>OK</v>
      </c>
      <c r="AG64" s="1547" t="str">
        <f t="shared" si="19"/>
        <v>OK</v>
      </c>
      <c r="AH64" s="1547" t="str">
        <f t="shared" si="19"/>
        <v>OK</v>
      </c>
      <c r="AI64" s="1547" t="str">
        <f t="shared" si="19"/>
        <v>OK</v>
      </c>
      <c r="AJ64" s="1547" t="str">
        <f t="shared" si="19"/>
        <v>OK</v>
      </c>
    </row>
  </sheetData>
  <mergeCells count="28">
    <mergeCell ref="AD5:AF5"/>
    <mergeCell ref="AG5:AI5"/>
    <mergeCell ref="F4:F6"/>
    <mergeCell ref="G4:G6"/>
    <mergeCell ref="AJ4:AJ6"/>
    <mergeCell ref="M5:O5"/>
    <mergeCell ref="P5:R5"/>
    <mergeCell ref="H4:H6"/>
    <mergeCell ref="I4:I6"/>
    <mergeCell ref="J5:J6"/>
    <mergeCell ref="K5:K6"/>
    <mergeCell ref="L5:L6"/>
    <mergeCell ref="X5:Z5"/>
    <mergeCell ref="AA5:AC5"/>
    <mergeCell ref="B7:D7"/>
    <mergeCell ref="AL7:AN7"/>
    <mergeCell ref="B8:D8"/>
    <mergeCell ref="AL8:AN8"/>
    <mergeCell ref="AM24:AN24"/>
    <mergeCell ref="AM12:AN12"/>
    <mergeCell ref="C12:D12"/>
    <mergeCell ref="C24:D24"/>
    <mergeCell ref="B9:D9"/>
    <mergeCell ref="B11:D11"/>
    <mergeCell ref="AL9:AN9"/>
    <mergeCell ref="AL11:AN11"/>
    <mergeCell ref="B10:D10"/>
    <mergeCell ref="AL10:AN10"/>
  </mergeCells>
  <phoneticPr fontId="5"/>
  <printOptions gridLinesSet="0"/>
  <pageMargins left="0.59055118110236227" right="0.59055118110236227" top="0.78740157480314965" bottom="0.78740157480314965" header="0.31496062992125984" footer="0.31496062992125984"/>
  <pageSetup paperSize="9" fitToWidth="0" orientation="portrait" r:id="rId1"/>
  <headerFooter alignWithMargins="0">
    <oddHeader>&amp;R&amp;A</oddHeader>
    <oddFooter>&amp;C&amp;P/&amp;N</oddFooter>
  </headerFooter>
  <colBreaks count="2" manualBreakCount="2">
    <brk id="19" max="53" man="1"/>
    <brk id="40" max="5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79F0C-3C02-407C-B6C5-9408CCF6F67D}">
  <sheetPr syncVertical="1" syncRef="A1" transitionEvaluation="1">
    <tabColor rgb="FF92D050"/>
    <pageSetUpPr fitToPage="1"/>
  </sheetPr>
  <dimension ref="A1:AQ42"/>
  <sheetViews>
    <sheetView view="pageBreakPreview" zoomScaleNormal="116" zoomScaleSheetLayoutView="100" workbookViewId="0">
      <selection activeCell="O24" sqref="O24"/>
    </sheetView>
  </sheetViews>
  <sheetFormatPr defaultColWidth="12.140625" defaultRowHeight="12" customHeight="1"/>
  <cols>
    <col min="1" max="1" width="0.28515625" style="923" customWidth="1"/>
    <col min="2" max="2" width="2.28515625" style="923" customWidth="1"/>
    <col min="3" max="3" width="13.28515625" style="923" customWidth="1"/>
    <col min="4" max="4" width="0.28515625" style="923" customWidth="1"/>
    <col min="5" max="6" width="7.7109375" style="923" customWidth="1"/>
    <col min="7" max="7" width="3.140625" style="923" customWidth="1"/>
    <col min="8" max="13" width="2.7109375" style="923" customWidth="1"/>
    <col min="14" max="14" width="3.7109375" style="923" customWidth="1"/>
    <col min="15" max="15" width="2.7109375" style="923" customWidth="1"/>
    <col min="16" max="16" width="3.7109375" style="923" customWidth="1"/>
    <col min="17" max="20" width="2.7109375" style="923" customWidth="1"/>
    <col min="21" max="22" width="6.7109375" style="923" customWidth="1"/>
    <col min="23" max="23" width="4.28515625" style="923" customWidth="1"/>
    <col min="24" max="30" width="2.7109375" style="923" customWidth="1"/>
    <col min="31" max="31" width="3.7109375" style="923" customWidth="1"/>
    <col min="32" max="32" width="4.28515625" style="923" customWidth="1"/>
    <col min="33" max="33" width="3.7109375" style="923" customWidth="1"/>
    <col min="34" max="34" width="4.28515625" style="923" customWidth="1"/>
    <col min="35" max="37" width="2.7109375" style="923" customWidth="1"/>
    <col min="38" max="38" width="0.28515625" style="923" customWidth="1"/>
    <col min="39" max="16384" width="12.140625" style="923"/>
  </cols>
  <sheetData>
    <row r="1" spans="1:43" s="919" customFormat="1" ht="24" customHeight="1">
      <c r="A1" s="918"/>
      <c r="B1" s="918"/>
      <c r="D1" s="918"/>
      <c r="J1" s="920" t="s">
        <v>774</v>
      </c>
      <c r="K1" s="921" t="s">
        <v>280</v>
      </c>
    </row>
    <row r="2" spans="1:43" ht="8.1" customHeight="1">
      <c r="A2" s="922"/>
      <c r="B2" s="922"/>
      <c r="C2" s="922"/>
      <c r="D2" s="922"/>
      <c r="J2" s="1215"/>
    </row>
    <row r="3" spans="1:43" s="1560" customFormat="1" ht="12" customHeight="1" thickBot="1">
      <c r="B3" s="923" t="s">
        <v>315</v>
      </c>
      <c r="E3" s="1561"/>
      <c r="F3" s="1561"/>
      <c r="G3" s="923"/>
      <c r="H3" s="1562"/>
    </row>
    <row r="4" spans="1:43" s="1560" customFormat="1" ht="12" customHeight="1">
      <c r="A4" s="1563"/>
      <c r="B4" s="1563"/>
      <c r="C4" s="1563"/>
      <c r="D4" s="1563"/>
      <c r="E4" s="2018" t="s">
        <v>281</v>
      </c>
      <c r="F4" s="2019"/>
      <c r="G4" s="1564" t="s">
        <v>701</v>
      </c>
      <c r="H4" s="1565"/>
      <c r="I4" s="1565"/>
      <c r="J4" s="1565"/>
      <c r="K4" s="1565"/>
      <c r="L4" s="1565"/>
      <c r="M4" s="1565"/>
      <c r="N4" s="1990" t="s">
        <v>546</v>
      </c>
      <c r="O4" s="1991"/>
      <c r="P4" s="1991"/>
      <c r="Q4" s="1991"/>
      <c r="R4" s="1991"/>
      <c r="S4" s="1991"/>
      <c r="T4" s="1991"/>
      <c r="U4" s="1990" t="s">
        <v>700</v>
      </c>
      <c r="V4" s="1991"/>
      <c r="W4" s="1991"/>
      <c r="X4" s="1991"/>
      <c r="Y4" s="1991"/>
      <c r="Z4" s="1991"/>
      <c r="AA4" s="1992"/>
      <c r="AB4" s="1993" t="s">
        <v>699</v>
      </c>
      <c r="AC4" s="1994"/>
      <c r="AD4" s="1564" t="s">
        <v>282</v>
      </c>
      <c r="AE4" s="1565"/>
      <c r="AF4" s="1565"/>
      <c r="AG4" s="1565"/>
      <c r="AH4" s="1565"/>
      <c r="AI4" s="1997" t="s">
        <v>283</v>
      </c>
      <c r="AJ4" s="2000" t="s">
        <v>284</v>
      </c>
      <c r="AK4" s="1982" t="s">
        <v>285</v>
      </c>
      <c r="AL4" s="1985"/>
    </row>
    <row r="5" spans="1:43" s="1560" customFormat="1" ht="12" customHeight="1">
      <c r="E5" s="2020"/>
      <c r="F5" s="2021"/>
      <c r="G5" s="1988" t="s">
        <v>286</v>
      </c>
      <c r="H5" s="1988" t="s">
        <v>287</v>
      </c>
      <c r="I5" s="1988" t="s">
        <v>288</v>
      </c>
      <c r="J5" s="1988" t="s">
        <v>289</v>
      </c>
      <c r="K5" s="1988" t="s">
        <v>290</v>
      </c>
      <c r="L5" s="1988" t="s">
        <v>291</v>
      </c>
      <c r="M5" s="1988" t="s">
        <v>292</v>
      </c>
      <c r="N5" s="1988" t="s">
        <v>286</v>
      </c>
      <c r="O5" s="1988" t="s">
        <v>287</v>
      </c>
      <c r="P5" s="1988" t="s">
        <v>288</v>
      </c>
      <c r="Q5" s="1988" t="s">
        <v>289</v>
      </c>
      <c r="R5" s="1988" t="s">
        <v>290</v>
      </c>
      <c r="S5" s="1988" t="s">
        <v>291</v>
      </c>
      <c r="T5" s="1988" t="s">
        <v>292</v>
      </c>
      <c r="U5" s="2012" t="s">
        <v>293</v>
      </c>
      <c r="V5" s="2013"/>
      <c r="X5" s="1988" t="s">
        <v>294</v>
      </c>
      <c r="Y5" s="1988" t="s">
        <v>295</v>
      </c>
      <c r="Z5" s="2016" t="s">
        <v>296</v>
      </c>
      <c r="AB5" s="1995"/>
      <c r="AC5" s="1996"/>
      <c r="AD5" s="2004" t="s">
        <v>297</v>
      </c>
      <c r="AE5" s="2006" t="s">
        <v>298</v>
      </c>
      <c r="AF5" s="2007"/>
      <c r="AG5" s="2007"/>
      <c r="AH5" s="2008"/>
      <c r="AI5" s="1998"/>
      <c r="AJ5" s="2001"/>
      <c r="AK5" s="1983"/>
      <c r="AL5" s="1986"/>
    </row>
    <row r="6" spans="1:43" s="1560" customFormat="1" ht="45" customHeight="1">
      <c r="A6" s="1566"/>
      <c r="B6" s="1566"/>
      <c r="C6" s="1566"/>
      <c r="D6" s="1566"/>
      <c r="E6" s="2022"/>
      <c r="F6" s="2023"/>
      <c r="G6" s="1989"/>
      <c r="H6" s="1989"/>
      <c r="I6" s="1989"/>
      <c r="J6" s="1989"/>
      <c r="K6" s="1989"/>
      <c r="L6" s="1989"/>
      <c r="M6" s="1989"/>
      <c r="N6" s="1989"/>
      <c r="O6" s="1989"/>
      <c r="P6" s="1989"/>
      <c r="Q6" s="1989"/>
      <c r="R6" s="1989"/>
      <c r="S6" s="1989"/>
      <c r="T6" s="1989"/>
      <c r="U6" s="2014"/>
      <c r="V6" s="2015"/>
      <c r="W6" s="1567" t="s">
        <v>299</v>
      </c>
      <c r="X6" s="1989"/>
      <c r="Y6" s="1989"/>
      <c r="Z6" s="2017"/>
      <c r="AA6" s="1568" t="s">
        <v>356</v>
      </c>
      <c r="AB6" s="1569" t="s">
        <v>300</v>
      </c>
      <c r="AC6" s="1570" t="s">
        <v>301</v>
      </c>
      <c r="AD6" s="2005"/>
      <c r="AE6" s="2009" t="s">
        <v>300</v>
      </c>
      <c r="AF6" s="2010"/>
      <c r="AG6" s="2009" t="s">
        <v>301</v>
      </c>
      <c r="AH6" s="2010"/>
      <c r="AI6" s="1999"/>
      <c r="AJ6" s="2002"/>
      <c r="AK6" s="1984"/>
      <c r="AL6" s="1987"/>
    </row>
    <row r="7" spans="1:43" s="1575" customFormat="1" ht="12" customHeight="1">
      <c r="A7" s="1571"/>
      <c r="B7" s="2011" t="s">
        <v>637</v>
      </c>
      <c r="C7" s="2011"/>
      <c r="D7" s="1572"/>
      <c r="E7" s="1573">
        <v>939</v>
      </c>
      <c r="F7" s="1574"/>
      <c r="G7" s="1575">
        <v>22</v>
      </c>
      <c r="H7" s="1575">
        <v>4</v>
      </c>
      <c r="I7" s="1575">
        <v>4</v>
      </c>
      <c r="J7" s="1575">
        <v>4</v>
      </c>
      <c r="K7" s="1575">
        <v>21</v>
      </c>
      <c r="L7" s="1575">
        <v>1</v>
      </c>
      <c r="M7" s="1576" t="s">
        <v>112</v>
      </c>
      <c r="N7" s="1575">
        <v>164</v>
      </c>
      <c r="O7" s="1575">
        <v>95</v>
      </c>
      <c r="P7" s="1575">
        <v>375</v>
      </c>
      <c r="Q7" s="1575">
        <v>62</v>
      </c>
      <c r="R7" s="1575">
        <v>56</v>
      </c>
      <c r="S7" s="1575">
        <v>9</v>
      </c>
      <c r="T7" s="1575">
        <v>6</v>
      </c>
      <c r="U7" s="1577">
        <v>49</v>
      </c>
      <c r="V7" s="1578"/>
      <c r="W7" s="1575">
        <v>2</v>
      </c>
      <c r="X7" s="1575">
        <v>18</v>
      </c>
      <c r="Y7" s="1575">
        <v>4</v>
      </c>
      <c r="Z7" s="1575">
        <v>14</v>
      </c>
      <c r="AA7" s="1575">
        <v>1</v>
      </c>
      <c r="AB7" s="1576" t="s">
        <v>112</v>
      </c>
      <c r="AC7" s="1576" t="s">
        <v>112</v>
      </c>
      <c r="AD7" s="1576">
        <v>1</v>
      </c>
      <c r="AE7" s="1579">
        <v>6</v>
      </c>
      <c r="AF7" s="1580"/>
      <c r="AG7" s="1579">
        <v>9</v>
      </c>
      <c r="AH7" s="1580"/>
      <c r="AI7" s="1576">
        <v>7</v>
      </c>
      <c r="AJ7" s="1575">
        <v>4</v>
      </c>
      <c r="AK7" s="1575">
        <v>4</v>
      </c>
    </row>
    <row r="8" spans="1:43" s="1582" customFormat="1" ht="12" customHeight="1">
      <c r="A8" s="1581"/>
      <c r="B8" s="2011" t="s">
        <v>692</v>
      </c>
      <c r="C8" s="2011"/>
      <c r="D8" s="1572"/>
      <c r="E8" s="1573">
        <v>941</v>
      </c>
      <c r="F8" s="1574"/>
      <c r="G8" s="1575">
        <v>22</v>
      </c>
      <c r="H8" s="1575">
        <v>4</v>
      </c>
      <c r="I8" s="1575">
        <v>4</v>
      </c>
      <c r="J8" s="1575">
        <v>4</v>
      </c>
      <c r="K8" s="1575">
        <v>21</v>
      </c>
      <c r="L8" s="1575">
        <v>1</v>
      </c>
      <c r="M8" s="1576" t="s">
        <v>112</v>
      </c>
      <c r="N8" s="1575">
        <v>164</v>
      </c>
      <c r="O8" s="1575">
        <v>96</v>
      </c>
      <c r="P8" s="1575">
        <v>375</v>
      </c>
      <c r="Q8" s="1575">
        <v>62</v>
      </c>
      <c r="R8" s="1575">
        <v>56</v>
      </c>
      <c r="S8" s="1575">
        <v>9</v>
      </c>
      <c r="T8" s="1575">
        <v>7</v>
      </c>
      <c r="U8" s="1577">
        <v>49</v>
      </c>
      <c r="V8" s="1578"/>
      <c r="W8" s="1575">
        <v>2</v>
      </c>
      <c r="X8" s="1575">
        <v>18</v>
      </c>
      <c r="Y8" s="1575">
        <v>4</v>
      </c>
      <c r="Z8" s="1575">
        <v>14</v>
      </c>
      <c r="AA8" s="1575">
        <v>1</v>
      </c>
      <c r="AB8" s="1576" t="s">
        <v>112</v>
      </c>
      <c r="AC8" s="1576" t="s">
        <v>112</v>
      </c>
      <c r="AD8" s="1576">
        <v>1</v>
      </c>
      <c r="AE8" s="1579">
        <v>6</v>
      </c>
      <c r="AF8" s="1580"/>
      <c r="AG8" s="1579">
        <v>9</v>
      </c>
      <c r="AH8" s="1580"/>
      <c r="AI8" s="1576">
        <v>7</v>
      </c>
      <c r="AJ8" s="1575">
        <v>4</v>
      </c>
      <c r="AK8" s="1575">
        <v>4</v>
      </c>
    </row>
    <row r="9" spans="1:43" s="1582" customFormat="1" ht="12" customHeight="1">
      <c r="A9" s="1581"/>
      <c r="B9" s="2011" t="s">
        <v>786</v>
      </c>
      <c r="C9" s="2011"/>
      <c r="D9" s="1572"/>
      <c r="E9" s="1573">
        <v>944</v>
      </c>
      <c r="F9" s="1574"/>
      <c r="G9" s="1575">
        <v>22</v>
      </c>
      <c r="H9" s="1575">
        <v>4</v>
      </c>
      <c r="I9" s="1575">
        <v>4</v>
      </c>
      <c r="J9" s="1575">
        <v>4</v>
      </c>
      <c r="K9" s="1575">
        <v>21</v>
      </c>
      <c r="L9" s="1575">
        <v>1</v>
      </c>
      <c r="M9" s="1576" t="s">
        <v>112</v>
      </c>
      <c r="N9" s="1575">
        <v>166</v>
      </c>
      <c r="O9" s="1575">
        <v>95</v>
      </c>
      <c r="P9" s="1575">
        <v>376</v>
      </c>
      <c r="Q9" s="1575">
        <v>62</v>
      </c>
      <c r="R9" s="1575">
        <v>56</v>
      </c>
      <c r="S9" s="1575">
        <v>9</v>
      </c>
      <c r="T9" s="1575">
        <v>7</v>
      </c>
      <c r="U9" s="1577">
        <v>48.999999999333333</v>
      </c>
      <c r="V9" s="1578"/>
      <c r="W9" s="1575">
        <v>2</v>
      </c>
      <c r="X9" s="1575">
        <v>18</v>
      </c>
      <c r="Y9" s="1575">
        <v>4</v>
      </c>
      <c r="Z9" s="1575">
        <v>15</v>
      </c>
      <c r="AA9" s="1575">
        <v>1</v>
      </c>
      <c r="AB9" s="1576" t="s">
        <v>112</v>
      </c>
      <c r="AC9" s="1576" t="s">
        <v>112</v>
      </c>
      <c r="AD9" s="1576">
        <v>1</v>
      </c>
      <c r="AE9" s="1579">
        <v>6</v>
      </c>
      <c r="AF9" s="1580"/>
      <c r="AG9" s="1579">
        <v>9</v>
      </c>
      <c r="AH9" s="1580"/>
      <c r="AI9" s="1576">
        <v>7</v>
      </c>
      <c r="AJ9" s="1575">
        <v>4</v>
      </c>
      <c r="AK9" s="1575">
        <v>4</v>
      </c>
    </row>
    <row r="10" spans="1:43" s="1582" customFormat="1" ht="12" customHeight="1">
      <c r="A10" s="1581"/>
      <c r="B10" s="2011" t="s">
        <v>841</v>
      </c>
      <c r="C10" s="2011"/>
      <c r="D10" s="1572"/>
      <c r="E10" s="1573">
        <v>945</v>
      </c>
      <c r="F10" s="1574"/>
      <c r="G10" s="1575">
        <v>22</v>
      </c>
      <c r="H10" s="1575">
        <v>4</v>
      </c>
      <c r="I10" s="1575">
        <v>4</v>
      </c>
      <c r="J10" s="1575">
        <v>4</v>
      </c>
      <c r="K10" s="1575">
        <v>21</v>
      </c>
      <c r="L10" s="1575">
        <v>1</v>
      </c>
      <c r="M10" s="1576" t="s">
        <v>112</v>
      </c>
      <c r="N10" s="1575">
        <v>167</v>
      </c>
      <c r="O10" s="1575">
        <v>95</v>
      </c>
      <c r="P10" s="1575">
        <v>376</v>
      </c>
      <c r="Q10" s="1575">
        <v>62</v>
      </c>
      <c r="R10" s="1575">
        <v>56</v>
      </c>
      <c r="S10" s="1575">
        <v>9</v>
      </c>
      <c r="T10" s="1575">
        <v>7</v>
      </c>
      <c r="U10" s="1577">
        <v>48.999999999333333</v>
      </c>
      <c r="V10" s="1578"/>
      <c r="W10" s="1575">
        <v>2</v>
      </c>
      <c r="X10" s="1575">
        <v>18</v>
      </c>
      <c r="Y10" s="1575">
        <v>4</v>
      </c>
      <c r="Z10" s="1575">
        <v>15</v>
      </c>
      <c r="AA10" s="1575">
        <v>1</v>
      </c>
      <c r="AB10" s="1576" t="s">
        <v>112</v>
      </c>
      <c r="AC10" s="1576" t="s">
        <v>112</v>
      </c>
      <c r="AD10" s="1576">
        <v>1</v>
      </c>
      <c r="AE10" s="1579">
        <v>6</v>
      </c>
      <c r="AF10" s="1580"/>
      <c r="AG10" s="1579">
        <v>9</v>
      </c>
      <c r="AH10" s="1580"/>
      <c r="AI10" s="1576">
        <v>7</v>
      </c>
      <c r="AJ10" s="1575">
        <v>4</v>
      </c>
      <c r="AK10" s="1575">
        <v>4</v>
      </c>
    </row>
    <row r="11" spans="1:43" s="1582" customFormat="1" ht="18" customHeight="1">
      <c r="A11" s="1581"/>
      <c r="B11" s="2025" t="s">
        <v>896</v>
      </c>
      <c r="C11" s="2025"/>
      <c r="D11" s="1583"/>
      <c r="E11" s="1584">
        <v>949</v>
      </c>
      <c r="F11" s="1584"/>
      <c r="G11" s="1584">
        <v>22</v>
      </c>
      <c r="H11" s="1584">
        <v>4</v>
      </c>
      <c r="I11" s="1584">
        <v>4</v>
      </c>
      <c r="J11" s="1584">
        <v>4</v>
      </c>
      <c r="K11" s="1584">
        <v>21</v>
      </c>
      <c r="L11" s="1584">
        <v>1</v>
      </c>
      <c r="M11" s="1584">
        <v>0</v>
      </c>
      <c r="N11" s="1584">
        <v>167</v>
      </c>
      <c r="O11" s="1584">
        <v>96</v>
      </c>
      <c r="P11" s="1584">
        <v>375</v>
      </c>
      <c r="Q11" s="1584">
        <v>62</v>
      </c>
      <c r="R11" s="1584">
        <v>57</v>
      </c>
      <c r="S11" s="1584">
        <v>9</v>
      </c>
      <c r="T11" s="1584">
        <v>8</v>
      </c>
      <c r="U11" s="1584">
        <v>48.999999999333333</v>
      </c>
      <c r="V11" s="1584"/>
      <c r="W11" s="1584">
        <v>2</v>
      </c>
      <c r="X11" s="1584">
        <v>18</v>
      </c>
      <c r="Y11" s="1584">
        <v>4</v>
      </c>
      <c r="Z11" s="1584">
        <v>15</v>
      </c>
      <c r="AA11" s="1584">
        <v>1</v>
      </c>
      <c r="AB11" s="1584">
        <v>1</v>
      </c>
      <c r="AC11" s="1584">
        <v>0</v>
      </c>
      <c r="AD11" s="1584">
        <v>1</v>
      </c>
      <c r="AE11" s="1584">
        <v>6</v>
      </c>
      <c r="AF11" s="1584"/>
      <c r="AG11" s="1584">
        <v>9</v>
      </c>
      <c r="AH11" s="1584"/>
      <c r="AI11" s="1584">
        <v>7</v>
      </c>
      <c r="AJ11" s="1584">
        <v>5</v>
      </c>
      <c r="AK11" s="1584">
        <v>4</v>
      </c>
    </row>
    <row r="12" spans="1:43" s="1590" customFormat="1" ht="21.75" customHeight="1">
      <c r="A12" s="1585"/>
      <c r="B12" s="2024" t="s">
        <v>215</v>
      </c>
      <c r="C12" s="2024"/>
      <c r="D12" s="1586"/>
      <c r="E12" s="1587">
        <v>863</v>
      </c>
      <c r="F12" s="1588" t="s">
        <v>970</v>
      </c>
      <c r="G12" s="1587">
        <v>18</v>
      </c>
      <c r="H12" s="1587">
        <v>4</v>
      </c>
      <c r="I12" s="1587">
        <v>4</v>
      </c>
      <c r="J12" s="1587">
        <v>4</v>
      </c>
      <c r="K12" s="1587">
        <v>21</v>
      </c>
      <c r="L12" s="1587">
        <v>1</v>
      </c>
      <c r="M12" s="1587">
        <v>0</v>
      </c>
      <c r="N12" s="1587">
        <v>147</v>
      </c>
      <c r="O12" s="1587">
        <v>92</v>
      </c>
      <c r="P12" s="1587">
        <v>340</v>
      </c>
      <c r="Q12" s="1587">
        <v>56</v>
      </c>
      <c r="R12" s="1587">
        <v>57</v>
      </c>
      <c r="S12" s="1587">
        <v>9</v>
      </c>
      <c r="T12" s="1587">
        <v>8</v>
      </c>
      <c r="U12" s="1681">
        <v>47</v>
      </c>
      <c r="V12" s="1589" t="s">
        <v>904</v>
      </c>
      <c r="W12" s="1587">
        <v>2</v>
      </c>
      <c r="X12" s="1587">
        <v>14</v>
      </c>
      <c r="Y12" s="1587">
        <v>4</v>
      </c>
      <c r="Z12" s="1587">
        <v>9</v>
      </c>
      <c r="AA12" s="1587">
        <v>1</v>
      </c>
      <c r="AB12" s="1587">
        <v>1</v>
      </c>
      <c r="AC12" s="1587">
        <v>0</v>
      </c>
      <c r="AD12" s="1587">
        <v>1</v>
      </c>
      <c r="AE12" s="1681">
        <v>4</v>
      </c>
      <c r="AF12" s="1589" t="s">
        <v>897</v>
      </c>
      <c r="AG12" s="1681">
        <v>6</v>
      </c>
      <c r="AH12" s="1589" t="s">
        <v>898</v>
      </c>
      <c r="AI12" s="1587">
        <v>7</v>
      </c>
      <c r="AJ12" s="1587">
        <v>5</v>
      </c>
      <c r="AK12" s="1587">
        <v>4</v>
      </c>
      <c r="AM12" s="1591"/>
      <c r="AN12" s="1591"/>
      <c r="AO12" s="1591"/>
      <c r="AP12" s="1591"/>
      <c r="AQ12" s="1591"/>
    </row>
    <row r="13" spans="1:43" s="1599" customFormat="1" ht="12" customHeight="1">
      <c r="A13" s="1592"/>
      <c r="B13" s="1592"/>
      <c r="C13" s="1592" t="s">
        <v>36</v>
      </c>
      <c r="D13" s="1593"/>
      <c r="E13" s="1595">
        <v>333</v>
      </c>
      <c r="F13" s="1603">
        <v>0.5</v>
      </c>
      <c r="G13" s="1595">
        <v>9</v>
      </c>
      <c r="H13" s="1595">
        <v>3</v>
      </c>
      <c r="I13" s="1595">
        <v>3</v>
      </c>
      <c r="J13" s="1595">
        <v>3</v>
      </c>
      <c r="K13" s="1595">
        <v>17</v>
      </c>
      <c r="L13" s="1595">
        <v>1</v>
      </c>
      <c r="M13" s="1595">
        <v>0</v>
      </c>
      <c r="N13" s="1595">
        <v>53</v>
      </c>
      <c r="O13" s="1595">
        <v>57</v>
      </c>
      <c r="P13" s="1595">
        <v>92</v>
      </c>
      <c r="Q13" s="1595">
        <v>20</v>
      </c>
      <c r="R13" s="1595">
        <v>37</v>
      </c>
      <c r="S13" s="1595">
        <v>7</v>
      </c>
      <c r="T13" s="1595">
        <v>5</v>
      </c>
      <c r="U13" s="1683">
        <v>14</v>
      </c>
      <c r="V13" s="1594" t="s">
        <v>905</v>
      </c>
      <c r="W13" s="1595">
        <v>0</v>
      </c>
      <c r="X13" s="1595">
        <v>2</v>
      </c>
      <c r="Y13" s="1595">
        <v>3</v>
      </c>
      <c r="Z13" s="1595">
        <v>2</v>
      </c>
      <c r="AA13" s="1595">
        <v>0</v>
      </c>
      <c r="AB13" s="1595">
        <v>1</v>
      </c>
      <c r="AC13" s="1595">
        <v>0</v>
      </c>
      <c r="AD13" s="1595">
        <v>0</v>
      </c>
      <c r="AE13" s="1596">
        <v>1</v>
      </c>
      <c r="AF13" s="1597"/>
      <c r="AG13" s="1598">
        <v>0</v>
      </c>
      <c r="AH13" s="1597"/>
      <c r="AI13" s="1595">
        <v>0</v>
      </c>
      <c r="AJ13" s="1595">
        <v>2</v>
      </c>
      <c r="AK13" s="1595">
        <v>1</v>
      </c>
      <c r="AM13" s="1600"/>
      <c r="AN13" s="1600"/>
      <c r="AO13" s="1600"/>
      <c r="AP13" s="1600"/>
      <c r="AQ13" s="1600"/>
    </row>
    <row r="14" spans="1:43" s="1599" customFormat="1" ht="12" customHeight="1">
      <c r="A14" s="1592"/>
      <c r="B14" s="1592"/>
      <c r="C14" s="1592" t="s">
        <v>37</v>
      </c>
      <c r="D14" s="1593"/>
      <c r="E14" s="1595">
        <v>24</v>
      </c>
      <c r="F14" s="1603">
        <v>0.5</v>
      </c>
      <c r="G14" s="1595">
        <v>1</v>
      </c>
      <c r="H14" s="1595">
        <v>1</v>
      </c>
      <c r="I14" s="1595">
        <v>0</v>
      </c>
      <c r="J14" s="1595">
        <v>0</v>
      </c>
      <c r="K14" s="1595">
        <v>0</v>
      </c>
      <c r="L14" s="1595">
        <v>0</v>
      </c>
      <c r="M14" s="1595">
        <v>0</v>
      </c>
      <c r="N14" s="1595">
        <v>8</v>
      </c>
      <c r="O14" s="1595">
        <v>0</v>
      </c>
      <c r="P14" s="1595">
        <v>5</v>
      </c>
      <c r="Q14" s="1595">
        <v>3</v>
      </c>
      <c r="R14" s="1595">
        <v>1</v>
      </c>
      <c r="S14" s="1595">
        <v>0</v>
      </c>
      <c r="T14" s="1595">
        <v>0</v>
      </c>
      <c r="U14" s="1683">
        <v>2</v>
      </c>
      <c r="V14" s="1594" t="s">
        <v>905</v>
      </c>
      <c r="W14" s="1595">
        <v>1</v>
      </c>
      <c r="X14" s="1595">
        <v>2</v>
      </c>
      <c r="Y14" s="1595">
        <v>0</v>
      </c>
      <c r="Z14" s="1595">
        <v>0</v>
      </c>
      <c r="AA14" s="1595">
        <v>0</v>
      </c>
      <c r="AB14" s="1595">
        <v>0</v>
      </c>
      <c r="AC14" s="1595">
        <v>0</v>
      </c>
      <c r="AD14" s="1595">
        <v>0</v>
      </c>
      <c r="AE14" s="1598">
        <v>0</v>
      </c>
      <c r="AF14" s="1597"/>
      <c r="AG14" s="1598">
        <v>0</v>
      </c>
      <c r="AH14" s="1597"/>
      <c r="AI14" s="1595">
        <v>0</v>
      </c>
      <c r="AJ14" s="1595">
        <v>0</v>
      </c>
      <c r="AK14" s="1595">
        <v>1</v>
      </c>
      <c r="AM14" s="1600"/>
      <c r="AN14" s="1600"/>
      <c r="AO14" s="1600"/>
      <c r="AP14" s="1600"/>
      <c r="AQ14" s="1600"/>
    </row>
    <row r="15" spans="1:43" s="1599" customFormat="1" ht="12" customHeight="1">
      <c r="A15" s="1592"/>
      <c r="B15" s="1592"/>
      <c r="C15" s="1592" t="s">
        <v>38</v>
      </c>
      <c r="D15" s="1593"/>
      <c r="E15" s="1595">
        <v>100</v>
      </c>
      <c r="F15" s="1601"/>
      <c r="G15" s="1595">
        <v>2</v>
      </c>
      <c r="H15" s="1595">
        <v>0</v>
      </c>
      <c r="I15" s="1595">
        <v>1</v>
      </c>
      <c r="J15" s="1595">
        <v>1</v>
      </c>
      <c r="K15" s="1595">
        <v>2</v>
      </c>
      <c r="L15" s="1595">
        <v>0</v>
      </c>
      <c r="M15" s="1595">
        <v>0</v>
      </c>
      <c r="N15" s="1595">
        <v>9</v>
      </c>
      <c r="O15" s="1595">
        <v>8</v>
      </c>
      <c r="P15" s="1595">
        <v>45</v>
      </c>
      <c r="Q15" s="1595">
        <v>13</v>
      </c>
      <c r="R15" s="1595">
        <v>3</v>
      </c>
      <c r="S15" s="1595">
        <v>1</v>
      </c>
      <c r="T15" s="1595">
        <v>2</v>
      </c>
      <c r="U15" s="1684">
        <v>4</v>
      </c>
      <c r="V15" s="1602"/>
      <c r="W15" s="1595">
        <v>0</v>
      </c>
      <c r="X15" s="1595">
        <v>3</v>
      </c>
      <c r="Y15" s="1595">
        <v>1</v>
      </c>
      <c r="Z15" s="1595">
        <v>0</v>
      </c>
      <c r="AA15" s="1595">
        <v>0</v>
      </c>
      <c r="AB15" s="1595">
        <v>0</v>
      </c>
      <c r="AC15" s="1595">
        <v>0</v>
      </c>
      <c r="AD15" s="1595">
        <v>0</v>
      </c>
      <c r="AE15" s="1596">
        <v>1</v>
      </c>
      <c r="AF15" s="1597"/>
      <c r="AG15" s="1596">
        <v>1</v>
      </c>
      <c r="AH15" s="1597"/>
      <c r="AI15" s="1595">
        <v>1</v>
      </c>
      <c r="AJ15" s="1595">
        <v>2</v>
      </c>
      <c r="AK15" s="1595">
        <v>0</v>
      </c>
      <c r="AM15" s="1600"/>
      <c r="AN15" s="1600"/>
      <c r="AO15" s="1600"/>
      <c r="AP15" s="1600"/>
      <c r="AQ15" s="1600"/>
    </row>
    <row r="16" spans="1:43" s="1599" customFormat="1" ht="20.100000000000001" customHeight="1">
      <c r="A16" s="1592"/>
      <c r="B16" s="1592"/>
      <c r="C16" s="1592" t="s">
        <v>39</v>
      </c>
      <c r="D16" s="1593"/>
      <c r="E16" s="1595">
        <v>77</v>
      </c>
      <c r="F16" s="1603" t="s">
        <v>903</v>
      </c>
      <c r="G16" s="1595">
        <v>0</v>
      </c>
      <c r="H16" s="1595">
        <v>0</v>
      </c>
      <c r="I16" s="1595">
        <v>0</v>
      </c>
      <c r="J16" s="1595">
        <v>0</v>
      </c>
      <c r="K16" s="1595">
        <v>0</v>
      </c>
      <c r="L16" s="1595">
        <v>0</v>
      </c>
      <c r="M16" s="1595">
        <v>0</v>
      </c>
      <c r="N16" s="1595">
        <v>15</v>
      </c>
      <c r="O16" s="1595">
        <v>8</v>
      </c>
      <c r="P16" s="1595">
        <v>40</v>
      </c>
      <c r="Q16" s="1595">
        <v>5</v>
      </c>
      <c r="R16" s="1595">
        <v>3</v>
      </c>
      <c r="S16" s="1595">
        <v>0</v>
      </c>
      <c r="T16" s="1595">
        <v>0</v>
      </c>
      <c r="U16" s="1685">
        <v>3</v>
      </c>
      <c r="V16" s="1603" t="s">
        <v>902</v>
      </c>
      <c r="W16" s="1604">
        <v>0.5</v>
      </c>
      <c r="X16" s="1595">
        <v>0</v>
      </c>
      <c r="Y16" s="1595">
        <v>0</v>
      </c>
      <c r="Z16" s="1595">
        <v>0</v>
      </c>
      <c r="AA16" s="1595">
        <v>0</v>
      </c>
      <c r="AB16" s="1595">
        <v>0</v>
      </c>
      <c r="AC16" s="1595">
        <v>0</v>
      </c>
      <c r="AD16" s="1595">
        <v>0</v>
      </c>
      <c r="AE16" s="1598">
        <v>0</v>
      </c>
      <c r="AF16" s="1597"/>
      <c r="AG16" s="1596">
        <v>1</v>
      </c>
      <c r="AH16" s="1597"/>
      <c r="AI16" s="1595">
        <v>1</v>
      </c>
      <c r="AJ16" s="1595">
        <v>0</v>
      </c>
      <c r="AK16" s="1595">
        <v>1</v>
      </c>
      <c r="AM16" s="1600"/>
      <c r="AN16" s="1600"/>
      <c r="AO16" s="1600"/>
      <c r="AP16" s="1600"/>
      <c r="AQ16" s="1600"/>
    </row>
    <row r="17" spans="1:43" s="1599" customFormat="1" ht="12" customHeight="1">
      <c r="A17" s="1592"/>
      <c r="B17" s="1592"/>
      <c r="C17" s="1592" t="s">
        <v>40</v>
      </c>
      <c r="D17" s="1593"/>
      <c r="E17" s="1595">
        <v>26</v>
      </c>
      <c r="F17" s="1603" t="s">
        <v>968</v>
      </c>
      <c r="G17" s="1595">
        <v>0</v>
      </c>
      <c r="H17" s="1595">
        <v>0</v>
      </c>
      <c r="I17" s="1595">
        <v>0</v>
      </c>
      <c r="J17" s="1595">
        <v>0</v>
      </c>
      <c r="K17" s="1595">
        <v>0</v>
      </c>
      <c r="L17" s="1595">
        <v>0</v>
      </c>
      <c r="M17" s="1595">
        <v>0</v>
      </c>
      <c r="N17" s="1595">
        <v>8</v>
      </c>
      <c r="O17" s="1595">
        <v>5</v>
      </c>
      <c r="P17" s="1595">
        <v>9</v>
      </c>
      <c r="Q17" s="1595">
        <v>1</v>
      </c>
      <c r="R17" s="1595">
        <v>0</v>
      </c>
      <c r="S17" s="1595">
        <v>0</v>
      </c>
      <c r="T17" s="1595">
        <v>0</v>
      </c>
      <c r="U17" s="1683">
        <v>2</v>
      </c>
      <c r="V17" s="1594" t="s">
        <v>905</v>
      </c>
      <c r="W17" s="1595">
        <v>0</v>
      </c>
      <c r="X17" s="1595">
        <v>0</v>
      </c>
      <c r="Y17" s="1595">
        <v>0</v>
      </c>
      <c r="Z17" s="1595">
        <v>0</v>
      </c>
      <c r="AA17" s="1595">
        <v>0</v>
      </c>
      <c r="AB17" s="1595">
        <v>0</v>
      </c>
      <c r="AC17" s="1595">
        <v>0</v>
      </c>
      <c r="AD17" s="1595">
        <v>0</v>
      </c>
      <c r="AF17" s="1679">
        <v>0.5</v>
      </c>
      <c r="AG17" s="1596">
        <v>1</v>
      </c>
      <c r="AH17" s="1597"/>
      <c r="AI17" s="1595">
        <v>0</v>
      </c>
      <c r="AJ17" s="1595">
        <v>0</v>
      </c>
      <c r="AK17" s="1595">
        <v>0</v>
      </c>
      <c r="AM17" s="1600"/>
      <c r="AN17" s="1600"/>
      <c r="AO17" s="1600"/>
      <c r="AP17" s="1600"/>
      <c r="AQ17" s="1600"/>
    </row>
    <row r="18" spans="1:43" s="1599" customFormat="1" ht="12" customHeight="1">
      <c r="A18" s="1592"/>
      <c r="B18" s="1592"/>
      <c r="C18" s="1592" t="s">
        <v>41</v>
      </c>
      <c r="D18" s="1593"/>
      <c r="E18" s="1595">
        <v>15</v>
      </c>
      <c r="F18" s="1603" t="s">
        <v>908</v>
      </c>
      <c r="G18" s="1595">
        <v>0</v>
      </c>
      <c r="H18" s="1595">
        <v>0</v>
      </c>
      <c r="I18" s="1595">
        <v>0</v>
      </c>
      <c r="J18" s="1595">
        <v>0</v>
      </c>
      <c r="K18" s="1595">
        <v>0</v>
      </c>
      <c r="L18" s="1595">
        <v>0</v>
      </c>
      <c r="M18" s="1595">
        <v>0</v>
      </c>
      <c r="N18" s="1595">
        <v>5</v>
      </c>
      <c r="O18" s="1595">
        <v>0</v>
      </c>
      <c r="P18" s="1595">
        <v>7</v>
      </c>
      <c r="Q18" s="1595">
        <v>0</v>
      </c>
      <c r="R18" s="1595">
        <v>0</v>
      </c>
      <c r="S18" s="1595">
        <v>0</v>
      </c>
      <c r="T18" s="1595">
        <v>1</v>
      </c>
      <c r="U18" s="1684">
        <v>2</v>
      </c>
      <c r="V18" s="1602"/>
      <c r="W18" s="1595">
        <v>0</v>
      </c>
      <c r="X18" s="1595">
        <v>0</v>
      </c>
      <c r="Y18" s="1595">
        <v>0</v>
      </c>
      <c r="Z18" s="1595">
        <v>0</v>
      </c>
      <c r="AA18" s="1595">
        <v>0</v>
      </c>
      <c r="AB18" s="1595">
        <v>0</v>
      </c>
      <c r="AC18" s="1595">
        <v>0</v>
      </c>
      <c r="AD18" s="1595">
        <v>0</v>
      </c>
      <c r="AF18" s="1679">
        <v>0.4</v>
      </c>
      <c r="AG18" s="1596"/>
      <c r="AH18" s="1603" t="s">
        <v>899</v>
      </c>
      <c r="AI18" s="1595">
        <v>0</v>
      </c>
      <c r="AJ18" s="1595">
        <v>0</v>
      </c>
      <c r="AK18" s="1595">
        <v>0</v>
      </c>
      <c r="AM18" s="1600"/>
      <c r="AN18" s="1600"/>
      <c r="AO18" s="1600"/>
      <c r="AP18" s="1600"/>
      <c r="AQ18" s="1600"/>
    </row>
    <row r="19" spans="1:43" s="1599" customFormat="1" ht="12" customHeight="1">
      <c r="A19" s="1592"/>
      <c r="B19" s="1592"/>
      <c r="C19" s="1592" t="s">
        <v>216</v>
      </c>
      <c r="D19" s="1593">
        <v>29</v>
      </c>
      <c r="E19" s="1595">
        <v>28</v>
      </c>
      <c r="F19" s="1603">
        <v>0.5</v>
      </c>
      <c r="G19" s="1595">
        <v>0</v>
      </c>
      <c r="H19" s="1595">
        <v>0</v>
      </c>
      <c r="I19" s="1595">
        <v>0</v>
      </c>
      <c r="J19" s="1595">
        <v>0</v>
      </c>
      <c r="K19" s="1595">
        <v>0</v>
      </c>
      <c r="L19" s="1595">
        <v>0</v>
      </c>
      <c r="M19" s="1595">
        <v>0</v>
      </c>
      <c r="N19" s="1595">
        <v>7</v>
      </c>
      <c r="O19" s="1595">
        <v>0</v>
      </c>
      <c r="P19" s="1595">
        <v>18</v>
      </c>
      <c r="Q19" s="1595">
        <v>0</v>
      </c>
      <c r="R19" s="1595">
        <v>0</v>
      </c>
      <c r="S19" s="1595">
        <v>0</v>
      </c>
      <c r="T19" s="1595">
        <v>0</v>
      </c>
      <c r="U19" s="1684">
        <v>2</v>
      </c>
      <c r="V19" s="1602"/>
      <c r="W19" s="1595">
        <v>0</v>
      </c>
      <c r="X19" s="1595">
        <v>1</v>
      </c>
      <c r="Y19" s="1595">
        <v>0</v>
      </c>
      <c r="Z19" s="1595">
        <v>0</v>
      </c>
      <c r="AA19" s="1595">
        <v>0</v>
      </c>
      <c r="AB19" s="1595">
        <v>0</v>
      </c>
      <c r="AC19" s="1595">
        <v>0</v>
      </c>
      <c r="AD19" s="1595">
        <v>0</v>
      </c>
      <c r="AF19" s="1679">
        <v>0.5</v>
      </c>
      <c r="AG19" s="1598">
        <v>0</v>
      </c>
      <c r="AH19" s="1597"/>
      <c r="AI19" s="1595">
        <v>0</v>
      </c>
      <c r="AJ19" s="1595">
        <v>0</v>
      </c>
      <c r="AK19" s="1595">
        <v>0</v>
      </c>
      <c r="AM19" s="1600"/>
      <c r="AN19" s="1600"/>
      <c r="AO19" s="1600"/>
      <c r="AP19" s="1600"/>
      <c r="AQ19" s="1600"/>
    </row>
    <row r="20" spans="1:43" s="1599" customFormat="1" ht="12" customHeight="1">
      <c r="A20" s="1592"/>
      <c r="B20" s="1592"/>
      <c r="C20" s="1592" t="s">
        <v>217</v>
      </c>
      <c r="D20" s="1593"/>
      <c r="E20" s="1595">
        <v>66</v>
      </c>
      <c r="F20" s="1603" t="s">
        <v>909</v>
      </c>
      <c r="G20" s="1595">
        <v>0</v>
      </c>
      <c r="H20" s="1595">
        <v>0</v>
      </c>
      <c r="I20" s="1595">
        <v>0</v>
      </c>
      <c r="J20" s="1595">
        <v>0</v>
      </c>
      <c r="K20" s="1595">
        <v>2</v>
      </c>
      <c r="L20" s="1595">
        <v>0</v>
      </c>
      <c r="M20" s="1595">
        <v>0</v>
      </c>
      <c r="N20" s="1595">
        <v>8</v>
      </c>
      <c r="O20" s="1595">
        <v>1</v>
      </c>
      <c r="P20" s="1595">
        <v>47</v>
      </c>
      <c r="Q20" s="1595">
        <v>1</v>
      </c>
      <c r="R20" s="1595">
        <v>1</v>
      </c>
      <c r="S20" s="1595">
        <v>0</v>
      </c>
      <c r="T20" s="1595">
        <v>0</v>
      </c>
      <c r="U20" s="1684">
        <v>4</v>
      </c>
      <c r="V20" s="1602"/>
      <c r="W20" s="1595">
        <v>0</v>
      </c>
      <c r="X20" s="1595">
        <v>0</v>
      </c>
      <c r="Y20" s="1595">
        <v>0</v>
      </c>
      <c r="Z20" s="1595">
        <v>0</v>
      </c>
      <c r="AA20" s="1595">
        <v>0</v>
      </c>
      <c r="AB20" s="1595">
        <v>0</v>
      </c>
      <c r="AC20" s="1595">
        <v>0</v>
      </c>
      <c r="AD20" s="1595">
        <v>1</v>
      </c>
      <c r="AF20" s="1679">
        <v>0.2</v>
      </c>
      <c r="AG20" s="1596">
        <v>1.1428571428571428</v>
      </c>
      <c r="AH20" s="1603" t="s">
        <v>900</v>
      </c>
      <c r="AI20" s="1595">
        <v>0</v>
      </c>
      <c r="AJ20" s="1595">
        <v>0</v>
      </c>
      <c r="AK20" s="1595">
        <v>0</v>
      </c>
      <c r="AM20" s="1600"/>
      <c r="AN20" s="1600"/>
      <c r="AO20" s="1600"/>
      <c r="AP20" s="1600"/>
      <c r="AQ20" s="1600"/>
    </row>
    <row r="21" spans="1:43" s="1599" customFormat="1" ht="12" customHeight="1">
      <c r="A21" s="1592"/>
      <c r="B21" s="1592"/>
      <c r="C21" s="1592" t="s">
        <v>302</v>
      </c>
      <c r="D21" s="1593"/>
      <c r="E21" s="1595">
        <v>42</v>
      </c>
      <c r="F21" s="1594" t="s">
        <v>905</v>
      </c>
      <c r="G21" s="1595">
        <v>2</v>
      </c>
      <c r="H21" s="1595">
        <v>0</v>
      </c>
      <c r="I21" s="1595">
        <v>0</v>
      </c>
      <c r="J21" s="1595">
        <v>0</v>
      </c>
      <c r="K21" s="1595">
        <v>0</v>
      </c>
      <c r="L21" s="1595">
        <v>0</v>
      </c>
      <c r="M21" s="1595">
        <v>0</v>
      </c>
      <c r="N21" s="1595">
        <v>12</v>
      </c>
      <c r="O21" s="1595">
        <v>1</v>
      </c>
      <c r="P21" s="1595">
        <v>21</v>
      </c>
      <c r="Q21" s="1595">
        <v>1</v>
      </c>
      <c r="R21" s="1595">
        <v>1</v>
      </c>
      <c r="S21" s="1595">
        <v>0</v>
      </c>
      <c r="T21" s="1595">
        <v>0</v>
      </c>
      <c r="U21" s="1683">
        <v>1</v>
      </c>
      <c r="V21" s="1594" t="s">
        <v>905</v>
      </c>
      <c r="W21" s="1595">
        <v>0</v>
      </c>
      <c r="X21" s="1595">
        <v>1</v>
      </c>
      <c r="Y21" s="1595">
        <v>0</v>
      </c>
      <c r="Z21" s="1595">
        <v>0</v>
      </c>
      <c r="AA21" s="1595">
        <v>0</v>
      </c>
      <c r="AB21" s="1595">
        <v>0</v>
      </c>
      <c r="AC21" s="1595">
        <v>0</v>
      </c>
      <c r="AD21" s="1595">
        <v>0</v>
      </c>
      <c r="AE21" s="1680">
        <v>1</v>
      </c>
      <c r="AF21" s="1597"/>
      <c r="AG21" s="1598">
        <v>0</v>
      </c>
      <c r="AH21" s="1597"/>
      <c r="AI21" s="1595">
        <v>0</v>
      </c>
      <c r="AJ21" s="1595">
        <v>1</v>
      </c>
      <c r="AK21" s="1595">
        <v>0</v>
      </c>
      <c r="AM21" s="1600"/>
      <c r="AN21" s="1600"/>
      <c r="AO21" s="1600"/>
      <c r="AP21" s="1600"/>
      <c r="AQ21" s="1600"/>
    </row>
    <row r="22" spans="1:43" s="1599" customFormat="1" ht="12" customHeight="1">
      <c r="A22" s="1592"/>
      <c r="B22" s="1592"/>
      <c r="C22" s="1592" t="s">
        <v>48</v>
      </c>
      <c r="D22" s="1593"/>
      <c r="E22" s="1595">
        <v>40</v>
      </c>
      <c r="F22" s="1601"/>
      <c r="G22" s="1595">
        <v>4</v>
      </c>
      <c r="H22" s="1595">
        <v>0</v>
      </c>
      <c r="I22" s="1595">
        <v>0</v>
      </c>
      <c r="J22" s="1595">
        <v>0</v>
      </c>
      <c r="K22" s="1595">
        <v>0</v>
      </c>
      <c r="L22" s="1595">
        <v>0</v>
      </c>
      <c r="M22" s="1595">
        <v>0</v>
      </c>
      <c r="N22" s="1595">
        <v>4</v>
      </c>
      <c r="O22" s="1595">
        <v>2</v>
      </c>
      <c r="P22" s="1595">
        <v>24</v>
      </c>
      <c r="Q22" s="1595">
        <v>3</v>
      </c>
      <c r="R22" s="1595">
        <v>1</v>
      </c>
      <c r="S22" s="1595">
        <v>0</v>
      </c>
      <c r="T22" s="1595">
        <v>0</v>
      </c>
      <c r="U22" s="1684">
        <v>1</v>
      </c>
      <c r="V22" s="1602"/>
      <c r="W22" s="1595">
        <v>0</v>
      </c>
      <c r="X22" s="1595">
        <v>0</v>
      </c>
      <c r="Y22" s="1595">
        <v>0</v>
      </c>
      <c r="Z22" s="1595">
        <v>1</v>
      </c>
      <c r="AA22" s="1595">
        <v>0</v>
      </c>
      <c r="AB22" s="1595">
        <v>0</v>
      </c>
      <c r="AC22" s="1595">
        <v>0</v>
      </c>
      <c r="AD22" s="1595">
        <v>0</v>
      </c>
      <c r="AE22" s="1598">
        <v>0</v>
      </c>
      <c r="AF22" s="1597"/>
      <c r="AG22" s="1598">
        <v>0</v>
      </c>
      <c r="AH22" s="1597"/>
      <c r="AI22" s="1595">
        <v>0</v>
      </c>
      <c r="AJ22" s="1595">
        <v>0</v>
      </c>
      <c r="AK22" s="1595">
        <v>0</v>
      </c>
      <c r="AM22" s="1600"/>
      <c r="AN22" s="1600"/>
      <c r="AO22" s="1600"/>
      <c r="AP22" s="1600"/>
      <c r="AQ22" s="1600"/>
    </row>
    <row r="23" spans="1:43" s="1599" customFormat="1" ht="12" customHeight="1">
      <c r="A23" s="1592"/>
      <c r="B23" s="1592"/>
      <c r="C23" s="1592" t="s">
        <v>50</v>
      </c>
      <c r="D23" s="1593"/>
      <c r="E23" s="1595">
        <v>21</v>
      </c>
      <c r="F23" s="1601"/>
      <c r="G23" s="1595">
        <v>0</v>
      </c>
      <c r="H23" s="1595">
        <v>0</v>
      </c>
      <c r="I23" s="1595">
        <v>0</v>
      </c>
      <c r="J23" s="1595">
        <v>0</v>
      </c>
      <c r="K23" s="1595">
        <v>0</v>
      </c>
      <c r="L23" s="1595">
        <v>0</v>
      </c>
      <c r="M23" s="1595">
        <v>0</v>
      </c>
      <c r="N23" s="1595">
        <v>3</v>
      </c>
      <c r="O23" s="1595">
        <v>2</v>
      </c>
      <c r="P23" s="1595">
        <v>8</v>
      </c>
      <c r="Q23" s="1595">
        <v>0</v>
      </c>
      <c r="R23" s="1595">
        <v>1</v>
      </c>
      <c r="S23" s="1595">
        <v>0</v>
      </c>
      <c r="T23" s="1595">
        <v>0</v>
      </c>
      <c r="U23" s="1684">
        <v>2</v>
      </c>
      <c r="V23" s="1602"/>
      <c r="W23" s="1595">
        <v>0</v>
      </c>
      <c r="X23" s="1595">
        <v>2</v>
      </c>
      <c r="Y23" s="1595">
        <v>0</v>
      </c>
      <c r="Z23" s="1595">
        <v>0</v>
      </c>
      <c r="AA23" s="1595">
        <v>0</v>
      </c>
      <c r="AB23" s="1595">
        <v>0</v>
      </c>
      <c r="AC23" s="1595">
        <v>0</v>
      </c>
      <c r="AD23" s="1595">
        <v>0</v>
      </c>
      <c r="AE23" s="1598">
        <v>0</v>
      </c>
      <c r="AF23" s="1597"/>
      <c r="AG23" s="1598">
        <v>0</v>
      </c>
      <c r="AH23" s="1597"/>
      <c r="AI23" s="1595">
        <v>3</v>
      </c>
      <c r="AJ23" s="1595">
        <v>0</v>
      </c>
      <c r="AK23" s="1595">
        <v>0</v>
      </c>
      <c r="AM23" s="1600"/>
      <c r="AN23" s="1600"/>
      <c r="AO23" s="1600"/>
      <c r="AP23" s="1600"/>
      <c r="AQ23" s="1600"/>
    </row>
    <row r="24" spans="1:43" s="1599" customFormat="1" ht="48" customHeight="1">
      <c r="A24" s="1592"/>
      <c r="B24" s="1592"/>
      <c r="C24" s="1592" t="s">
        <v>303</v>
      </c>
      <c r="D24" s="1593"/>
      <c r="E24" s="1595">
        <v>61</v>
      </c>
      <c r="F24" s="1603" t="s">
        <v>969</v>
      </c>
      <c r="G24" s="1595">
        <v>0</v>
      </c>
      <c r="H24" s="1595">
        <v>0</v>
      </c>
      <c r="I24" s="1595">
        <v>0</v>
      </c>
      <c r="J24" s="1595">
        <v>0</v>
      </c>
      <c r="K24" s="1595">
        <v>0</v>
      </c>
      <c r="L24" s="1595">
        <v>0</v>
      </c>
      <c r="M24" s="1595">
        <v>0</v>
      </c>
      <c r="N24" s="1595">
        <v>13</v>
      </c>
      <c r="O24" s="1595">
        <v>5</v>
      </c>
      <c r="P24" s="1595">
        <v>22</v>
      </c>
      <c r="Q24" s="1595">
        <v>6</v>
      </c>
      <c r="R24" s="1595">
        <v>8</v>
      </c>
      <c r="S24" s="1595">
        <v>1</v>
      </c>
      <c r="T24" s="1595">
        <v>0</v>
      </c>
      <c r="U24" s="1685">
        <v>1</v>
      </c>
      <c r="V24" s="1603" t="s">
        <v>906</v>
      </c>
      <c r="W24" s="1605">
        <v>0.5</v>
      </c>
      <c r="X24" s="1595">
        <v>0</v>
      </c>
      <c r="Y24" s="1595">
        <v>0</v>
      </c>
      <c r="Z24" s="1595">
        <v>2</v>
      </c>
      <c r="AA24" s="1595">
        <v>0</v>
      </c>
      <c r="AB24" s="1595">
        <v>0</v>
      </c>
      <c r="AC24" s="1595">
        <v>0</v>
      </c>
      <c r="AD24" s="1595">
        <v>0</v>
      </c>
      <c r="AF24" s="1607">
        <v>0.2</v>
      </c>
      <c r="AG24" s="1596">
        <v>1.4285714285714286</v>
      </c>
      <c r="AH24" s="1603" t="s">
        <v>901</v>
      </c>
      <c r="AI24" s="1595">
        <v>1</v>
      </c>
      <c r="AJ24" s="1595">
        <v>0</v>
      </c>
      <c r="AK24" s="1595">
        <v>1</v>
      </c>
      <c r="AM24" s="1600"/>
      <c r="AN24" s="1600"/>
      <c r="AO24" s="1600"/>
      <c r="AP24" s="1600"/>
      <c r="AQ24" s="1600"/>
    </row>
    <row r="25" spans="1:43" s="1599" customFormat="1" ht="12" customHeight="1">
      <c r="A25" s="1592"/>
      <c r="B25" s="1592"/>
      <c r="C25" s="1592" t="s">
        <v>54</v>
      </c>
      <c r="D25" s="1593"/>
      <c r="E25" s="1595">
        <v>24</v>
      </c>
      <c r="F25" s="1606"/>
      <c r="G25" s="1595">
        <v>0</v>
      </c>
      <c r="H25" s="1595">
        <v>0</v>
      </c>
      <c r="I25" s="1595">
        <v>0</v>
      </c>
      <c r="J25" s="1595">
        <v>0</v>
      </c>
      <c r="K25" s="1595">
        <v>0</v>
      </c>
      <c r="L25" s="1595">
        <v>0</v>
      </c>
      <c r="M25" s="1595">
        <v>0</v>
      </c>
      <c r="N25" s="1595">
        <v>2</v>
      </c>
      <c r="O25" s="1595">
        <v>3</v>
      </c>
      <c r="P25" s="1595">
        <v>2</v>
      </c>
      <c r="Q25" s="1595">
        <v>3</v>
      </c>
      <c r="R25" s="1595">
        <v>1</v>
      </c>
      <c r="S25" s="1595">
        <v>0</v>
      </c>
      <c r="T25" s="1595">
        <v>0</v>
      </c>
      <c r="U25" s="1684">
        <v>4</v>
      </c>
      <c r="V25" s="1602"/>
      <c r="W25" s="1595">
        <v>0</v>
      </c>
      <c r="X25" s="1595">
        <v>3</v>
      </c>
      <c r="Y25" s="1595">
        <v>0</v>
      </c>
      <c r="Z25" s="1595">
        <v>4</v>
      </c>
      <c r="AA25" s="1595">
        <v>1</v>
      </c>
      <c r="AB25" s="1595">
        <v>0</v>
      </c>
      <c r="AC25" s="1595">
        <v>0</v>
      </c>
      <c r="AD25" s="1595">
        <v>0</v>
      </c>
      <c r="AE25" s="1598">
        <v>0</v>
      </c>
      <c r="AF25" s="1597"/>
      <c r="AG25" s="1596">
        <v>1</v>
      </c>
      <c r="AH25" s="1597"/>
      <c r="AI25" s="1595">
        <v>1</v>
      </c>
      <c r="AJ25" s="1595">
        <v>0</v>
      </c>
      <c r="AK25" s="1595">
        <v>0</v>
      </c>
      <c r="AM25" s="1600"/>
      <c r="AN25" s="1600"/>
      <c r="AO25" s="1600"/>
      <c r="AP25" s="1600"/>
      <c r="AQ25" s="1600"/>
    </row>
    <row r="26" spans="1:43" s="1590" customFormat="1" ht="23.25" customHeight="1">
      <c r="A26" s="1585"/>
      <c r="B26" s="2024" t="s">
        <v>304</v>
      </c>
      <c r="C26" s="2024"/>
      <c r="D26" s="1586"/>
      <c r="E26" s="1587">
        <f t="shared" ref="E26:E33" si="0">SUM(G26:U26)+X26+Y26+Z26+AD26+AE26+AG26+AI26+AJ26+AK26</f>
        <v>82.142857142857139</v>
      </c>
      <c r="F26" s="1588" t="s">
        <v>910</v>
      </c>
      <c r="G26" s="1587">
        <v>4</v>
      </c>
      <c r="H26" s="1587">
        <v>0</v>
      </c>
      <c r="I26" s="1587">
        <v>0</v>
      </c>
      <c r="J26" s="1587">
        <v>0</v>
      </c>
      <c r="K26" s="1587">
        <v>0</v>
      </c>
      <c r="L26" s="1587">
        <v>0</v>
      </c>
      <c r="M26" s="1587">
        <v>0</v>
      </c>
      <c r="N26" s="1591">
        <v>20</v>
      </c>
      <c r="O26" s="1591">
        <v>4</v>
      </c>
      <c r="P26" s="1591">
        <v>35</v>
      </c>
      <c r="Q26" s="1591">
        <v>6</v>
      </c>
      <c r="R26" s="1587">
        <v>0</v>
      </c>
      <c r="S26" s="1587">
        <v>0</v>
      </c>
      <c r="T26" s="1587">
        <v>0</v>
      </c>
      <c r="U26" s="1681">
        <v>1</v>
      </c>
      <c r="V26" s="1589" t="s">
        <v>907</v>
      </c>
      <c r="W26" s="1587">
        <v>0</v>
      </c>
      <c r="X26" s="1587">
        <v>4</v>
      </c>
      <c r="Y26" s="1587">
        <v>0</v>
      </c>
      <c r="Z26" s="1587">
        <v>6</v>
      </c>
      <c r="AA26" s="1587">
        <v>0</v>
      </c>
      <c r="AB26" s="1587">
        <v>0</v>
      </c>
      <c r="AC26" s="1587">
        <v>0</v>
      </c>
      <c r="AD26" s="1587">
        <v>0</v>
      </c>
      <c r="AE26" s="1681">
        <v>1</v>
      </c>
      <c r="AF26" s="1682">
        <v>0.2</v>
      </c>
      <c r="AG26" s="1587">
        <v>1.1428571428571428</v>
      </c>
      <c r="AH26" s="1588" t="s">
        <v>900</v>
      </c>
      <c r="AI26" s="1587">
        <v>0</v>
      </c>
      <c r="AJ26" s="1587">
        <v>0</v>
      </c>
      <c r="AK26" s="1587">
        <v>0</v>
      </c>
      <c r="AL26" s="1591"/>
      <c r="AM26" s="1591"/>
      <c r="AN26" s="1591"/>
      <c r="AO26" s="1591"/>
      <c r="AP26" s="1591"/>
      <c r="AQ26" s="1591"/>
    </row>
    <row r="27" spans="1:43" s="1599" customFormat="1" ht="12" customHeight="1">
      <c r="A27" s="1592"/>
      <c r="B27" s="1592"/>
      <c r="C27" s="1592" t="s">
        <v>305</v>
      </c>
      <c r="D27" s="1593"/>
      <c r="E27" s="1595">
        <f t="shared" si="0"/>
        <v>20</v>
      </c>
      <c r="F27" s="1606"/>
      <c r="G27" s="1595">
        <v>0</v>
      </c>
      <c r="H27" s="1595">
        <v>0</v>
      </c>
      <c r="I27" s="1595">
        <v>0</v>
      </c>
      <c r="J27" s="1595">
        <v>0</v>
      </c>
      <c r="K27" s="1595">
        <v>0</v>
      </c>
      <c r="L27" s="1595">
        <v>0</v>
      </c>
      <c r="M27" s="1595">
        <v>0</v>
      </c>
      <c r="N27" s="1600">
        <v>4</v>
      </c>
      <c r="O27" s="1595">
        <v>0</v>
      </c>
      <c r="P27" s="1600">
        <v>10</v>
      </c>
      <c r="Q27" s="1595">
        <v>0</v>
      </c>
      <c r="R27" s="1595">
        <v>0</v>
      </c>
      <c r="S27" s="1595">
        <v>0</v>
      </c>
      <c r="T27" s="1595">
        <v>0</v>
      </c>
      <c r="U27" s="1598">
        <v>0</v>
      </c>
      <c r="V27" s="1602"/>
      <c r="W27" s="1595">
        <v>0</v>
      </c>
      <c r="X27" s="1595">
        <v>0</v>
      </c>
      <c r="Y27" s="1595">
        <v>0</v>
      </c>
      <c r="Z27" s="1595">
        <v>5</v>
      </c>
      <c r="AA27" s="1595">
        <v>0</v>
      </c>
      <c r="AB27" s="1595">
        <v>0</v>
      </c>
      <c r="AC27" s="1595">
        <v>0</v>
      </c>
      <c r="AD27" s="1595">
        <v>0</v>
      </c>
      <c r="AE27" s="1596">
        <v>1</v>
      </c>
      <c r="AF27" s="1602"/>
      <c r="AG27" s="1598">
        <v>0</v>
      </c>
      <c r="AI27" s="1595">
        <v>0</v>
      </c>
      <c r="AJ27" s="1595">
        <v>0</v>
      </c>
      <c r="AK27" s="1595">
        <v>0</v>
      </c>
      <c r="AM27" s="1600"/>
      <c r="AN27" s="1600"/>
      <c r="AO27" s="1600"/>
      <c r="AP27" s="1600"/>
      <c r="AQ27" s="1600"/>
    </row>
    <row r="28" spans="1:43" s="1599" customFormat="1" ht="24" customHeight="1">
      <c r="A28" s="1592"/>
      <c r="B28" s="1592"/>
      <c r="C28" s="1592" t="s">
        <v>306</v>
      </c>
      <c r="D28" s="1593"/>
      <c r="E28" s="1595">
        <f>SUM(G28:U28)+X28+Y28+Z28+AD28+AE28+AG28+AI28+AJ28+AK28</f>
        <v>20</v>
      </c>
      <c r="F28" s="1603" t="s">
        <v>911</v>
      </c>
      <c r="G28" s="1600">
        <v>1</v>
      </c>
      <c r="H28" s="1595">
        <v>0</v>
      </c>
      <c r="I28" s="1595">
        <v>0</v>
      </c>
      <c r="J28" s="1595">
        <v>0</v>
      </c>
      <c r="K28" s="1595">
        <v>0</v>
      </c>
      <c r="L28" s="1595">
        <v>0</v>
      </c>
      <c r="M28" s="1595">
        <v>0</v>
      </c>
      <c r="N28" s="1600">
        <v>9</v>
      </c>
      <c r="O28" s="1595">
        <v>0</v>
      </c>
      <c r="P28" s="1600">
        <v>8</v>
      </c>
      <c r="Q28" s="1600">
        <v>2</v>
      </c>
      <c r="R28" s="1595">
        <v>0</v>
      </c>
      <c r="S28" s="1595">
        <v>0</v>
      </c>
      <c r="T28" s="1595">
        <v>0</v>
      </c>
      <c r="U28" s="1607"/>
      <c r="V28" s="1603" t="s">
        <v>907</v>
      </c>
      <c r="W28" s="1595">
        <v>0</v>
      </c>
      <c r="X28" s="1595">
        <v>0</v>
      </c>
      <c r="Y28" s="1595">
        <v>0</v>
      </c>
      <c r="Z28" s="1595">
        <v>0</v>
      </c>
      <c r="AA28" s="1595">
        <v>0</v>
      </c>
      <c r="AB28" s="1595">
        <v>0</v>
      </c>
      <c r="AC28" s="1595">
        <v>0</v>
      </c>
      <c r="AD28" s="1595">
        <v>0</v>
      </c>
      <c r="AF28" s="1607">
        <v>0.2</v>
      </c>
      <c r="AG28" s="1598"/>
      <c r="AH28" s="1603" t="s">
        <v>900</v>
      </c>
      <c r="AI28" s="1595">
        <v>0</v>
      </c>
      <c r="AJ28" s="1595">
        <v>0</v>
      </c>
      <c r="AK28" s="1595">
        <v>0</v>
      </c>
      <c r="AM28" s="1600"/>
      <c r="AN28" s="1600"/>
      <c r="AO28" s="1600"/>
      <c r="AP28" s="1600"/>
      <c r="AQ28" s="1600"/>
    </row>
    <row r="29" spans="1:43" s="1599" customFormat="1" ht="12" customHeight="1">
      <c r="A29" s="1592"/>
      <c r="B29" s="1592"/>
      <c r="C29" s="1592" t="s">
        <v>307</v>
      </c>
      <c r="D29" s="1593"/>
      <c r="E29" s="1595">
        <f t="shared" si="0"/>
        <v>19</v>
      </c>
      <c r="F29" s="1606"/>
      <c r="G29" s="1600">
        <v>1</v>
      </c>
      <c r="H29" s="1595">
        <v>0</v>
      </c>
      <c r="I29" s="1595">
        <v>0</v>
      </c>
      <c r="J29" s="1595">
        <v>0</v>
      </c>
      <c r="K29" s="1595">
        <v>0</v>
      </c>
      <c r="L29" s="1595">
        <v>0</v>
      </c>
      <c r="M29" s="1595">
        <v>0</v>
      </c>
      <c r="N29" s="1600">
        <v>4</v>
      </c>
      <c r="O29" s="1595">
        <v>0</v>
      </c>
      <c r="P29" s="1600">
        <v>11</v>
      </c>
      <c r="Q29" s="1600">
        <v>2</v>
      </c>
      <c r="R29" s="1595">
        <v>0</v>
      </c>
      <c r="S29" s="1595">
        <v>0</v>
      </c>
      <c r="T29" s="1595">
        <v>0</v>
      </c>
      <c r="U29" s="1598">
        <v>0</v>
      </c>
      <c r="V29" s="1602"/>
      <c r="W29" s="1595">
        <v>0</v>
      </c>
      <c r="X29" s="1595">
        <v>1</v>
      </c>
      <c r="Y29" s="1595">
        <v>0</v>
      </c>
      <c r="Z29" s="1595">
        <v>0</v>
      </c>
      <c r="AA29" s="1595">
        <v>0</v>
      </c>
      <c r="AB29" s="1595">
        <v>0</v>
      </c>
      <c r="AC29" s="1595">
        <v>0</v>
      </c>
      <c r="AD29" s="1595">
        <v>0</v>
      </c>
      <c r="AE29" s="1598">
        <v>0</v>
      </c>
      <c r="AF29" s="1597"/>
      <c r="AG29" s="1598">
        <v>0</v>
      </c>
      <c r="AH29" s="1597"/>
      <c r="AI29" s="1595">
        <v>0</v>
      </c>
      <c r="AJ29" s="1595">
        <v>0</v>
      </c>
      <c r="AK29" s="1595">
        <v>0</v>
      </c>
      <c r="AM29" s="1600"/>
      <c r="AN29" s="1600"/>
      <c r="AO29" s="1600"/>
      <c r="AP29" s="1600"/>
      <c r="AQ29" s="1600"/>
    </row>
    <row r="30" spans="1:43" s="1599" customFormat="1" ht="12" customHeight="1">
      <c r="A30" s="1592"/>
      <c r="B30" s="1592"/>
      <c r="C30" s="1592" t="s">
        <v>308</v>
      </c>
      <c r="D30" s="1593"/>
      <c r="E30" s="1595">
        <f t="shared" si="0"/>
        <v>0</v>
      </c>
      <c r="F30" s="1606"/>
      <c r="G30" s="1595">
        <v>0</v>
      </c>
      <c r="H30" s="1595">
        <v>0</v>
      </c>
      <c r="I30" s="1595">
        <v>0</v>
      </c>
      <c r="J30" s="1595">
        <v>0</v>
      </c>
      <c r="K30" s="1595">
        <v>0</v>
      </c>
      <c r="L30" s="1595">
        <v>0</v>
      </c>
      <c r="M30" s="1595">
        <v>0</v>
      </c>
      <c r="N30" s="1595">
        <v>0</v>
      </c>
      <c r="O30" s="1595">
        <v>0</v>
      </c>
      <c r="P30" s="1595">
        <v>0</v>
      </c>
      <c r="Q30" s="1595">
        <v>0</v>
      </c>
      <c r="R30" s="1595">
        <v>0</v>
      </c>
      <c r="S30" s="1595">
        <v>0</v>
      </c>
      <c r="T30" s="1595">
        <v>0</v>
      </c>
      <c r="U30" s="1598">
        <v>0</v>
      </c>
      <c r="V30" s="1602"/>
      <c r="W30" s="1595">
        <v>0</v>
      </c>
      <c r="X30" s="1595">
        <v>0</v>
      </c>
      <c r="Y30" s="1595">
        <v>0</v>
      </c>
      <c r="Z30" s="1595">
        <v>0</v>
      </c>
      <c r="AA30" s="1595">
        <v>0</v>
      </c>
      <c r="AB30" s="1595">
        <v>0</v>
      </c>
      <c r="AC30" s="1595">
        <v>0</v>
      </c>
      <c r="AD30" s="1595">
        <v>0</v>
      </c>
      <c r="AE30" s="1598">
        <v>0</v>
      </c>
      <c r="AF30" s="1597"/>
      <c r="AG30" s="1598">
        <v>0</v>
      </c>
      <c r="AH30" s="1597"/>
      <c r="AI30" s="1595">
        <v>0</v>
      </c>
      <c r="AJ30" s="1595">
        <v>0</v>
      </c>
      <c r="AK30" s="1595">
        <v>0</v>
      </c>
      <c r="AM30" s="1600"/>
      <c r="AN30" s="1600"/>
      <c r="AO30" s="1600"/>
      <c r="AP30" s="1600"/>
      <c r="AQ30" s="1600"/>
    </row>
    <row r="31" spans="1:43" s="1599" customFormat="1" ht="12" customHeight="1">
      <c r="A31" s="1592"/>
      <c r="B31" s="1592"/>
      <c r="C31" s="1592" t="s">
        <v>309</v>
      </c>
      <c r="D31" s="1593"/>
      <c r="E31" s="1595">
        <f>SUM(G31:U31)+X31+Y31+Z31+AD31+AE31+AG31+AI31+AJ31+AK31</f>
        <v>16</v>
      </c>
      <c r="F31" s="1606"/>
      <c r="G31" s="1600">
        <v>2</v>
      </c>
      <c r="H31" s="1595">
        <v>0</v>
      </c>
      <c r="I31" s="1595">
        <v>0</v>
      </c>
      <c r="J31" s="1595">
        <v>0</v>
      </c>
      <c r="K31" s="1595">
        <v>0</v>
      </c>
      <c r="L31" s="1595">
        <v>0</v>
      </c>
      <c r="M31" s="1595">
        <v>0</v>
      </c>
      <c r="N31" s="1600">
        <v>3</v>
      </c>
      <c r="O31" s="1600">
        <v>3</v>
      </c>
      <c r="P31" s="1600">
        <v>5</v>
      </c>
      <c r="Q31" s="1600">
        <v>1</v>
      </c>
      <c r="R31" s="1595">
        <v>0</v>
      </c>
      <c r="S31" s="1595">
        <v>0</v>
      </c>
      <c r="T31" s="1595">
        <v>0</v>
      </c>
      <c r="U31" s="1598">
        <v>0</v>
      </c>
      <c r="V31" s="1602"/>
      <c r="W31" s="1595">
        <v>0</v>
      </c>
      <c r="X31" s="1595">
        <v>1</v>
      </c>
      <c r="Y31" s="1595">
        <v>0</v>
      </c>
      <c r="Z31" s="1595">
        <v>0</v>
      </c>
      <c r="AA31" s="1595">
        <v>0</v>
      </c>
      <c r="AB31" s="1595">
        <v>0</v>
      </c>
      <c r="AC31" s="1595">
        <v>0</v>
      </c>
      <c r="AD31" s="1595">
        <v>0</v>
      </c>
      <c r="AE31" s="1598">
        <v>0</v>
      </c>
      <c r="AF31" s="1597"/>
      <c r="AG31" s="1598">
        <v>1</v>
      </c>
      <c r="AH31" s="1597"/>
      <c r="AI31" s="1595">
        <v>0</v>
      </c>
      <c r="AJ31" s="1595">
        <v>0</v>
      </c>
      <c r="AK31" s="1595">
        <v>0</v>
      </c>
      <c r="AM31" s="1600"/>
      <c r="AN31" s="1600"/>
      <c r="AO31" s="1600"/>
      <c r="AP31" s="1600"/>
      <c r="AQ31" s="1600"/>
    </row>
    <row r="32" spans="1:43" s="1599" customFormat="1" ht="12" customHeight="1">
      <c r="A32" s="1642"/>
      <c r="B32" s="1642"/>
      <c r="C32" s="1642" t="s">
        <v>310</v>
      </c>
      <c r="D32" s="1593"/>
      <c r="E32" s="1595">
        <f t="shared" si="0"/>
        <v>7</v>
      </c>
      <c r="F32" s="1606"/>
      <c r="G32" s="1595">
        <v>0</v>
      </c>
      <c r="H32" s="1595">
        <v>0</v>
      </c>
      <c r="I32" s="1595">
        <v>0</v>
      </c>
      <c r="J32" s="1595">
        <v>0</v>
      </c>
      <c r="K32" s="1595">
        <v>0</v>
      </c>
      <c r="L32" s="1595">
        <v>0</v>
      </c>
      <c r="M32" s="1595">
        <v>0</v>
      </c>
      <c r="N32" s="1595">
        <v>0</v>
      </c>
      <c r="O32" s="1600">
        <v>1</v>
      </c>
      <c r="P32" s="1600">
        <v>1</v>
      </c>
      <c r="Q32" s="1600">
        <v>1</v>
      </c>
      <c r="R32" s="1595">
        <v>0</v>
      </c>
      <c r="S32" s="1595">
        <v>0</v>
      </c>
      <c r="T32" s="1595">
        <v>0</v>
      </c>
      <c r="U32" s="1608">
        <v>1</v>
      </c>
      <c r="V32" s="1602"/>
      <c r="W32" s="1595">
        <v>0</v>
      </c>
      <c r="X32" s="1595">
        <v>2</v>
      </c>
      <c r="Y32" s="1595">
        <v>0</v>
      </c>
      <c r="Z32" s="1595">
        <v>1</v>
      </c>
      <c r="AA32" s="1595">
        <v>0</v>
      </c>
      <c r="AB32" s="1595">
        <v>0</v>
      </c>
      <c r="AC32" s="1595">
        <v>0</v>
      </c>
      <c r="AD32" s="1595">
        <v>0</v>
      </c>
      <c r="AE32" s="1598">
        <v>0</v>
      </c>
      <c r="AF32" s="1597"/>
      <c r="AG32" s="1598">
        <v>0</v>
      </c>
      <c r="AH32" s="1597"/>
      <c r="AI32" s="1595">
        <v>0</v>
      </c>
      <c r="AJ32" s="1595">
        <v>0</v>
      </c>
      <c r="AK32" s="1595">
        <v>0</v>
      </c>
      <c r="AM32" s="1600"/>
      <c r="AN32" s="1600"/>
      <c r="AO32" s="1600"/>
      <c r="AP32" s="1600"/>
      <c r="AQ32" s="1600"/>
    </row>
    <row r="33" spans="1:43" s="1560" customFormat="1" ht="12" customHeight="1">
      <c r="A33" s="924"/>
      <c r="B33" s="2003" t="s">
        <v>312</v>
      </c>
      <c r="C33" s="2003"/>
      <c r="D33" s="1609"/>
      <c r="E33" s="1587">
        <f t="shared" si="0"/>
        <v>1</v>
      </c>
      <c r="F33" s="1606"/>
      <c r="G33" s="1587">
        <v>0</v>
      </c>
      <c r="H33" s="1587">
        <v>0</v>
      </c>
      <c r="I33" s="1587">
        <v>0</v>
      </c>
      <c r="J33" s="1587">
        <v>0</v>
      </c>
      <c r="K33" s="1587">
        <v>0</v>
      </c>
      <c r="L33" s="1587">
        <v>0</v>
      </c>
      <c r="M33" s="1587">
        <v>0</v>
      </c>
      <c r="N33" s="1587">
        <v>0</v>
      </c>
      <c r="O33" s="1587">
        <v>0</v>
      </c>
      <c r="P33" s="1587">
        <v>0</v>
      </c>
      <c r="Q33" s="1587">
        <v>0</v>
      </c>
      <c r="R33" s="1587">
        <v>0</v>
      </c>
      <c r="S33" s="1587">
        <v>0</v>
      </c>
      <c r="T33" s="1587">
        <v>0</v>
      </c>
      <c r="U33" s="1610">
        <v>0</v>
      </c>
      <c r="V33" s="1611"/>
      <c r="W33" s="1587">
        <v>0</v>
      </c>
      <c r="X33" s="1587">
        <v>0</v>
      </c>
      <c r="Y33" s="1587">
        <v>0</v>
      </c>
      <c r="Z33" s="1587">
        <v>0</v>
      </c>
      <c r="AA33" s="1587">
        <v>0</v>
      </c>
      <c r="AB33" s="1587">
        <v>0</v>
      </c>
      <c r="AC33" s="1587">
        <v>0</v>
      </c>
      <c r="AD33" s="1587">
        <v>0</v>
      </c>
      <c r="AE33" s="1610">
        <v>0</v>
      </c>
      <c r="AF33" s="1612"/>
      <c r="AG33" s="1613">
        <v>1</v>
      </c>
      <c r="AH33" s="1614"/>
      <c r="AI33" s="1587">
        <v>0</v>
      </c>
      <c r="AJ33" s="1587">
        <v>0</v>
      </c>
      <c r="AK33" s="1587">
        <v>0</v>
      </c>
      <c r="AM33" s="1615"/>
      <c r="AN33" s="1615"/>
      <c r="AO33" s="1615"/>
      <c r="AP33" s="1615"/>
      <c r="AQ33" s="1615"/>
    </row>
    <row r="34" spans="1:43" s="1560" customFormat="1" ht="3.95" customHeight="1">
      <c r="A34" s="928"/>
      <c r="B34" s="928"/>
      <c r="C34" s="928"/>
      <c r="D34" s="1616"/>
      <c r="E34" s="1617"/>
      <c r="F34" s="1618"/>
      <c r="G34" s="1619"/>
      <c r="H34" s="1619"/>
      <c r="I34" s="1619"/>
      <c r="J34" s="1619"/>
      <c r="K34" s="1619"/>
      <c r="L34" s="1619"/>
      <c r="M34" s="1619"/>
      <c r="N34" s="1619"/>
      <c r="O34" s="1619"/>
      <c r="P34" s="1619"/>
      <c r="Q34" s="1619"/>
      <c r="R34" s="1619"/>
      <c r="S34" s="1619"/>
      <c r="T34" s="1619"/>
      <c r="U34" s="1619"/>
      <c r="V34" s="1619"/>
      <c r="W34" s="1619"/>
      <c r="X34" s="1619"/>
      <c r="Y34" s="1619"/>
      <c r="Z34" s="1619"/>
      <c r="AA34" s="1619"/>
      <c r="AB34" s="1619"/>
      <c r="AC34" s="1619"/>
      <c r="AD34" s="1619"/>
      <c r="AE34" s="1619"/>
      <c r="AF34" s="1619"/>
      <c r="AG34" s="1620"/>
      <c r="AH34" s="1620"/>
      <c r="AI34" s="1619"/>
      <c r="AJ34" s="1619"/>
      <c r="AK34" s="1619"/>
      <c r="AL34" s="1566"/>
      <c r="AM34" s="1615"/>
      <c r="AN34" s="1615"/>
      <c r="AO34" s="1615"/>
      <c r="AP34" s="1615"/>
      <c r="AQ34" s="1615"/>
    </row>
    <row r="35" spans="1:43" s="1622" customFormat="1" ht="15.95" customHeight="1">
      <c r="A35" s="926"/>
      <c r="B35" s="1452" t="s">
        <v>693</v>
      </c>
      <c r="C35" s="926"/>
      <c r="D35" s="1560"/>
      <c r="E35" s="1621"/>
      <c r="F35" s="1621"/>
      <c r="G35" s="1621"/>
      <c r="H35" s="1621"/>
      <c r="I35" s="1621"/>
      <c r="J35" s="1621"/>
      <c r="K35" s="1621"/>
      <c r="L35" s="1621"/>
      <c r="M35" s="1621"/>
      <c r="N35" s="1621"/>
      <c r="O35" s="1621"/>
      <c r="P35" s="1621"/>
      <c r="Q35" s="1621"/>
      <c r="R35" s="1621"/>
      <c r="S35" s="1621"/>
      <c r="T35" s="1621"/>
      <c r="U35" s="1621"/>
      <c r="V35" s="1621"/>
    </row>
    <row r="36" spans="1:43" s="1560" customFormat="1" ht="12" customHeight="1">
      <c r="A36" s="926"/>
      <c r="B36" s="1452" t="s">
        <v>694</v>
      </c>
      <c r="C36" s="926"/>
      <c r="E36" s="1615"/>
      <c r="F36" s="1615"/>
      <c r="G36" s="1615"/>
      <c r="H36" s="1615"/>
      <c r="I36" s="1615"/>
      <c r="J36" s="1615"/>
      <c r="K36" s="1615"/>
      <c r="L36" s="1615"/>
      <c r="M36" s="1615"/>
      <c r="N36" s="1615"/>
      <c r="O36" s="1615"/>
      <c r="P36" s="1615"/>
      <c r="Q36" s="1615"/>
      <c r="R36" s="1615"/>
      <c r="S36" s="1615"/>
      <c r="T36" s="1615"/>
      <c r="U36" s="1615"/>
      <c r="V36" s="1615"/>
      <c r="W36" s="1615"/>
      <c r="X36" s="1615"/>
      <c r="Y36" s="1615"/>
      <c r="Z36" s="1615"/>
      <c r="AA36" s="1615"/>
      <c r="AB36" s="1615"/>
      <c r="AC36" s="1615"/>
      <c r="AD36" s="1615"/>
      <c r="AE36" s="1615"/>
      <c r="AF36" s="1615"/>
      <c r="AG36" s="1615"/>
      <c r="AH36" s="1615"/>
      <c r="AI36" s="1615"/>
      <c r="AJ36" s="1615"/>
      <c r="AK36" s="1615"/>
      <c r="AM36" s="1615"/>
      <c r="AN36" s="1615"/>
      <c r="AO36" s="1615"/>
      <c r="AP36" s="1615"/>
      <c r="AQ36" s="1615"/>
    </row>
    <row r="37" spans="1:43" ht="12" customHeight="1">
      <c r="B37" s="923" t="s">
        <v>787</v>
      </c>
      <c r="E37" s="1623"/>
      <c r="F37" s="1623"/>
      <c r="G37" s="1623"/>
      <c r="H37" s="1623"/>
      <c r="I37" s="1623"/>
      <c r="J37" s="1623"/>
      <c r="K37" s="1623"/>
      <c r="L37" s="1623"/>
      <c r="M37" s="1623"/>
      <c r="N37" s="1623"/>
      <c r="O37" s="1623"/>
      <c r="P37" s="1623"/>
      <c r="Q37" s="1623"/>
      <c r="R37" s="1623"/>
      <c r="S37" s="1623"/>
      <c r="T37" s="1623"/>
      <c r="U37" s="1623"/>
      <c r="V37" s="1623"/>
      <c r="W37" s="1623"/>
      <c r="X37" s="1623"/>
      <c r="Y37" s="1623"/>
      <c r="Z37" s="1623"/>
      <c r="AA37" s="1623"/>
      <c r="AB37" s="1623"/>
      <c r="AC37" s="1623"/>
      <c r="AD37" s="1623"/>
      <c r="AE37" s="1623"/>
      <c r="AF37" s="1623"/>
      <c r="AG37" s="1623"/>
      <c r="AH37" s="1623"/>
      <c r="AI37" s="1623"/>
      <c r="AJ37" s="1623"/>
      <c r="AK37" s="1623"/>
      <c r="AM37" s="1623"/>
      <c r="AN37" s="1623"/>
      <c r="AO37" s="1623"/>
      <c r="AP37" s="1623"/>
      <c r="AQ37" s="1623"/>
    </row>
    <row r="38" spans="1:43" ht="12" customHeight="1">
      <c r="B38" s="923" t="s">
        <v>695</v>
      </c>
      <c r="E38" s="1623"/>
      <c r="F38" s="1623"/>
      <c r="G38" s="1623"/>
      <c r="H38" s="1623"/>
      <c r="I38" s="1623"/>
      <c r="J38" s="1623"/>
      <c r="K38" s="1623"/>
      <c r="L38" s="1623"/>
      <c r="M38" s="1623"/>
      <c r="N38" s="1623"/>
      <c r="O38" s="1623"/>
      <c r="P38" s="1623"/>
      <c r="Q38" s="1623"/>
      <c r="R38" s="1623"/>
      <c r="S38" s="1623"/>
      <c r="T38" s="1623"/>
      <c r="U38" s="1623"/>
      <c r="V38" s="1623"/>
      <c r="W38" s="1623"/>
      <c r="X38" s="1623"/>
      <c r="Y38" s="1623"/>
      <c r="Z38" s="1623"/>
      <c r="AA38" s="1623"/>
      <c r="AB38" s="1623"/>
      <c r="AC38" s="1623"/>
      <c r="AD38" s="1623"/>
      <c r="AE38" s="1623"/>
      <c r="AF38" s="1623"/>
      <c r="AG38" s="1623"/>
      <c r="AH38" s="1623"/>
      <c r="AI38" s="1623"/>
      <c r="AJ38" s="1623"/>
      <c r="AK38" s="1623"/>
      <c r="AM38" s="1623"/>
      <c r="AN38" s="1623"/>
      <c r="AO38" s="1623"/>
      <c r="AP38" s="1623"/>
      <c r="AQ38" s="1623"/>
    </row>
    <row r="39" spans="1:43" ht="12" customHeight="1">
      <c r="B39" s="923" t="s">
        <v>696</v>
      </c>
      <c r="E39" s="1623"/>
      <c r="F39" s="1623"/>
      <c r="G39" s="1623"/>
      <c r="H39" s="1623"/>
      <c r="I39" s="1623"/>
      <c r="J39" s="1623"/>
      <c r="K39" s="1623"/>
      <c r="L39" s="1623"/>
      <c r="M39" s="1623"/>
      <c r="N39" s="1623"/>
      <c r="O39" s="1623"/>
      <c r="P39" s="1623"/>
      <c r="Q39" s="1623"/>
      <c r="R39" s="1623"/>
      <c r="S39" s="1623"/>
      <c r="T39" s="1623"/>
      <c r="U39" s="1623"/>
      <c r="V39" s="1623"/>
      <c r="W39" s="1623"/>
      <c r="X39" s="1623"/>
      <c r="Y39" s="1623"/>
      <c r="Z39" s="1623"/>
      <c r="AA39" s="1623"/>
      <c r="AB39" s="1623"/>
      <c r="AC39" s="1623"/>
      <c r="AD39" s="1623"/>
      <c r="AE39" s="1623"/>
      <c r="AF39" s="1623"/>
      <c r="AG39" s="1623"/>
      <c r="AH39" s="1623"/>
      <c r="AI39" s="1623"/>
      <c r="AJ39" s="1623"/>
      <c r="AK39" s="1623"/>
      <c r="AM39" s="1623"/>
      <c r="AN39" s="1623"/>
      <c r="AO39" s="1623"/>
      <c r="AP39" s="1623"/>
      <c r="AQ39" s="1623"/>
    </row>
    <row r="40" spans="1:43" ht="12" customHeight="1">
      <c r="E40" s="1624"/>
      <c r="F40" s="1624"/>
      <c r="G40" s="1623"/>
      <c r="H40" s="1623"/>
      <c r="I40" s="1623"/>
      <c r="J40" s="1623"/>
      <c r="K40" s="1623"/>
      <c r="L40" s="1623"/>
      <c r="M40" s="1623"/>
      <c r="N40" s="1623"/>
      <c r="O40" s="1623"/>
      <c r="P40" s="1623"/>
      <c r="Q40" s="1623"/>
      <c r="R40" s="1623"/>
      <c r="S40" s="1623"/>
      <c r="T40" s="1623"/>
      <c r="U40" s="1623"/>
      <c r="V40" s="1623"/>
      <c r="W40" s="1623"/>
      <c r="X40" s="1623"/>
      <c r="Y40" s="1623"/>
      <c r="Z40" s="1623"/>
      <c r="AA40" s="1623"/>
      <c r="AB40" s="1623"/>
      <c r="AC40" s="1623"/>
      <c r="AD40" s="1623"/>
      <c r="AE40" s="1623"/>
      <c r="AF40" s="1623"/>
      <c r="AG40" s="1623"/>
      <c r="AH40" s="1623"/>
      <c r="AI40" s="1623"/>
      <c r="AJ40" s="1623"/>
      <c r="AK40" s="1623"/>
      <c r="AM40" s="1623"/>
      <c r="AN40" s="1623"/>
      <c r="AO40" s="1623"/>
      <c r="AP40" s="1623"/>
      <c r="AQ40" s="1623"/>
    </row>
    <row r="41" spans="1:43" ht="12" customHeight="1">
      <c r="E41" s="1623"/>
      <c r="F41" s="1623"/>
      <c r="G41" s="1623"/>
      <c r="H41" s="1623"/>
      <c r="I41" s="1623"/>
      <c r="J41" s="1623"/>
      <c r="K41" s="1623"/>
      <c r="L41" s="1623"/>
      <c r="M41" s="1623"/>
      <c r="N41" s="1623"/>
      <c r="O41" s="1623"/>
      <c r="P41" s="1623"/>
      <c r="Q41" s="1623"/>
      <c r="R41" s="1623"/>
      <c r="S41" s="1623"/>
      <c r="T41" s="1623"/>
      <c r="U41" s="1623"/>
      <c r="V41" s="1623"/>
      <c r="W41" s="1623"/>
      <c r="X41" s="1623"/>
      <c r="Y41" s="1623"/>
      <c r="Z41" s="1623"/>
      <c r="AA41" s="1623"/>
      <c r="AB41" s="1623"/>
      <c r="AC41" s="1623"/>
      <c r="AD41" s="1623"/>
      <c r="AE41" s="1623"/>
      <c r="AF41" s="1623"/>
      <c r="AG41" s="1623"/>
      <c r="AH41" s="1623"/>
      <c r="AI41" s="1623"/>
      <c r="AJ41" s="1623"/>
      <c r="AK41" s="1623"/>
      <c r="AM41" s="1623"/>
      <c r="AN41" s="1623"/>
      <c r="AO41" s="1623"/>
      <c r="AP41" s="1623"/>
      <c r="AQ41" s="1623"/>
    </row>
    <row r="42" spans="1:43" ht="12" customHeight="1">
      <c r="E42" s="1623"/>
      <c r="F42" s="1623"/>
      <c r="G42" s="1623"/>
      <c r="H42" s="1623"/>
      <c r="I42" s="1623"/>
      <c r="J42" s="1623"/>
      <c r="K42" s="1623"/>
      <c r="L42" s="1623"/>
      <c r="M42" s="1623"/>
      <c r="N42" s="1623"/>
      <c r="O42" s="1623"/>
      <c r="P42" s="1623"/>
      <c r="Q42" s="1623"/>
      <c r="R42" s="1623"/>
      <c r="S42" s="1623"/>
      <c r="T42" s="1623"/>
      <c r="U42" s="1623"/>
      <c r="V42" s="1623"/>
      <c r="W42" s="1623"/>
      <c r="X42" s="1623"/>
      <c r="Y42" s="1623"/>
      <c r="Z42" s="1623"/>
      <c r="AA42" s="1623"/>
      <c r="AB42" s="1623"/>
      <c r="AC42" s="1623"/>
      <c r="AD42" s="1623"/>
      <c r="AE42" s="1623"/>
      <c r="AF42" s="1623"/>
      <c r="AG42" s="1623"/>
      <c r="AH42" s="1623"/>
      <c r="AI42" s="1623"/>
      <c r="AJ42" s="1623"/>
      <c r="AK42" s="1623"/>
      <c r="AM42" s="1623"/>
      <c r="AN42" s="1623"/>
      <c r="AO42" s="1623"/>
      <c r="AP42" s="1623"/>
      <c r="AQ42" s="1623"/>
    </row>
  </sheetData>
  <mergeCells count="38">
    <mergeCell ref="B26:C26"/>
    <mergeCell ref="Q5:Q6"/>
    <mergeCell ref="B9:C9"/>
    <mergeCell ref="B10:C10"/>
    <mergeCell ref="B12:C12"/>
    <mergeCell ref="O5:O6"/>
    <mergeCell ref="B11:C11"/>
    <mergeCell ref="B33:C33"/>
    <mergeCell ref="AD5:AD6"/>
    <mergeCell ref="AE5:AH5"/>
    <mergeCell ref="AE6:AF6"/>
    <mergeCell ref="AG6:AH6"/>
    <mergeCell ref="B7:C7"/>
    <mergeCell ref="B8:C8"/>
    <mergeCell ref="S5:S6"/>
    <mergeCell ref="T5:T6"/>
    <mergeCell ref="U5:V6"/>
    <mergeCell ref="X5:X6"/>
    <mergeCell ref="Y5:Y6"/>
    <mergeCell ref="Z5:Z6"/>
    <mergeCell ref="E4:F6"/>
    <mergeCell ref="P5:P6"/>
    <mergeCell ref="R5:R6"/>
    <mergeCell ref="AK4:AK6"/>
    <mergeCell ref="AL4:AL6"/>
    <mergeCell ref="G5:G6"/>
    <mergeCell ref="H5:H6"/>
    <mergeCell ref="I5:I6"/>
    <mergeCell ref="J5:J6"/>
    <mergeCell ref="K5:K6"/>
    <mergeCell ref="L5:L6"/>
    <mergeCell ref="M5:M6"/>
    <mergeCell ref="N5:N6"/>
    <mergeCell ref="N4:T4"/>
    <mergeCell ref="U4:AA4"/>
    <mergeCell ref="AB4:AC5"/>
    <mergeCell ref="AI4:AI6"/>
    <mergeCell ref="AJ4:AJ6"/>
  </mergeCells>
  <phoneticPr fontId="5"/>
  <printOptions gridLinesSet="0"/>
  <pageMargins left="0.59055118110236227" right="0.59055118110236227" top="0.78740157480314965" bottom="0.78740157480314965" header="0.31496062992125984" footer="0.31496062992125984"/>
  <pageSetup paperSize="9" scale="75" orientation="portrait" r:id="rId1"/>
  <headerFooter alignWithMargins="0">
    <oddHeader>&amp;R&amp;A</oddHeader>
    <oddFooter>&amp;C&amp;P/&amp;N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syncVertical="1" syncRef="A1" transitionEvaluation="1" codeName="Sheet34">
    <tabColor rgb="FF92D050"/>
    <pageSetUpPr fitToPage="1"/>
  </sheetPr>
  <dimension ref="A1:BH41"/>
  <sheetViews>
    <sheetView view="pageBreakPreview" zoomScaleNormal="100" zoomScaleSheetLayoutView="100" workbookViewId="0">
      <selection activeCell="G21" sqref="G21"/>
    </sheetView>
  </sheetViews>
  <sheetFormatPr defaultColWidth="12.140625" defaultRowHeight="12" customHeight="1"/>
  <cols>
    <col min="1" max="1" width="0.28515625" style="944" customWidth="1"/>
    <col min="2" max="2" width="1.7109375" style="944" customWidth="1"/>
    <col min="3" max="3" width="15.42578125" style="944" customWidth="1"/>
    <col min="4" max="4" width="0.28515625" style="944" customWidth="1"/>
    <col min="5" max="5" width="6.7109375" style="1419" customWidth="1"/>
    <col min="6" max="6" width="6.7109375" style="771" customWidth="1"/>
    <col min="7" max="13" width="5.28515625" style="771" customWidth="1"/>
    <col min="14" max="14" width="5.7109375" style="1419" customWidth="1"/>
    <col min="15" max="15" width="5.7109375" style="771" customWidth="1"/>
    <col min="16" max="17" width="5.28515625" style="771" customWidth="1"/>
    <col min="18" max="18" width="3.28515625" style="771" customWidth="1"/>
    <col min="19" max="19" width="4.42578125" style="771" bestFit="1" customWidth="1"/>
    <col min="20" max="23" width="5.28515625" style="771" customWidth="1"/>
    <col min="24" max="24" width="0.28515625" style="774" customWidth="1"/>
    <col min="25" max="16384" width="12.140625" style="771"/>
  </cols>
  <sheetData>
    <row r="1" spans="1:60" s="769" customFormat="1" ht="24" customHeight="1">
      <c r="A1" s="947"/>
      <c r="B1" s="947"/>
      <c r="C1" s="948"/>
      <c r="D1" s="947"/>
      <c r="H1" s="949" t="s">
        <v>773</v>
      </c>
      <c r="I1" s="1219" t="s">
        <v>346</v>
      </c>
      <c r="J1" s="1219"/>
      <c r="K1" s="1218"/>
      <c r="M1" s="1218"/>
      <c r="X1" s="768"/>
    </row>
    <row r="2" spans="1:60" ht="8.1" customHeight="1">
      <c r="A2" s="950"/>
      <c r="B2" s="950"/>
      <c r="C2" s="950"/>
      <c r="D2" s="950"/>
      <c r="H2" s="1217"/>
      <c r="K2" s="1217"/>
      <c r="M2" s="1217"/>
    </row>
    <row r="3" spans="1:60" s="942" customFormat="1" ht="12" customHeight="1" thickBot="1">
      <c r="A3" s="924"/>
      <c r="B3" s="945" t="s">
        <v>315</v>
      </c>
      <c r="C3" s="924"/>
      <c r="D3" s="924"/>
      <c r="E3" s="951"/>
      <c r="F3" s="951"/>
      <c r="G3" s="776"/>
      <c r="H3" s="951"/>
      <c r="I3" s="951"/>
      <c r="J3" s="951"/>
      <c r="K3" s="951"/>
      <c r="L3" s="951"/>
      <c r="M3" s="951"/>
      <c r="N3" s="951"/>
      <c r="O3" s="951"/>
      <c r="P3" s="951"/>
      <c r="Q3" s="951"/>
      <c r="R3" s="951"/>
      <c r="S3" s="951"/>
      <c r="T3" s="924"/>
      <c r="U3" s="951"/>
      <c r="V3" s="951"/>
      <c r="W3" s="951"/>
      <c r="X3" s="943"/>
    </row>
    <row r="4" spans="1:60" s="942" customFormat="1" ht="12" customHeight="1">
      <c r="A4" s="927"/>
      <c r="B4" s="927"/>
      <c r="C4" s="927"/>
      <c r="D4" s="927"/>
      <c r="E4" s="2028" t="s">
        <v>3</v>
      </c>
      <c r="F4" s="2029"/>
      <c r="G4" s="952" t="s">
        <v>505</v>
      </c>
      <c r="H4" s="953"/>
      <c r="I4" s="953"/>
      <c r="J4" s="953"/>
      <c r="K4" s="953"/>
      <c r="L4" s="953"/>
      <c r="M4" s="953"/>
      <c r="N4" s="2038" t="s">
        <v>311</v>
      </c>
      <c r="O4" s="2039"/>
      <c r="P4" s="2039"/>
      <c r="Q4" s="2040"/>
      <c r="R4" s="2045" t="s">
        <v>504</v>
      </c>
      <c r="S4" s="2046"/>
      <c r="T4" s="2038" t="s">
        <v>503</v>
      </c>
      <c r="U4" s="2039"/>
      <c r="V4" s="2040"/>
      <c r="W4" s="2028" t="s">
        <v>502</v>
      </c>
      <c r="X4" s="2034"/>
    </row>
    <row r="5" spans="1:60" s="942" customFormat="1" ht="13.5" customHeight="1">
      <c r="A5" s="924"/>
      <c r="B5" s="924"/>
      <c r="C5" s="924"/>
      <c r="D5" s="924"/>
      <c r="E5" s="2030"/>
      <c r="F5" s="2031"/>
      <c r="G5" s="2026" t="s">
        <v>286</v>
      </c>
      <c r="H5" s="2026" t="s">
        <v>501</v>
      </c>
      <c r="I5" s="2026" t="s">
        <v>500</v>
      </c>
      <c r="J5" s="2026" t="s">
        <v>289</v>
      </c>
      <c r="K5" s="2026" t="s">
        <v>499</v>
      </c>
      <c r="L5" s="2026" t="s">
        <v>498</v>
      </c>
      <c r="M5" s="2026" t="s">
        <v>497</v>
      </c>
      <c r="N5" s="2041" t="s">
        <v>496</v>
      </c>
      <c r="O5" s="2042"/>
      <c r="P5" s="2026" t="s">
        <v>495</v>
      </c>
      <c r="Q5" s="2026" t="s">
        <v>494</v>
      </c>
      <c r="R5" s="2043"/>
      <c r="S5" s="2044"/>
      <c r="T5" s="2036" t="s">
        <v>493</v>
      </c>
      <c r="U5" s="954" t="s">
        <v>492</v>
      </c>
      <c r="V5" s="955"/>
      <c r="W5" s="2030"/>
      <c r="X5" s="2035"/>
    </row>
    <row r="6" spans="1:60" s="942" customFormat="1" ht="25.5" customHeight="1">
      <c r="A6" s="924"/>
      <c r="B6" s="924"/>
      <c r="C6" s="924"/>
      <c r="D6" s="924"/>
      <c r="E6" s="2030"/>
      <c r="F6" s="2031"/>
      <c r="G6" s="2027"/>
      <c r="H6" s="2027"/>
      <c r="I6" s="2027"/>
      <c r="J6" s="2027"/>
      <c r="K6" s="2027"/>
      <c r="L6" s="2027"/>
      <c r="M6" s="2027"/>
      <c r="N6" s="2043"/>
      <c r="O6" s="2044"/>
      <c r="P6" s="2027"/>
      <c r="Q6" s="2027"/>
      <c r="R6" s="2043"/>
      <c r="S6" s="2044"/>
      <c r="T6" s="2037"/>
      <c r="U6" s="1213" t="s">
        <v>491</v>
      </c>
      <c r="V6" s="1213" t="s">
        <v>490</v>
      </c>
      <c r="W6" s="2030"/>
      <c r="X6" s="2035"/>
      <c r="Y6" s="951"/>
      <c r="Z6" s="951"/>
      <c r="AA6" s="951"/>
      <c r="AB6" s="951"/>
      <c r="AC6" s="951"/>
      <c r="AD6" s="951"/>
      <c r="AE6" s="951"/>
      <c r="AF6" s="951"/>
      <c r="AG6" s="951"/>
      <c r="AH6" s="951"/>
      <c r="AI6" s="951"/>
      <c r="AJ6" s="951"/>
      <c r="AK6" s="951"/>
      <c r="AL6" s="951"/>
      <c r="AM6" s="951"/>
      <c r="AN6" s="951"/>
      <c r="AO6" s="951"/>
      <c r="AP6" s="951"/>
      <c r="AQ6" s="951"/>
      <c r="AR6" s="951"/>
      <c r="AS6" s="951"/>
      <c r="AT6" s="951"/>
      <c r="AU6" s="951"/>
      <c r="AV6" s="951"/>
      <c r="AW6" s="951"/>
      <c r="AX6" s="951"/>
      <c r="AY6" s="951"/>
      <c r="AZ6" s="951"/>
      <c r="BA6" s="951"/>
      <c r="BB6" s="951"/>
      <c r="BC6" s="951"/>
      <c r="BD6" s="951"/>
      <c r="BE6" s="951"/>
      <c r="BF6" s="951"/>
      <c r="BG6" s="951"/>
      <c r="BH6" s="951"/>
    </row>
    <row r="7" spans="1:60" s="926" customFormat="1" ht="2.25" customHeight="1">
      <c r="A7" s="928"/>
      <c r="B7" s="928"/>
      <c r="C7" s="928"/>
      <c r="D7" s="941"/>
      <c r="E7" s="2032"/>
      <c r="F7" s="2033"/>
      <c r="G7" s="1210"/>
      <c r="H7" s="1210"/>
      <c r="I7" s="1210"/>
      <c r="J7" s="1210"/>
      <c r="K7" s="1210"/>
      <c r="L7" s="1210"/>
      <c r="M7" s="1210"/>
      <c r="N7" s="1457"/>
      <c r="O7" s="1147"/>
      <c r="P7" s="1210"/>
      <c r="Q7" s="1210"/>
      <c r="R7" s="1212"/>
      <c r="S7" s="1147"/>
      <c r="T7" s="1210"/>
      <c r="U7" s="1210"/>
      <c r="V7" s="1210"/>
      <c r="W7" s="1146"/>
      <c r="X7" s="1148"/>
      <c r="Y7" s="1139"/>
      <c r="Z7" s="1139"/>
      <c r="AA7" s="1140"/>
      <c r="AB7" s="1141"/>
      <c r="AC7" s="1141"/>
      <c r="AD7" s="1142"/>
      <c r="AE7" s="1143"/>
      <c r="AF7" s="1143"/>
      <c r="AG7" s="1144"/>
      <c r="AH7" s="1145"/>
      <c r="AI7" s="1145"/>
      <c r="AJ7" s="1211"/>
      <c r="AK7" s="924"/>
      <c r="AL7" s="924"/>
      <c r="AM7" s="924"/>
      <c r="AN7" s="924"/>
      <c r="AO7" s="924"/>
      <c r="AP7" s="924"/>
      <c r="AQ7" s="924"/>
      <c r="AR7" s="924"/>
      <c r="AS7" s="924"/>
      <c r="AT7" s="924"/>
      <c r="AU7" s="924"/>
      <c r="AV7" s="924"/>
      <c r="AW7" s="924"/>
      <c r="AX7" s="924"/>
      <c r="AY7" s="924"/>
      <c r="AZ7" s="924"/>
      <c r="BA7" s="924"/>
      <c r="BB7" s="924"/>
      <c r="BC7" s="924"/>
      <c r="BD7" s="924"/>
      <c r="BE7" s="924"/>
      <c r="BF7" s="924"/>
      <c r="BG7" s="924"/>
      <c r="BH7" s="924"/>
    </row>
    <row r="8" spans="1:60" s="962" customFormat="1" ht="18" customHeight="1">
      <c r="A8" s="929"/>
      <c r="B8" s="2048" t="s">
        <v>637</v>
      </c>
      <c r="C8" s="2048"/>
      <c r="D8" s="930"/>
      <c r="E8" s="1458">
        <v>507</v>
      </c>
      <c r="F8" s="972"/>
      <c r="G8" s="956">
        <v>75</v>
      </c>
      <c r="H8" s="957">
        <v>48</v>
      </c>
      <c r="I8" s="957">
        <v>79</v>
      </c>
      <c r="J8" s="956">
        <v>49</v>
      </c>
      <c r="K8" s="957">
        <v>69</v>
      </c>
      <c r="L8" s="956">
        <v>11</v>
      </c>
      <c r="M8" s="956">
        <v>10</v>
      </c>
      <c r="N8" s="1459">
        <v>44</v>
      </c>
      <c r="O8" s="1459"/>
      <c r="P8" s="957">
        <v>18</v>
      </c>
      <c r="Q8" s="956">
        <v>8</v>
      </c>
      <c r="R8" s="958">
        <v>2</v>
      </c>
      <c r="S8" s="959">
        <v>2</v>
      </c>
      <c r="T8" s="957">
        <v>10</v>
      </c>
      <c r="U8" s="956">
        <v>7</v>
      </c>
      <c r="V8" s="956">
        <v>74</v>
      </c>
      <c r="W8" s="960">
        <v>3</v>
      </c>
      <c r="X8" s="961"/>
      <c r="Y8" s="943"/>
      <c r="Z8" s="943"/>
      <c r="AA8" s="943"/>
      <c r="AC8" s="943"/>
      <c r="AD8" s="943"/>
      <c r="AE8" s="943"/>
      <c r="AF8" s="943"/>
      <c r="AG8" s="943"/>
    </row>
    <row r="9" spans="1:60" s="793" customFormat="1" ht="12" customHeight="1">
      <c r="A9" s="932"/>
      <c r="B9" s="2048" t="s">
        <v>692</v>
      </c>
      <c r="C9" s="2048"/>
      <c r="D9" s="930"/>
      <c r="E9" s="1458">
        <v>515</v>
      </c>
      <c r="F9" s="972"/>
      <c r="G9" s="956">
        <v>75</v>
      </c>
      <c r="H9" s="957">
        <v>49</v>
      </c>
      <c r="I9" s="957">
        <v>81</v>
      </c>
      <c r="J9" s="956">
        <v>50</v>
      </c>
      <c r="K9" s="957">
        <v>70</v>
      </c>
      <c r="L9" s="956">
        <v>12</v>
      </c>
      <c r="M9" s="956">
        <v>10</v>
      </c>
      <c r="N9" s="1459">
        <v>44</v>
      </c>
      <c r="O9" s="1459"/>
      <c r="P9" s="957">
        <v>18</v>
      </c>
      <c r="Q9" s="956">
        <v>8</v>
      </c>
      <c r="R9" s="958">
        <v>2</v>
      </c>
      <c r="S9" s="959">
        <v>2</v>
      </c>
      <c r="T9" s="957">
        <v>12</v>
      </c>
      <c r="U9" s="956">
        <v>7</v>
      </c>
      <c r="V9" s="956">
        <v>74</v>
      </c>
      <c r="W9" s="960">
        <v>3</v>
      </c>
      <c r="X9" s="963"/>
      <c r="AE9" s="1149"/>
    </row>
    <row r="10" spans="1:60" s="793" customFormat="1" ht="12" customHeight="1">
      <c r="A10" s="932"/>
      <c r="B10" s="2048" t="s">
        <v>786</v>
      </c>
      <c r="C10" s="2048"/>
      <c r="D10" s="930"/>
      <c r="E10" s="1458">
        <v>516</v>
      </c>
      <c r="F10" s="972"/>
      <c r="G10" s="956">
        <v>73</v>
      </c>
      <c r="H10" s="957">
        <v>50</v>
      </c>
      <c r="I10" s="957">
        <v>82</v>
      </c>
      <c r="J10" s="956">
        <v>51</v>
      </c>
      <c r="K10" s="957">
        <v>71</v>
      </c>
      <c r="L10" s="956">
        <v>12</v>
      </c>
      <c r="M10" s="956">
        <v>10</v>
      </c>
      <c r="N10" s="1459">
        <v>44</v>
      </c>
      <c r="O10" s="1459"/>
      <c r="P10" s="957">
        <v>18</v>
      </c>
      <c r="Q10" s="956">
        <v>8</v>
      </c>
      <c r="R10" s="958">
        <v>2</v>
      </c>
      <c r="S10" s="959">
        <v>2</v>
      </c>
      <c r="T10" s="957">
        <v>12</v>
      </c>
      <c r="U10" s="956">
        <v>7</v>
      </c>
      <c r="V10" s="956">
        <v>74</v>
      </c>
      <c r="W10" s="1134">
        <v>2</v>
      </c>
      <c r="X10" s="963"/>
    </row>
    <row r="11" spans="1:60" s="793" customFormat="1" ht="12" customHeight="1">
      <c r="A11" s="932"/>
      <c r="B11" s="2048" t="s">
        <v>841</v>
      </c>
      <c r="C11" s="2048"/>
      <c r="D11" s="930"/>
      <c r="E11" s="1458">
        <v>524</v>
      </c>
      <c r="F11" s="972"/>
      <c r="G11" s="956">
        <v>74</v>
      </c>
      <c r="H11" s="957">
        <v>51</v>
      </c>
      <c r="I11" s="957">
        <v>83</v>
      </c>
      <c r="J11" s="956">
        <v>52</v>
      </c>
      <c r="K11" s="957">
        <v>73</v>
      </c>
      <c r="L11" s="956">
        <v>13</v>
      </c>
      <c r="M11" s="956">
        <v>10</v>
      </c>
      <c r="N11" s="1459">
        <v>44</v>
      </c>
      <c r="O11" s="1459"/>
      <c r="P11" s="957">
        <v>18</v>
      </c>
      <c r="Q11" s="956">
        <v>8</v>
      </c>
      <c r="R11" s="958">
        <v>2</v>
      </c>
      <c r="S11" s="959">
        <v>2</v>
      </c>
      <c r="T11" s="957">
        <v>13</v>
      </c>
      <c r="U11" s="956">
        <v>7</v>
      </c>
      <c r="V11" s="956">
        <v>74</v>
      </c>
      <c r="W11" s="1134">
        <v>2</v>
      </c>
      <c r="X11" s="963"/>
    </row>
    <row r="12" spans="1:60" s="793" customFormat="1" ht="18" customHeight="1">
      <c r="A12" s="932"/>
      <c r="B12" s="2025" t="s">
        <v>896</v>
      </c>
      <c r="C12" s="2025"/>
      <c r="D12" s="933"/>
      <c r="E12" s="1460">
        <v>528</v>
      </c>
      <c r="F12" s="1460"/>
      <c r="G12" s="1460">
        <v>74</v>
      </c>
      <c r="H12" s="1460">
        <v>52</v>
      </c>
      <c r="I12" s="1460">
        <v>84</v>
      </c>
      <c r="J12" s="1460">
        <v>53</v>
      </c>
      <c r="K12" s="1460">
        <v>72</v>
      </c>
      <c r="L12" s="1460">
        <v>14</v>
      </c>
      <c r="M12" s="1460">
        <v>11</v>
      </c>
      <c r="N12" s="1460">
        <v>45</v>
      </c>
      <c r="O12" s="1460"/>
      <c r="P12" s="1460">
        <v>18</v>
      </c>
      <c r="Q12" s="1460">
        <v>8</v>
      </c>
      <c r="R12" s="1460">
        <v>1</v>
      </c>
      <c r="S12" s="970">
        <v>1</v>
      </c>
      <c r="T12" s="1460">
        <v>13</v>
      </c>
      <c r="U12" s="1460">
        <v>7</v>
      </c>
      <c r="V12" s="1460">
        <v>74</v>
      </c>
      <c r="W12" s="1460">
        <v>2</v>
      </c>
      <c r="X12" s="963"/>
    </row>
    <row r="13" spans="1:60" s="793" customFormat="1" ht="18" customHeight="1">
      <c r="A13" s="1214"/>
      <c r="B13" s="2047" t="s">
        <v>215</v>
      </c>
      <c r="C13" s="2047"/>
      <c r="D13" s="934"/>
      <c r="E13" s="1216">
        <v>463</v>
      </c>
      <c r="F13" s="1697" t="s">
        <v>905</v>
      </c>
      <c r="G13" s="1216">
        <v>64</v>
      </c>
      <c r="H13" s="1216">
        <v>47</v>
      </c>
      <c r="I13" s="1216">
        <v>78</v>
      </c>
      <c r="J13" s="1216">
        <v>42</v>
      </c>
      <c r="K13" s="1216">
        <v>63</v>
      </c>
      <c r="L13" s="1216">
        <v>14</v>
      </c>
      <c r="M13" s="1216">
        <v>9</v>
      </c>
      <c r="N13" s="1460">
        <v>39</v>
      </c>
      <c r="O13" s="1697" t="s">
        <v>905</v>
      </c>
      <c r="P13" s="1216">
        <v>17</v>
      </c>
      <c r="Q13" s="1216">
        <v>6</v>
      </c>
      <c r="R13" s="1216">
        <v>1</v>
      </c>
      <c r="S13" s="970">
        <v>1</v>
      </c>
      <c r="T13" s="1216">
        <v>12</v>
      </c>
      <c r="U13" s="1216">
        <v>6</v>
      </c>
      <c r="V13" s="1216">
        <v>63</v>
      </c>
      <c r="W13" s="1216">
        <v>2</v>
      </c>
      <c r="X13" s="963"/>
    </row>
    <row r="14" spans="1:60" s="962" customFormat="1" ht="15.75" customHeight="1">
      <c r="A14" s="935"/>
      <c r="B14" s="935"/>
      <c r="C14" s="935" t="s">
        <v>36</v>
      </c>
      <c r="D14" s="936"/>
      <c r="E14" s="1461">
        <v>91</v>
      </c>
      <c r="F14" s="1462"/>
      <c r="G14" s="956">
        <v>11</v>
      </c>
      <c r="H14" s="957">
        <v>16</v>
      </c>
      <c r="I14" s="957">
        <v>11</v>
      </c>
      <c r="J14" s="956">
        <v>11</v>
      </c>
      <c r="K14" s="957">
        <v>13</v>
      </c>
      <c r="L14" s="956">
        <v>11</v>
      </c>
      <c r="M14" s="956">
        <v>3</v>
      </c>
      <c r="N14" s="1463">
        <v>1</v>
      </c>
      <c r="O14" s="1463"/>
      <c r="P14" s="957">
        <v>4</v>
      </c>
      <c r="Q14" s="965">
        <v>0</v>
      </c>
      <c r="R14" s="958">
        <v>1</v>
      </c>
      <c r="S14" s="959">
        <v>1</v>
      </c>
      <c r="T14" s="957">
        <v>4</v>
      </c>
      <c r="U14" s="964">
        <v>0</v>
      </c>
      <c r="V14" s="956">
        <v>5</v>
      </c>
      <c r="W14" s="965">
        <v>0</v>
      </c>
      <c r="X14" s="961"/>
      <c r="AA14" s="1454"/>
    </row>
    <row r="15" spans="1:60" s="962" customFormat="1" ht="12" customHeight="1">
      <c r="A15" s="935"/>
      <c r="B15" s="935"/>
      <c r="C15" s="935" t="s">
        <v>37</v>
      </c>
      <c r="D15" s="936"/>
      <c r="E15" s="1461">
        <v>13</v>
      </c>
      <c r="F15" s="1462"/>
      <c r="G15" s="956">
        <v>4</v>
      </c>
      <c r="H15" s="957">
        <v>1</v>
      </c>
      <c r="I15" s="957">
        <v>3</v>
      </c>
      <c r="J15" s="956">
        <v>2</v>
      </c>
      <c r="K15" s="965">
        <v>1</v>
      </c>
      <c r="L15" s="965">
        <v>0</v>
      </c>
      <c r="M15" s="965">
        <v>0</v>
      </c>
      <c r="N15" s="1463">
        <v>1</v>
      </c>
      <c r="O15" s="1463"/>
      <c r="P15" s="957">
        <v>1</v>
      </c>
      <c r="Q15" s="965">
        <v>0</v>
      </c>
      <c r="R15" s="965">
        <v>0</v>
      </c>
      <c r="S15" s="965">
        <v>0</v>
      </c>
      <c r="T15" s="965">
        <v>0</v>
      </c>
      <c r="U15" s="965">
        <v>0</v>
      </c>
      <c r="V15" s="965">
        <v>0</v>
      </c>
      <c r="W15" s="965">
        <v>0</v>
      </c>
      <c r="X15" s="961"/>
    </row>
    <row r="16" spans="1:60" s="962" customFormat="1" ht="12" customHeight="1">
      <c r="A16" s="935"/>
      <c r="B16" s="935"/>
      <c r="C16" s="935" t="s">
        <v>38</v>
      </c>
      <c r="D16" s="936"/>
      <c r="E16" s="1461">
        <v>93</v>
      </c>
      <c r="F16" s="1462"/>
      <c r="G16" s="956">
        <v>8</v>
      </c>
      <c r="H16" s="957">
        <v>5</v>
      </c>
      <c r="I16" s="957">
        <v>16</v>
      </c>
      <c r="J16" s="956">
        <v>15</v>
      </c>
      <c r="K16" s="956">
        <v>15</v>
      </c>
      <c r="L16" s="965">
        <v>0</v>
      </c>
      <c r="M16" s="965">
        <v>0</v>
      </c>
      <c r="N16" s="1463">
        <v>11</v>
      </c>
      <c r="O16" s="1463"/>
      <c r="P16" s="957">
        <v>5</v>
      </c>
      <c r="Q16" s="957">
        <v>2</v>
      </c>
      <c r="R16" s="965">
        <v>0</v>
      </c>
      <c r="S16" s="965">
        <v>0</v>
      </c>
      <c r="T16" s="957">
        <v>1</v>
      </c>
      <c r="U16" s="956">
        <v>2</v>
      </c>
      <c r="V16" s="956">
        <v>11</v>
      </c>
      <c r="W16" s="960">
        <v>2</v>
      </c>
      <c r="X16" s="961"/>
    </row>
    <row r="17" spans="1:49" s="962" customFormat="1" ht="12" customHeight="1">
      <c r="A17" s="935"/>
      <c r="B17" s="935"/>
      <c r="C17" s="935" t="s">
        <v>39</v>
      </c>
      <c r="D17" s="936"/>
      <c r="E17" s="1461">
        <v>33</v>
      </c>
      <c r="F17" s="1462"/>
      <c r="G17" s="956">
        <v>13</v>
      </c>
      <c r="H17" s="957">
        <v>2</v>
      </c>
      <c r="I17" s="957">
        <v>4</v>
      </c>
      <c r="J17" s="956">
        <v>2</v>
      </c>
      <c r="K17" s="956">
        <v>4</v>
      </c>
      <c r="L17" s="965">
        <v>0</v>
      </c>
      <c r="M17" s="965">
        <v>0</v>
      </c>
      <c r="N17" s="1463">
        <v>1</v>
      </c>
      <c r="O17" s="1463"/>
      <c r="P17" s="957">
        <v>3</v>
      </c>
      <c r="Q17" s="965">
        <v>0</v>
      </c>
      <c r="R17" s="965">
        <v>0</v>
      </c>
      <c r="S17" s="965">
        <v>0</v>
      </c>
      <c r="T17" s="965">
        <v>0</v>
      </c>
      <c r="U17" s="956">
        <v>1</v>
      </c>
      <c r="V17" s="956">
        <v>3</v>
      </c>
      <c r="W17" s="965">
        <v>0</v>
      </c>
      <c r="X17" s="961"/>
    </row>
    <row r="18" spans="1:49" s="962" customFormat="1" ht="12" customHeight="1">
      <c r="A18" s="935"/>
      <c r="B18" s="935"/>
      <c r="C18" s="935" t="s">
        <v>40</v>
      </c>
      <c r="D18" s="936"/>
      <c r="E18" s="1461">
        <v>17</v>
      </c>
      <c r="F18" s="1462"/>
      <c r="G18" s="956">
        <v>2</v>
      </c>
      <c r="H18" s="957">
        <v>3</v>
      </c>
      <c r="I18" s="957">
        <v>2</v>
      </c>
      <c r="J18" s="965">
        <v>0</v>
      </c>
      <c r="K18" s="956">
        <v>3</v>
      </c>
      <c r="L18" s="956">
        <v>1</v>
      </c>
      <c r="M18" s="965">
        <v>0</v>
      </c>
      <c r="N18" s="964">
        <v>0</v>
      </c>
      <c r="O18" s="964"/>
      <c r="P18" s="965">
        <v>0</v>
      </c>
      <c r="Q18" s="965">
        <v>0</v>
      </c>
      <c r="R18" s="965">
        <v>0</v>
      </c>
      <c r="S18" s="965">
        <v>0</v>
      </c>
      <c r="T18" s="957">
        <v>1</v>
      </c>
      <c r="U18" s="964">
        <v>0</v>
      </c>
      <c r="V18" s="956">
        <v>5</v>
      </c>
      <c r="W18" s="965">
        <v>0</v>
      </c>
      <c r="X18" s="961"/>
    </row>
    <row r="19" spans="1:49" s="962" customFormat="1" ht="15.75" customHeight="1">
      <c r="A19" s="935"/>
      <c r="B19" s="935"/>
      <c r="C19" s="935" t="s">
        <v>41</v>
      </c>
      <c r="D19" s="936"/>
      <c r="E19" s="1461">
        <v>21</v>
      </c>
      <c r="F19" s="1462"/>
      <c r="G19" s="956">
        <v>1</v>
      </c>
      <c r="H19" s="957">
        <v>3</v>
      </c>
      <c r="I19" s="957">
        <v>4</v>
      </c>
      <c r="J19" s="956">
        <v>3</v>
      </c>
      <c r="K19" s="956">
        <v>3</v>
      </c>
      <c r="L19" s="965">
        <v>0</v>
      </c>
      <c r="M19" s="965">
        <v>0</v>
      </c>
      <c r="N19" s="1463">
        <v>1</v>
      </c>
      <c r="O19" s="1463"/>
      <c r="P19" s="965">
        <v>0</v>
      </c>
      <c r="Q19" s="956">
        <v>1</v>
      </c>
      <c r="R19" s="965">
        <v>0</v>
      </c>
      <c r="S19" s="965">
        <v>0</v>
      </c>
      <c r="T19" s="965">
        <v>0</v>
      </c>
      <c r="U19" s="965">
        <v>0</v>
      </c>
      <c r="V19" s="956">
        <v>5</v>
      </c>
      <c r="W19" s="965">
        <v>0</v>
      </c>
      <c r="X19" s="961"/>
    </row>
    <row r="20" spans="1:49" s="962" customFormat="1" ht="12" customHeight="1">
      <c r="A20" s="935"/>
      <c r="B20" s="935"/>
      <c r="C20" s="935" t="s">
        <v>216</v>
      </c>
      <c r="D20" s="936"/>
      <c r="E20" s="1461">
        <v>17</v>
      </c>
      <c r="F20" s="1462"/>
      <c r="G20" s="965">
        <v>0</v>
      </c>
      <c r="H20" s="965">
        <v>0</v>
      </c>
      <c r="I20" s="957">
        <v>8</v>
      </c>
      <c r="J20" s="937">
        <v>2</v>
      </c>
      <c r="K20" s="956">
        <v>1</v>
      </c>
      <c r="L20" s="965">
        <v>0</v>
      </c>
      <c r="M20" s="956">
        <v>3</v>
      </c>
      <c r="N20" s="964">
        <v>0</v>
      </c>
      <c r="O20" s="964"/>
      <c r="P20" s="957">
        <v>1</v>
      </c>
      <c r="Q20" s="965">
        <v>0</v>
      </c>
      <c r="R20" s="965">
        <v>0</v>
      </c>
      <c r="S20" s="965">
        <v>0</v>
      </c>
      <c r="T20" s="965">
        <v>0</v>
      </c>
      <c r="U20" s="965">
        <v>0</v>
      </c>
      <c r="V20" s="956">
        <v>2</v>
      </c>
      <c r="W20" s="965">
        <v>0</v>
      </c>
      <c r="X20" s="961"/>
    </row>
    <row r="21" spans="1:49" s="962" customFormat="1" ht="12" customHeight="1">
      <c r="A21" s="935"/>
      <c r="B21" s="935"/>
      <c r="C21" s="935" t="s">
        <v>217</v>
      </c>
      <c r="D21" s="936"/>
      <c r="E21" s="1461">
        <v>48</v>
      </c>
      <c r="F21" s="1462"/>
      <c r="G21" s="956">
        <v>3</v>
      </c>
      <c r="H21" s="957">
        <v>3</v>
      </c>
      <c r="I21" s="957">
        <v>14</v>
      </c>
      <c r="J21" s="956">
        <v>1</v>
      </c>
      <c r="K21" s="957">
        <v>3</v>
      </c>
      <c r="L21" s="965">
        <v>0</v>
      </c>
      <c r="M21" s="965">
        <v>0</v>
      </c>
      <c r="N21" s="1463">
        <v>8</v>
      </c>
      <c r="O21" s="1463"/>
      <c r="P21" s="965">
        <v>0</v>
      </c>
      <c r="Q21" s="956">
        <v>1</v>
      </c>
      <c r="R21" s="966">
        <v>0</v>
      </c>
      <c r="S21" s="966">
        <v>0</v>
      </c>
      <c r="T21" s="957">
        <v>1</v>
      </c>
      <c r="U21" s="956">
        <v>3</v>
      </c>
      <c r="V21" s="956">
        <v>11</v>
      </c>
      <c r="W21" s="965">
        <v>0</v>
      </c>
      <c r="X21" s="961"/>
    </row>
    <row r="22" spans="1:49" s="962" customFormat="1" ht="12" customHeight="1">
      <c r="A22" s="935"/>
      <c r="B22" s="935"/>
      <c r="C22" s="935" t="s">
        <v>302</v>
      </c>
      <c r="D22" s="936"/>
      <c r="E22" s="1461">
        <v>16</v>
      </c>
      <c r="F22" s="1462"/>
      <c r="G22" s="956">
        <v>4</v>
      </c>
      <c r="H22" s="957">
        <v>2</v>
      </c>
      <c r="I22" s="957">
        <v>3</v>
      </c>
      <c r="J22" s="956">
        <v>2</v>
      </c>
      <c r="K22" s="957">
        <v>4</v>
      </c>
      <c r="L22" s="965">
        <v>0</v>
      </c>
      <c r="M22" s="965">
        <v>0</v>
      </c>
      <c r="N22" s="964">
        <v>0</v>
      </c>
      <c r="O22" s="964"/>
      <c r="P22" s="965">
        <v>0</v>
      </c>
      <c r="Q22" s="965">
        <v>0</v>
      </c>
      <c r="R22" s="966">
        <v>0</v>
      </c>
      <c r="S22" s="966">
        <v>0</v>
      </c>
      <c r="T22" s="965">
        <v>0</v>
      </c>
      <c r="U22" s="965">
        <v>0</v>
      </c>
      <c r="V22" s="956">
        <v>1</v>
      </c>
      <c r="W22" s="965">
        <v>0</v>
      </c>
      <c r="X22" s="961"/>
    </row>
    <row r="23" spans="1:49" s="962" customFormat="1" ht="12" customHeight="1">
      <c r="A23" s="935"/>
      <c r="B23" s="935"/>
      <c r="C23" s="935" t="s">
        <v>48</v>
      </c>
      <c r="D23" s="936"/>
      <c r="E23" s="1461">
        <v>11</v>
      </c>
      <c r="F23" s="1462"/>
      <c r="G23" s="965">
        <v>0</v>
      </c>
      <c r="H23" s="957">
        <v>4</v>
      </c>
      <c r="I23" s="957">
        <v>3</v>
      </c>
      <c r="J23" s="956">
        <v>2</v>
      </c>
      <c r="K23" s="965">
        <v>0</v>
      </c>
      <c r="L23" s="965">
        <v>0</v>
      </c>
      <c r="M23" s="956">
        <v>1</v>
      </c>
      <c r="N23" s="1463">
        <v>1</v>
      </c>
      <c r="O23" s="1463"/>
      <c r="P23" s="965">
        <v>0</v>
      </c>
      <c r="Q23" s="965">
        <v>0</v>
      </c>
      <c r="R23" s="965">
        <v>0</v>
      </c>
      <c r="S23" s="965">
        <v>0</v>
      </c>
      <c r="T23" s="965">
        <v>0</v>
      </c>
      <c r="U23" s="965">
        <v>0</v>
      </c>
      <c r="V23" s="965">
        <v>0</v>
      </c>
      <c r="W23" s="965">
        <v>0</v>
      </c>
      <c r="X23" s="961"/>
    </row>
    <row r="24" spans="1:49" s="962" customFormat="1" ht="15.75" customHeight="1">
      <c r="A24" s="935"/>
      <c r="B24" s="935"/>
      <c r="C24" s="935" t="s">
        <v>50</v>
      </c>
      <c r="D24" s="936"/>
      <c r="E24" s="1461">
        <v>23</v>
      </c>
      <c r="F24" s="1462"/>
      <c r="G24" s="956">
        <v>3</v>
      </c>
      <c r="H24" s="957">
        <v>1</v>
      </c>
      <c r="I24" s="957">
        <v>2</v>
      </c>
      <c r="J24" s="965">
        <v>0</v>
      </c>
      <c r="K24" s="957">
        <v>4</v>
      </c>
      <c r="L24" s="965">
        <v>0</v>
      </c>
      <c r="M24" s="965">
        <v>0</v>
      </c>
      <c r="N24" s="1463">
        <v>5</v>
      </c>
      <c r="O24" s="1463"/>
      <c r="P24" s="957">
        <v>1</v>
      </c>
      <c r="Q24" s="937">
        <v>1</v>
      </c>
      <c r="R24" s="965">
        <v>0</v>
      </c>
      <c r="S24" s="965">
        <v>0</v>
      </c>
      <c r="T24" s="957">
        <v>1</v>
      </c>
      <c r="U24" s="965">
        <v>0</v>
      </c>
      <c r="V24" s="956">
        <v>5</v>
      </c>
      <c r="W24" s="965">
        <v>0</v>
      </c>
      <c r="X24" s="961"/>
    </row>
    <row r="25" spans="1:49" s="962" customFormat="1" ht="12" customHeight="1">
      <c r="A25" s="935"/>
      <c r="B25" s="935"/>
      <c r="C25" s="935" t="s">
        <v>303</v>
      </c>
      <c r="D25" s="936"/>
      <c r="E25" s="1461">
        <v>46</v>
      </c>
      <c r="F25" s="1686" t="s">
        <v>905</v>
      </c>
      <c r="G25" s="956">
        <v>12</v>
      </c>
      <c r="H25" s="957">
        <v>2</v>
      </c>
      <c r="I25" s="957">
        <v>4</v>
      </c>
      <c r="J25" s="965">
        <v>0</v>
      </c>
      <c r="K25" s="957">
        <v>9</v>
      </c>
      <c r="L25" s="937">
        <v>1</v>
      </c>
      <c r="M25" s="965">
        <v>0</v>
      </c>
      <c r="N25" s="1463">
        <v>8</v>
      </c>
      <c r="O25" s="1686" t="s">
        <v>905</v>
      </c>
      <c r="P25" s="965">
        <v>0</v>
      </c>
      <c r="Q25" s="965">
        <v>0</v>
      </c>
      <c r="R25" s="965">
        <v>0</v>
      </c>
      <c r="S25" s="965">
        <v>0</v>
      </c>
      <c r="T25" s="937">
        <v>3</v>
      </c>
      <c r="U25" s="965">
        <v>0</v>
      </c>
      <c r="V25" s="956">
        <v>7</v>
      </c>
      <c r="W25" s="965">
        <v>0</v>
      </c>
      <c r="X25" s="961"/>
    </row>
    <row r="26" spans="1:49" s="962" customFormat="1" ht="12" customHeight="1">
      <c r="A26" s="935"/>
      <c r="B26" s="935"/>
      <c r="C26" s="935" t="s">
        <v>54</v>
      </c>
      <c r="D26" s="936"/>
      <c r="E26" s="1461">
        <v>34</v>
      </c>
      <c r="F26" s="1462"/>
      <c r="G26" s="956">
        <v>3</v>
      </c>
      <c r="H26" s="957">
        <v>5</v>
      </c>
      <c r="I26" s="957">
        <v>4</v>
      </c>
      <c r="J26" s="956">
        <v>2</v>
      </c>
      <c r="K26" s="957">
        <v>3</v>
      </c>
      <c r="L26" s="956">
        <v>1</v>
      </c>
      <c r="M26" s="937">
        <v>2</v>
      </c>
      <c r="N26" s="1463">
        <v>2</v>
      </c>
      <c r="O26" s="1463"/>
      <c r="P26" s="957">
        <v>2</v>
      </c>
      <c r="Q26" s="956">
        <v>1</v>
      </c>
      <c r="R26" s="965">
        <v>0</v>
      </c>
      <c r="S26" s="965">
        <v>0</v>
      </c>
      <c r="T26" s="937">
        <v>1</v>
      </c>
      <c r="U26" s="965">
        <v>0</v>
      </c>
      <c r="V26" s="956">
        <v>8</v>
      </c>
      <c r="W26" s="965">
        <v>0</v>
      </c>
      <c r="X26" s="961"/>
    </row>
    <row r="27" spans="1:49" s="793" customFormat="1" ht="18" customHeight="1">
      <c r="A27" s="1214"/>
      <c r="B27" s="2047" t="s">
        <v>304</v>
      </c>
      <c r="C27" s="2047"/>
      <c r="D27" s="934"/>
      <c r="E27" s="1462">
        <v>58</v>
      </c>
      <c r="F27" s="1697" t="s">
        <v>905</v>
      </c>
      <c r="G27" s="1698">
        <v>10</v>
      </c>
      <c r="H27" s="1698">
        <v>5</v>
      </c>
      <c r="I27" s="1698">
        <v>6</v>
      </c>
      <c r="J27" s="1698">
        <v>11</v>
      </c>
      <c r="K27" s="1698">
        <v>9</v>
      </c>
      <c r="L27" s="1462">
        <v>0</v>
      </c>
      <c r="M27" s="1698">
        <v>2</v>
      </c>
      <c r="N27" s="1698">
        <v>5</v>
      </c>
      <c r="O27" s="1697" t="s">
        <v>905</v>
      </c>
      <c r="P27" s="1698">
        <v>1</v>
      </c>
      <c r="Q27" s="1698">
        <v>2</v>
      </c>
      <c r="R27" s="1462">
        <v>0</v>
      </c>
      <c r="S27" s="1462">
        <v>0</v>
      </c>
      <c r="T27" s="1698">
        <v>1</v>
      </c>
      <c r="U27" s="1698">
        <v>1</v>
      </c>
      <c r="V27" s="1698">
        <v>5</v>
      </c>
      <c r="W27" s="1462">
        <v>0</v>
      </c>
      <c r="X27" s="963"/>
    </row>
    <row r="28" spans="1:49" s="926" customFormat="1" ht="15.75" customHeight="1">
      <c r="A28" s="935"/>
      <c r="B28" s="935"/>
      <c r="C28" s="935" t="s">
        <v>305</v>
      </c>
      <c r="D28" s="936"/>
      <c r="E28" s="1461">
        <v>18</v>
      </c>
      <c r="F28" s="1462"/>
      <c r="G28" s="937">
        <v>3</v>
      </c>
      <c r="H28" s="931">
        <v>3</v>
      </c>
      <c r="I28" s="931">
        <v>1</v>
      </c>
      <c r="J28" s="931">
        <v>1</v>
      </c>
      <c r="K28" s="931">
        <v>3</v>
      </c>
      <c r="L28" s="965">
        <v>0</v>
      </c>
      <c r="M28" s="965">
        <v>0</v>
      </c>
      <c r="N28" s="1463">
        <v>2</v>
      </c>
      <c r="O28" s="1463"/>
      <c r="P28" s="965">
        <v>0</v>
      </c>
      <c r="Q28" s="965">
        <v>0</v>
      </c>
      <c r="R28" s="965">
        <v>0</v>
      </c>
      <c r="S28" s="965">
        <v>0</v>
      </c>
      <c r="T28" s="937">
        <v>1</v>
      </c>
      <c r="U28" s="931">
        <v>1</v>
      </c>
      <c r="V28" s="940">
        <v>3</v>
      </c>
      <c r="W28" s="965">
        <v>0</v>
      </c>
      <c r="X28" s="931"/>
      <c r="Y28" s="931"/>
      <c r="Z28" s="937"/>
      <c r="AA28" s="931"/>
      <c r="AB28" s="931"/>
      <c r="AC28" s="931"/>
      <c r="AD28" s="931"/>
      <c r="AE28" s="937"/>
      <c r="AF28" s="938"/>
      <c r="AG28" s="931"/>
      <c r="AH28" s="931"/>
      <c r="AI28" s="931"/>
      <c r="AJ28" s="925"/>
      <c r="AK28" s="939"/>
      <c r="AN28" s="939"/>
      <c r="AO28" s="939"/>
      <c r="AP28" s="939"/>
      <c r="AQ28" s="939"/>
      <c r="AR28" s="939"/>
      <c r="AS28" s="939"/>
      <c r="AT28" s="939"/>
      <c r="AU28" s="939"/>
      <c r="AV28" s="939"/>
      <c r="AW28" s="939"/>
    </row>
    <row r="29" spans="1:49" s="926" customFormat="1" ht="12" customHeight="1">
      <c r="A29" s="935"/>
      <c r="B29" s="935"/>
      <c r="C29" s="935" t="s">
        <v>306</v>
      </c>
      <c r="D29" s="936"/>
      <c r="E29" s="1461">
        <v>5</v>
      </c>
      <c r="F29" s="1462"/>
      <c r="G29" s="965">
        <v>0</v>
      </c>
      <c r="H29" s="965">
        <v>0</v>
      </c>
      <c r="I29" s="965">
        <v>0</v>
      </c>
      <c r="J29" s="965">
        <v>0</v>
      </c>
      <c r="K29" s="931">
        <v>1</v>
      </c>
      <c r="L29" s="965">
        <v>0</v>
      </c>
      <c r="M29" s="965">
        <v>0</v>
      </c>
      <c r="N29" s="1463">
        <v>3</v>
      </c>
      <c r="O29" s="1463"/>
      <c r="P29" s="965">
        <v>0</v>
      </c>
      <c r="Q29" s="965">
        <v>0</v>
      </c>
      <c r="R29" s="965">
        <v>0</v>
      </c>
      <c r="S29" s="965">
        <v>0</v>
      </c>
      <c r="T29" s="965">
        <v>0</v>
      </c>
      <c r="U29" s="965">
        <v>0</v>
      </c>
      <c r="V29" s="940">
        <v>1</v>
      </c>
      <c r="W29" s="965">
        <v>0</v>
      </c>
      <c r="X29" s="931"/>
      <c r="Y29" s="931"/>
      <c r="Z29" s="937"/>
      <c r="AA29" s="931"/>
      <c r="AB29" s="931"/>
      <c r="AC29" s="931"/>
      <c r="AD29" s="931"/>
      <c r="AE29" s="937"/>
      <c r="AF29" s="938"/>
      <c r="AG29" s="931"/>
      <c r="AH29" s="931"/>
      <c r="AI29" s="931"/>
      <c r="AJ29" s="925"/>
      <c r="AK29" s="939"/>
      <c r="AN29" s="939"/>
      <c r="AO29" s="939"/>
      <c r="AP29" s="939"/>
      <c r="AQ29" s="939"/>
      <c r="AR29" s="939"/>
      <c r="AS29" s="939"/>
      <c r="AT29" s="939"/>
      <c r="AU29" s="939"/>
      <c r="AV29" s="939"/>
      <c r="AW29" s="939"/>
    </row>
    <row r="30" spans="1:49" s="926" customFormat="1" ht="12" customHeight="1">
      <c r="A30" s="935"/>
      <c r="B30" s="935"/>
      <c r="C30" s="935" t="s">
        <v>307</v>
      </c>
      <c r="D30" s="936"/>
      <c r="E30" s="1461">
        <v>7</v>
      </c>
      <c r="F30" s="1686" t="s">
        <v>905</v>
      </c>
      <c r="G30" s="937">
        <v>1</v>
      </c>
      <c r="H30" s="965">
        <v>0</v>
      </c>
      <c r="I30" s="931">
        <v>2</v>
      </c>
      <c r="J30" s="931">
        <v>1</v>
      </c>
      <c r="K30" s="931">
        <v>3</v>
      </c>
      <c r="L30" s="965">
        <v>0</v>
      </c>
      <c r="M30" s="965">
        <v>0</v>
      </c>
      <c r="N30" s="1463"/>
      <c r="O30" s="1686" t="s">
        <v>905</v>
      </c>
      <c r="P30" s="965">
        <v>0</v>
      </c>
      <c r="Q30" s="965">
        <v>0</v>
      </c>
      <c r="R30" s="965">
        <v>0</v>
      </c>
      <c r="S30" s="965">
        <v>0</v>
      </c>
      <c r="T30" s="965">
        <v>0</v>
      </c>
      <c r="U30" s="965">
        <v>0</v>
      </c>
      <c r="V30" s="965">
        <v>0</v>
      </c>
      <c r="W30" s="965">
        <v>0</v>
      </c>
      <c r="X30" s="937"/>
      <c r="Y30" s="931"/>
      <c r="Z30" s="931"/>
      <c r="AA30" s="931"/>
      <c r="AB30" s="931"/>
      <c r="AC30" s="931"/>
      <c r="AD30" s="931"/>
      <c r="AE30" s="931"/>
      <c r="AF30" s="931"/>
      <c r="AG30" s="931"/>
      <c r="AH30" s="931"/>
      <c r="AI30" s="931"/>
      <c r="AJ30" s="925"/>
      <c r="AK30" s="939"/>
      <c r="AN30" s="939"/>
      <c r="AO30" s="939"/>
      <c r="AP30" s="939"/>
      <c r="AQ30" s="939"/>
      <c r="AR30" s="939"/>
      <c r="AS30" s="939"/>
      <c r="AT30" s="939"/>
      <c r="AU30" s="939"/>
      <c r="AV30" s="939"/>
      <c r="AW30" s="939"/>
    </row>
    <row r="31" spans="1:49" s="926" customFormat="1" ht="12" customHeight="1">
      <c r="A31" s="935"/>
      <c r="B31" s="935"/>
      <c r="C31" s="935" t="s">
        <v>308</v>
      </c>
      <c r="D31" s="936"/>
      <c r="E31" s="1461">
        <v>2</v>
      </c>
      <c r="F31" s="1462"/>
      <c r="G31" s="937">
        <v>1</v>
      </c>
      <c r="H31" s="965">
        <v>0</v>
      </c>
      <c r="I31" s="965">
        <v>0</v>
      </c>
      <c r="J31" s="965">
        <v>0</v>
      </c>
      <c r="K31" s="965">
        <v>0</v>
      </c>
      <c r="L31" s="965">
        <v>0</v>
      </c>
      <c r="M31" s="965">
        <v>0</v>
      </c>
      <c r="N31" s="964">
        <v>0</v>
      </c>
      <c r="O31" s="964"/>
      <c r="P31" s="937">
        <v>1</v>
      </c>
      <c r="Q31" s="965">
        <v>0</v>
      </c>
      <c r="R31" s="965">
        <v>0</v>
      </c>
      <c r="S31" s="965">
        <v>0</v>
      </c>
      <c r="T31" s="965">
        <v>0</v>
      </c>
      <c r="U31" s="965">
        <v>0</v>
      </c>
      <c r="V31" s="965">
        <v>0</v>
      </c>
      <c r="W31" s="965">
        <v>0</v>
      </c>
      <c r="X31" s="937"/>
      <c r="Y31" s="931"/>
      <c r="Z31" s="931"/>
      <c r="AA31" s="931"/>
      <c r="AB31" s="931"/>
      <c r="AC31" s="931"/>
      <c r="AD31" s="931"/>
      <c r="AE31" s="931"/>
      <c r="AF31" s="937"/>
      <c r="AG31" s="931"/>
      <c r="AH31" s="931"/>
      <c r="AI31" s="931"/>
      <c r="AJ31" s="925"/>
      <c r="AK31" s="939"/>
      <c r="AN31" s="939"/>
      <c r="AO31" s="939"/>
      <c r="AP31" s="939"/>
      <c r="AQ31" s="939"/>
      <c r="AR31" s="939"/>
      <c r="AS31" s="939"/>
      <c r="AT31" s="939"/>
      <c r="AU31" s="939"/>
      <c r="AV31" s="939"/>
      <c r="AW31" s="939"/>
    </row>
    <row r="32" spans="1:49" s="926" customFormat="1" ht="12" customHeight="1">
      <c r="A32" s="935"/>
      <c r="B32" s="935"/>
      <c r="C32" s="935" t="s">
        <v>309</v>
      </c>
      <c r="D32" s="936"/>
      <c r="E32" s="1461">
        <v>15</v>
      </c>
      <c r="F32" s="1462"/>
      <c r="G32" s="937">
        <v>2</v>
      </c>
      <c r="H32" s="931">
        <v>1</v>
      </c>
      <c r="I32" s="931">
        <v>2</v>
      </c>
      <c r="J32" s="931">
        <v>5</v>
      </c>
      <c r="K32" s="931">
        <v>1</v>
      </c>
      <c r="L32" s="965">
        <v>0</v>
      </c>
      <c r="M32" s="931">
        <v>2</v>
      </c>
      <c r="N32" s="1464">
        <v>0</v>
      </c>
      <c r="O32" s="1464"/>
      <c r="P32" s="965">
        <v>0</v>
      </c>
      <c r="Q32" s="937">
        <v>1</v>
      </c>
      <c r="R32" s="965">
        <v>0</v>
      </c>
      <c r="S32" s="965">
        <v>0</v>
      </c>
      <c r="T32" s="965">
        <v>0</v>
      </c>
      <c r="U32" s="965">
        <v>0</v>
      </c>
      <c r="V32" s="931">
        <v>1</v>
      </c>
      <c r="W32" s="965">
        <v>0</v>
      </c>
      <c r="X32" s="937"/>
      <c r="Y32" s="931"/>
      <c r="Z32" s="931"/>
      <c r="AA32" s="931"/>
      <c r="AB32" s="931"/>
      <c r="AC32" s="931"/>
      <c r="AD32" s="931"/>
      <c r="AE32" s="931"/>
      <c r="AF32" s="937"/>
      <c r="AG32" s="931"/>
      <c r="AH32" s="931"/>
      <c r="AI32" s="931"/>
      <c r="AJ32" s="925"/>
      <c r="AK32" s="939"/>
      <c r="AN32" s="939"/>
      <c r="AO32" s="939"/>
      <c r="AP32" s="939"/>
      <c r="AQ32" s="939"/>
      <c r="AR32" s="939"/>
      <c r="AS32" s="939"/>
      <c r="AT32" s="939"/>
      <c r="AU32" s="939"/>
      <c r="AV32" s="939"/>
      <c r="AW32" s="939"/>
    </row>
    <row r="33" spans="1:49" s="926" customFormat="1" ht="12" customHeight="1">
      <c r="A33" s="935"/>
      <c r="B33" s="935"/>
      <c r="C33" s="935" t="s">
        <v>310</v>
      </c>
      <c r="D33" s="936"/>
      <c r="E33" s="1461">
        <v>11</v>
      </c>
      <c r="F33" s="1462"/>
      <c r="G33" s="937">
        <v>3</v>
      </c>
      <c r="H33" s="931">
        <v>1</v>
      </c>
      <c r="I33" s="965">
        <v>1</v>
      </c>
      <c r="J33" s="931">
        <v>4</v>
      </c>
      <c r="K33" s="931">
        <v>1</v>
      </c>
      <c r="L33" s="965">
        <v>0</v>
      </c>
      <c r="M33" s="965">
        <v>0</v>
      </c>
      <c r="N33" s="1464">
        <v>0</v>
      </c>
      <c r="O33" s="1464"/>
      <c r="P33" s="965">
        <v>0</v>
      </c>
      <c r="Q33" s="937">
        <v>1</v>
      </c>
      <c r="R33" s="965">
        <v>0</v>
      </c>
      <c r="S33" s="965">
        <v>0</v>
      </c>
      <c r="T33" s="965">
        <v>0</v>
      </c>
      <c r="U33" s="965">
        <v>0</v>
      </c>
      <c r="V33" s="965">
        <v>0</v>
      </c>
      <c r="W33" s="965">
        <v>0</v>
      </c>
      <c r="X33" s="937"/>
      <c r="Y33" s="931"/>
      <c r="Z33" s="931"/>
      <c r="AA33" s="931"/>
      <c r="AB33" s="931"/>
      <c r="AC33" s="931"/>
      <c r="AD33" s="931"/>
      <c r="AE33" s="931"/>
      <c r="AF33" s="937"/>
      <c r="AG33" s="931"/>
      <c r="AH33" s="931"/>
      <c r="AI33" s="931"/>
      <c r="AJ33" s="925"/>
      <c r="AK33" s="939"/>
      <c r="AN33" s="939"/>
      <c r="AO33" s="939"/>
      <c r="AP33" s="939"/>
      <c r="AQ33" s="939"/>
      <c r="AR33" s="939"/>
      <c r="AS33" s="939"/>
      <c r="AT33" s="939"/>
      <c r="AU33" s="939"/>
      <c r="AV33" s="939"/>
      <c r="AW33" s="939"/>
    </row>
    <row r="34" spans="1:49" s="793" customFormat="1" ht="15" customHeight="1">
      <c r="A34" s="1214"/>
      <c r="B34" s="2047" t="s">
        <v>312</v>
      </c>
      <c r="C34" s="2047"/>
      <c r="D34" s="934"/>
      <c r="E34" s="1462">
        <v>6</v>
      </c>
      <c r="F34" s="1462"/>
      <c r="G34" s="946">
        <v>0</v>
      </c>
      <c r="H34" s="946">
        <v>0</v>
      </c>
      <c r="I34" s="946">
        <v>0</v>
      </c>
      <c r="J34" s="946">
        <v>0</v>
      </c>
      <c r="K34" s="946">
        <v>0</v>
      </c>
      <c r="L34" s="946">
        <v>0</v>
      </c>
      <c r="M34" s="946">
        <v>0</v>
      </c>
      <c r="N34" s="1465">
        <v>0</v>
      </c>
      <c r="O34" s="1465"/>
      <c r="P34" s="946">
        <v>0</v>
      </c>
      <c r="Q34" s="946">
        <v>0</v>
      </c>
      <c r="R34" s="946">
        <v>0</v>
      </c>
      <c r="S34" s="946">
        <v>0</v>
      </c>
      <c r="T34" s="946">
        <v>0</v>
      </c>
      <c r="U34" s="946">
        <v>0</v>
      </c>
      <c r="V34" s="971">
        <v>6</v>
      </c>
      <c r="W34" s="946">
        <v>0</v>
      </c>
      <c r="X34" s="963"/>
    </row>
    <row r="35" spans="1:49" s="942" customFormat="1" ht="3.95" customHeight="1">
      <c r="A35" s="928"/>
      <c r="B35" s="928"/>
      <c r="C35" s="928"/>
      <c r="D35" s="941"/>
      <c r="E35" s="967"/>
      <c r="F35" s="967"/>
      <c r="G35" s="1700"/>
      <c r="H35" s="1700"/>
      <c r="I35" s="1700"/>
      <c r="J35" s="1700"/>
      <c r="K35" s="1700"/>
      <c r="L35" s="1700"/>
      <c r="M35" s="1700"/>
      <c r="N35" s="1701" t="s">
        <v>619</v>
      </c>
      <c r="O35" s="1701" t="s">
        <v>619</v>
      </c>
      <c r="P35" s="1700"/>
      <c r="Q35" s="1700"/>
      <c r="R35" s="1700"/>
      <c r="S35" s="1702"/>
      <c r="T35" s="1700"/>
      <c r="U35" s="1700"/>
      <c r="V35" s="968"/>
      <c r="W35" s="967"/>
      <c r="X35" s="969"/>
    </row>
    <row r="36" spans="1:49" s="951" customFormat="1" ht="15.95" customHeight="1">
      <c r="A36" s="924"/>
      <c r="B36" s="1451" t="s">
        <v>785</v>
      </c>
      <c r="C36" s="1451"/>
      <c r="D36" s="1451"/>
      <c r="E36" s="1455"/>
      <c r="F36" s="1455"/>
      <c r="G36" s="1455"/>
      <c r="H36" s="1455"/>
      <c r="I36" s="1455"/>
      <c r="J36" s="1455"/>
      <c r="K36" s="1455"/>
      <c r="L36" s="1455"/>
      <c r="M36" s="1455"/>
      <c r="N36" s="1455"/>
      <c r="O36" s="1455"/>
      <c r="P36" s="1455"/>
      <c r="Q36" s="1455"/>
      <c r="R36" s="1455"/>
      <c r="S36" s="1455"/>
      <c r="T36" s="1455"/>
      <c r="U36" s="1455"/>
      <c r="V36" s="1455"/>
      <c r="W36" s="1455"/>
      <c r="X36" s="961"/>
    </row>
    <row r="37" spans="1:49" s="951" customFormat="1" ht="12" customHeight="1">
      <c r="A37" s="924"/>
      <c r="B37" s="1451" t="s">
        <v>399</v>
      </c>
      <c r="C37" s="1451"/>
      <c r="D37" s="1451"/>
      <c r="E37" s="1455"/>
      <c r="F37" s="1455"/>
      <c r="G37" s="1455"/>
      <c r="H37" s="1455"/>
      <c r="I37" s="1455"/>
      <c r="J37" s="1455"/>
      <c r="K37" s="1455"/>
      <c r="L37" s="1455"/>
      <c r="M37" s="1455"/>
      <c r="N37" s="1455"/>
      <c r="O37" s="1455"/>
      <c r="P37" s="1455"/>
      <c r="Q37" s="1455"/>
      <c r="R37" s="1455"/>
      <c r="S37" s="1455"/>
      <c r="T37" s="1455"/>
      <c r="U37" s="1455"/>
      <c r="V37" s="1455"/>
      <c r="W37" s="1455"/>
      <c r="X37" s="961"/>
    </row>
    <row r="38" spans="1:49" ht="12" customHeight="1">
      <c r="B38" s="1451" t="s">
        <v>788</v>
      </c>
      <c r="C38" s="1452"/>
      <c r="D38" s="1452"/>
      <c r="E38" s="1456"/>
      <c r="F38" s="1456"/>
      <c r="G38" s="1456"/>
      <c r="H38" s="1456"/>
      <c r="I38" s="1456"/>
      <c r="J38" s="1456"/>
      <c r="K38" s="1456"/>
      <c r="L38" s="1456"/>
      <c r="M38" s="1456"/>
      <c r="N38" s="1456"/>
      <c r="O38" s="1456"/>
      <c r="P38" s="1456"/>
      <c r="Q38" s="1456"/>
      <c r="R38" s="1456"/>
      <c r="S38" s="1456"/>
      <c r="T38" s="1456"/>
      <c r="U38" s="1456"/>
      <c r="V38" s="1456"/>
      <c r="W38" s="1456"/>
      <c r="X38" s="787"/>
    </row>
    <row r="39" spans="1:49" ht="12" customHeight="1">
      <c r="B39" s="1451" t="s">
        <v>400</v>
      </c>
      <c r="C39" s="1452"/>
      <c r="D39" s="1452"/>
      <c r="E39" s="1456"/>
      <c r="F39" s="1456"/>
      <c r="G39" s="1456"/>
      <c r="H39" s="1456"/>
      <c r="I39" s="1456"/>
      <c r="J39" s="1456"/>
      <c r="K39" s="1456"/>
      <c r="L39" s="1456"/>
      <c r="M39" s="1456"/>
      <c r="N39" s="1456"/>
      <c r="O39" s="1456"/>
      <c r="P39" s="1456"/>
      <c r="Q39" s="1456"/>
      <c r="R39" s="1456"/>
      <c r="S39" s="1456"/>
      <c r="T39" s="1456"/>
      <c r="U39" s="1456"/>
      <c r="V39" s="1456"/>
      <c r="W39" s="1456"/>
      <c r="X39" s="787"/>
    </row>
    <row r="40" spans="1:49" ht="12" customHeight="1">
      <c r="B40" s="1453" t="s">
        <v>401</v>
      </c>
      <c r="C40" s="1453"/>
      <c r="D40" s="1453"/>
      <c r="E40" s="1453"/>
      <c r="F40" s="1453"/>
      <c r="G40" s="1453"/>
      <c r="H40" s="1453"/>
      <c r="I40" s="1453"/>
      <c r="J40" s="1453"/>
      <c r="K40" s="1453"/>
      <c r="L40" s="1453"/>
      <c r="M40" s="1453"/>
      <c r="N40" s="1453"/>
      <c r="O40" s="1453"/>
      <c r="P40" s="1453"/>
      <c r="Q40" s="1453"/>
      <c r="R40" s="1453"/>
      <c r="S40" s="1453"/>
      <c r="T40" s="1453"/>
      <c r="U40" s="1453"/>
      <c r="V40" s="1453"/>
      <c r="W40" s="1453"/>
      <c r="X40" s="787"/>
    </row>
    <row r="41" spans="1:49" ht="12" customHeight="1">
      <c r="B41" s="1451" t="s">
        <v>696</v>
      </c>
      <c r="C41" s="1452"/>
      <c r="D41" s="1452"/>
      <c r="E41" s="1456"/>
      <c r="F41" s="1456"/>
      <c r="G41" s="1456"/>
      <c r="H41" s="1456"/>
      <c r="I41" s="1456"/>
      <c r="J41" s="1456"/>
      <c r="K41" s="1456"/>
      <c r="L41" s="1456"/>
      <c r="M41" s="1456"/>
      <c r="N41" s="1456"/>
      <c r="O41" s="1456"/>
      <c r="P41" s="1456"/>
      <c r="Q41" s="1456"/>
      <c r="R41" s="1456"/>
      <c r="S41" s="1456"/>
      <c r="T41" s="1456"/>
      <c r="U41" s="1456"/>
      <c r="V41" s="1456"/>
      <c r="W41" s="1456"/>
      <c r="X41" s="787"/>
    </row>
  </sheetData>
  <mergeCells count="25">
    <mergeCell ref="P5:P6"/>
    <mergeCell ref="B27:C27"/>
    <mergeCell ref="B34:C34"/>
    <mergeCell ref="B8:C8"/>
    <mergeCell ref="B9:C9"/>
    <mergeCell ref="B10:C10"/>
    <mergeCell ref="B11:C11"/>
    <mergeCell ref="B12:C12"/>
    <mergeCell ref="B13:C13"/>
    <mergeCell ref="Q5:Q6"/>
    <mergeCell ref="E4:F7"/>
    <mergeCell ref="X4:X6"/>
    <mergeCell ref="G5:G6"/>
    <mergeCell ref="H5:H6"/>
    <mergeCell ref="I5:I6"/>
    <mergeCell ref="J5:J6"/>
    <mergeCell ref="K5:K6"/>
    <mergeCell ref="T5:T6"/>
    <mergeCell ref="N4:Q4"/>
    <mergeCell ref="N5:O6"/>
    <mergeCell ref="R4:S6"/>
    <mergeCell ref="T4:V4"/>
    <mergeCell ref="W4:W6"/>
    <mergeCell ref="L5:L6"/>
    <mergeCell ref="M5:M6"/>
  </mergeCells>
  <phoneticPr fontId="5"/>
  <printOptions gridLinesSet="0"/>
  <pageMargins left="0.59055118110236227" right="0.59055118110236227" top="0.78740157480314965" bottom="0.78740157480314965" header="0.31496062992125984" footer="0.31496062992125984"/>
  <pageSetup paperSize="9" scale="84" orientation="portrait" r:id="rId1"/>
  <headerFooter alignWithMargins="0">
    <oddHeader>&amp;R&amp;A</oddHeader>
    <oddFooter>&amp;C&amp;P/&amp;N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tabColor rgb="FF92D050"/>
  </sheetPr>
  <dimension ref="A1:H22"/>
  <sheetViews>
    <sheetView view="pageBreakPreview" zoomScale="130" zoomScaleNormal="120" zoomScaleSheetLayoutView="130" workbookViewId="0">
      <selection activeCell="J14" sqref="J14"/>
    </sheetView>
  </sheetViews>
  <sheetFormatPr defaultColWidth="9.140625" defaultRowHeight="12" customHeight="1"/>
  <cols>
    <col min="1" max="1" width="1.42578125" style="977" customWidth="1"/>
    <col min="2" max="2" width="21.42578125" style="977" customWidth="1"/>
    <col min="3" max="4" width="15.7109375" style="977" customWidth="1"/>
    <col min="5" max="6" width="14" style="977" customWidth="1"/>
    <col min="7" max="7" width="15.7109375" style="977" customWidth="1"/>
    <col min="8" max="8" width="0.28515625" style="978" customWidth="1"/>
    <col min="9" max="16384" width="9.140625" style="977"/>
  </cols>
  <sheetData>
    <row r="1" spans="1:8" s="973" customFormat="1" ht="24" customHeight="1">
      <c r="C1" s="974" t="s">
        <v>772</v>
      </c>
      <c r="D1" s="975" t="s">
        <v>398</v>
      </c>
      <c r="H1" s="976"/>
    </row>
    <row r="2" spans="1:8" ht="8.1" customHeight="1"/>
    <row r="3" spans="1:8" s="980" customFormat="1" ht="12" customHeight="1" thickBot="1">
      <c r="A3" s="1127"/>
      <c r="B3" s="979" t="s">
        <v>348</v>
      </c>
      <c r="C3" s="979"/>
      <c r="D3" s="979"/>
      <c r="E3" s="979"/>
      <c r="F3" s="979"/>
      <c r="G3" s="1003" t="s">
        <v>542</v>
      </c>
      <c r="H3" s="979"/>
    </row>
    <row r="4" spans="1:8" ht="12" customHeight="1">
      <c r="B4" s="981"/>
      <c r="C4" s="982" t="s">
        <v>313</v>
      </c>
      <c r="D4" s="982"/>
      <c r="E4" s="982"/>
      <c r="F4" s="982"/>
      <c r="G4" s="983"/>
      <c r="H4" s="984"/>
    </row>
    <row r="5" spans="1:8" ht="12" customHeight="1">
      <c r="B5" s="985"/>
      <c r="C5" s="986" t="s">
        <v>353</v>
      </c>
      <c r="D5" s="986"/>
      <c r="E5" s="2053" t="s">
        <v>314</v>
      </c>
      <c r="F5" s="2053" t="s">
        <v>349</v>
      </c>
      <c r="G5" s="987" t="s">
        <v>350</v>
      </c>
      <c r="H5" s="988"/>
    </row>
    <row r="6" spans="1:8" ht="12" customHeight="1">
      <c r="A6" s="993"/>
      <c r="B6" s="989"/>
      <c r="C6" s="990" t="s">
        <v>351</v>
      </c>
      <c r="D6" s="991" t="s">
        <v>352</v>
      </c>
      <c r="E6" s="2054"/>
      <c r="F6" s="2054"/>
      <c r="G6" s="992"/>
      <c r="H6" s="993"/>
    </row>
    <row r="7" spans="1:8" ht="15" customHeight="1">
      <c r="A7" s="2049" t="s">
        <v>957</v>
      </c>
      <c r="B7" s="2050"/>
      <c r="C7" s="1221">
        <v>12</v>
      </c>
      <c r="D7" s="1221">
        <v>9006</v>
      </c>
      <c r="E7" s="1221">
        <v>2</v>
      </c>
      <c r="F7" s="1221">
        <v>28</v>
      </c>
      <c r="G7" s="1220">
        <v>1</v>
      </c>
      <c r="H7" s="994"/>
    </row>
    <row r="8" spans="1:8" ht="11.1" customHeight="1">
      <c r="A8" s="2049" t="s">
        <v>958</v>
      </c>
      <c r="B8" s="2050"/>
      <c r="C8" s="1221">
        <v>12</v>
      </c>
      <c r="D8" s="1221">
        <v>8465</v>
      </c>
      <c r="E8" s="1221">
        <v>2</v>
      </c>
      <c r="F8" s="1221">
        <v>28</v>
      </c>
      <c r="G8" s="1220">
        <v>0</v>
      </c>
      <c r="H8" s="994"/>
    </row>
    <row r="9" spans="1:8" ht="11.1" customHeight="1">
      <c r="A9" s="2049" t="s">
        <v>959</v>
      </c>
      <c r="B9" s="2050"/>
      <c r="C9" s="1221">
        <v>12</v>
      </c>
      <c r="D9" s="1221">
        <v>8465</v>
      </c>
      <c r="E9" s="1221">
        <v>2</v>
      </c>
      <c r="F9" s="1221">
        <v>28</v>
      </c>
      <c r="G9" s="1220">
        <v>0</v>
      </c>
      <c r="H9" s="994"/>
    </row>
    <row r="10" spans="1:8" ht="11.1" customHeight="1">
      <c r="A10" s="2049" t="s">
        <v>960</v>
      </c>
      <c r="B10" s="2050"/>
      <c r="C10" s="1221">
        <v>11</v>
      </c>
      <c r="D10" s="1221">
        <v>7636</v>
      </c>
      <c r="E10" s="1221">
        <v>3</v>
      </c>
      <c r="F10" s="1221">
        <v>28</v>
      </c>
      <c r="G10" s="1220" t="s">
        <v>112</v>
      </c>
      <c r="H10" s="994"/>
    </row>
    <row r="11" spans="1:8" s="998" customFormat="1" ht="15.75" customHeight="1">
      <c r="A11" s="2051" t="s">
        <v>961</v>
      </c>
      <c r="B11" s="2052"/>
      <c r="C11" s="1330">
        <v>11</v>
      </c>
      <c r="D11" s="1330">
        <v>7636</v>
      </c>
      <c r="E11" s="1330">
        <v>3</v>
      </c>
      <c r="F11" s="1330">
        <v>28</v>
      </c>
      <c r="G11" s="1330">
        <v>0</v>
      </c>
      <c r="H11" s="997"/>
    </row>
    <row r="12" spans="1:8" s="998" customFormat="1" ht="15.75" customHeight="1">
      <c r="A12" s="2051" t="s">
        <v>506</v>
      </c>
      <c r="B12" s="2052"/>
      <c r="C12" s="995"/>
      <c r="D12" s="996"/>
      <c r="E12" s="995"/>
      <c r="F12" s="995"/>
      <c r="G12" s="994"/>
      <c r="H12" s="997"/>
    </row>
    <row r="13" spans="1:8" s="998" customFormat="1" ht="15.75" customHeight="1">
      <c r="B13" s="1128" t="s">
        <v>389</v>
      </c>
      <c r="C13" s="1220">
        <v>1</v>
      </c>
      <c r="D13" s="1220">
        <v>1318</v>
      </c>
      <c r="E13" s="1220">
        <v>3</v>
      </c>
      <c r="F13" s="1220">
        <v>7</v>
      </c>
      <c r="G13" s="1220" t="s">
        <v>112</v>
      </c>
      <c r="H13" s="997"/>
    </row>
    <row r="14" spans="1:8" s="998" customFormat="1" ht="15.75" customHeight="1">
      <c r="B14" s="1128" t="s">
        <v>390</v>
      </c>
      <c r="C14" s="1220">
        <v>1</v>
      </c>
      <c r="D14" s="1220">
        <v>1574</v>
      </c>
      <c r="E14" s="1220" t="s">
        <v>112</v>
      </c>
      <c r="F14" s="1220">
        <v>6</v>
      </c>
      <c r="G14" s="1220" t="s">
        <v>112</v>
      </c>
      <c r="H14" s="997"/>
    </row>
    <row r="15" spans="1:8" s="998" customFormat="1" ht="15.75" customHeight="1">
      <c r="B15" s="1128" t="s">
        <v>391</v>
      </c>
      <c r="C15" s="1220">
        <v>1</v>
      </c>
      <c r="D15" s="1220">
        <v>980</v>
      </c>
      <c r="E15" s="1220" t="s">
        <v>112</v>
      </c>
      <c r="F15" s="1220">
        <v>2</v>
      </c>
      <c r="G15" s="1220" t="s">
        <v>112</v>
      </c>
      <c r="H15" s="997"/>
    </row>
    <row r="16" spans="1:8" s="998" customFormat="1" ht="15.75" customHeight="1">
      <c r="B16" s="1128" t="s">
        <v>392</v>
      </c>
      <c r="C16" s="1220">
        <v>5</v>
      </c>
      <c r="D16" s="1220">
        <v>2190</v>
      </c>
      <c r="E16" s="1220" t="s">
        <v>112</v>
      </c>
      <c r="F16" s="1220">
        <v>6</v>
      </c>
      <c r="G16" s="1220" t="s">
        <v>112</v>
      </c>
      <c r="H16" s="997"/>
    </row>
    <row r="17" spans="1:8" s="998" customFormat="1" ht="15.75" customHeight="1">
      <c r="B17" s="1128" t="s">
        <v>393</v>
      </c>
      <c r="C17" s="1220">
        <v>1</v>
      </c>
      <c r="D17" s="1220">
        <v>556</v>
      </c>
      <c r="E17" s="1220" t="s">
        <v>112</v>
      </c>
      <c r="F17" s="1220">
        <v>1</v>
      </c>
      <c r="G17" s="1220" t="s">
        <v>112</v>
      </c>
      <c r="H17" s="997"/>
    </row>
    <row r="18" spans="1:8" s="998" customFormat="1" ht="15.75" customHeight="1">
      <c r="B18" s="1128" t="s">
        <v>394</v>
      </c>
      <c r="C18" s="1220">
        <v>1</v>
      </c>
      <c r="D18" s="1220">
        <v>718</v>
      </c>
      <c r="E18" s="1220" t="s">
        <v>112</v>
      </c>
      <c r="F18" s="1220">
        <v>3</v>
      </c>
      <c r="G18" s="1220" t="s">
        <v>112</v>
      </c>
      <c r="H18" s="997"/>
    </row>
    <row r="19" spans="1:8" s="998" customFormat="1" ht="15.75" customHeight="1">
      <c r="B19" s="1128" t="s">
        <v>395</v>
      </c>
      <c r="C19" s="1220">
        <v>1</v>
      </c>
      <c r="D19" s="1220">
        <v>300</v>
      </c>
      <c r="E19" s="1220" t="s">
        <v>112</v>
      </c>
      <c r="F19" s="1220">
        <v>3</v>
      </c>
      <c r="G19" s="1220" t="s">
        <v>112</v>
      </c>
      <c r="H19" s="997"/>
    </row>
    <row r="20" spans="1:8" ht="3.95" customHeight="1">
      <c r="A20" s="993"/>
      <c r="B20" s="989"/>
      <c r="C20" s="993"/>
      <c r="D20" s="993"/>
      <c r="E20" s="993"/>
      <c r="F20" s="993"/>
      <c r="G20" s="1329"/>
      <c r="H20" s="993"/>
    </row>
    <row r="21" spans="1:8" ht="15.95" customHeight="1">
      <c r="B21" s="977" t="s">
        <v>511</v>
      </c>
    </row>
    <row r="22" spans="1:8" ht="12" customHeight="1">
      <c r="B22" s="977" t="s">
        <v>397</v>
      </c>
    </row>
  </sheetData>
  <mergeCells count="8">
    <mergeCell ref="A10:B10"/>
    <mergeCell ref="A12:B12"/>
    <mergeCell ref="E5:E6"/>
    <mergeCell ref="F5:F6"/>
    <mergeCell ref="A7:B7"/>
    <mergeCell ref="A8:B8"/>
    <mergeCell ref="A9:B9"/>
    <mergeCell ref="A11:B11"/>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E90C-4467-4164-BA98-22D0CF653DEB}">
  <sheetPr>
    <tabColor rgb="FF92D050"/>
  </sheetPr>
  <dimension ref="A1:S37"/>
  <sheetViews>
    <sheetView view="pageBreakPreview" zoomScale="145" zoomScaleNormal="120" zoomScaleSheetLayoutView="145" workbookViewId="0">
      <selection activeCell="M29" sqref="M29"/>
    </sheetView>
  </sheetViews>
  <sheetFormatPr defaultColWidth="9.140625" defaultRowHeight="12" customHeight="1"/>
  <cols>
    <col min="1" max="1" width="0.28515625" style="1416" customWidth="1"/>
    <col min="2" max="2" width="2.7109375" style="1416" customWidth="1"/>
    <col min="3" max="3" width="23.28515625" style="1416" customWidth="1"/>
    <col min="4" max="4" width="0.28515625" style="1416" customWidth="1"/>
    <col min="5" max="5" width="23.5703125" style="1416" customWidth="1"/>
    <col min="6" max="7" width="0.28515625" style="1416" customWidth="1"/>
    <col min="8" max="8" width="2.7109375" style="1416" customWidth="1"/>
    <col min="9" max="9" width="23.28515625" style="1416" customWidth="1"/>
    <col min="10" max="10" width="0.28515625" style="1416" customWidth="1"/>
    <col min="11" max="11" width="23.5703125" style="1416" customWidth="1"/>
    <col min="12" max="12" width="0.28515625" style="1416" customWidth="1"/>
    <col min="13" max="16384" width="9.140625" style="1416"/>
  </cols>
  <sheetData>
    <row r="1" spans="1:19" s="1000" customFormat="1" ht="24" customHeight="1">
      <c r="A1" s="999" t="s">
        <v>889</v>
      </c>
    </row>
    <row r="2" spans="1:19" ht="8.1" customHeight="1">
      <c r="A2" s="1001"/>
    </row>
    <row r="3" spans="1:19" s="1004" customFormat="1" ht="12" customHeight="1" thickBot="1">
      <c r="A3" s="1002"/>
      <c r="B3" s="1002" t="s">
        <v>847</v>
      </c>
      <c r="C3" s="1002"/>
      <c r="D3" s="1002"/>
      <c r="E3" s="1002"/>
      <c r="F3" s="1002"/>
      <c r="G3" s="1002"/>
      <c r="H3" s="1002"/>
      <c r="I3" s="1002"/>
      <c r="J3" s="1002"/>
      <c r="K3" s="1003" t="s">
        <v>422</v>
      </c>
      <c r="L3" s="1002"/>
      <c r="M3" s="1002"/>
    </row>
    <row r="4" spans="1:19" s="1010" customFormat="1" ht="36" customHeight="1">
      <c r="A4" s="1005"/>
      <c r="B4" s="1005"/>
      <c r="C4" s="1005"/>
      <c r="D4" s="1006"/>
      <c r="E4" s="1007" t="s">
        <v>316</v>
      </c>
      <c r="F4" s="1005"/>
      <c r="G4" s="1008"/>
      <c r="H4" s="1005"/>
      <c r="I4" s="1005"/>
      <c r="J4" s="1006"/>
      <c r="K4" s="1007" t="s">
        <v>317</v>
      </c>
      <c r="L4" s="1005"/>
      <c r="M4" s="1009"/>
    </row>
    <row r="5" spans="1:19" ht="15" customHeight="1">
      <c r="A5" s="1011"/>
      <c r="B5" s="2059" t="s">
        <v>784</v>
      </c>
      <c r="C5" s="2059"/>
      <c r="D5" s="1625"/>
      <c r="E5" s="1627">
        <v>83</v>
      </c>
      <c r="F5" s="1011"/>
      <c r="G5" s="1013"/>
      <c r="H5" s="2055"/>
      <c r="I5" s="2056"/>
      <c r="J5" s="1012"/>
      <c r="K5" s="1632"/>
      <c r="L5" s="1011"/>
    </row>
    <row r="6" spans="1:19" ht="11.1" customHeight="1">
      <c r="A6" s="1011"/>
      <c r="B6" s="2060"/>
      <c r="C6" s="2060"/>
      <c r="D6" s="1625"/>
      <c r="E6" s="1626"/>
      <c r="F6" s="1011"/>
      <c r="G6" s="1013"/>
      <c r="I6" s="1184"/>
      <c r="J6" s="1012"/>
      <c r="K6" s="1631"/>
      <c r="L6" s="1011"/>
    </row>
    <row r="7" spans="1:19" ht="11.1" customHeight="1">
      <c r="A7" s="1011"/>
      <c r="B7" s="2061" t="s">
        <v>215</v>
      </c>
      <c r="C7" s="2061"/>
      <c r="D7" s="1628"/>
      <c r="E7" s="1627">
        <v>69</v>
      </c>
      <c r="F7" s="1011"/>
      <c r="G7" s="1013"/>
      <c r="H7" s="2057" t="s">
        <v>304</v>
      </c>
      <c r="I7" s="2058"/>
      <c r="J7" s="1012"/>
      <c r="K7" s="1632">
        <v>14</v>
      </c>
      <c r="L7" s="1011"/>
    </row>
    <row r="8" spans="1:19" ht="11.1" customHeight="1">
      <c r="A8" s="1011"/>
      <c r="B8" s="1640"/>
      <c r="C8" s="1640"/>
      <c r="D8" s="1628"/>
      <c r="E8" s="1627"/>
      <c r="F8" s="1011"/>
      <c r="G8" s="1013"/>
      <c r="H8" s="1641"/>
      <c r="I8" s="1184"/>
      <c r="J8" s="1638"/>
      <c r="K8" s="1631"/>
      <c r="L8" s="1011"/>
    </row>
    <row r="9" spans="1:19" ht="11.1" customHeight="1">
      <c r="A9" s="1011"/>
      <c r="B9" s="1639"/>
      <c r="C9" s="1639" t="s">
        <v>36</v>
      </c>
      <c r="D9" s="1625"/>
      <c r="E9" s="1629">
        <v>29</v>
      </c>
      <c r="F9" s="1011"/>
      <c r="G9" s="1013"/>
      <c r="H9" s="1184"/>
      <c r="I9" s="1184" t="s">
        <v>305</v>
      </c>
      <c r="J9" s="1638"/>
      <c r="K9" s="1631">
        <v>8</v>
      </c>
      <c r="L9" s="1011"/>
    </row>
    <row r="10" spans="1:19" s="1017" customFormat="1" ht="10.5" customHeight="1">
      <c r="A10" s="1014"/>
      <c r="B10" s="1639"/>
      <c r="C10" s="1639" t="s">
        <v>37</v>
      </c>
      <c r="D10" s="1625"/>
      <c r="E10" s="1629">
        <v>8</v>
      </c>
      <c r="F10" s="1014"/>
      <c r="G10" s="1016"/>
      <c r="H10" s="1637"/>
      <c r="I10" s="1184" t="s">
        <v>306</v>
      </c>
      <c r="J10" s="1012"/>
      <c r="K10" s="1631">
        <v>1</v>
      </c>
      <c r="L10" s="1014"/>
    </row>
    <row r="11" spans="1:19" ht="11.1" customHeight="1">
      <c r="A11" s="1011"/>
      <c r="B11" s="1639"/>
      <c r="C11" s="1639" t="s">
        <v>38</v>
      </c>
      <c r="D11" s="1625"/>
      <c r="E11" s="1629">
        <v>0</v>
      </c>
      <c r="F11" s="1011"/>
      <c r="G11" s="1013"/>
      <c r="H11" s="1637"/>
      <c r="I11" s="1184" t="s">
        <v>307</v>
      </c>
      <c r="J11" s="1015"/>
      <c r="K11" s="1631">
        <v>1</v>
      </c>
      <c r="L11" s="1011"/>
    </row>
    <row r="12" spans="1:19" ht="11.1" customHeight="1">
      <c r="A12" s="1011"/>
      <c r="B12" s="1639"/>
      <c r="C12" s="1639" t="s">
        <v>39</v>
      </c>
      <c r="D12" s="1625"/>
      <c r="E12" s="1629">
        <v>1</v>
      </c>
      <c r="F12" s="1011"/>
      <c r="G12" s="1013"/>
      <c r="H12" s="1184"/>
      <c r="I12" s="1184" t="s">
        <v>318</v>
      </c>
      <c r="J12" s="1015"/>
      <c r="K12" s="1631">
        <v>1</v>
      </c>
      <c r="L12" s="1011"/>
    </row>
    <row r="13" spans="1:19" ht="11.1" customHeight="1">
      <c r="A13" s="1011"/>
      <c r="B13" s="1639"/>
      <c r="C13" s="1639" t="s">
        <v>40</v>
      </c>
      <c r="D13" s="1625"/>
      <c r="E13" s="1630">
        <v>0</v>
      </c>
      <c r="F13" s="1011"/>
      <c r="G13" s="1013"/>
      <c r="H13" s="1641"/>
      <c r="I13" s="1184" t="s">
        <v>309</v>
      </c>
      <c r="J13" s="1012"/>
      <c r="K13" s="1631">
        <v>2</v>
      </c>
      <c r="L13" s="1011"/>
      <c r="S13" s="1011"/>
    </row>
    <row r="14" spans="1:19" ht="11.1" customHeight="1">
      <c r="A14" s="1011"/>
      <c r="B14" s="1639"/>
      <c r="C14" s="1639" t="s">
        <v>41</v>
      </c>
      <c r="D14" s="1625"/>
      <c r="E14" s="1629">
        <v>8</v>
      </c>
      <c r="F14" s="1011"/>
      <c r="G14" s="1013"/>
      <c r="I14" s="1184" t="s">
        <v>310</v>
      </c>
      <c r="J14" s="1012"/>
      <c r="K14" s="1631">
        <v>1</v>
      </c>
      <c r="L14" s="1011"/>
    </row>
    <row r="15" spans="1:19" ht="11.1" customHeight="1">
      <c r="A15" s="1011"/>
      <c r="B15" s="1639"/>
      <c r="C15" s="1639" t="s">
        <v>216</v>
      </c>
      <c r="D15" s="1625"/>
      <c r="E15" s="1630">
        <v>0</v>
      </c>
      <c r="F15" s="1011"/>
      <c r="G15" s="1013"/>
      <c r="H15" s="1637"/>
      <c r="I15" s="1184"/>
      <c r="J15" s="1012"/>
      <c r="K15" s="1631"/>
      <c r="L15" s="1011"/>
    </row>
    <row r="16" spans="1:19" ht="11.1" customHeight="1">
      <c r="A16" s="1011"/>
      <c r="C16" s="1184" t="s">
        <v>217</v>
      </c>
      <c r="D16" s="1012"/>
      <c r="E16" s="1631">
        <v>13</v>
      </c>
      <c r="F16" s="1011"/>
      <c r="G16" s="1013"/>
      <c r="H16" s="1184"/>
      <c r="I16" s="1184"/>
      <c r="J16" s="1015"/>
      <c r="K16" s="1631"/>
      <c r="L16" s="1011"/>
    </row>
    <row r="17" spans="1:12" ht="11.1" customHeight="1">
      <c r="A17" s="1011"/>
      <c r="C17" s="1184" t="s">
        <v>46</v>
      </c>
      <c r="D17" s="1012"/>
      <c r="E17" s="1631">
        <v>0</v>
      </c>
      <c r="F17" s="1011"/>
      <c r="G17" s="1013"/>
      <c r="H17" s="1184"/>
      <c r="I17" s="1184"/>
      <c r="J17" s="1012"/>
      <c r="K17" s="1631"/>
      <c r="L17" s="1011"/>
    </row>
    <row r="18" spans="1:12" ht="11.1" customHeight="1">
      <c r="A18" s="1011"/>
      <c r="B18" s="1184"/>
      <c r="C18" s="1184" t="s">
        <v>48</v>
      </c>
      <c r="D18" s="1012"/>
      <c r="E18" s="1631">
        <v>0</v>
      </c>
      <c r="F18" s="1011"/>
      <c r="G18" s="1013"/>
      <c r="H18" s="1184"/>
      <c r="I18" s="1184"/>
      <c r="J18" s="1012"/>
      <c r="K18" s="1631"/>
      <c r="L18" s="1011"/>
    </row>
    <row r="19" spans="1:12" ht="11.1" customHeight="1">
      <c r="A19" s="1011"/>
      <c r="B19" s="1184"/>
      <c r="C19" s="1184" t="s">
        <v>50</v>
      </c>
      <c r="D19" s="1012"/>
      <c r="E19" s="1631">
        <v>6</v>
      </c>
      <c r="F19" s="1011"/>
      <c r="G19" s="1013"/>
      <c r="H19" s="1184"/>
      <c r="I19" s="1184"/>
      <c r="J19" s="1012"/>
      <c r="K19" s="1631"/>
      <c r="L19" s="1011"/>
    </row>
    <row r="20" spans="1:12" ht="11.1" customHeight="1">
      <c r="A20" s="1011"/>
      <c r="B20" s="1637"/>
      <c r="C20" s="1184" t="s">
        <v>52</v>
      </c>
      <c r="D20" s="1012"/>
      <c r="E20" s="1631">
        <v>0</v>
      </c>
      <c r="F20" s="1011"/>
      <c r="G20" s="1013"/>
      <c r="H20" s="1184"/>
      <c r="I20" s="1184"/>
      <c r="J20" s="1012"/>
      <c r="K20" s="1631"/>
      <c r="L20" s="1011"/>
    </row>
    <row r="21" spans="1:12" ht="11.1" customHeight="1">
      <c r="A21" s="1011"/>
      <c r="B21" s="1637"/>
      <c r="C21" s="1184" t="s">
        <v>218</v>
      </c>
      <c r="D21" s="1012"/>
      <c r="E21" s="1631">
        <v>4</v>
      </c>
      <c r="F21" s="1011"/>
      <c r="G21" s="1013"/>
      <c r="H21" s="1184"/>
      <c r="I21" s="1184"/>
      <c r="J21" s="1012"/>
      <c r="K21" s="1631"/>
      <c r="L21" s="1011"/>
    </row>
    <row r="22" spans="1:12" ht="3.95" customHeight="1">
      <c r="A22" s="1018"/>
      <c r="B22" s="1019"/>
      <c r="C22" s="1019"/>
      <c r="D22" s="1020"/>
      <c r="E22" s="1018"/>
      <c r="F22" s="1018"/>
      <c r="G22" s="1021"/>
      <c r="H22" s="1019"/>
      <c r="I22" s="1019"/>
      <c r="J22" s="1020"/>
      <c r="K22" s="1022"/>
      <c r="L22" s="1018"/>
    </row>
    <row r="23" spans="1:12" ht="15.95" customHeight="1">
      <c r="B23" s="1626" t="s">
        <v>855</v>
      </c>
    </row>
    <row r="24" spans="1:12" ht="12" customHeight="1">
      <c r="B24" s="1626" t="s">
        <v>842</v>
      </c>
    </row>
    <row r="25" spans="1:12" ht="12" customHeight="1">
      <c r="B25" s="1023"/>
      <c r="C25" s="1023"/>
      <c r="D25" s="1023"/>
    </row>
    <row r="26" spans="1:12" ht="12" customHeight="1">
      <c r="B26" s="1023"/>
      <c r="C26" s="1023"/>
      <c r="D26" s="1023"/>
    </row>
    <row r="27" spans="1:12" ht="12" customHeight="1">
      <c r="B27" s="1023"/>
      <c r="C27" s="1023"/>
      <c r="D27" s="1023"/>
    </row>
    <row r="28" spans="1:12" ht="12" customHeight="1">
      <c r="B28" s="1023"/>
      <c r="C28" s="1023"/>
      <c r="D28" s="1023"/>
    </row>
    <row r="29" spans="1:12" ht="12" customHeight="1">
      <c r="B29" s="1023"/>
      <c r="C29" s="1023"/>
      <c r="D29" s="1023"/>
    </row>
    <row r="30" spans="1:12" ht="12" customHeight="1">
      <c r="B30" s="1023"/>
      <c r="C30" s="1023"/>
      <c r="D30" s="1023"/>
    </row>
    <row r="31" spans="1:12" ht="12" customHeight="1">
      <c r="B31" s="1023"/>
      <c r="C31" s="1023"/>
      <c r="D31" s="1023"/>
    </row>
    <row r="32" spans="1:12" ht="12" customHeight="1">
      <c r="B32" s="1023"/>
      <c r="C32" s="1023"/>
      <c r="D32" s="1023"/>
    </row>
    <row r="33" spans="2:10" ht="12" customHeight="1">
      <c r="B33" s="1023"/>
      <c r="C33" s="1023"/>
      <c r="D33" s="1023"/>
    </row>
    <row r="34" spans="2:10" ht="12" customHeight="1">
      <c r="B34" s="1023"/>
      <c r="C34" s="1023"/>
      <c r="D34" s="1023"/>
    </row>
    <row r="35" spans="2:10" ht="12" customHeight="1">
      <c r="B35" s="1023"/>
      <c r="C35" s="1023"/>
      <c r="D35" s="1023"/>
    </row>
    <row r="36" spans="2:10" ht="12" customHeight="1">
      <c r="B36" s="1023"/>
      <c r="C36" s="1023"/>
      <c r="D36" s="1023"/>
      <c r="H36" s="1023"/>
      <c r="I36" s="1023"/>
      <c r="J36" s="1023"/>
    </row>
    <row r="37" spans="2:10" ht="12" customHeight="1">
      <c r="B37" s="1023"/>
      <c r="C37" s="1023"/>
      <c r="D37" s="1023"/>
      <c r="H37" s="1023"/>
      <c r="I37" s="1023"/>
      <c r="J37" s="1023"/>
    </row>
  </sheetData>
  <mergeCells count="5">
    <mergeCell ref="H5:I5"/>
    <mergeCell ref="H7:I7"/>
    <mergeCell ref="B5:C5"/>
    <mergeCell ref="B6:C6"/>
    <mergeCell ref="B7:C7"/>
  </mergeCells>
  <phoneticPr fontId="5"/>
  <printOptions gridLinesSet="0"/>
  <pageMargins left="0.59055118110236227" right="0.59055118110236227" top="0.78740157480314965" bottom="0.78740157480314965" header="0.31496062992125984" footer="0.31496062992125984"/>
  <pageSetup paperSize="9" scale="98" orientation="portrait" r:id="rId1"/>
  <headerFooter alignWithMargins="0">
    <oddHeader>&amp;R&amp;A</oddHeader>
    <oddFooter>&amp;C&amp;P/&amp;N</oddFooter>
  </headerFooter>
  <colBreaks count="1" manualBreakCount="1">
    <brk id="12" max="21"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0">
    <tabColor rgb="FF92D050"/>
  </sheetPr>
  <dimension ref="A1:J31"/>
  <sheetViews>
    <sheetView tabSelected="1" view="pageBreakPreview" zoomScale="110" zoomScaleNormal="120" zoomScaleSheetLayoutView="110" workbookViewId="0">
      <selection activeCell="M29" sqref="M29"/>
    </sheetView>
  </sheetViews>
  <sheetFormatPr defaultColWidth="9.140625" defaultRowHeight="12" customHeight="1"/>
  <cols>
    <col min="1" max="1" width="0.28515625" style="1029" customWidth="1"/>
    <col min="2" max="2" width="2.28515625" style="1029" customWidth="1"/>
    <col min="3" max="3" width="16.7109375" style="1029" customWidth="1"/>
    <col min="4" max="4" width="0.28515625" style="1029" customWidth="1"/>
    <col min="5" max="9" width="14.7109375" style="1029" customWidth="1"/>
    <col min="10" max="10" width="0.28515625" style="1029" customWidth="1"/>
    <col min="11" max="16384" width="9.140625" style="1029"/>
  </cols>
  <sheetData>
    <row r="1" spans="1:10" s="1024" customFormat="1" ht="24" customHeight="1">
      <c r="C1" s="1025"/>
      <c r="D1" s="1025"/>
      <c r="E1" s="1026" t="s">
        <v>890</v>
      </c>
      <c r="G1" s="1027"/>
      <c r="I1" s="1028"/>
    </row>
    <row r="2" spans="1:10" ht="8.1" customHeight="1">
      <c r="C2" s="1030"/>
      <c r="D2" s="1030"/>
      <c r="E2" s="1030"/>
      <c r="F2" s="1030"/>
      <c r="G2" s="1030"/>
      <c r="H2" s="1030"/>
      <c r="I2" s="1030"/>
    </row>
    <row r="3" spans="1:10" s="1030" customFormat="1" ht="12" customHeight="1" thickBot="1">
      <c r="B3" s="1030" t="s">
        <v>355</v>
      </c>
      <c r="I3" s="1031" t="s">
        <v>421</v>
      </c>
    </row>
    <row r="4" spans="1:10" ht="36" customHeight="1">
      <c r="A4" s="1032"/>
      <c r="B4" s="1032"/>
      <c r="C4" s="1032"/>
      <c r="D4" s="1032"/>
      <c r="E4" s="1033" t="s">
        <v>319</v>
      </c>
      <c r="F4" s="1033" t="s">
        <v>320</v>
      </c>
      <c r="G4" s="1033" t="s">
        <v>321</v>
      </c>
      <c r="H4" s="1033" t="s">
        <v>322</v>
      </c>
      <c r="I4" s="1033" t="s">
        <v>323</v>
      </c>
      <c r="J4" s="1032"/>
    </row>
    <row r="5" spans="1:10" ht="15" customHeight="1">
      <c r="A5" s="1030"/>
      <c r="B5" s="1941" t="s">
        <v>789</v>
      </c>
      <c r="C5" s="1941"/>
      <c r="D5" s="1034"/>
      <c r="E5" s="1035">
        <v>4824</v>
      </c>
      <c r="F5" s="1035">
        <v>1493</v>
      </c>
      <c r="G5" s="1035">
        <v>3084</v>
      </c>
      <c r="H5" s="1035">
        <v>49</v>
      </c>
      <c r="I5" s="1035">
        <v>198</v>
      </c>
      <c r="J5" s="1030"/>
    </row>
    <row r="6" spans="1:10" ht="11.1" customHeight="1">
      <c r="A6" s="1030"/>
      <c r="B6" s="1941" t="s">
        <v>790</v>
      </c>
      <c r="C6" s="1941"/>
      <c r="D6" s="1034"/>
      <c r="E6" s="1035">
        <v>4817</v>
      </c>
      <c r="F6" s="1035">
        <v>1492</v>
      </c>
      <c r="G6" s="1035">
        <v>3079</v>
      </c>
      <c r="H6" s="1035">
        <v>49</v>
      </c>
      <c r="I6" s="1035">
        <v>197</v>
      </c>
      <c r="J6" s="1030"/>
    </row>
    <row r="7" spans="1:10" ht="11.1" customHeight="1">
      <c r="A7" s="1030"/>
      <c r="B7" s="1941" t="s">
        <v>791</v>
      </c>
      <c r="C7" s="1941"/>
      <c r="D7" s="1034"/>
      <c r="E7" s="1029">
        <v>4812</v>
      </c>
      <c r="F7" s="1029">
        <v>1488</v>
      </c>
      <c r="G7" s="1029">
        <v>3081</v>
      </c>
      <c r="H7" s="1029">
        <v>48</v>
      </c>
      <c r="I7" s="1029">
        <v>195</v>
      </c>
      <c r="J7" s="1030"/>
    </row>
    <row r="8" spans="1:10" ht="11.1" customHeight="1">
      <c r="A8" s="1030"/>
      <c r="B8" s="1941" t="s">
        <v>840</v>
      </c>
      <c r="C8" s="1941"/>
      <c r="D8" s="751"/>
      <c r="E8" s="1029">
        <v>4808</v>
      </c>
      <c r="F8" s="1029">
        <v>1488</v>
      </c>
      <c r="G8" s="1029">
        <v>3079</v>
      </c>
      <c r="H8" s="1029">
        <v>49</v>
      </c>
      <c r="I8" s="1029">
        <v>192</v>
      </c>
      <c r="J8" s="1030"/>
    </row>
    <row r="9" spans="1:10" s="1036" customFormat="1" ht="15" customHeight="1">
      <c r="B9" s="2062" t="s">
        <v>962</v>
      </c>
      <c r="C9" s="2062"/>
      <c r="E9" s="1183">
        <v>4801</v>
      </c>
      <c r="F9" s="1042">
        <v>1486</v>
      </c>
      <c r="G9" s="1042">
        <v>3075</v>
      </c>
      <c r="H9" s="1042">
        <v>50</v>
      </c>
      <c r="I9" s="1042">
        <v>190</v>
      </c>
      <c r="J9" s="1042"/>
    </row>
    <row r="10" spans="1:10" ht="15" customHeight="1">
      <c r="C10" s="1037" t="s">
        <v>324</v>
      </c>
      <c r="D10" s="1038"/>
      <c r="E10" s="1035">
        <v>643</v>
      </c>
      <c r="F10" s="1035">
        <v>145</v>
      </c>
      <c r="G10" s="1035">
        <v>439</v>
      </c>
      <c r="H10" s="1035">
        <v>16</v>
      </c>
      <c r="I10" s="1035">
        <v>43</v>
      </c>
    </row>
    <row r="11" spans="1:10" ht="10.5" customHeight="1">
      <c r="C11" s="1037" t="s">
        <v>325</v>
      </c>
      <c r="D11" s="1038"/>
      <c r="E11" s="1035">
        <v>307</v>
      </c>
      <c r="F11" s="1035">
        <v>81</v>
      </c>
      <c r="G11" s="1035">
        <v>218</v>
      </c>
      <c r="H11" s="1035">
        <v>3</v>
      </c>
      <c r="I11" s="1035">
        <v>5</v>
      </c>
    </row>
    <row r="12" spans="1:10" ht="10.5" customHeight="1">
      <c r="C12" s="1037" t="s">
        <v>326</v>
      </c>
      <c r="D12" s="1038"/>
      <c r="E12" s="1035">
        <v>861</v>
      </c>
      <c r="F12" s="1035">
        <v>332</v>
      </c>
      <c r="G12" s="1035">
        <v>501</v>
      </c>
      <c r="H12" s="1035">
        <v>4</v>
      </c>
      <c r="I12" s="1035">
        <v>24</v>
      </c>
    </row>
    <row r="13" spans="1:10" ht="10.5" customHeight="1">
      <c r="C13" s="1037" t="s">
        <v>39</v>
      </c>
      <c r="D13" s="1038"/>
      <c r="E13" s="1035">
        <v>305</v>
      </c>
      <c r="F13" s="1035">
        <v>85</v>
      </c>
      <c r="G13" s="1035">
        <v>208</v>
      </c>
      <c r="H13" s="1035">
        <v>6</v>
      </c>
      <c r="I13" s="1035">
        <v>6</v>
      </c>
    </row>
    <row r="14" spans="1:10" ht="10.5" customHeight="1">
      <c r="C14" s="1037" t="s">
        <v>327</v>
      </c>
      <c r="D14" s="1038"/>
      <c r="E14" s="1035">
        <v>153</v>
      </c>
      <c r="F14" s="1035">
        <v>35</v>
      </c>
      <c r="G14" s="1035">
        <v>109</v>
      </c>
      <c r="H14" s="1035">
        <v>2</v>
      </c>
      <c r="I14" s="1035">
        <v>7</v>
      </c>
    </row>
    <row r="15" spans="1:10" ht="15" customHeight="1">
      <c r="C15" s="1037" t="s">
        <v>328</v>
      </c>
      <c r="D15" s="1038"/>
      <c r="E15" s="1035">
        <v>170</v>
      </c>
      <c r="F15" s="1035">
        <v>41</v>
      </c>
      <c r="G15" s="1035">
        <v>124</v>
      </c>
      <c r="H15" s="1035">
        <v>3</v>
      </c>
      <c r="I15" s="1035">
        <v>2</v>
      </c>
    </row>
    <row r="16" spans="1:10" ht="10.5" customHeight="1">
      <c r="C16" s="1037" t="s">
        <v>216</v>
      </c>
      <c r="D16" s="1038"/>
      <c r="E16" s="1035">
        <v>106</v>
      </c>
      <c r="F16" s="1035">
        <v>20</v>
      </c>
      <c r="G16" s="1035">
        <v>79</v>
      </c>
      <c r="H16" s="749" t="s">
        <v>112</v>
      </c>
      <c r="I16" s="1035">
        <v>7</v>
      </c>
    </row>
    <row r="17" spans="1:10" ht="10.5" customHeight="1">
      <c r="C17" s="1037" t="s">
        <v>217</v>
      </c>
      <c r="D17" s="1038"/>
      <c r="E17" s="1035">
        <v>354</v>
      </c>
      <c r="F17" s="1035">
        <v>106</v>
      </c>
      <c r="G17" s="1035">
        <v>203</v>
      </c>
      <c r="H17" s="744">
        <v>5</v>
      </c>
      <c r="I17" s="1035">
        <v>40</v>
      </c>
    </row>
    <row r="18" spans="1:10" ht="10.5" customHeight="1">
      <c r="C18" s="1037" t="s">
        <v>302</v>
      </c>
      <c r="D18" s="1038"/>
      <c r="E18" s="1035">
        <v>154</v>
      </c>
      <c r="F18" s="1035">
        <v>42</v>
      </c>
      <c r="G18" s="1035">
        <v>105</v>
      </c>
      <c r="H18" s="744">
        <v>3</v>
      </c>
      <c r="I18" s="1035">
        <v>4</v>
      </c>
    </row>
    <row r="19" spans="1:10" ht="10.5" customHeight="1">
      <c r="C19" s="1037" t="s">
        <v>48</v>
      </c>
      <c r="D19" s="1038"/>
      <c r="E19" s="1035">
        <v>79</v>
      </c>
      <c r="F19" s="1035">
        <v>27</v>
      </c>
      <c r="G19" s="1035">
        <v>45</v>
      </c>
      <c r="H19" s="744">
        <v>1</v>
      </c>
      <c r="I19" s="1035">
        <v>6</v>
      </c>
    </row>
    <row r="20" spans="1:10" ht="15" customHeight="1">
      <c r="C20" s="1037" t="s">
        <v>50</v>
      </c>
      <c r="D20" s="1038"/>
      <c r="E20" s="1035">
        <v>370</v>
      </c>
      <c r="F20" s="1035">
        <v>133</v>
      </c>
      <c r="G20" s="1035">
        <v>229</v>
      </c>
      <c r="H20" s="744">
        <v>3</v>
      </c>
      <c r="I20" s="1035">
        <v>5</v>
      </c>
    </row>
    <row r="21" spans="1:10" ht="10.5" customHeight="1">
      <c r="C21" s="1037" t="s">
        <v>303</v>
      </c>
      <c r="D21" s="1038"/>
      <c r="E21" s="1035">
        <v>540</v>
      </c>
      <c r="F21" s="1035">
        <v>204</v>
      </c>
      <c r="G21" s="1035">
        <v>308</v>
      </c>
      <c r="H21" s="744">
        <v>4</v>
      </c>
      <c r="I21" s="1035">
        <v>24</v>
      </c>
    </row>
    <row r="22" spans="1:10" ht="10.5" customHeight="1">
      <c r="C22" s="1037" t="s">
        <v>54</v>
      </c>
      <c r="D22" s="1038"/>
      <c r="E22" s="1035">
        <v>297</v>
      </c>
      <c r="F22" s="1035">
        <v>106</v>
      </c>
      <c r="G22" s="1035">
        <v>187</v>
      </c>
      <c r="H22" s="749" t="s">
        <v>112</v>
      </c>
      <c r="I22" s="744">
        <v>4</v>
      </c>
    </row>
    <row r="23" spans="1:10" ht="15" customHeight="1">
      <c r="C23" s="1037" t="s">
        <v>305</v>
      </c>
      <c r="D23" s="1038"/>
      <c r="E23" s="1035">
        <v>147</v>
      </c>
      <c r="F23" s="1035">
        <v>53</v>
      </c>
      <c r="G23" s="1035">
        <v>90</v>
      </c>
      <c r="H23" s="749" t="s">
        <v>112</v>
      </c>
      <c r="I23" s="1222">
        <v>4</v>
      </c>
    </row>
    <row r="24" spans="1:10" ht="10.5" customHeight="1">
      <c r="C24" s="1037" t="s">
        <v>306</v>
      </c>
      <c r="D24" s="1038"/>
      <c r="E24" s="1035">
        <v>73</v>
      </c>
      <c r="F24" s="1035">
        <v>24</v>
      </c>
      <c r="G24" s="1035">
        <v>43</v>
      </c>
      <c r="H24" s="749" t="s">
        <v>112</v>
      </c>
      <c r="I24" s="744">
        <v>6</v>
      </c>
    </row>
    <row r="25" spans="1:10" ht="10.5" customHeight="1">
      <c r="C25" s="1037" t="s">
        <v>307</v>
      </c>
      <c r="D25" s="1038"/>
      <c r="E25" s="1035">
        <v>96</v>
      </c>
      <c r="F25" s="1035">
        <v>24</v>
      </c>
      <c r="G25" s="1035">
        <v>71</v>
      </c>
      <c r="H25" s="749" t="s">
        <v>112</v>
      </c>
      <c r="I25" s="749">
        <v>1</v>
      </c>
    </row>
    <row r="26" spans="1:10" ht="10.5" customHeight="1">
      <c r="C26" s="1037" t="s">
        <v>308</v>
      </c>
      <c r="D26" s="1038"/>
      <c r="E26" s="1035">
        <v>31</v>
      </c>
      <c r="F26" s="1035">
        <v>8</v>
      </c>
      <c r="G26" s="1035">
        <v>23</v>
      </c>
      <c r="H26" s="749" t="s">
        <v>112</v>
      </c>
      <c r="I26" s="749" t="s">
        <v>112</v>
      </c>
    </row>
    <row r="27" spans="1:10" ht="10.5" customHeight="1">
      <c r="C27" s="1037" t="s">
        <v>329</v>
      </c>
      <c r="D27" s="1038"/>
      <c r="E27" s="1035">
        <v>45</v>
      </c>
      <c r="F27" s="1035">
        <v>12</v>
      </c>
      <c r="G27" s="1035">
        <v>33</v>
      </c>
      <c r="H27" s="749" t="s">
        <v>112</v>
      </c>
      <c r="I27" s="749" t="s">
        <v>112</v>
      </c>
    </row>
    <row r="28" spans="1:10" ht="10.5" customHeight="1">
      <c r="C28" s="1037" t="s">
        <v>310</v>
      </c>
      <c r="D28" s="1038"/>
      <c r="E28" s="1035">
        <v>70</v>
      </c>
      <c r="F28" s="1035">
        <v>8</v>
      </c>
      <c r="G28" s="1035">
        <v>60</v>
      </c>
      <c r="H28" s="749" t="s">
        <v>112</v>
      </c>
      <c r="I28" s="744">
        <v>2</v>
      </c>
    </row>
    <row r="29" spans="1:10" ht="3.95" customHeight="1">
      <c r="A29" s="1039"/>
      <c r="B29" s="1039"/>
      <c r="C29" s="1039"/>
      <c r="D29" s="1040"/>
      <c r="E29" s="1041"/>
      <c r="F29" s="1041"/>
      <c r="G29" s="1041"/>
      <c r="H29" s="1041"/>
      <c r="I29" s="1041"/>
      <c r="J29" s="1041"/>
    </row>
    <row r="30" spans="1:10" ht="15.95" customHeight="1">
      <c r="B30" s="1029" t="s">
        <v>462</v>
      </c>
    </row>
    <row r="31" spans="1:10" ht="12" customHeight="1">
      <c r="B31" s="1029" t="s">
        <v>396</v>
      </c>
    </row>
  </sheetData>
  <mergeCells count="5">
    <mergeCell ref="B9:C9"/>
    <mergeCell ref="B8:C8"/>
    <mergeCell ref="B5:C5"/>
    <mergeCell ref="B6:C6"/>
    <mergeCell ref="B7:C7"/>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J1" transitionEvaluation="1" codeName="Sheet3">
    <tabColor rgb="FF92D050"/>
    <pageSetUpPr fitToPage="1"/>
  </sheetPr>
  <dimension ref="A1:BP35"/>
  <sheetViews>
    <sheetView view="pageBreakPreview" topLeftCell="J1" zoomScale="115" zoomScaleNormal="115" zoomScaleSheetLayoutView="115" workbookViewId="0">
      <selection activeCell="AG17" sqref="AG17"/>
    </sheetView>
  </sheetViews>
  <sheetFormatPr defaultColWidth="10" defaultRowHeight="12" customHeight="1"/>
  <cols>
    <col min="1" max="1" width="0.28515625" style="145" customWidth="1"/>
    <col min="2" max="3" width="2.7109375" style="145" customWidth="1"/>
    <col min="4" max="4" width="12.140625" style="145" customWidth="1"/>
    <col min="5" max="5" width="0.28515625" style="145" customWidth="1"/>
    <col min="6" max="6" width="7.28515625" style="145" customWidth="1"/>
    <col min="7" max="10" width="5.85546875" style="145" customWidth="1"/>
    <col min="11" max="14" width="6.42578125" style="145" customWidth="1"/>
    <col min="15" max="16" width="5.85546875" style="145" customWidth="1"/>
    <col min="17" max="17" width="6.42578125" style="145" customWidth="1"/>
    <col min="18" max="18" width="5.85546875" style="145" customWidth="1"/>
    <col min="19" max="22" width="0.28515625" style="103" customWidth="1"/>
    <col min="23" max="23" width="5.5703125" style="145" customWidth="1"/>
    <col min="24" max="24" width="6.5703125" style="145" customWidth="1"/>
    <col min="25" max="26" width="5.5703125" style="145" customWidth="1"/>
    <col min="27" max="27" width="6.5703125" style="145" customWidth="1"/>
    <col min="28" max="29" width="5.5703125" style="145" customWidth="1"/>
    <col min="30" max="30" width="6.5703125" style="145" customWidth="1"/>
    <col min="31" max="32" width="5.5703125" style="145" customWidth="1"/>
    <col min="33" max="33" width="6.5703125" style="145" customWidth="1"/>
    <col min="34" max="35" width="5.5703125" style="145" customWidth="1"/>
    <col min="36" max="37" width="0.28515625" style="145" customWidth="1"/>
    <col min="38" max="39" width="2.7109375" style="145" customWidth="1"/>
    <col min="40" max="40" width="13" style="145" customWidth="1"/>
    <col min="41" max="41" width="0.28515625" style="146" customWidth="1"/>
    <col min="42" max="16384" width="10" style="145"/>
  </cols>
  <sheetData>
    <row r="1" spans="1:68" s="94" customFormat="1" ht="24" customHeight="1">
      <c r="A1" s="93"/>
      <c r="B1" s="93"/>
      <c r="C1" s="93"/>
      <c r="E1" s="93"/>
      <c r="F1" s="95"/>
      <c r="G1" s="96"/>
      <c r="H1" s="97"/>
      <c r="I1" s="97"/>
      <c r="J1" s="97" t="s">
        <v>778</v>
      </c>
      <c r="K1" s="98" t="s">
        <v>21</v>
      </c>
      <c r="L1" s="98"/>
      <c r="M1" s="93"/>
      <c r="O1" s="96"/>
      <c r="P1" s="99"/>
      <c r="Q1" s="1063"/>
      <c r="S1" s="96"/>
      <c r="T1" s="96"/>
      <c r="U1" s="96"/>
      <c r="V1" s="96"/>
      <c r="W1" s="96"/>
      <c r="X1" s="100" t="s">
        <v>337</v>
      </c>
      <c r="Y1" s="96"/>
      <c r="Z1" s="96"/>
      <c r="AA1" s="96"/>
      <c r="AB1" s="96"/>
      <c r="AC1" s="96"/>
      <c r="AD1" s="96"/>
      <c r="AE1" s="96"/>
      <c r="AF1" s="96"/>
      <c r="AG1" s="96"/>
      <c r="AH1" s="96"/>
      <c r="AI1" s="96"/>
      <c r="AJ1" s="96"/>
      <c r="AK1" s="93"/>
      <c r="AL1" s="93"/>
      <c r="AM1" s="93"/>
      <c r="AN1" s="93"/>
      <c r="AO1" s="93"/>
    </row>
    <row r="2" spans="1:68" s="105" customFormat="1" ht="8.1" customHeight="1">
      <c r="A2" s="101"/>
      <c r="B2" s="101"/>
      <c r="C2" s="101"/>
      <c r="D2" s="101"/>
      <c r="E2" s="101"/>
      <c r="F2" s="102"/>
      <c r="G2" s="103"/>
      <c r="H2" s="103"/>
      <c r="I2" s="103"/>
      <c r="J2" s="103"/>
      <c r="K2" s="103"/>
      <c r="L2" s="103"/>
      <c r="M2" s="103"/>
      <c r="N2" s="103"/>
      <c r="O2" s="103"/>
      <c r="P2" s="104"/>
      <c r="Q2" s="103"/>
      <c r="S2" s="103"/>
      <c r="T2" s="103"/>
      <c r="U2" s="103"/>
      <c r="V2" s="103"/>
      <c r="W2" s="103"/>
      <c r="X2" s="103"/>
      <c r="Y2" s="103"/>
      <c r="Z2" s="106"/>
      <c r="AA2" s="103"/>
      <c r="AB2" s="103"/>
      <c r="AC2" s="106"/>
      <c r="AD2" s="103"/>
      <c r="AE2" s="103"/>
      <c r="AF2" s="103"/>
      <c r="AG2" s="103"/>
      <c r="AH2" s="103"/>
      <c r="AI2" s="103"/>
      <c r="AJ2" s="103"/>
      <c r="AK2" s="101"/>
      <c r="AL2" s="101"/>
      <c r="AM2" s="101"/>
      <c r="AN2" s="101"/>
      <c r="AO2" s="101"/>
    </row>
    <row r="3" spans="1:68" s="111" customFormat="1" ht="12" customHeight="1" thickBot="1">
      <c r="A3" s="107"/>
      <c r="B3" s="193" t="s">
        <v>22</v>
      </c>
      <c r="C3" s="193"/>
      <c r="D3" s="107"/>
      <c r="E3" s="107"/>
      <c r="F3" s="108"/>
      <c r="G3" s="109"/>
      <c r="H3" s="109"/>
      <c r="I3" s="109"/>
      <c r="J3" s="109"/>
      <c r="K3" s="109"/>
      <c r="L3" s="109"/>
      <c r="M3" s="109"/>
      <c r="N3" s="109"/>
      <c r="O3" s="109"/>
      <c r="P3" s="110"/>
      <c r="Q3" s="109"/>
      <c r="S3" s="109"/>
      <c r="T3" s="109"/>
      <c r="U3" s="109"/>
      <c r="V3" s="109"/>
      <c r="W3" s="109"/>
      <c r="X3" s="109"/>
      <c r="Y3" s="109"/>
      <c r="Z3" s="112"/>
      <c r="AA3" s="109"/>
      <c r="AB3" s="109"/>
      <c r="AC3" s="112"/>
      <c r="AD3" s="1755" t="s">
        <v>526</v>
      </c>
      <c r="AE3" s="1755"/>
      <c r="AF3" s="1755"/>
      <c r="AG3" s="1755"/>
      <c r="AH3" s="1755"/>
      <c r="AI3" s="1755"/>
      <c r="AJ3" s="1755"/>
      <c r="AK3" s="1755"/>
      <c r="AL3" s="1755"/>
      <c r="AM3" s="1755"/>
      <c r="AN3" s="1755"/>
      <c r="AO3" s="107"/>
    </row>
    <row r="4" spans="1:68" s="119" customFormat="1" ht="18" customHeight="1">
      <c r="A4" s="113"/>
      <c r="B4" s="113"/>
      <c r="C4" s="113"/>
      <c r="D4" s="113"/>
      <c r="E4" s="114"/>
      <c r="F4" s="1756" t="s">
        <v>23</v>
      </c>
      <c r="G4" s="1752" t="s">
        <v>8</v>
      </c>
      <c r="H4" s="194" t="s">
        <v>24</v>
      </c>
      <c r="I4" s="115"/>
      <c r="J4" s="1335" t="s">
        <v>25</v>
      </c>
      <c r="K4" s="194" t="s">
        <v>26</v>
      </c>
      <c r="L4" s="195"/>
      <c r="M4" s="1109"/>
      <c r="N4" s="194" t="s">
        <v>27</v>
      </c>
      <c r="O4" s="195"/>
      <c r="P4" s="1109"/>
      <c r="Q4" s="1337"/>
      <c r="R4" s="1110" t="s">
        <v>28</v>
      </c>
      <c r="S4" s="116"/>
      <c r="T4" s="117"/>
      <c r="U4" s="117"/>
      <c r="V4" s="116"/>
      <c r="W4" s="195"/>
      <c r="X4" s="194" t="s">
        <v>29</v>
      </c>
      <c r="Y4" s="195"/>
      <c r="Z4" s="195"/>
      <c r="AA4" s="194" t="s">
        <v>30</v>
      </c>
      <c r="AB4" s="195"/>
      <c r="AC4" s="195"/>
      <c r="AD4" s="194" t="s">
        <v>31</v>
      </c>
      <c r="AE4" s="195"/>
      <c r="AF4" s="195"/>
      <c r="AG4" s="194" t="s">
        <v>32</v>
      </c>
      <c r="AH4" s="195"/>
      <c r="AI4" s="195"/>
      <c r="AJ4" s="115"/>
      <c r="AK4" s="118"/>
      <c r="AL4" s="113"/>
      <c r="AM4" s="113"/>
      <c r="AN4" s="113"/>
      <c r="AO4" s="113"/>
    </row>
    <row r="5" spans="1:68" s="119" customFormat="1" ht="18" customHeight="1">
      <c r="A5" s="120"/>
      <c r="B5" s="120"/>
      <c r="C5" s="120"/>
      <c r="D5" s="120"/>
      <c r="E5" s="121"/>
      <c r="F5" s="1757"/>
      <c r="G5" s="1753"/>
      <c r="H5" s="1649" t="s">
        <v>0</v>
      </c>
      <c r="I5" s="1649" t="s">
        <v>1</v>
      </c>
      <c r="J5" s="1336" t="s">
        <v>33</v>
      </c>
      <c r="K5" s="1649" t="s">
        <v>444</v>
      </c>
      <c r="L5" s="1649" t="s">
        <v>0</v>
      </c>
      <c r="M5" s="199" t="s">
        <v>1</v>
      </c>
      <c r="N5" s="1649" t="s">
        <v>10</v>
      </c>
      <c r="O5" s="1649" t="s">
        <v>0</v>
      </c>
      <c r="P5" s="199" t="s">
        <v>1</v>
      </c>
      <c r="Q5" s="1648" t="s">
        <v>10</v>
      </c>
      <c r="R5" s="1649" t="s">
        <v>0</v>
      </c>
      <c r="S5" s="123"/>
      <c r="T5" s="117"/>
      <c r="U5" s="117"/>
      <c r="V5" s="124"/>
      <c r="W5" s="1648" t="s">
        <v>1</v>
      </c>
      <c r="X5" s="199" t="s">
        <v>10</v>
      </c>
      <c r="Y5" s="1649" t="s">
        <v>0</v>
      </c>
      <c r="Z5" s="1649" t="s">
        <v>1</v>
      </c>
      <c r="AA5" s="1649" t="s">
        <v>10</v>
      </c>
      <c r="AB5" s="1649" t="s">
        <v>0</v>
      </c>
      <c r="AC5" s="1649" t="s">
        <v>1</v>
      </c>
      <c r="AD5" s="199" t="s">
        <v>10</v>
      </c>
      <c r="AE5" s="199" t="s">
        <v>0</v>
      </c>
      <c r="AF5" s="1649" t="s">
        <v>1</v>
      </c>
      <c r="AG5" s="1649" t="s">
        <v>10</v>
      </c>
      <c r="AH5" s="1649" t="s">
        <v>0</v>
      </c>
      <c r="AI5" s="1649" t="s">
        <v>1</v>
      </c>
      <c r="AJ5" s="122"/>
      <c r="AK5" s="125"/>
      <c r="AL5" s="120"/>
      <c r="AM5" s="120"/>
      <c r="AN5" s="120"/>
      <c r="AO5" s="120"/>
    </row>
    <row r="6" spans="1:68" s="128" customFormat="1" ht="18.75" customHeight="1">
      <c r="A6" s="126"/>
      <c r="B6" s="1733" t="s">
        <v>625</v>
      </c>
      <c r="C6" s="1733"/>
      <c r="D6" s="1733"/>
      <c r="E6" s="127"/>
      <c r="F6" s="128">
        <v>223</v>
      </c>
      <c r="G6" s="128">
        <v>3615</v>
      </c>
      <c r="H6" s="128">
        <v>2044</v>
      </c>
      <c r="I6" s="128">
        <v>3524</v>
      </c>
      <c r="J6" s="128">
        <v>770</v>
      </c>
      <c r="K6" s="128">
        <v>81817</v>
      </c>
      <c r="L6" s="128">
        <v>41801</v>
      </c>
      <c r="M6" s="128">
        <v>40016</v>
      </c>
      <c r="N6" s="128">
        <v>13304</v>
      </c>
      <c r="O6" s="128">
        <v>6747</v>
      </c>
      <c r="P6" s="128">
        <v>6557</v>
      </c>
      <c r="Q6" s="128">
        <v>13475</v>
      </c>
      <c r="R6" s="128">
        <v>6856</v>
      </c>
      <c r="S6" s="109"/>
      <c r="T6" s="109"/>
      <c r="U6" s="109"/>
      <c r="V6" s="109"/>
      <c r="W6" s="128">
        <v>6619</v>
      </c>
      <c r="X6" s="128">
        <v>13679</v>
      </c>
      <c r="Y6" s="128">
        <v>7105</v>
      </c>
      <c r="Z6" s="128">
        <v>6574</v>
      </c>
      <c r="AA6" s="128">
        <v>13677</v>
      </c>
      <c r="AB6" s="128">
        <v>6937</v>
      </c>
      <c r="AC6" s="128">
        <v>6740</v>
      </c>
      <c r="AD6" s="128">
        <v>13876</v>
      </c>
      <c r="AE6" s="128">
        <v>7084</v>
      </c>
      <c r="AF6" s="128">
        <v>6792</v>
      </c>
      <c r="AG6" s="128">
        <v>13806</v>
      </c>
      <c r="AH6" s="128">
        <v>7072</v>
      </c>
      <c r="AI6" s="128">
        <v>6734</v>
      </c>
      <c r="AK6" s="129"/>
      <c r="AL6" s="1754" t="s">
        <v>625</v>
      </c>
      <c r="AM6" s="1754"/>
      <c r="AN6" s="1754"/>
      <c r="AO6" s="1646"/>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row>
    <row r="7" spans="1:68" s="128" customFormat="1" ht="15" customHeight="1">
      <c r="A7" s="126"/>
      <c r="B7" s="1733" t="s">
        <v>682</v>
      </c>
      <c r="C7" s="1733"/>
      <c r="D7" s="1733"/>
      <c r="E7" s="127"/>
      <c r="F7" s="128">
        <v>220</v>
      </c>
      <c r="G7" s="128">
        <v>3595</v>
      </c>
      <c r="H7" s="128">
        <v>2035</v>
      </c>
      <c r="I7" s="128">
        <v>3478</v>
      </c>
      <c r="J7" s="128">
        <v>744</v>
      </c>
      <c r="K7" s="128">
        <v>81054</v>
      </c>
      <c r="L7" s="128">
        <v>41492</v>
      </c>
      <c r="M7" s="128">
        <v>39562</v>
      </c>
      <c r="N7" s="128">
        <v>13127</v>
      </c>
      <c r="O7" s="128">
        <v>6795</v>
      </c>
      <c r="P7" s="128">
        <v>6332</v>
      </c>
      <c r="Q7" s="128">
        <v>13298</v>
      </c>
      <c r="R7" s="128">
        <v>6748</v>
      </c>
      <c r="S7" s="109"/>
      <c r="T7" s="109"/>
      <c r="U7" s="109"/>
      <c r="V7" s="109"/>
      <c r="W7" s="128">
        <v>6550</v>
      </c>
      <c r="X7" s="128">
        <v>13458</v>
      </c>
      <c r="Y7" s="128">
        <v>6845</v>
      </c>
      <c r="Z7" s="128">
        <v>6613</v>
      </c>
      <c r="AA7" s="128">
        <v>13664</v>
      </c>
      <c r="AB7" s="128">
        <v>7107</v>
      </c>
      <c r="AC7" s="128">
        <v>6557</v>
      </c>
      <c r="AD7" s="128">
        <v>13679</v>
      </c>
      <c r="AE7" s="128">
        <v>6940</v>
      </c>
      <c r="AF7" s="128">
        <v>6739</v>
      </c>
      <c r="AG7" s="128">
        <v>13828</v>
      </c>
      <c r="AH7" s="128">
        <v>7057</v>
      </c>
      <c r="AI7" s="128">
        <v>6771</v>
      </c>
      <c r="AK7" s="129"/>
      <c r="AL7" s="1733" t="s">
        <v>682</v>
      </c>
      <c r="AM7" s="1733"/>
      <c r="AN7" s="1733"/>
      <c r="AO7" s="1646"/>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row>
    <row r="8" spans="1:68" s="128" customFormat="1" ht="15" customHeight="1">
      <c r="A8" s="126"/>
      <c r="B8" s="1733" t="s">
        <v>764</v>
      </c>
      <c r="C8" s="1733"/>
      <c r="D8" s="1733"/>
      <c r="E8" s="127"/>
      <c r="F8" s="128">
        <v>220</v>
      </c>
      <c r="G8" s="128">
        <v>3625</v>
      </c>
      <c r="H8" s="128">
        <v>2070</v>
      </c>
      <c r="I8" s="128">
        <v>3508</v>
      </c>
      <c r="J8" s="128">
        <v>721</v>
      </c>
      <c r="K8" s="128">
        <v>80289</v>
      </c>
      <c r="L8" s="128">
        <v>41216</v>
      </c>
      <c r="M8" s="128">
        <v>39073</v>
      </c>
      <c r="N8" s="128">
        <v>12938</v>
      </c>
      <c r="O8" s="128">
        <v>6722</v>
      </c>
      <c r="P8" s="128">
        <v>6216</v>
      </c>
      <c r="Q8" s="128">
        <v>13131</v>
      </c>
      <c r="R8" s="128">
        <v>6794</v>
      </c>
      <c r="S8" s="109"/>
      <c r="T8" s="109"/>
      <c r="U8" s="109"/>
      <c r="V8" s="109"/>
      <c r="W8" s="128">
        <v>6337</v>
      </c>
      <c r="X8" s="128">
        <v>13325</v>
      </c>
      <c r="Y8" s="128">
        <v>6759</v>
      </c>
      <c r="Z8" s="128">
        <v>6566</v>
      </c>
      <c r="AA8" s="128">
        <v>13483</v>
      </c>
      <c r="AB8" s="128">
        <v>6855</v>
      </c>
      <c r="AC8" s="128">
        <v>6628</v>
      </c>
      <c r="AD8" s="128">
        <v>13702</v>
      </c>
      <c r="AE8" s="128">
        <v>7125</v>
      </c>
      <c r="AF8" s="128">
        <v>6577</v>
      </c>
      <c r="AG8" s="128">
        <v>13710</v>
      </c>
      <c r="AH8" s="128">
        <v>6961</v>
      </c>
      <c r="AI8" s="128">
        <v>6749</v>
      </c>
      <c r="AK8" s="129"/>
      <c r="AL8" s="1733" t="s">
        <v>764</v>
      </c>
      <c r="AM8" s="1733"/>
      <c r="AN8" s="1733"/>
      <c r="AO8" s="1646"/>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row>
    <row r="9" spans="1:68" s="128" customFormat="1" ht="15" customHeight="1">
      <c r="A9" s="126"/>
      <c r="B9" s="1733" t="s">
        <v>802</v>
      </c>
      <c r="C9" s="1733"/>
      <c r="D9" s="1733"/>
      <c r="E9" s="127"/>
      <c r="F9" s="128">
        <v>220</v>
      </c>
      <c r="G9" s="128">
        <v>3613</v>
      </c>
      <c r="H9" s="128">
        <v>2090</v>
      </c>
      <c r="I9" s="128">
        <v>3515</v>
      </c>
      <c r="J9" s="128">
        <v>700</v>
      </c>
      <c r="K9" s="128">
        <v>79371</v>
      </c>
      <c r="L9" s="128">
        <v>40687</v>
      </c>
      <c r="M9" s="128">
        <v>38684</v>
      </c>
      <c r="N9" s="128">
        <v>12785</v>
      </c>
      <c r="O9" s="128">
        <v>6431</v>
      </c>
      <c r="P9" s="128">
        <v>6354</v>
      </c>
      <c r="Q9" s="128">
        <v>12916</v>
      </c>
      <c r="R9" s="128">
        <v>6717</v>
      </c>
      <c r="S9" s="109">
        <v>6718</v>
      </c>
      <c r="T9" s="109"/>
      <c r="U9" s="109"/>
      <c r="V9" s="109"/>
      <c r="W9" s="1652">
        <v>6199</v>
      </c>
      <c r="X9" s="128">
        <v>13157</v>
      </c>
      <c r="Y9" s="128">
        <v>6796</v>
      </c>
      <c r="Z9" s="128">
        <v>6361</v>
      </c>
      <c r="AA9" s="128">
        <v>13337</v>
      </c>
      <c r="AB9" s="128">
        <v>6770</v>
      </c>
      <c r="AC9" s="128">
        <v>6567</v>
      </c>
      <c r="AD9" s="128">
        <v>13481</v>
      </c>
      <c r="AE9" s="128">
        <v>6848</v>
      </c>
      <c r="AF9" s="128">
        <v>6633</v>
      </c>
      <c r="AG9" s="128">
        <v>13695</v>
      </c>
      <c r="AH9" s="128">
        <v>7125</v>
      </c>
      <c r="AI9" s="128">
        <v>6570</v>
      </c>
      <c r="AK9" s="129"/>
      <c r="AL9" s="1733" t="s">
        <v>802</v>
      </c>
      <c r="AM9" s="1733"/>
      <c r="AN9" s="1733"/>
      <c r="AO9" s="1646"/>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row>
    <row r="10" spans="1:68" s="136" customFormat="1" ht="18" customHeight="1">
      <c r="A10" s="131"/>
      <c r="B10" s="1735" t="s">
        <v>856</v>
      </c>
      <c r="C10" s="1735"/>
      <c r="D10" s="1735"/>
      <c r="E10" s="132"/>
      <c r="F10" s="136">
        <v>219</v>
      </c>
      <c r="G10" s="136">
        <v>3596</v>
      </c>
      <c r="H10" s="136">
        <v>2130</v>
      </c>
      <c r="I10" s="136">
        <v>3525</v>
      </c>
      <c r="J10" s="136">
        <v>669</v>
      </c>
      <c r="K10" s="136">
        <v>78073</v>
      </c>
      <c r="L10" s="136">
        <v>39938</v>
      </c>
      <c r="M10" s="136">
        <v>38135</v>
      </c>
      <c r="N10" s="136">
        <v>12310</v>
      </c>
      <c r="O10" s="136">
        <v>6327</v>
      </c>
      <c r="P10" s="136">
        <v>5983</v>
      </c>
      <c r="Q10" s="136">
        <v>12810</v>
      </c>
      <c r="R10" s="136">
        <v>6455</v>
      </c>
      <c r="S10" s="134"/>
      <c r="T10" s="134"/>
      <c r="U10" s="134"/>
      <c r="V10" s="134"/>
      <c r="W10" s="136">
        <v>6355</v>
      </c>
      <c r="X10" s="136">
        <v>12962</v>
      </c>
      <c r="Y10" s="136">
        <v>6731</v>
      </c>
      <c r="Z10" s="136">
        <v>6231</v>
      </c>
      <c r="AA10" s="136">
        <v>13167</v>
      </c>
      <c r="AB10" s="136">
        <v>6801</v>
      </c>
      <c r="AC10" s="136">
        <v>6366</v>
      </c>
      <c r="AD10" s="136">
        <v>13346</v>
      </c>
      <c r="AE10" s="136">
        <v>6775</v>
      </c>
      <c r="AF10" s="136">
        <v>6571</v>
      </c>
      <c r="AG10" s="136">
        <v>13478</v>
      </c>
      <c r="AH10" s="136">
        <v>6849</v>
      </c>
      <c r="AI10" s="136">
        <v>6629</v>
      </c>
      <c r="AJ10" s="133"/>
      <c r="AK10" s="135"/>
      <c r="AL10" s="1735" t="s">
        <v>856</v>
      </c>
      <c r="AM10" s="1735"/>
      <c r="AN10" s="1735"/>
      <c r="AO10" s="1647"/>
    </row>
    <row r="11" spans="1:68" s="136" customFormat="1" ht="18" customHeight="1">
      <c r="A11" s="1647"/>
      <c r="C11" s="1758" t="s">
        <v>34</v>
      </c>
      <c r="D11" s="1758"/>
      <c r="E11" s="132"/>
      <c r="F11" s="133">
        <v>1</v>
      </c>
      <c r="G11" s="133">
        <v>18</v>
      </c>
      <c r="H11" s="133">
        <v>17</v>
      </c>
      <c r="I11" s="133">
        <v>10</v>
      </c>
      <c r="J11" s="133">
        <v>2</v>
      </c>
      <c r="K11" s="133">
        <v>621</v>
      </c>
      <c r="L11" s="133">
        <v>309</v>
      </c>
      <c r="M11" s="133">
        <v>312</v>
      </c>
      <c r="N11" s="133">
        <v>105</v>
      </c>
      <c r="O11" s="133">
        <v>50</v>
      </c>
      <c r="P11" s="133">
        <v>55</v>
      </c>
      <c r="Q11" s="136">
        <v>102</v>
      </c>
      <c r="R11" s="133">
        <v>52</v>
      </c>
      <c r="S11" s="134"/>
      <c r="T11" s="134"/>
      <c r="U11" s="134"/>
      <c r="V11" s="134"/>
      <c r="W11" s="133">
        <v>50</v>
      </c>
      <c r="X11" s="133">
        <v>104</v>
      </c>
      <c r="Y11" s="133">
        <v>52</v>
      </c>
      <c r="Z11" s="133">
        <v>52</v>
      </c>
      <c r="AA11" s="133">
        <v>103</v>
      </c>
      <c r="AB11" s="133">
        <v>53</v>
      </c>
      <c r="AC11" s="133">
        <v>50</v>
      </c>
      <c r="AD11" s="133">
        <v>105</v>
      </c>
      <c r="AE11" s="133">
        <v>52</v>
      </c>
      <c r="AF11" s="133">
        <v>53</v>
      </c>
      <c r="AG11" s="133">
        <v>102</v>
      </c>
      <c r="AH11" s="133">
        <v>50</v>
      </c>
      <c r="AI11" s="133">
        <v>52</v>
      </c>
      <c r="AJ11" s="133"/>
      <c r="AK11" s="137"/>
      <c r="AM11" s="1759" t="s">
        <v>34</v>
      </c>
      <c r="AN11" s="1759"/>
      <c r="AO11" s="1647"/>
    </row>
    <row r="12" spans="1:68" s="136" customFormat="1" ht="18" customHeight="1">
      <c r="A12" s="1647"/>
      <c r="C12" s="1758" t="s">
        <v>388</v>
      </c>
      <c r="D12" s="1758"/>
      <c r="E12" s="132"/>
      <c r="F12" s="133">
        <v>201</v>
      </c>
      <c r="G12" s="133">
        <v>3360</v>
      </c>
      <c r="H12" s="133">
        <v>1969</v>
      </c>
      <c r="I12" s="133">
        <v>3292</v>
      </c>
      <c r="J12" s="133">
        <v>569</v>
      </c>
      <c r="K12" s="133">
        <v>73155</v>
      </c>
      <c r="L12" s="133">
        <v>37451</v>
      </c>
      <c r="M12" s="133">
        <v>35704</v>
      </c>
      <c r="N12" s="133">
        <v>11571</v>
      </c>
      <c r="O12" s="133">
        <v>5960</v>
      </c>
      <c r="P12" s="133">
        <v>5611</v>
      </c>
      <c r="Q12" s="133">
        <v>12012</v>
      </c>
      <c r="R12" s="133">
        <v>6079</v>
      </c>
      <c r="S12" s="133"/>
      <c r="T12" s="133"/>
      <c r="U12" s="133"/>
      <c r="V12" s="133"/>
      <c r="W12" s="133">
        <v>5933</v>
      </c>
      <c r="X12" s="133">
        <v>12136</v>
      </c>
      <c r="Y12" s="133">
        <v>6306</v>
      </c>
      <c r="Z12" s="133">
        <v>5830</v>
      </c>
      <c r="AA12" s="133">
        <v>12316</v>
      </c>
      <c r="AB12" s="133">
        <v>6352</v>
      </c>
      <c r="AC12" s="133">
        <v>5964</v>
      </c>
      <c r="AD12" s="133">
        <v>12483</v>
      </c>
      <c r="AE12" s="133">
        <v>6323</v>
      </c>
      <c r="AF12" s="133">
        <v>6160</v>
      </c>
      <c r="AG12" s="133">
        <v>12637</v>
      </c>
      <c r="AH12" s="133">
        <v>6431</v>
      </c>
      <c r="AI12" s="133">
        <v>6206</v>
      </c>
      <c r="AJ12" s="133"/>
      <c r="AK12" s="137"/>
      <c r="AM12" s="1759" t="s">
        <v>388</v>
      </c>
      <c r="AN12" s="1759"/>
      <c r="AO12" s="1647"/>
    </row>
    <row r="13" spans="1:68" s="128" customFormat="1" ht="18" customHeight="1">
      <c r="A13" s="1646"/>
      <c r="B13" s="1651"/>
      <c r="C13" s="1651"/>
      <c r="D13" s="1651" t="s">
        <v>36</v>
      </c>
      <c r="E13" s="127"/>
      <c r="F13" s="138">
        <v>37</v>
      </c>
      <c r="G13" s="138">
        <v>762</v>
      </c>
      <c r="H13" s="138">
        <v>433</v>
      </c>
      <c r="I13" s="138">
        <v>701</v>
      </c>
      <c r="J13" s="138">
        <v>116</v>
      </c>
      <c r="K13" s="138">
        <v>18094</v>
      </c>
      <c r="L13" s="138">
        <v>9211</v>
      </c>
      <c r="M13" s="138">
        <v>8883</v>
      </c>
      <c r="N13" s="138">
        <v>2918</v>
      </c>
      <c r="O13" s="138">
        <v>1471</v>
      </c>
      <c r="P13" s="138">
        <v>1447</v>
      </c>
      <c r="Q13" s="128">
        <v>3051</v>
      </c>
      <c r="R13" s="138">
        <v>1547</v>
      </c>
      <c r="S13" s="139"/>
      <c r="T13" s="139"/>
      <c r="U13" s="139"/>
      <c r="V13" s="139"/>
      <c r="W13" s="138">
        <v>1504</v>
      </c>
      <c r="X13" s="138">
        <v>2982</v>
      </c>
      <c r="Y13" s="138">
        <v>1548</v>
      </c>
      <c r="Z13" s="138">
        <v>1434</v>
      </c>
      <c r="AA13" s="138">
        <v>3051</v>
      </c>
      <c r="AB13" s="138">
        <v>1569</v>
      </c>
      <c r="AC13" s="138">
        <v>1482</v>
      </c>
      <c r="AD13" s="138">
        <v>3018</v>
      </c>
      <c r="AE13" s="138">
        <v>1522</v>
      </c>
      <c r="AF13" s="138">
        <v>1496</v>
      </c>
      <c r="AG13" s="138">
        <v>3074</v>
      </c>
      <c r="AH13" s="138">
        <v>1554</v>
      </c>
      <c r="AI13" s="138">
        <v>1520</v>
      </c>
      <c r="AJ13" s="138"/>
      <c r="AK13" s="140"/>
      <c r="AL13" s="1651"/>
      <c r="AM13" s="1651"/>
      <c r="AN13" s="1651" t="s">
        <v>36</v>
      </c>
      <c r="AO13" s="1646"/>
    </row>
    <row r="14" spans="1:68" s="128" customFormat="1" ht="12" customHeight="1">
      <c r="A14" s="1646"/>
      <c r="B14" s="1651"/>
      <c r="C14" s="1651"/>
      <c r="D14" s="1651" t="s">
        <v>37</v>
      </c>
      <c r="E14" s="127"/>
      <c r="F14" s="138">
        <v>17</v>
      </c>
      <c r="G14" s="138">
        <v>286</v>
      </c>
      <c r="H14" s="138">
        <v>166</v>
      </c>
      <c r="I14" s="138">
        <v>308</v>
      </c>
      <c r="J14" s="138">
        <v>28</v>
      </c>
      <c r="K14" s="138">
        <v>5973</v>
      </c>
      <c r="L14" s="138">
        <v>3078</v>
      </c>
      <c r="M14" s="138">
        <v>2895</v>
      </c>
      <c r="N14" s="138">
        <v>950</v>
      </c>
      <c r="O14" s="138">
        <v>517</v>
      </c>
      <c r="P14" s="138">
        <v>433</v>
      </c>
      <c r="Q14" s="128">
        <v>954</v>
      </c>
      <c r="R14" s="138">
        <v>470</v>
      </c>
      <c r="S14" s="139"/>
      <c r="T14" s="139"/>
      <c r="U14" s="139"/>
      <c r="V14" s="139"/>
      <c r="W14" s="138">
        <v>484</v>
      </c>
      <c r="X14" s="138">
        <v>977</v>
      </c>
      <c r="Y14" s="138">
        <v>478</v>
      </c>
      <c r="Z14" s="138">
        <v>499</v>
      </c>
      <c r="AA14" s="138">
        <v>1006</v>
      </c>
      <c r="AB14" s="138">
        <v>522</v>
      </c>
      <c r="AC14" s="138">
        <v>484</v>
      </c>
      <c r="AD14" s="138">
        <v>1060</v>
      </c>
      <c r="AE14" s="138">
        <v>538</v>
      </c>
      <c r="AF14" s="138">
        <v>522</v>
      </c>
      <c r="AG14" s="138">
        <v>1026</v>
      </c>
      <c r="AH14" s="138">
        <v>553</v>
      </c>
      <c r="AI14" s="138">
        <v>473</v>
      </c>
      <c r="AJ14" s="138"/>
      <c r="AK14" s="140"/>
      <c r="AL14" s="1651"/>
      <c r="AM14" s="1651"/>
      <c r="AN14" s="1651" t="s">
        <v>37</v>
      </c>
      <c r="AO14" s="1646"/>
    </row>
    <row r="15" spans="1:68" s="128" customFormat="1" ht="12" customHeight="1">
      <c r="A15" s="1646"/>
      <c r="B15" s="1651"/>
      <c r="C15" s="1651"/>
      <c r="D15" s="1651" t="s">
        <v>38</v>
      </c>
      <c r="E15" s="127"/>
      <c r="F15" s="138">
        <v>23</v>
      </c>
      <c r="G15" s="138">
        <v>274</v>
      </c>
      <c r="H15" s="138">
        <v>171</v>
      </c>
      <c r="I15" s="138">
        <v>288</v>
      </c>
      <c r="J15" s="138">
        <v>46</v>
      </c>
      <c r="K15" s="138">
        <v>5687</v>
      </c>
      <c r="L15" s="138">
        <v>2908</v>
      </c>
      <c r="M15" s="138">
        <v>2779</v>
      </c>
      <c r="N15" s="138">
        <v>853</v>
      </c>
      <c r="O15" s="138">
        <v>441</v>
      </c>
      <c r="P15" s="138">
        <v>412</v>
      </c>
      <c r="Q15" s="128">
        <v>902</v>
      </c>
      <c r="R15" s="138">
        <v>457</v>
      </c>
      <c r="S15" s="139"/>
      <c r="T15" s="139"/>
      <c r="U15" s="139"/>
      <c r="V15" s="139"/>
      <c r="W15" s="138">
        <v>445</v>
      </c>
      <c r="X15" s="138">
        <v>951</v>
      </c>
      <c r="Y15" s="138">
        <v>478</v>
      </c>
      <c r="Z15" s="138">
        <v>473</v>
      </c>
      <c r="AA15" s="138">
        <v>1006</v>
      </c>
      <c r="AB15" s="138">
        <v>522</v>
      </c>
      <c r="AC15" s="138">
        <v>484</v>
      </c>
      <c r="AD15" s="138">
        <v>949</v>
      </c>
      <c r="AE15" s="138">
        <v>483</v>
      </c>
      <c r="AF15" s="138">
        <v>466</v>
      </c>
      <c r="AG15" s="138">
        <v>1026</v>
      </c>
      <c r="AH15" s="138">
        <v>527</v>
      </c>
      <c r="AI15" s="138">
        <v>499</v>
      </c>
      <c r="AJ15" s="138"/>
      <c r="AK15" s="140"/>
      <c r="AL15" s="1651"/>
      <c r="AM15" s="1651"/>
      <c r="AN15" s="1651" t="s">
        <v>38</v>
      </c>
      <c r="AO15" s="1646"/>
    </row>
    <row r="16" spans="1:68" s="128" customFormat="1" ht="12" customHeight="1">
      <c r="A16" s="1646"/>
      <c r="B16" s="1651"/>
      <c r="C16" s="1651"/>
      <c r="D16" s="1651" t="s">
        <v>39</v>
      </c>
      <c r="E16" s="127"/>
      <c r="F16" s="138">
        <v>12</v>
      </c>
      <c r="G16" s="138">
        <v>210</v>
      </c>
      <c r="H16" s="138">
        <v>119</v>
      </c>
      <c r="I16" s="138">
        <v>206</v>
      </c>
      <c r="J16" s="138">
        <v>29</v>
      </c>
      <c r="K16" s="138">
        <v>4649</v>
      </c>
      <c r="L16" s="138">
        <v>2374</v>
      </c>
      <c r="M16" s="138">
        <v>2275</v>
      </c>
      <c r="N16" s="138">
        <v>689</v>
      </c>
      <c r="O16" s="138">
        <v>362</v>
      </c>
      <c r="P16" s="138">
        <v>327</v>
      </c>
      <c r="Q16" s="128">
        <v>769</v>
      </c>
      <c r="R16" s="138">
        <v>366</v>
      </c>
      <c r="S16" s="139"/>
      <c r="T16" s="139"/>
      <c r="U16" s="139"/>
      <c r="V16" s="139"/>
      <c r="W16" s="138">
        <v>403</v>
      </c>
      <c r="X16" s="138">
        <v>806</v>
      </c>
      <c r="Y16" s="138">
        <v>417</v>
      </c>
      <c r="Z16" s="138">
        <v>389</v>
      </c>
      <c r="AA16" s="138">
        <v>800</v>
      </c>
      <c r="AB16" s="138">
        <v>405</v>
      </c>
      <c r="AC16" s="138">
        <v>395</v>
      </c>
      <c r="AD16" s="138">
        <v>801</v>
      </c>
      <c r="AE16" s="138">
        <v>412</v>
      </c>
      <c r="AF16" s="138">
        <v>389</v>
      </c>
      <c r="AG16" s="138">
        <v>784</v>
      </c>
      <c r="AH16" s="138">
        <v>412</v>
      </c>
      <c r="AI16" s="138">
        <v>372</v>
      </c>
      <c r="AJ16" s="138"/>
      <c r="AK16" s="140"/>
      <c r="AL16" s="1651"/>
      <c r="AM16" s="1651"/>
      <c r="AN16" s="1651" t="s">
        <v>39</v>
      </c>
      <c r="AO16" s="1646"/>
    </row>
    <row r="17" spans="1:41" s="128" customFormat="1" ht="12" customHeight="1">
      <c r="A17" s="1646"/>
      <c r="B17" s="1651"/>
      <c r="C17" s="1651"/>
      <c r="D17" s="1651" t="s">
        <v>40</v>
      </c>
      <c r="E17" s="127"/>
      <c r="F17" s="138">
        <v>14</v>
      </c>
      <c r="G17" s="138">
        <v>343</v>
      </c>
      <c r="H17" s="138">
        <v>187</v>
      </c>
      <c r="I17" s="138">
        <v>330</v>
      </c>
      <c r="J17" s="138">
        <v>47</v>
      </c>
      <c r="K17" s="138">
        <v>8398</v>
      </c>
      <c r="L17" s="138">
        <v>4264</v>
      </c>
      <c r="M17" s="138">
        <v>4134</v>
      </c>
      <c r="N17" s="138">
        <v>1359</v>
      </c>
      <c r="O17" s="138">
        <v>677</v>
      </c>
      <c r="P17" s="138">
        <v>682</v>
      </c>
      <c r="Q17" s="128">
        <v>1390</v>
      </c>
      <c r="R17" s="138">
        <v>732</v>
      </c>
      <c r="S17" s="139"/>
      <c r="T17" s="139"/>
      <c r="U17" s="139"/>
      <c r="V17" s="139"/>
      <c r="W17" s="138">
        <v>658</v>
      </c>
      <c r="X17" s="138">
        <v>1359</v>
      </c>
      <c r="Y17" s="138">
        <v>690</v>
      </c>
      <c r="Z17" s="138">
        <v>669</v>
      </c>
      <c r="AA17" s="138">
        <v>1425</v>
      </c>
      <c r="AB17" s="138">
        <v>739</v>
      </c>
      <c r="AC17" s="138">
        <v>686</v>
      </c>
      <c r="AD17" s="138">
        <v>1448</v>
      </c>
      <c r="AE17" s="138">
        <v>749</v>
      </c>
      <c r="AF17" s="138">
        <v>699</v>
      </c>
      <c r="AG17" s="138">
        <v>1417</v>
      </c>
      <c r="AH17" s="138">
        <v>677</v>
      </c>
      <c r="AI17" s="138">
        <v>740</v>
      </c>
      <c r="AJ17" s="138"/>
      <c r="AK17" s="140"/>
      <c r="AL17" s="1651"/>
      <c r="AM17" s="1651"/>
      <c r="AN17" s="1651" t="s">
        <v>40</v>
      </c>
      <c r="AO17" s="1646"/>
    </row>
    <row r="18" spans="1:41" s="128" customFormat="1" ht="18" customHeight="1">
      <c r="A18" s="1646"/>
      <c r="B18" s="1651"/>
      <c r="C18" s="1651"/>
      <c r="D18" s="1651" t="s">
        <v>41</v>
      </c>
      <c r="E18" s="127"/>
      <c r="F18" s="138">
        <v>9</v>
      </c>
      <c r="G18" s="138">
        <v>234</v>
      </c>
      <c r="H18" s="138">
        <v>133</v>
      </c>
      <c r="I18" s="138">
        <v>212</v>
      </c>
      <c r="J18" s="138">
        <v>33</v>
      </c>
      <c r="K18" s="138">
        <v>5618</v>
      </c>
      <c r="L18" s="138">
        <v>2895</v>
      </c>
      <c r="M18" s="138">
        <v>2723</v>
      </c>
      <c r="N18" s="138">
        <v>910</v>
      </c>
      <c r="O18" s="138">
        <v>480</v>
      </c>
      <c r="P18" s="138">
        <v>430</v>
      </c>
      <c r="Q18" s="128">
        <v>893</v>
      </c>
      <c r="R18" s="138">
        <v>454</v>
      </c>
      <c r="S18" s="139"/>
      <c r="T18" s="139"/>
      <c r="U18" s="139"/>
      <c r="V18" s="139"/>
      <c r="W18" s="138">
        <v>439</v>
      </c>
      <c r="X18" s="138">
        <v>971</v>
      </c>
      <c r="Y18" s="138">
        <v>516</v>
      </c>
      <c r="Z18" s="138">
        <v>455</v>
      </c>
      <c r="AA18" s="138">
        <v>906</v>
      </c>
      <c r="AB18" s="138">
        <v>464</v>
      </c>
      <c r="AC18" s="138">
        <v>442</v>
      </c>
      <c r="AD18" s="138">
        <v>951</v>
      </c>
      <c r="AE18" s="138">
        <v>491</v>
      </c>
      <c r="AF18" s="138">
        <v>460</v>
      </c>
      <c r="AG18" s="138">
        <v>987</v>
      </c>
      <c r="AH18" s="138">
        <v>490</v>
      </c>
      <c r="AI18" s="138">
        <v>497</v>
      </c>
      <c r="AJ18" s="138"/>
      <c r="AK18" s="140"/>
      <c r="AL18" s="1651"/>
      <c r="AM18" s="1651"/>
      <c r="AN18" s="1651" t="s">
        <v>41</v>
      </c>
      <c r="AO18" s="1646"/>
    </row>
    <row r="19" spans="1:41" s="128" customFormat="1" ht="12" customHeight="1">
      <c r="A19" s="1646"/>
      <c r="B19" s="1651"/>
      <c r="C19" s="1651"/>
      <c r="D19" s="1651" t="s">
        <v>42</v>
      </c>
      <c r="E19" s="127"/>
      <c r="F19" s="138">
        <v>9</v>
      </c>
      <c r="G19" s="138">
        <v>182</v>
      </c>
      <c r="H19" s="138">
        <v>111</v>
      </c>
      <c r="I19" s="138">
        <v>171</v>
      </c>
      <c r="J19" s="138">
        <v>24</v>
      </c>
      <c r="K19" s="138">
        <v>4278</v>
      </c>
      <c r="L19" s="138">
        <v>2157</v>
      </c>
      <c r="M19" s="138">
        <v>2121</v>
      </c>
      <c r="N19" s="138">
        <v>677</v>
      </c>
      <c r="O19" s="138">
        <v>340</v>
      </c>
      <c r="P19" s="138">
        <v>337</v>
      </c>
      <c r="Q19" s="128">
        <v>705</v>
      </c>
      <c r="R19" s="138">
        <v>357</v>
      </c>
      <c r="S19" s="139"/>
      <c r="T19" s="139"/>
      <c r="U19" s="139"/>
      <c r="V19" s="139"/>
      <c r="W19" s="138">
        <v>348</v>
      </c>
      <c r="X19" s="138">
        <v>723</v>
      </c>
      <c r="Y19" s="138">
        <v>369</v>
      </c>
      <c r="Z19" s="138">
        <v>354</v>
      </c>
      <c r="AA19" s="138">
        <v>723</v>
      </c>
      <c r="AB19" s="138">
        <v>374</v>
      </c>
      <c r="AC19" s="138">
        <v>349</v>
      </c>
      <c r="AD19" s="138">
        <v>694</v>
      </c>
      <c r="AE19" s="138">
        <v>347</v>
      </c>
      <c r="AF19" s="138">
        <v>347</v>
      </c>
      <c r="AG19" s="138">
        <v>756</v>
      </c>
      <c r="AH19" s="138">
        <v>370</v>
      </c>
      <c r="AI19" s="138">
        <v>386</v>
      </c>
      <c r="AJ19" s="138"/>
      <c r="AK19" s="140"/>
      <c r="AL19" s="1651"/>
      <c r="AM19" s="1651"/>
      <c r="AN19" s="1651" t="s">
        <v>43</v>
      </c>
      <c r="AO19" s="1646"/>
    </row>
    <row r="20" spans="1:41" s="128" customFormat="1" ht="12" customHeight="1">
      <c r="A20" s="1646"/>
      <c r="B20" s="1651"/>
      <c r="C20" s="1651"/>
      <c r="D20" s="1651" t="s">
        <v>44</v>
      </c>
      <c r="E20" s="127"/>
      <c r="F20" s="138">
        <v>21</v>
      </c>
      <c r="G20" s="138">
        <v>245</v>
      </c>
      <c r="H20" s="138">
        <v>143</v>
      </c>
      <c r="I20" s="138">
        <v>260</v>
      </c>
      <c r="J20" s="138">
        <v>48</v>
      </c>
      <c r="K20" s="138">
        <v>4523</v>
      </c>
      <c r="L20" s="138">
        <v>2338</v>
      </c>
      <c r="M20" s="138">
        <v>2185</v>
      </c>
      <c r="N20" s="138">
        <v>714</v>
      </c>
      <c r="O20" s="138">
        <v>362</v>
      </c>
      <c r="P20" s="138">
        <v>352</v>
      </c>
      <c r="Q20" s="128">
        <v>696</v>
      </c>
      <c r="R20" s="138">
        <v>377</v>
      </c>
      <c r="S20" s="139"/>
      <c r="T20" s="139"/>
      <c r="U20" s="139"/>
      <c r="V20" s="139"/>
      <c r="W20" s="138">
        <v>319</v>
      </c>
      <c r="X20" s="138">
        <v>747</v>
      </c>
      <c r="Y20" s="138">
        <v>397</v>
      </c>
      <c r="Z20" s="138">
        <v>350</v>
      </c>
      <c r="AA20" s="138">
        <v>749</v>
      </c>
      <c r="AB20" s="138">
        <v>386</v>
      </c>
      <c r="AC20" s="138">
        <v>363</v>
      </c>
      <c r="AD20" s="138">
        <v>828</v>
      </c>
      <c r="AE20" s="138">
        <v>418</v>
      </c>
      <c r="AF20" s="138">
        <v>410</v>
      </c>
      <c r="AG20" s="138">
        <v>789</v>
      </c>
      <c r="AH20" s="138">
        <v>398</v>
      </c>
      <c r="AI20" s="138">
        <v>391</v>
      </c>
      <c r="AJ20" s="138"/>
      <c r="AK20" s="140"/>
      <c r="AL20" s="1651"/>
      <c r="AM20" s="1651"/>
      <c r="AN20" s="1651" t="s">
        <v>45</v>
      </c>
      <c r="AO20" s="1646"/>
    </row>
    <row r="21" spans="1:41" s="128" customFormat="1" ht="12" customHeight="1">
      <c r="A21" s="1646"/>
      <c r="B21" s="1651"/>
      <c r="C21" s="1651"/>
      <c r="D21" s="1651" t="s">
        <v>46</v>
      </c>
      <c r="E21" s="127"/>
      <c r="F21" s="138">
        <v>6</v>
      </c>
      <c r="G21" s="138">
        <v>129</v>
      </c>
      <c r="H21" s="138">
        <v>78</v>
      </c>
      <c r="I21" s="138">
        <v>116</v>
      </c>
      <c r="J21" s="138">
        <v>15</v>
      </c>
      <c r="K21" s="138">
        <v>2833</v>
      </c>
      <c r="L21" s="138">
        <v>1527</v>
      </c>
      <c r="M21" s="138">
        <v>1306</v>
      </c>
      <c r="N21" s="138">
        <v>431</v>
      </c>
      <c r="O21" s="138">
        <v>236</v>
      </c>
      <c r="P21" s="138">
        <v>195</v>
      </c>
      <c r="Q21" s="128">
        <v>505</v>
      </c>
      <c r="R21" s="138">
        <v>267</v>
      </c>
      <c r="S21" s="139"/>
      <c r="T21" s="139"/>
      <c r="U21" s="139"/>
      <c r="V21" s="139"/>
      <c r="W21" s="138">
        <v>238</v>
      </c>
      <c r="X21" s="138">
        <v>468</v>
      </c>
      <c r="Y21" s="138">
        <v>259</v>
      </c>
      <c r="Z21" s="138">
        <v>209</v>
      </c>
      <c r="AA21" s="138">
        <v>470</v>
      </c>
      <c r="AB21" s="138">
        <v>266</v>
      </c>
      <c r="AC21" s="138">
        <v>204</v>
      </c>
      <c r="AD21" s="138">
        <v>484</v>
      </c>
      <c r="AE21" s="138">
        <v>247</v>
      </c>
      <c r="AF21" s="138">
        <v>237</v>
      </c>
      <c r="AG21" s="138">
        <v>475</v>
      </c>
      <c r="AH21" s="138">
        <v>252</v>
      </c>
      <c r="AI21" s="138">
        <v>223</v>
      </c>
      <c r="AJ21" s="138"/>
      <c r="AK21" s="140"/>
      <c r="AL21" s="1651"/>
      <c r="AM21" s="1651"/>
      <c r="AN21" s="1651" t="s">
        <v>47</v>
      </c>
      <c r="AO21" s="1646"/>
    </row>
    <row r="22" spans="1:41" s="128" customFormat="1" ht="12" customHeight="1">
      <c r="A22" s="1646"/>
      <c r="B22" s="1651"/>
      <c r="C22" s="1651"/>
      <c r="D22" s="1651" t="s">
        <v>48</v>
      </c>
      <c r="E22" s="127"/>
      <c r="F22" s="138">
        <v>9</v>
      </c>
      <c r="G22" s="138">
        <v>149</v>
      </c>
      <c r="H22" s="138">
        <v>87</v>
      </c>
      <c r="I22" s="138">
        <v>150</v>
      </c>
      <c r="J22" s="138">
        <v>18</v>
      </c>
      <c r="K22" s="138">
        <v>2997</v>
      </c>
      <c r="L22" s="138">
        <v>1561</v>
      </c>
      <c r="M22" s="138">
        <v>1436</v>
      </c>
      <c r="N22" s="138">
        <v>484</v>
      </c>
      <c r="O22" s="138">
        <v>269</v>
      </c>
      <c r="P22" s="138">
        <v>215</v>
      </c>
      <c r="Q22" s="128">
        <v>524</v>
      </c>
      <c r="R22" s="138">
        <v>255</v>
      </c>
      <c r="S22" s="139"/>
      <c r="T22" s="139"/>
      <c r="U22" s="139"/>
      <c r="V22" s="139"/>
      <c r="W22" s="138">
        <v>269</v>
      </c>
      <c r="X22" s="138">
        <v>478</v>
      </c>
      <c r="Y22" s="138">
        <v>250</v>
      </c>
      <c r="Z22" s="138">
        <v>228</v>
      </c>
      <c r="AA22" s="138">
        <v>495</v>
      </c>
      <c r="AB22" s="138">
        <v>240</v>
      </c>
      <c r="AC22" s="138">
        <v>255</v>
      </c>
      <c r="AD22" s="138">
        <v>511</v>
      </c>
      <c r="AE22" s="138">
        <v>270</v>
      </c>
      <c r="AF22" s="138">
        <v>241</v>
      </c>
      <c r="AG22" s="138">
        <v>505</v>
      </c>
      <c r="AH22" s="138">
        <v>277</v>
      </c>
      <c r="AI22" s="138">
        <v>228</v>
      </c>
      <c r="AJ22" s="138"/>
      <c r="AK22" s="140"/>
      <c r="AL22" s="1651"/>
      <c r="AM22" s="1651"/>
      <c r="AN22" s="1651" t="s">
        <v>49</v>
      </c>
      <c r="AO22" s="1646"/>
    </row>
    <row r="23" spans="1:41" s="128" customFormat="1" ht="18" customHeight="1">
      <c r="A23" s="1646"/>
      <c r="B23" s="1651"/>
      <c r="C23" s="1651"/>
      <c r="D23" s="1651" t="s">
        <v>50</v>
      </c>
      <c r="E23" s="127"/>
      <c r="F23" s="1653">
        <v>13</v>
      </c>
      <c r="G23" s="138">
        <v>121</v>
      </c>
      <c r="H23" s="138">
        <v>79</v>
      </c>
      <c r="I23" s="138">
        <v>133</v>
      </c>
      <c r="J23" s="138">
        <v>26</v>
      </c>
      <c r="K23" s="138">
        <v>1893</v>
      </c>
      <c r="L23" s="138">
        <v>975</v>
      </c>
      <c r="M23" s="138">
        <v>918</v>
      </c>
      <c r="N23" s="138">
        <v>314</v>
      </c>
      <c r="O23" s="138">
        <v>160</v>
      </c>
      <c r="P23" s="138">
        <v>154</v>
      </c>
      <c r="Q23" s="128">
        <v>276</v>
      </c>
      <c r="R23" s="138">
        <v>125</v>
      </c>
      <c r="S23" s="139"/>
      <c r="T23" s="139"/>
      <c r="U23" s="139"/>
      <c r="V23" s="139"/>
      <c r="W23" s="138">
        <v>151</v>
      </c>
      <c r="X23" s="138">
        <v>319</v>
      </c>
      <c r="Y23" s="138">
        <v>172</v>
      </c>
      <c r="Z23" s="138">
        <v>147</v>
      </c>
      <c r="AA23" s="138">
        <v>318</v>
      </c>
      <c r="AB23" s="138">
        <v>169</v>
      </c>
      <c r="AC23" s="138">
        <v>149</v>
      </c>
      <c r="AD23" s="138">
        <v>321</v>
      </c>
      <c r="AE23" s="138">
        <v>159</v>
      </c>
      <c r="AF23" s="138">
        <v>162</v>
      </c>
      <c r="AG23" s="138">
        <v>345</v>
      </c>
      <c r="AH23" s="138">
        <v>190</v>
      </c>
      <c r="AI23" s="138">
        <v>155</v>
      </c>
      <c r="AJ23" s="138"/>
      <c r="AK23" s="140"/>
      <c r="AL23" s="1651"/>
      <c r="AM23" s="1651"/>
      <c r="AN23" s="1651" t="s">
        <v>51</v>
      </c>
      <c r="AO23" s="1646"/>
    </row>
    <row r="24" spans="1:41" s="128" customFormat="1" ht="12" customHeight="1">
      <c r="A24" s="1646"/>
      <c r="B24" s="1651"/>
      <c r="C24" s="1651"/>
      <c r="D24" s="1651" t="s">
        <v>52</v>
      </c>
      <c r="E24" s="127"/>
      <c r="F24" s="138">
        <v>22</v>
      </c>
      <c r="G24" s="138">
        <v>313</v>
      </c>
      <c r="H24" s="138">
        <v>189</v>
      </c>
      <c r="I24" s="138">
        <v>311</v>
      </c>
      <c r="J24" s="138">
        <v>119</v>
      </c>
      <c r="K24" s="138">
        <v>6181</v>
      </c>
      <c r="L24" s="138">
        <v>3149</v>
      </c>
      <c r="M24" s="138">
        <v>3032</v>
      </c>
      <c r="N24" s="138">
        <v>956</v>
      </c>
      <c r="O24" s="138">
        <v>485</v>
      </c>
      <c r="P24" s="138">
        <v>471</v>
      </c>
      <c r="Q24" s="128">
        <v>1014</v>
      </c>
      <c r="R24" s="138">
        <v>514</v>
      </c>
      <c r="S24" s="139"/>
      <c r="T24" s="139"/>
      <c r="U24" s="139"/>
      <c r="V24" s="139"/>
      <c r="W24" s="138">
        <v>500</v>
      </c>
      <c r="X24" s="138">
        <v>1018</v>
      </c>
      <c r="Y24" s="138">
        <v>548</v>
      </c>
      <c r="Z24" s="138">
        <v>470</v>
      </c>
      <c r="AA24" s="138">
        <v>1028</v>
      </c>
      <c r="AB24" s="138">
        <v>519</v>
      </c>
      <c r="AC24" s="138">
        <v>509</v>
      </c>
      <c r="AD24" s="138">
        <v>1060</v>
      </c>
      <c r="AE24" s="138">
        <v>525</v>
      </c>
      <c r="AF24" s="138">
        <v>535</v>
      </c>
      <c r="AG24" s="138">
        <v>1105</v>
      </c>
      <c r="AH24" s="138">
        <v>558</v>
      </c>
      <c r="AI24" s="138">
        <v>547</v>
      </c>
      <c r="AJ24" s="138"/>
      <c r="AK24" s="140"/>
      <c r="AL24" s="1651"/>
      <c r="AM24" s="1651"/>
      <c r="AN24" s="1651" t="s">
        <v>53</v>
      </c>
      <c r="AO24" s="1646"/>
    </row>
    <row r="25" spans="1:41" s="128" customFormat="1" ht="12" customHeight="1">
      <c r="A25" s="1646"/>
      <c r="B25" s="1651"/>
      <c r="C25" s="1651"/>
      <c r="D25" s="1651" t="s">
        <v>54</v>
      </c>
      <c r="E25" s="127"/>
      <c r="F25" s="138">
        <v>9</v>
      </c>
      <c r="G25" s="138">
        <v>112</v>
      </c>
      <c r="H25" s="138">
        <v>73</v>
      </c>
      <c r="I25" s="138">
        <v>106</v>
      </c>
      <c r="J25" s="138">
        <v>20</v>
      </c>
      <c r="K25" s="138">
        <v>2031</v>
      </c>
      <c r="L25" s="138">
        <v>1014</v>
      </c>
      <c r="M25" s="138">
        <v>1017</v>
      </c>
      <c r="N25" s="138">
        <v>316</v>
      </c>
      <c r="O25" s="138">
        <v>160</v>
      </c>
      <c r="P25" s="138">
        <v>156</v>
      </c>
      <c r="Q25" s="128">
        <v>333</v>
      </c>
      <c r="R25" s="138">
        <v>158</v>
      </c>
      <c r="S25" s="139"/>
      <c r="T25" s="139"/>
      <c r="U25" s="139"/>
      <c r="V25" s="139"/>
      <c r="W25" s="138">
        <v>175</v>
      </c>
      <c r="X25" s="138">
        <v>337</v>
      </c>
      <c r="Y25" s="138">
        <v>184</v>
      </c>
      <c r="Z25" s="138">
        <v>153</v>
      </c>
      <c r="AA25" s="138">
        <v>339</v>
      </c>
      <c r="AB25" s="138">
        <v>177</v>
      </c>
      <c r="AC25" s="138">
        <v>162</v>
      </c>
      <c r="AD25" s="138">
        <v>358</v>
      </c>
      <c r="AE25" s="138">
        <v>162</v>
      </c>
      <c r="AF25" s="138">
        <v>196</v>
      </c>
      <c r="AG25" s="138">
        <v>348</v>
      </c>
      <c r="AH25" s="138">
        <v>173</v>
      </c>
      <c r="AI25" s="138">
        <v>175</v>
      </c>
      <c r="AJ25" s="138"/>
      <c r="AK25" s="140"/>
      <c r="AL25" s="1651"/>
      <c r="AM25" s="1651"/>
      <c r="AN25" s="1651" t="s">
        <v>55</v>
      </c>
      <c r="AO25" s="1646"/>
    </row>
    <row r="26" spans="1:41" s="136" customFormat="1" ht="18" customHeight="1">
      <c r="A26" s="1647"/>
      <c r="C26" s="1758" t="s">
        <v>387</v>
      </c>
      <c r="D26" s="1758"/>
      <c r="E26" s="132"/>
      <c r="F26" s="133">
        <v>17</v>
      </c>
      <c r="G26" s="133">
        <v>218</v>
      </c>
      <c r="H26" s="133">
        <v>144</v>
      </c>
      <c r="I26" s="133">
        <v>223</v>
      </c>
      <c r="J26" s="133">
        <v>98</v>
      </c>
      <c r="K26" s="133">
        <v>4297</v>
      </c>
      <c r="L26" s="133">
        <v>2178</v>
      </c>
      <c r="M26" s="133">
        <v>2119</v>
      </c>
      <c r="N26" s="133">
        <v>634</v>
      </c>
      <c r="O26" s="133">
        <v>317</v>
      </c>
      <c r="P26" s="133">
        <v>317</v>
      </c>
      <c r="Q26" s="133">
        <v>696</v>
      </c>
      <c r="R26" s="133">
        <v>324</v>
      </c>
      <c r="S26" s="133"/>
      <c r="T26" s="133"/>
      <c r="U26" s="133"/>
      <c r="V26" s="133"/>
      <c r="W26" s="133">
        <v>372</v>
      </c>
      <c r="X26" s="133">
        <v>722</v>
      </c>
      <c r="Y26" s="133">
        <v>373</v>
      </c>
      <c r="Z26" s="133">
        <v>349</v>
      </c>
      <c r="AA26" s="133">
        <v>748</v>
      </c>
      <c r="AB26" s="133">
        <v>396</v>
      </c>
      <c r="AC26" s="133">
        <v>352</v>
      </c>
      <c r="AD26" s="133">
        <v>758</v>
      </c>
      <c r="AE26" s="133">
        <v>400</v>
      </c>
      <c r="AF26" s="133">
        <v>358</v>
      </c>
      <c r="AG26" s="133">
        <v>739</v>
      </c>
      <c r="AH26" s="133">
        <v>368</v>
      </c>
      <c r="AI26" s="133">
        <v>371</v>
      </c>
      <c r="AJ26" s="133"/>
      <c r="AK26" s="137"/>
      <c r="AM26" s="1759" t="s">
        <v>387</v>
      </c>
      <c r="AN26" s="1759"/>
      <c r="AO26" s="1647"/>
    </row>
    <row r="27" spans="1:41" s="128" customFormat="1" ht="18" customHeight="1">
      <c r="A27" s="1646"/>
      <c r="B27" s="1651"/>
      <c r="C27" s="1651"/>
      <c r="D27" s="1651" t="s">
        <v>56</v>
      </c>
      <c r="E27" s="127"/>
      <c r="F27" s="138">
        <v>5</v>
      </c>
      <c r="G27" s="138">
        <v>62</v>
      </c>
      <c r="H27" s="138">
        <v>38</v>
      </c>
      <c r="I27" s="138">
        <v>67</v>
      </c>
      <c r="J27" s="138">
        <v>33</v>
      </c>
      <c r="K27" s="138">
        <v>1049</v>
      </c>
      <c r="L27" s="138">
        <v>535</v>
      </c>
      <c r="M27" s="138">
        <v>514</v>
      </c>
      <c r="N27" s="138">
        <v>155</v>
      </c>
      <c r="O27" s="138">
        <v>90</v>
      </c>
      <c r="P27" s="138">
        <v>65</v>
      </c>
      <c r="Q27" s="128">
        <v>182</v>
      </c>
      <c r="R27" s="138">
        <v>84</v>
      </c>
      <c r="S27" s="139"/>
      <c r="T27" s="139"/>
      <c r="U27" s="139"/>
      <c r="V27" s="139"/>
      <c r="W27" s="138">
        <v>98</v>
      </c>
      <c r="X27" s="138">
        <v>188</v>
      </c>
      <c r="Y27" s="138">
        <v>93</v>
      </c>
      <c r="Z27" s="138">
        <v>95</v>
      </c>
      <c r="AA27" s="138">
        <v>174</v>
      </c>
      <c r="AB27" s="138">
        <v>89</v>
      </c>
      <c r="AC27" s="138">
        <v>85</v>
      </c>
      <c r="AD27" s="138">
        <v>190</v>
      </c>
      <c r="AE27" s="138">
        <v>101</v>
      </c>
      <c r="AF27" s="138">
        <v>89</v>
      </c>
      <c r="AG27" s="138">
        <v>160</v>
      </c>
      <c r="AH27" s="138">
        <v>78</v>
      </c>
      <c r="AI27" s="138">
        <v>82</v>
      </c>
      <c r="AJ27" s="138"/>
      <c r="AK27" s="140"/>
      <c r="AL27" s="1651"/>
      <c r="AM27" s="1651"/>
      <c r="AN27" s="1651" t="s">
        <v>56</v>
      </c>
      <c r="AO27" s="1646"/>
    </row>
    <row r="28" spans="1:41" s="128" customFormat="1" ht="12" customHeight="1">
      <c r="A28" s="1646"/>
      <c r="B28" s="1651"/>
      <c r="C28" s="1651"/>
      <c r="D28" s="1651" t="s">
        <v>57</v>
      </c>
      <c r="E28" s="127"/>
      <c r="F28" s="138">
        <v>2</v>
      </c>
      <c r="G28" s="138">
        <v>29</v>
      </c>
      <c r="H28" s="138">
        <v>18</v>
      </c>
      <c r="I28" s="138">
        <v>28</v>
      </c>
      <c r="J28" s="138">
        <v>15</v>
      </c>
      <c r="K28" s="138">
        <v>627</v>
      </c>
      <c r="L28" s="138">
        <v>310</v>
      </c>
      <c r="M28" s="138">
        <v>317</v>
      </c>
      <c r="N28" s="138">
        <v>94</v>
      </c>
      <c r="O28" s="138">
        <v>36</v>
      </c>
      <c r="P28" s="138">
        <v>58</v>
      </c>
      <c r="Q28" s="128">
        <v>84</v>
      </c>
      <c r="R28" s="138">
        <v>41</v>
      </c>
      <c r="S28" s="139"/>
      <c r="T28" s="139"/>
      <c r="U28" s="139"/>
      <c r="V28" s="139"/>
      <c r="W28" s="138">
        <v>43</v>
      </c>
      <c r="X28" s="138">
        <v>102</v>
      </c>
      <c r="Y28" s="138">
        <v>53</v>
      </c>
      <c r="Z28" s="138">
        <v>49</v>
      </c>
      <c r="AA28" s="138">
        <v>111</v>
      </c>
      <c r="AB28" s="138">
        <v>64</v>
      </c>
      <c r="AC28" s="138">
        <v>47</v>
      </c>
      <c r="AD28" s="138">
        <v>121</v>
      </c>
      <c r="AE28" s="138">
        <v>57</v>
      </c>
      <c r="AF28" s="138">
        <v>64</v>
      </c>
      <c r="AG28" s="138">
        <v>115</v>
      </c>
      <c r="AH28" s="138">
        <v>59</v>
      </c>
      <c r="AI28" s="138">
        <v>56</v>
      </c>
      <c r="AJ28" s="138"/>
      <c r="AK28" s="140"/>
      <c r="AL28" s="1651"/>
      <c r="AM28" s="1651"/>
      <c r="AN28" s="1651" t="s">
        <v>58</v>
      </c>
      <c r="AO28" s="1646"/>
    </row>
    <row r="29" spans="1:41" s="128" customFormat="1" ht="12" customHeight="1">
      <c r="A29" s="1646"/>
      <c r="B29" s="1651"/>
      <c r="C29" s="1651"/>
      <c r="D29" s="1651" t="s">
        <v>59</v>
      </c>
      <c r="E29" s="127"/>
      <c r="F29" s="138">
        <v>4</v>
      </c>
      <c r="G29" s="138">
        <v>65</v>
      </c>
      <c r="H29" s="138">
        <v>41</v>
      </c>
      <c r="I29" s="138">
        <v>69</v>
      </c>
      <c r="J29" s="138">
        <v>17</v>
      </c>
      <c r="K29" s="138">
        <v>1432</v>
      </c>
      <c r="L29" s="138">
        <v>704</v>
      </c>
      <c r="M29" s="138">
        <v>728</v>
      </c>
      <c r="N29" s="138">
        <v>190</v>
      </c>
      <c r="O29" s="138">
        <v>85</v>
      </c>
      <c r="P29" s="138">
        <v>105</v>
      </c>
      <c r="Q29" s="128">
        <v>239</v>
      </c>
      <c r="R29" s="138">
        <v>105</v>
      </c>
      <c r="S29" s="139"/>
      <c r="T29" s="139"/>
      <c r="U29" s="139"/>
      <c r="V29" s="139"/>
      <c r="W29" s="138">
        <v>134</v>
      </c>
      <c r="X29" s="138">
        <v>233</v>
      </c>
      <c r="Y29" s="138">
        <v>125</v>
      </c>
      <c r="Z29" s="138">
        <v>108</v>
      </c>
      <c r="AA29" s="138">
        <v>238</v>
      </c>
      <c r="AB29" s="138">
        <v>126</v>
      </c>
      <c r="AC29" s="138">
        <v>112</v>
      </c>
      <c r="AD29" s="138">
        <v>266</v>
      </c>
      <c r="AE29" s="138">
        <v>137</v>
      </c>
      <c r="AF29" s="138">
        <v>129</v>
      </c>
      <c r="AG29" s="138">
        <v>266</v>
      </c>
      <c r="AH29" s="138">
        <v>126</v>
      </c>
      <c r="AI29" s="138">
        <v>140</v>
      </c>
      <c r="AJ29" s="138"/>
      <c r="AK29" s="140"/>
      <c r="AL29" s="1651"/>
      <c r="AM29" s="1651"/>
      <c r="AN29" s="1651" t="s">
        <v>60</v>
      </c>
      <c r="AO29" s="1646"/>
    </row>
    <row r="30" spans="1:41" s="128" customFormat="1" ht="12" customHeight="1">
      <c r="A30" s="1646"/>
      <c r="B30" s="1651"/>
      <c r="C30" s="1651"/>
      <c r="D30" s="1651" t="s">
        <v>61</v>
      </c>
      <c r="E30" s="127"/>
      <c r="F30" s="138">
        <v>2</v>
      </c>
      <c r="G30" s="138">
        <v>23</v>
      </c>
      <c r="H30" s="138">
        <v>15</v>
      </c>
      <c r="I30" s="138">
        <v>21</v>
      </c>
      <c r="J30" s="138">
        <v>14</v>
      </c>
      <c r="K30" s="138">
        <v>441</v>
      </c>
      <c r="L30" s="138">
        <v>225</v>
      </c>
      <c r="M30" s="138">
        <v>216</v>
      </c>
      <c r="N30" s="138">
        <v>64</v>
      </c>
      <c r="O30" s="138">
        <v>35</v>
      </c>
      <c r="P30" s="138">
        <v>29</v>
      </c>
      <c r="Q30" s="128">
        <v>72</v>
      </c>
      <c r="R30" s="138">
        <v>36</v>
      </c>
      <c r="S30" s="139"/>
      <c r="T30" s="139"/>
      <c r="U30" s="139"/>
      <c r="V30" s="139"/>
      <c r="W30" s="138">
        <v>36</v>
      </c>
      <c r="X30" s="138">
        <v>74</v>
      </c>
      <c r="Y30" s="138">
        <v>37</v>
      </c>
      <c r="Z30" s="138">
        <v>37</v>
      </c>
      <c r="AA30" s="138">
        <v>79</v>
      </c>
      <c r="AB30" s="138">
        <v>36</v>
      </c>
      <c r="AC30" s="138">
        <v>43</v>
      </c>
      <c r="AD30" s="138">
        <v>72</v>
      </c>
      <c r="AE30" s="138">
        <v>42</v>
      </c>
      <c r="AF30" s="138">
        <v>30</v>
      </c>
      <c r="AG30" s="138">
        <v>80</v>
      </c>
      <c r="AH30" s="138">
        <v>39</v>
      </c>
      <c r="AI30" s="138">
        <v>41</v>
      </c>
      <c r="AJ30" s="138"/>
      <c r="AK30" s="140"/>
      <c r="AL30" s="1651"/>
      <c r="AM30" s="1651"/>
      <c r="AN30" s="1651" t="s">
        <v>61</v>
      </c>
      <c r="AO30" s="1646"/>
    </row>
    <row r="31" spans="1:41" s="128" customFormat="1" ht="12" customHeight="1">
      <c r="A31" s="1646"/>
      <c r="B31" s="1651"/>
      <c r="C31" s="1651"/>
      <c r="D31" s="1651" t="s">
        <v>62</v>
      </c>
      <c r="E31" s="127"/>
      <c r="F31" s="138">
        <v>2</v>
      </c>
      <c r="G31" s="138">
        <v>17</v>
      </c>
      <c r="H31" s="138">
        <v>19</v>
      </c>
      <c r="I31" s="138">
        <v>17</v>
      </c>
      <c r="J31" s="138">
        <v>4</v>
      </c>
      <c r="K31" s="138">
        <v>317</v>
      </c>
      <c r="L31" s="138">
        <v>180</v>
      </c>
      <c r="M31" s="138">
        <v>137</v>
      </c>
      <c r="N31" s="138">
        <v>47</v>
      </c>
      <c r="O31" s="138">
        <v>27</v>
      </c>
      <c r="P31" s="138">
        <v>20</v>
      </c>
      <c r="Q31" s="128">
        <v>47</v>
      </c>
      <c r="R31" s="138">
        <v>25</v>
      </c>
      <c r="S31" s="139"/>
      <c r="T31" s="139"/>
      <c r="U31" s="139"/>
      <c r="V31" s="139"/>
      <c r="W31" s="138">
        <v>22</v>
      </c>
      <c r="X31" s="138">
        <v>51</v>
      </c>
      <c r="Y31" s="138">
        <v>27</v>
      </c>
      <c r="Z31" s="138">
        <v>24</v>
      </c>
      <c r="AA31" s="138">
        <v>57</v>
      </c>
      <c r="AB31" s="138">
        <v>29</v>
      </c>
      <c r="AC31" s="138">
        <v>28</v>
      </c>
      <c r="AD31" s="138">
        <v>53</v>
      </c>
      <c r="AE31" s="138">
        <v>36</v>
      </c>
      <c r="AF31" s="138">
        <v>17</v>
      </c>
      <c r="AG31" s="138">
        <v>62</v>
      </c>
      <c r="AH31" s="138">
        <v>36</v>
      </c>
      <c r="AI31" s="138">
        <v>26</v>
      </c>
      <c r="AJ31" s="138"/>
      <c r="AK31" s="140"/>
      <c r="AL31" s="1651"/>
      <c r="AM31" s="1651"/>
      <c r="AN31" s="1651" t="s">
        <v>62</v>
      </c>
      <c r="AO31" s="1646"/>
    </row>
    <row r="32" spans="1:41" s="128" customFormat="1" ht="12" customHeight="1">
      <c r="A32" s="1646"/>
      <c r="B32" s="1651"/>
      <c r="C32" s="1651"/>
      <c r="D32" s="1651" t="s">
        <v>63</v>
      </c>
      <c r="E32" s="127"/>
      <c r="F32" s="138">
        <v>2</v>
      </c>
      <c r="G32" s="138">
        <v>22</v>
      </c>
      <c r="H32" s="138">
        <v>13</v>
      </c>
      <c r="I32" s="138">
        <v>21</v>
      </c>
      <c r="J32" s="138">
        <v>15</v>
      </c>
      <c r="K32" s="138">
        <v>431</v>
      </c>
      <c r="L32" s="138">
        <v>224</v>
      </c>
      <c r="M32" s="138">
        <v>207</v>
      </c>
      <c r="N32" s="138">
        <v>84</v>
      </c>
      <c r="O32" s="138">
        <v>44</v>
      </c>
      <c r="P32" s="138">
        <v>40</v>
      </c>
      <c r="Q32" s="128">
        <v>72</v>
      </c>
      <c r="R32" s="138">
        <v>33</v>
      </c>
      <c r="S32" s="139"/>
      <c r="T32" s="139"/>
      <c r="U32" s="139"/>
      <c r="V32" s="139"/>
      <c r="W32" s="138">
        <v>39</v>
      </c>
      <c r="X32" s="138">
        <v>74</v>
      </c>
      <c r="Y32" s="138">
        <v>38</v>
      </c>
      <c r="Z32" s="138">
        <v>36</v>
      </c>
      <c r="AA32" s="138">
        <v>89</v>
      </c>
      <c r="AB32" s="138">
        <v>52</v>
      </c>
      <c r="AC32" s="138">
        <v>37</v>
      </c>
      <c r="AD32" s="138">
        <v>56</v>
      </c>
      <c r="AE32" s="138">
        <v>27</v>
      </c>
      <c r="AF32" s="138">
        <v>29</v>
      </c>
      <c r="AG32" s="138">
        <v>56</v>
      </c>
      <c r="AH32" s="138">
        <v>30</v>
      </c>
      <c r="AI32" s="138">
        <v>26</v>
      </c>
      <c r="AJ32" s="138"/>
      <c r="AK32" s="140"/>
      <c r="AL32" s="1651"/>
      <c r="AM32" s="1651"/>
      <c r="AN32" s="1651" t="s">
        <v>63</v>
      </c>
      <c r="AO32" s="1646"/>
    </row>
    <row r="33" spans="1:41" s="128" customFormat="1" ht="3.95" customHeight="1">
      <c r="A33" s="141"/>
      <c r="B33" s="141"/>
      <c r="C33" s="141"/>
      <c r="D33" s="141"/>
      <c r="E33" s="142"/>
      <c r="F33" s="141"/>
      <c r="G33" s="141"/>
      <c r="H33" s="141"/>
      <c r="I33" s="141"/>
      <c r="J33" s="141"/>
      <c r="K33" s="141"/>
      <c r="L33" s="141"/>
      <c r="M33" s="141"/>
      <c r="N33" s="141"/>
      <c r="O33" s="141"/>
      <c r="P33" s="141"/>
      <c r="Q33" s="141"/>
      <c r="R33" s="141"/>
      <c r="S33" s="143"/>
      <c r="T33" s="109"/>
      <c r="U33" s="109"/>
      <c r="V33" s="143"/>
      <c r="W33" s="141"/>
      <c r="X33" s="141"/>
      <c r="Y33" s="141"/>
      <c r="Z33" s="141"/>
      <c r="AA33" s="141"/>
      <c r="AB33" s="141"/>
      <c r="AC33" s="141"/>
      <c r="AD33" s="141"/>
      <c r="AE33" s="141"/>
      <c r="AF33" s="141"/>
      <c r="AG33" s="141"/>
      <c r="AH33" s="141"/>
      <c r="AI33" s="141"/>
      <c r="AJ33" s="141"/>
      <c r="AK33" s="144"/>
      <c r="AL33" s="141"/>
      <c r="AM33" s="141"/>
      <c r="AN33" s="141"/>
      <c r="AO33" s="141"/>
    </row>
    <row r="34" spans="1:41" s="128" customFormat="1" ht="15.95" customHeight="1">
      <c r="B34" s="303" t="s">
        <v>862</v>
      </c>
      <c r="C34" s="303"/>
      <c r="S34" s="109"/>
      <c r="T34" s="109"/>
      <c r="U34" s="109"/>
      <c r="V34" s="109"/>
      <c r="AO34" s="126"/>
    </row>
    <row r="35" spans="1:41" ht="15.75" customHeight="1">
      <c r="B35" s="145" t="s">
        <v>858</v>
      </c>
    </row>
  </sheetData>
  <mergeCells count="19">
    <mergeCell ref="C11:D11"/>
    <mergeCell ref="C12:D12"/>
    <mergeCell ref="C26:D26"/>
    <mergeCell ref="AM26:AN26"/>
    <mergeCell ref="AM12:AN12"/>
    <mergeCell ref="AM11:AN11"/>
    <mergeCell ref="AD3:AN3"/>
    <mergeCell ref="B7:D7"/>
    <mergeCell ref="AL7:AN7"/>
    <mergeCell ref="B8:D8"/>
    <mergeCell ref="AL8:AN8"/>
    <mergeCell ref="F4:F5"/>
    <mergeCell ref="B9:D9"/>
    <mergeCell ref="AL9:AN9"/>
    <mergeCell ref="G4:G5"/>
    <mergeCell ref="B10:D10"/>
    <mergeCell ref="AL10:AN10"/>
    <mergeCell ref="B6:D6"/>
    <mergeCell ref="AL6:AN6"/>
  </mergeCells>
  <phoneticPr fontId="5"/>
  <printOptions gridLinesSet="0"/>
  <pageMargins left="0.59055118110236227" right="0.59055118110236227" top="0.78740157480314965" bottom="0.78740157480314965" header="0.31496062992125984" footer="0.31496062992125984"/>
  <pageSetup paperSize="9" fitToWidth="0" orientation="portrait" r:id="rId1"/>
  <headerFooter alignWithMargins="0">
    <oddHeader>&amp;R&amp;A</oddHeader>
    <oddFooter xml:space="preserve">&amp;C&amp;P / &amp;N </oddFooter>
  </headerFooter>
  <colBreaks count="1" manualBreakCount="1">
    <brk id="20" max="3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codeName="Sheet15">
    <tabColor rgb="FF92D050"/>
  </sheetPr>
  <dimension ref="A1:AO26"/>
  <sheetViews>
    <sheetView view="pageBreakPreview" zoomScale="110" zoomScaleNormal="100" zoomScaleSheetLayoutView="110" workbookViewId="0">
      <selection activeCell="F2" sqref="F2"/>
    </sheetView>
  </sheetViews>
  <sheetFormatPr defaultColWidth="10" defaultRowHeight="12" customHeight="1"/>
  <cols>
    <col min="1" max="1" width="0.28515625" style="145" customWidth="1"/>
    <col min="2" max="3" width="2.7109375" style="145" customWidth="1"/>
    <col min="4" max="4" width="13" style="145" customWidth="1"/>
    <col min="5" max="5" width="0.28515625" style="145" customWidth="1"/>
    <col min="6" max="6" width="8.28515625" style="145" customWidth="1"/>
    <col min="7" max="17" width="6.5703125" style="145" customWidth="1"/>
    <col min="18" max="21" width="0.28515625" style="103" customWidth="1"/>
    <col min="22" max="26" width="6.7109375" style="145" customWidth="1"/>
    <col min="27" max="28" width="0.28515625" style="145" customWidth="1"/>
    <col min="29" max="30" width="2.7109375" style="145" customWidth="1"/>
    <col min="31" max="31" width="13" style="145" customWidth="1"/>
    <col min="32" max="32" width="0.28515625" style="146" customWidth="1"/>
    <col min="33" max="16384" width="10" style="145"/>
  </cols>
  <sheetData>
    <row r="1" spans="1:41" s="94" customFormat="1" ht="24" customHeight="1">
      <c r="A1" s="93"/>
      <c r="B1" s="93"/>
      <c r="C1" s="93"/>
      <c r="F1" s="97" t="s">
        <v>777</v>
      </c>
      <c r="G1" s="98" t="s">
        <v>591</v>
      </c>
      <c r="L1" s="98"/>
      <c r="M1" s="93"/>
      <c r="O1" s="96"/>
      <c r="P1" s="99"/>
      <c r="Q1" s="1063"/>
      <c r="R1" s="96"/>
      <c r="S1" s="96"/>
      <c r="T1" s="96"/>
      <c r="U1" s="96"/>
      <c r="W1" s="100" t="s">
        <v>681</v>
      </c>
      <c r="X1" s="96"/>
      <c r="Y1" s="96"/>
      <c r="Z1" s="96"/>
      <c r="AA1" s="96"/>
      <c r="AB1" s="93"/>
      <c r="AC1" s="93"/>
      <c r="AD1" s="93"/>
      <c r="AE1" s="93"/>
      <c r="AF1" s="93"/>
    </row>
    <row r="2" spans="1:41" s="105" customFormat="1" ht="8.1" customHeight="1">
      <c r="A2" s="101"/>
      <c r="B2" s="101"/>
      <c r="C2" s="101"/>
      <c r="D2" s="101"/>
      <c r="E2" s="101"/>
      <c r="F2" s="102"/>
      <c r="G2" s="103"/>
      <c r="H2" s="103"/>
      <c r="I2" s="103"/>
      <c r="J2" s="103"/>
      <c r="K2" s="103"/>
      <c r="L2" s="103"/>
      <c r="M2" s="103"/>
      <c r="N2" s="103"/>
      <c r="O2" s="103"/>
      <c r="P2" s="104"/>
      <c r="Q2" s="103"/>
      <c r="R2" s="103"/>
      <c r="S2" s="103"/>
      <c r="T2" s="103"/>
      <c r="U2" s="103"/>
      <c r="V2" s="103"/>
      <c r="W2" s="103"/>
      <c r="X2" s="106"/>
      <c r="Y2" s="103"/>
      <c r="Z2" s="103"/>
      <c r="AA2" s="103"/>
      <c r="AB2" s="101"/>
      <c r="AC2" s="101"/>
      <c r="AD2" s="101"/>
      <c r="AE2" s="101"/>
      <c r="AF2" s="101"/>
    </row>
    <row r="3" spans="1:41" s="111" customFormat="1" ht="12" customHeight="1" thickBot="1">
      <c r="A3" s="107"/>
      <c r="B3" s="193" t="s">
        <v>633</v>
      </c>
      <c r="C3" s="193"/>
      <c r="D3" s="107"/>
      <c r="E3" s="107"/>
      <c r="F3" s="108"/>
      <c r="G3" s="109"/>
      <c r="H3" s="109"/>
      <c r="I3" s="109"/>
      <c r="J3" s="109"/>
      <c r="K3" s="109"/>
      <c r="L3" s="109"/>
      <c r="M3" s="109"/>
      <c r="N3" s="109"/>
      <c r="O3" s="109"/>
      <c r="P3" s="110"/>
      <c r="Q3" s="109"/>
      <c r="R3" s="109"/>
      <c r="S3" s="109"/>
      <c r="T3" s="109"/>
      <c r="U3" s="109"/>
      <c r="V3" s="1755" t="s">
        <v>606</v>
      </c>
      <c r="W3" s="1755"/>
      <c r="X3" s="1755"/>
      <c r="Y3" s="1755"/>
      <c r="Z3" s="1755"/>
      <c r="AA3" s="1755"/>
      <c r="AB3" s="1755"/>
      <c r="AC3" s="1755"/>
      <c r="AD3" s="1755"/>
      <c r="AE3" s="1755"/>
      <c r="AF3" s="107"/>
    </row>
    <row r="4" spans="1:41" s="119" customFormat="1" ht="12" customHeight="1">
      <c r="A4" s="113"/>
      <c r="B4" s="113"/>
      <c r="C4" s="113"/>
      <c r="D4" s="113"/>
      <c r="E4" s="114"/>
      <c r="F4" s="1756" t="s">
        <v>592</v>
      </c>
      <c r="G4" s="1762" t="s">
        <v>24</v>
      </c>
      <c r="H4" s="1763"/>
      <c r="I4" s="1766" t="s">
        <v>576</v>
      </c>
      <c r="J4" s="1293" t="s">
        <v>586</v>
      </c>
      <c r="K4" s="195"/>
      <c r="L4" s="195"/>
      <c r="M4" s="195"/>
      <c r="N4" s="195"/>
      <c r="O4" s="195"/>
      <c r="P4" s="195"/>
      <c r="Q4" s="195"/>
      <c r="R4" s="115"/>
      <c r="S4" s="1294"/>
      <c r="T4" s="1294"/>
      <c r="U4" s="115"/>
      <c r="V4" s="195"/>
      <c r="W4" s="195"/>
      <c r="X4" s="1109"/>
      <c r="Y4" s="194" t="s">
        <v>588</v>
      </c>
      <c r="Z4" s="195"/>
      <c r="AA4" s="115"/>
      <c r="AB4" s="118"/>
      <c r="AC4" s="113"/>
      <c r="AD4" s="113"/>
      <c r="AE4" s="113"/>
      <c r="AF4" s="113"/>
    </row>
    <row r="5" spans="1:41" s="119" customFormat="1" ht="12" customHeight="1">
      <c r="A5" s="198"/>
      <c r="B5" s="198"/>
      <c r="C5" s="198"/>
      <c r="D5" s="198"/>
      <c r="E5" s="1290"/>
      <c r="F5" s="1770"/>
      <c r="G5" s="1764"/>
      <c r="H5" s="1765"/>
      <c r="I5" s="1767"/>
      <c r="J5" s="1769" t="s">
        <v>574</v>
      </c>
      <c r="K5" s="196" t="s">
        <v>587</v>
      </c>
      <c r="L5" s="197"/>
      <c r="M5" s="197"/>
      <c r="N5" s="197"/>
      <c r="O5" s="197"/>
      <c r="P5" s="197"/>
      <c r="Q5" s="197"/>
      <c r="R5" s="1291"/>
      <c r="S5" s="1294"/>
      <c r="T5" s="1294"/>
      <c r="U5" s="1291"/>
      <c r="V5" s="197"/>
      <c r="W5" s="197"/>
      <c r="X5" s="197"/>
      <c r="Y5" s="1771" t="s">
        <v>75</v>
      </c>
      <c r="Z5" s="1760" t="s">
        <v>589</v>
      </c>
      <c r="AA5" s="1294"/>
      <c r="AB5" s="1292"/>
      <c r="AC5" s="198"/>
      <c r="AD5" s="198"/>
      <c r="AE5" s="198"/>
      <c r="AF5" s="198"/>
    </row>
    <row r="6" spans="1:41" s="119" customFormat="1" ht="18" customHeight="1">
      <c r="A6" s="120"/>
      <c r="B6" s="120"/>
      <c r="C6" s="120"/>
      <c r="D6" s="120"/>
      <c r="E6" s="121"/>
      <c r="F6" s="1757"/>
      <c r="G6" s="1289" t="s">
        <v>0</v>
      </c>
      <c r="H6" s="1289" t="s">
        <v>1</v>
      </c>
      <c r="I6" s="1768"/>
      <c r="J6" s="1753"/>
      <c r="K6" s="1289" t="s">
        <v>444</v>
      </c>
      <c r="L6" s="1289" t="s">
        <v>577</v>
      </c>
      <c r="M6" s="1289" t="s">
        <v>578</v>
      </c>
      <c r="N6" s="1289" t="s">
        <v>579</v>
      </c>
      <c r="O6" s="1289" t="s">
        <v>580</v>
      </c>
      <c r="P6" s="1289" t="s">
        <v>581</v>
      </c>
      <c r="Q6" s="1289" t="s">
        <v>582</v>
      </c>
      <c r="R6" s="123"/>
      <c r="S6" s="117"/>
      <c r="T6" s="117"/>
      <c r="U6" s="124"/>
      <c r="V6" s="200" t="s">
        <v>583</v>
      </c>
      <c r="W6" s="199" t="s">
        <v>584</v>
      </c>
      <c r="X6" s="199" t="s">
        <v>585</v>
      </c>
      <c r="Y6" s="1757"/>
      <c r="Z6" s="1761"/>
      <c r="AA6" s="1295"/>
      <c r="AB6" s="125"/>
      <c r="AC6" s="120"/>
      <c r="AD6" s="120"/>
      <c r="AE6" s="120"/>
      <c r="AF6" s="120"/>
    </row>
    <row r="7" spans="1:41" s="119" customFormat="1" ht="18" customHeight="1">
      <c r="A7" s="198"/>
      <c r="B7" s="1772" t="s">
        <v>625</v>
      </c>
      <c r="C7" s="1772"/>
      <c r="D7" s="1772"/>
      <c r="E7" s="1290"/>
      <c r="F7" s="1559">
        <v>1</v>
      </c>
      <c r="G7" s="1559">
        <v>10</v>
      </c>
      <c r="H7" s="1559">
        <v>13</v>
      </c>
      <c r="I7" s="1559">
        <v>3</v>
      </c>
      <c r="J7" s="1559">
        <v>9</v>
      </c>
      <c r="K7" s="1559">
        <v>139</v>
      </c>
      <c r="L7" s="1559">
        <v>15</v>
      </c>
      <c r="M7" s="1559">
        <v>13</v>
      </c>
      <c r="N7" s="1559">
        <v>16</v>
      </c>
      <c r="O7" s="1559">
        <v>7</v>
      </c>
      <c r="P7" s="1559">
        <v>17</v>
      </c>
      <c r="Q7" s="1559">
        <v>11</v>
      </c>
      <c r="R7" s="117"/>
      <c r="S7" s="117"/>
      <c r="T7" s="117"/>
      <c r="U7" s="117"/>
      <c r="V7" s="1559">
        <v>22</v>
      </c>
      <c r="W7" s="1559">
        <v>17</v>
      </c>
      <c r="X7" s="1559">
        <v>21</v>
      </c>
      <c r="Y7" s="1559">
        <v>1</v>
      </c>
      <c r="Z7" s="1559">
        <v>1</v>
      </c>
      <c r="AA7" s="1558"/>
      <c r="AB7" s="1292"/>
      <c r="AC7" s="1772" t="s">
        <v>625</v>
      </c>
      <c r="AD7" s="1772"/>
      <c r="AE7" s="1772"/>
      <c r="AF7" s="198"/>
    </row>
    <row r="8" spans="1:41" s="128" customFormat="1" ht="15" customHeight="1">
      <c r="A8" s="126"/>
      <c r="B8" s="1733" t="s">
        <v>682</v>
      </c>
      <c r="C8" s="1733"/>
      <c r="D8" s="1733"/>
      <c r="E8" s="127"/>
      <c r="F8" s="128">
        <v>2</v>
      </c>
      <c r="G8" s="128">
        <v>28</v>
      </c>
      <c r="H8" s="128">
        <v>31</v>
      </c>
      <c r="I8" s="128">
        <v>6</v>
      </c>
      <c r="J8" s="128">
        <v>23</v>
      </c>
      <c r="K8" s="128">
        <v>482</v>
      </c>
      <c r="L8" s="128">
        <v>54</v>
      </c>
      <c r="M8" s="128">
        <v>41</v>
      </c>
      <c r="N8" s="128">
        <v>45</v>
      </c>
      <c r="O8" s="128">
        <v>62</v>
      </c>
      <c r="P8" s="128">
        <v>41</v>
      </c>
      <c r="Q8" s="128">
        <v>65</v>
      </c>
      <c r="R8" s="139"/>
      <c r="S8" s="139"/>
      <c r="T8" s="139"/>
      <c r="U8" s="139"/>
      <c r="V8" s="128">
        <v>45</v>
      </c>
      <c r="W8" s="128">
        <v>75</v>
      </c>
      <c r="X8" s="128">
        <v>54</v>
      </c>
      <c r="Y8" s="128">
        <v>5</v>
      </c>
      <c r="Z8" s="128">
        <v>11</v>
      </c>
      <c r="AA8" s="138"/>
      <c r="AB8" s="129"/>
      <c r="AC8" s="1733" t="s">
        <v>682</v>
      </c>
      <c r="AD8" s="1733"/>
      <c r="AE8" s="1733"/>
      <c r="AF8" s="1347"/>
    </row>
    <row r="9" spans="1:41" s="128" customFormat="1" ht="15" customHeight="1">
      <c r="A9" s="126"/>
      <c r="B9" s="1733" t="s">
        <v>764</v>
      </c>
      <c r="C9" s="1733"/>
      <c r="D9" s="1733"/>
      <c r="E9" s="127"/>
      <c r="F9" s="128">
        <v>2</v>
      </c>
      <c r="G9" s="128">
        <v>28</v>
      </c>
      <c r="H9" s="128">
        <v>32</v>
      </c>
      <c r="I9" s="128">
        <v>5</v>
      </c>
      <c r="J9" s="128">
        <v>22</v>
      </c>
      <c r="K9" s="128">
        <v>476</v>
      </c>
      <c r="L9" s="128">
        <v>50</v>
      </c>
      <c r="M9" s="128">
        <v>54</v>
      </c>
      <c r="N9" s="128">
        <v>41</v>
      </c>
      <c r="O9" s="128">
        <v>45</v>
      </c>
      <c r="P9" s="128">
        <v>63</v>
      </c>
      <c r="Q9" s="128">
        <v>41</v>
      </c>
      <c r="R9" s="139"/>
      <c r="S9" s="139"/>
      <c r="T9" s="139"/>
      <c r="U9" s="139"/>
      <c r="V9" s="128">
        <v>64</v>
      </c>
      <c r="W9" s="128">
        <v>44</v>
      </c>
      <c r="X9" s="128">
        <v>74</v>
      </c>
      <c r="Y9" s="128">
        <v>5</v>
      </c>
      <c r="Z9" s="128">
        <v>12</v>
      </c>
      <c r="AA9" s="138"/>
      <c r="AB9" s="129"/>
      <c r="AC9" s="1733" t="s">
        <v>764</v>
      </c>
      <c r="AD9" s="1733"/>
      <c r="AE9" s="1733"/>
      <c r="AF9" s="1534"/>
    </row>
    <row r="10" spans="1:41" s="136" customFormat="1" ht="15" customHeight="1">
      <c r="A10" s="131"/>
      <c r="B10" s="1733" t="s">
        <v>802</v>
      </c>
      <c r="C10" s="1733"/>
      <c r="D10" s="1733"/>
      <c r="E10" s="132"/>
      <c r="F10" s="128">
        <v>2</v>
      </c>
      <c r="G10" s="128">
        <v>26</v>
      </c>
      <c r="H10" s="128">
        <v>31</v>
      </c>
      <c r="I10" s="128">
        <v>5</v>
      </c>
      <c r="J10" s="128">
        <v>21</v>
      </c>
      <c r="K10" s="128">
        <v>443</v>
      </c>
      <c r="L10" s="128">
        <v>45</v>
      </c>
      <c r="M10" s="128">
        <v>49</v>
      </c>
      <c r="N10" s="128">
        <v>55</v>
      </c>
      <c r="O10" s="128">
        <v>40</v>
      </c>
      <c r="P10" s="128">
        <v>46</v>
      </c>
      <c r="Q10" s="128">
        <v>61</v>
      </c>
      <c r="R10" s="139"/>
      <c r="S10" s="139"/>
      <c r="T10" s="139"/>
      <c r="U10" s="139"/>
      <c r="V10" s="128">
        <v>41</v>
      </c>
      <c r="W10" s="128">
        <v>62</v>
      </c>
      <c r="X10" s="128">
        <v>44</v>
      </c>
      <c r="Y10" s="128">
        <v>6</v>
      </c>
      <c r="Z10" s="128">
        <v>16</v>
      </c>
      <c r="AA10" s="133"/>
      <c r="AB10" s="135"/>
      <c r="AC10" s="1733" t="s">
        <v>802</v>
      </c>
      <c r="AD10" s="1733"/>
      <c r="AE10" s="1733"/>
      <c r="AF10" s="1288"/>
    </row>
    <row r="11" spans="1:41" s="136" customFormat="1" ht="18" customHeight="1">
      <c r="A11" s="131"/>
      <c r="B11" s="1735" t="s">
        <v>856</v>
      </c>
      <c r="C11" s="1735"/>
      <c r="D11" s="1735"/>
      <c r="E11" s="132"/>
      <c r="F11" s="136">
        <v>2</v>
      </c>
      <c r="G11" s="136">
        <v>29</v>
      </c>
      <c r="H11" s="136">
        <v>32</v>
      </c>
      <c r="I11" s="136">
        <v>5</v>
      </c>
      <c r="J11" s="136">
        <v>21</v>
      </c>
      <c r="K11" s="136">
        <v>447</v>
      </c>
      <c r="L11" s="136">
        <v>47</v>
      </c>
      <c r="M11" s="136">
        <v>45</v>
      </c>
      <c r="N11" s="136">
        <v>47</v>
      </c>
      <c r="O11" s="136">
        <v>55</v>
      </c>
      <c r="P11" s="136">
        <v>41</v>
      </c>
      <c r="Q11" s="136">
        <v>47</v>
      </c>
      <c r="R11" s="134"/>
      <c r="S11" s="134"/>
      <c r="T11" s="134"/>
      <c r="U11" s="134"/>
      <c r="V11" s="136">
        <v>62</v>
      </c>
      <c r="W11" s="136">
        <v>42</v>
      </c>
      <c r="X11" s="136">
        <v>61</v>
      </c>
      <c r="Y11" s="136">
        <v>7</v>
      </c>
      <c r="Z11" s="136">
        <v>18</v>
      </c>
      <c r="AA11" s="133"/>
      <c r="AB11" s="135"/>
      <c r="AC11" s="1735" t="s">
        <v>856</v>
      </c>
      <c r="AD11" s="1735"/>
      <c r="AE11" s="1735"/>
      <c r="AF11" s="1411"/>
    </row>
    <row r="12" spans="1:41" s="1342" customFormat="1" ht="18" hidden="1" customHeight="1">
      <c r="A12" s="1338"/>
      <c r="B12" s="1339"/>
      <c r="C12" s="1339"/>
      <c r="D12" s="1339" t="s">
        <v>590</v>
      </c>
      <c r="E12" s="1340"/>
      <c r="F12" s="1341">
        <v>1</v>
      </c>
      <c r="G12" s="1341">
        <v>9</v>
      </c>
      <c r="H12" s="1341">
        <v>12</v>
      </c>
      <c r="I12" s="1341">
        <v>3</v>
      </c>
      <c r="J12" s="1341">
        <v>9</v>
      </c>
      <c r="K12" s="1341">
        <v>152</v>
      </c>
      <c r="L12" s="1341">
        <v>13</v>
      </c>
      <c r="M12" s="1341">
        <v>16</v>
      </c>
      <c r="N12" s="1341">
        <v>7</v>
      </c>
      <c r="O12" s="1341">
        <v>16</v>
      </c>
      <c r="P12" s="1341">
        <v>11</v>
      </c>
      <c r="Q12" s="1342">
        <v>22</v>
      </c>
      <c r="R12" s="1343">
        <v>6718</v>
      </c>
      <c r="S12" s="1343"/>
      <c r="T12" s="1343"/>
      <c r="U12" s="1343"/>
      <c r="V12" s="1341">
        <v>17</v>
      </c>
      <c r="W12" s="1341">
        <v>22</v>
      </c>
      <c r="X12" s="1341">
        <v>28</v>
      </c>
      <c r="Y12" s="1341">
        <v>1</v>
      </c>
      <c r="Z12" s="1341">
        <v>1</v>
      </c>
      <c r="AA12" s="1341"/>
      <c r="AB12" s="1344"/>
      <c r="AC12" s="1339"/>
      <c r="AD12" s="1339"/>
      <c r="AE12" s="1339" t="s">
        <v>593</v>
      </c>
      <c r="AF12" s="1338"/>
    </row>
    <row r="13" spans="1:41" s="128" customFormat="1" ht="3.95" customHeight="1">
      <c r="A13" s="141"/>
      <c r="B13" s="141"/>
      <c r="C13" s="141"/>
      <c r="D13" s="141"/>
      <c r="E13" s="142"/>
      <c r="F13" s="141"/>
      <c r="G13" s="141"/>
      <c r="H13" s="141"/>
      <c r="I13" s="141"/>
      <c r="J13" s="141"/>
      <c r="K13" s="141"/>
      <c r="L13" s="141"/>
      <c r="M13" s="141"/>
      <c r="N13" s="141"/>
      <c r="O13" s="141"/>
      <c r="P13" s="141"/>
      <c r="Q13" s="141"/>
      <c r="R13" s="143"/>
      <c r="S13" s="109"/>
      <c r="T13" s="109"/>
      <c r="U13" s="143"/>
      <c r="V13" s="141"/>
      <c r="W13" s="141"/>
      <c r="X13" s="141"/>
      <c r="Y13" s="141"/>
      <c r="Z13" s="141"/>
      <c r="AA13" s="141"/>
      <c r="AB13" s="144"/>
      <c r="AC13" s="141"/>
      <c r="AD13" s="141"/>
      <c r="AE13" s="141"/>
      <c r="AF13" s="141"/>
    </row>
    <row r="14" spans="1:41" s="219" customFormat="1" ht="15.95" customHeight="1">
      <c r="A14" s="215"/>
      <c r="B14" s="145" t="s">
        <v>860</v>
      </c>
      <c r="D14" s="217"/>
      <c r="E14" s="215"/>
      <c r="G14" s="248"/>
      <c r="Q14" s="215"/>
      <c r="R14" s="215"/>
      <c r="AK14" s="216"/>
      <c r="AL14" s="216"/>
      <c r="AM14" s="145"/>
      <c r="AN14" s="217"/>
      <c r="AO14" s="215"/>
    </row>
    <row r="15" spans="1:41" s="128" customFormat="1" ht="12" customHeight="1">
      <c r="B15" s="303" t="s">
        <v>402</v>
      </c>
      <c r="C15" s="303"/>
      <c r="R15" s="109"/>
      <c r="S15" s="109"/>
      <c r="T15" s="109"/>
      <c r="U15" s="109"/>
      <c r="AF15" s="126"/>
    </row>
    <row r="19" spans="4:14" ht="12" customHeight="1">
      <c r="D19" s="145" t="s">
        <v>835</v>
      </c>
    </row>
    <row r="20" spans="4:14" ht="12" customHeight="1">
      <c r="D20" s="145" t="s">
        <v>766</v>
      </c>
    </row>
    <row r="21" spans="4:14" ht="12" customHeight="1">
      <c r="D21" s="145" t="s">
        <v>859</v>
      </c>
    </row>
    <row r="26" spans="4:14" ht="12" customHeight="1">
      <c r="N26" s="1412"/>
    </row>
  </sheetData>
  <mergeCells count="17">
    <mergeCell ref="AC7:AE7"/>
    <mergeCell ref="B11:D11"/>
    <mergeCell ref="AC11:AE11"/>
    <mergeCell ref="V3:AE3"/>
    <mergeCell ref="B10:D10"/>
    <mergeCell ref="AC10:AE10"/>
    <mergeCell ref="Z5:Z6"/>
    <mergeCell ref="G4:H5"/>
    <mergeCell ref="I4:I6"/>
    <mergeCell ref="J5:J6"/>
    <mergeCell ref="F4:F6"/>
    <mergeCell ref="Y5:Y6"/>
    <mergeCell ref="B8:D8"/>
    <mergeCell ref="AC8:AE8"/>
    <mergeCell ref="B9:D9"/>
    <mergeCell ref="AC9:AE9"/>
    <mergeCell ref="B7:D7"/>
  </mergeCells>
  <phoneticPr fontId="5"/>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D1" transitionEvaluation="1" codeName="Sheet4">
    <tabColor rgb="FF92D050"/>
  </sheetPr>
  <dimension ref="A1:BX41"/>
  <sheetViews>
    <sheetView view="pageBreakPreview" zoomScale="110" zoomScaleNormal="100" zoomScaleSheetLayoutView="110" workbookViewId="0">
      <pane xSplit="3" topLeftCell="D1" activePane="topRight" state="frozen"/>
      <selection pane="topRight" activeCell="H3" sqref="H3"/>
    </sheetView>
  </sheetViews>
  <sheetFormatPr defaultColWidth="10" defaultRowHeight="12" customHeight="1"/>
  <cols>
    <col min="1" max="1" width="0.28515625" style="188" customWidth="1"/>
    <col min="2" max="3" width="2.7109375" style="188" customWidth="1"/>
    <col min="4" max="4" width="13.28515625" style="188" customWidth="1"/>
    <col min="5" max="5" width="0.85546875" style="188" customWidth="1"/>
    <col min="6" max="7" width="11.140625" style="188" customWidth="1"/>
    <col min="8" max="9" width="8.5703125" style="188" customWidth="1"/>
    <col min="10" max="10" width="11.140625" style="188" customWidth="1"/>
    <col min="11" max="22" width="8.5703125" style="188" customWidth="1"/>
    <col min="23" max="24" width="0.28515625" style="188" customWidth="1"/>
    <col min="25" max="26" width="2.7109375" style="188" customWidth="1"/>
    <col min="27" max="27" width="13.28515625" style="188" customWidth="1"/>
    <col min="28" max="28" width="0.28515625" style="189" customWidth="1"/>
    <col min="29" max="42" width="10" style="190" customWidth="1"/>
    <col min="43" max="16384" width="10" style="188"/>
  </cols>
  <sheetData>
    <row r="1" spans="1:76" s="4" customFormat="1" ht="24" customHeight="1">
      <c r="A1" s="5"/>
      <c r="B1" s="5"/>
      <c r="C1" s="5"/>
      <c r="E1" s="5"/>
      <c r="F1" s="147"/>
      <c r="G1" s="6"/>
      <c r="H1" s="6" t="s">
        <v>776</v>
      </c>
      <c r="I1" s="148" t="s">
        <v>64</v>
      </c>
      <c r="L1" s="5"/>
      <c r="M1" s="5"/>
      <c r="N1" s="100" t="s">
        <v>365</v>
      </c>
      <c r="O1" s="100"/>
      <c r="P1" s="8"/>
      <c r="Q1" s="9"/>
      <c r="S1" s="9"/>
      <c r="T1" s="9"/>
      <c r="U1" s="9"/>
      <c r="V1" s="9"/>
      <c r="W1" s="9"/>
      <c r="X1" s="9"/>
      <c r="Y1" s="9"/>
      <c r="Z1" s="9"/>
      <c r="AA1" s="9"/>
      <c r="AB1" s="9"/>
      <c r="AC1" s="9"/>
      <c r="AD1" s="9"/>
      <c r="AE1" s="9"/>
      <c r="AF1" s="9"/>
      <c r="AG1" s="9"/>
      <c r="AH1" s="9"/>
      <c r="AI1" s="9"/>
      <c r="AJ1" s="9"/>
      <c r="AK1" s="9"/>
      <c r="AL1" s="5"/>
      <c r="AM1" s="5"/>
      <c r="AN1" s="5"/>
      <c r="AO1" s="5"/>
    </row>
    <row r="2" spans="1:76" s="13" customFormat="1" ht="8.1" customHeight="1">
      <c r="A2" s="14"/>
      <c r="B2" s="14"/>
      <c r="C2" s="14"/>
      <c r="D2" s="14"/>
      <c r="E2" s="14"/>
      <c r="F2" s="16"/>
      <c r="G2" s="16"/>
      <c r="H2" s="16"/>
      <c r="I2" s="16"/>
      <c r="J2" s="16"/>
      <c r="K2" s="16"/>
      <c r="L2" s="16"/>
      <c r="M2" s="16"/>
      <c r="N2" s="16"/>
      <c r="O2" s="16"/>
      <c r="P2" s="16"/>
      <c r="Q2" s="16"/>
      <c r="R2" s="16"/>
      <c r="S2" s="16"/>
      <c r="T2" s="16"/>
      <c r="U2" s="16"/>
      <c r="V2" s="16"/>
      <c r="W2" s="16"/>
      <c r="X2" s="14"/>
      <c r="Y2" s="14"/>
      <c r="Z2" s="14"/>
      <c r="AA2" s="14"/>
      <c r="AB2" s="14"/>
      <c r="AC2" s="19"/>
      <c r="AD2" s="19"/>
      <c r="AE2" s="19"/>
      <c r="AF2" s="19"/>
      <c r="AG2" s="19"/>
      <c r="AH2" s="19"/>
      <c r="AI2" s="19"/>
      <c r="AJ2" s="19"/>
      <c r="AK2" s="19"/>
      <c r="AL2" s="19"/>
      <c r="AM2" s="19"/>
      <c r="AN2" s="19"/>
      <c r="AO2" s="19"/>
      <c r="AP2" s="19"/>
    </row>
    <row r="3" spans="1:76" s="153" customFormat="1" ht="12" customHeight="1" thickBot="1">
      <c r="A3" s="149"/>
      <c r="B3" s="1062" t="s">
        <v>22</v>
      </c>
      <c r="C3" s="1062"/>
      <c r="D3" s="149"/>
      <c r="E3" s="149"/>
      <c r="F3" s="150"/>
      <c r="G3" s="151"/>
      <c r="H3" s="151"/>
      <c r="I3" s="151"/>
      <c r="J3" s="151"/>
      <c r="K3" s="151"/>
      <c r="L3" s="151"/>
      <c r="M3" s="151"/>
      <c r="N3" s="151"/>
      <c r="O3" s="151"/>
      <c r="P3" s="152"/>
      <c r="Q3" s="151"/>
      <c r="S3" s="1775" t="s">
        <v>527</v>
      </c>
      <c r="T3" s="1775"/>
      <c r="U3" s="1775"/>
      <c r="V3" s="1775"/>
      <c r="W3" s="1775"/>
      <c r="X3" s="1775"/>
      <c r="Y3" s="1775"/>
      <c r="Z3" s="1775"/>
      <c r="AA3" s="1775"/>
      <c r="AB3" s="149"/>
      <c r="AC3" s="151"/>
      <c r="AD3" s="154"/>
      <c r="AE3" s="151"/>
      <c r="AF3" s="151"/>
      <c r="AG3" s="151"/>
      <c r="AH3" s="151"/>
      <c r="AI3" s="151"/>
      <c r="AJ3" s="151"/>
      <c r="AK3" s="151"/>
      <c r="AL3" s="149"/>
      <c r="AM3" s="149"/>
      <c r="AN3" s="149"/>
      <c r="AO3" s="149"/>
    </row>
    <row r="4" spans="1:76" s="160" customFormat="1" ht="18" customHeight="1">
      <c r="A4" s="155"/>
      <c r="B4" s="155"/>
      <c r="C4" s="155"/>
      <c r="D4" s="155"/>
      <c r="E4" s="156"/>
      <c r="F4" s="1776" t="s">
        <v>687</v>
      </c>
      <c r="G4" s="1776" t="s">
        <v>8</v>
      </c>
      <c r="H4" s="1112" t="s">
        <v>24</v>
      </c>
      <c r="I4" s="1113"/>
      <c r="J4" s="1114" t="s">
        <v>25</v>
      </c>
      <c r="K4" s="1112" t="s">
        <v>65</v>
      </c>
      <c r="L4" s="1113"/>
      <c r="M4" s="1296"/>
      <c r="N4" s="1113" t="s">
        <v>27</v>
      </c>
      <c r="O4" s="1113"/>
      <c r="P4" s="1113"/>
      <c r="Q4" s="1112" t="s">
        <v>28</v>
      </c>
      <c r="R4" s="1113"/>
      <c r="S4" s="1113"/>
      <c r="T4" s="1112" t="s">
        <v>29</v>
      </c>
      <c r="U4" s="1113"/>
      <c r="V4" s="1113"/>
      <c r="W4" s="157"/>
      <c r="X4" s="158"/>
      <c r="Y4" s="155"/>
      <c r="Z4" s="155"/>
      <c r="AA4" s="155"/>
      <c r="AB4" s="155"/>
      <c r="AC4" s="159"/>
      <c r="AD4" s="159"/>
      <c r="AE4" s="159"/>
      <c r="AF4" s="159"/>
      <c r="AG4" s="159"/>
      <c r="AH4" s="159"/>
      <c r="AI4" s="159"/>
      <c r="AJ4" s="159"/>
      <c r="AK4" s="159"/>
      <c r="AL4" s="159"/>
      <c r="AM4" s="159"/>
      <c r="AN4" s="159"/>
      <c r="AO4" s="159"/>
      <c r="AP4" s="159"/>
    </row>
    <row r="5" spans="1:76" s="160" customFormat="1" ht="18" customHeight="1">
      <c r="A5" s="161"/>
      <c r="B5" s="161"/>
      <c r="C5" s="161"/>
      <c r="D5" s="161"/>
      <c r="E5" s="162"/>
      <c r="F5" s="1777"/>
      <c r="G5" s="1777"/>
      <c r="H5" s="1115" t="s">
        <v>0</v>
      </c>
      <c r="I5" s="1115" t="s">
        <v>1</v>
      </c>
      <c r="J5" s="1116" t="s">
        <v>33</v>
      </c>
      <c r="K5" s="1117" t="s">
        <v>9</v>
      </c>
      <c r="L5" s="1115" t="s">
        <v>0</v>
      </c>
      <c r="M5" s="1650" t="s">
        <v>1</v>
      </c>
      <c r="N5" s="1118" t="s">
        <v>10</v>
      </c>
      <c r="O5" s="1115" t="s">
        <v>0</v>
      </c>
      <c r="P5" s="1115" t="s">
        <v>1</v>
      </c>
      <c r="Q5" s="1117" t="s">
        <v>10</v>
      </c>
      <c r="R5" s="1115" t="s">
        <v>0</v>
      </c>
      <c r="S5" s="1115" t="s">
        <v>1</v>
      </c>
      <c r="T5" s="1117" t="s">
        <v>10</v>
      </c>
      <c r="U5" s="1115" t="s">
        <v>0</v>
      </c>
      <c r="V5" s="1115" t="s">
        <v>1</v>
      </c>
      <c r="W5" s="163"/>
      <c r="X5" s="164"/>
      <c r="Y5" s="161"/>
      <c r="Z5" s="161"/>
      <c r="AA5" s="161"/>
      <c r="AB5" s="161"/>
      <c r="AC5" s="159"/>
      <c r="AD5" s="159"/>
      <c r="AE5" s="159"/>
      <c r="AF5" s="159"/>
      <c r="AG5" s="159"/>
      <c r="AH5" s="159"/>
      <c r="AI5" s="159"/>
      <c r="AJ5" s="159"/>
      <c r="AK5" s="159"/>
      <c r="AL5" s="159"/>
      <c r="AM5" s="159"/>
      <c r="AN5" s="159"/>
      <c r="AO5" s="159"/>
      <c r="AP5" s="159"/>
    </row>
    <row r="6" spans="1:76" s="168" customFormat="1" ht="18" customHeight="1">
      <c r="A6" s="165"/>
      <c r="B6" s="1779" t="s">
        <v>626</v>
      </c>
      <c r="C6" s="1779"/>
      <c r="D6" s="1779"/>
      <c r="E6" s="167"/>
      <c r="F6" s="168">
        <v>106</v>
      </c>
      <c r="G6" s="168">
        <v>1555</v>
      </c>
      <c r="H6" s="168">
        <v>1775</v>
      </c>
      <c r="I6" s="168">
        <v>1340</v>
      </c>
      <c r="J6" s="168">
        <v>408</v>
      </c>
      <c r="K6" s="168">
        <v>40716</v>
      </c>
      <c r="L6" s="168">
        <v>20981</v>
      </c>
      <c r="M6" s="168">
        <v>19735</v>
      </c>
      <c r="N6" s="168">
        <v>13717</v>
      </c>
      <c r="O6" s="168">
        <v>7132</v>
      </c>
      <c r="P6" s="168">
        <v>6585</v>
      </c>
      <c r="Q6" s="168">
        <v>13277</v>
      </c>
      <c r="R6" s="168">
        <v>6884</v>
      </c>
      <c r="S6" s="168">
        <v>6393</v>
      </c>
      <c r="T6" s="168">
        <v>13722</v>
      </c>
      <c r="U6" s="168">
        <v>6965</v>
      </c>
      <c r="V6" s="168">
        <v>6757</v>
      </c>
      <c r="X6" s="169"/>
      <c r="Y6" s="1779" t="s">
        <v>626</v>
      </c>
      <c r="Z6" s="1779"/>
      <c r="AA6" s="1779"/>
      <c r="AB6" s="166"/>
      <c r="AC6" s="170"/>
      <c r="AD6" s="170"/>
      <c r="AE6" s="170"/>
      <c r="AF6" s="170"/>
      <c r="AG6" s="170"/>
      <c r="AH6" s="170"/>
      <c r="AI6" s="170"/>
      <c r="AJ6" s="170"/>
      <c r="AK6" s="170"/>
      <c r="AL6" s="170"/>
      <c r="AM6" s="170"/>
      <c r="AN6" s="170"/>
      <c r="AO6" s="170"/>
      <c r="AP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row>
    <row r="7" spans="1:76" s="168" customFormat="1" ht="12.75" customHeight="1">
      <c r="A7" s="165"/>
      <c r="B7" s="1774" t="s">
        <v>683</v>
      </c>
      <c r="C7" s="1774"/>
      <c r="D7" s="1774"/>
      <c r="E7" s="167"/>
      <c r="F7" s="1122">
        <v>103</v>
      </c>
      <c r="G7" s="1122">
        <v>1567</v>
      </c>
      <c r="H7" s="1122">
        <v>1770</v>
      </c>
      <c r="I7" s="1122">
        <v>1343</v>
      </c>
      <c r="J7" s="1122">
        <v>385</v>
      </c>
      <c r="K7" s="1122">
        <v>40601</v>
      </c>
      <c r="L7" s="1122">
        <v>21000</v>
      </c>
      <c r="M7" s="1122">
        <v>19601</v>
      </c>
      <c r="N7" s="1122">
        <v>13665</v>
      </c>
      <c r="O7" s="1122">
        <v>7016</v>
      </c>
      <c r="P7" s="1122">
        <v>6649</v>
      </c>
      <c r="Q7" s="1122">
        <v>13695</v>
      </c>
      <c r="R7" s="1122">
        <v>7124</v>
      </c>
      <c r="S7" s="1122">
        <v>6571</v>
      </c>
      <c r="T7" s="1122">
        <v>13241</v>
      </c>
      <c r="U7" s="1122">
        <v>6860</v>
      </c>
      <c r="V7" s="1122">
        <v>6381</v>
      </c>
      <c r="X7" s="169"/>
      <c r="Y7" s="1774" t="s">
        <v>683</v>
      </c>
      <c r="Z7" s="1774"/>
      <c r="AA7" s="1774"/>
      <c r="AB7" s="166"/>
      <c r="AC7" s="170"/>
      <c r="AD7" s="170"/>
      <c r="AE7" s="170"/>
      <c r="AF7" s="170"/>
      <c r="AG7" s="170"/>
      <c r="AH7" s="170"/>
      <c r="AI7" s="170"/>
      <c r="AJ7" s="170"/>
      <c r="AK7" s="170"/>
      <c r="AL7" s="170"/>
      <c r="AM7" s="170"/>
      <c r="AN7" s="170"/>
      <c r="AO7" s="170"/>
      <c r="AP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row>
    <row r="8" spans="1:76" s="168" customFormat="1" ht="12.75" customHeight="1">
      <c r="A8" s="165"/>
      <c r="B8" s="1774" t="s">
        <v>767</v>
      </c>
      <c r="C8" s="1774"/>
      <c r="D8" s="1774"/>
      <c r="E8" s="167"/>
      <c r="F8" s="1122">
        <v>103</v>
      </c>
      <c r="G8" s="1122">
        <v>1589</v>
      </c>
      <c r="H8" s="1122">
        <v>1762</v>
      </c>
      <c r="I8" s="1122">
        <v>1376</v>
      </c>
      <c r="J8" s="1122">
        <v>362</v>
      </c>
      <c r="K8" s="1122">
        <v>41086</v>
      </c>
      <c r="L8" s="1122">
        <v>21144</v>
      </c>
      <c r="M8" s="1122">
        <v>19942</v>
      </c>
      <c r="N8" s="1122">
        <v>13710</v>
      </c>
      <c r="O8" s="1122">
        <v>7009</v>
      </c>
      <c r="P8" s="1122">
        <v>6701</v>
      </c>
      <c r="Q8" s="1122">
        <v>13661</v>
      </c>
      <c r="R8" s="1122">
        <v>7012</v>
      </c>
      <c r="S8" s="1122">
        <v>6649</v>
      </c>
      <c r="T8" s="1122">
        <v>13715</v>
      </c>
      <c r="U8" s="1122">
        <v>7123</v>
      </c>
      <c r="V8" s="1122">
        <v>6592</v>
      </c>
      <c r="X8" s="169"/>
      <c r="Y8" s="1774" t="s">
        <v>767</v>
      </c>
      <c r="Z8" s="1774"/>
      <c r="AA8" s="1774"/>
      <c r="AB8" s="166"/>
      <c r="AC8" s="170"/>
      <c r="AD8" s="170"/>
      <c r="AE8" s="170"/>
      <c r="AF8" s="170"/>
      <c r="AG8" s="170"/>
      <c r="AH8" s="170"/>
      <c r="AI8" s="170"/>
      <c r="AJ8" s="170"/>
      <c r="AK8" s="170"/>
      <c r="AL8" s="170"/>
      <c r="AM8" s="170"/>
      <c r="AN8" s="170"/>
      <c r="AO8" s="170"/>
      <c r="AP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row>
    <row r="9" spans="1:76" s="168" customFormat="1" ht="12.75" customHeight="1">
      <c r="A9" s="165"/>
      <c r="B9" s="1774" t="s">
        <v>801</v>
      </c>
      <c r="C9" s="1774"/>
      <c r="D9" s="1774"/>
      <c r="E9" s="167"/>
      <c r="F9" s="168">
        <v>103</v>
      </c>
      <c r="G9" s="168">
        <v>1598</v>
      </c>
      <c r="H9" s="168">
        <v>1749</v>
      </c>
      <c r="I9" s="168">
        <v>1386</v>
      </c>
      <c r="J9" s="168">
        <v>367</v>
      </c>
      <c r="K9" s="168">
        <v>40932</v>
      </c>
      <c r="L9" s="168">
        <v>20909</v>
      </c>
      <c r="M9" s="168">
        <v>20023</v>
      </c>
      <c r="N9" s="168">
        <v>13557</v>
      </c>
      <c r="O9" s="168">
        <v>6893</v>
      </c>
      <c r="P9" s="168">
        <v>6664</v>
      </c>
      <c r="Q9" s="168">
        <v>13716</v>
      </c>
      <c r="R9" s="168">
        <v>7009</v>
      </c>
      <c r="S9" s="168">
        <v>6707</v>
      </c>
      <c r="T9" s="168">
        <v>13659</v>
      </c>
      <c r="U9" s="168">
        <v>7007</v>
      </c>
      <c r="V9" s="168">
        <v>6652</v>
      </c>
      <c r="W9" s="183"/>
      <c r="X9" s="169"/>
      <c r="Y9" s="1774" t="s">
        <v>801</v>
      </c>
      <c r="Z9" s="1774"/>
      <c r="AA9" s="1774"/>
      <c r="AB9" s="166"/>
      <c r="AC9" s="170"/>
      <c r="AD9" s="170"/>
      <c r="AE9" s="170"/>
      <c r="AF9" s="170"/>
      <c r="AG9" s="170"/>
      <c r="AH9" s="170"/>
      <c r="AI9" s="170"/>
      <c r="AJ9" s="170"/>
      <c r="AK9" s="170"/>
      <c r="AL9" s="170"/>
      <c r="AM9" s="170"/>
      <c r="AN9" s="170"/>
      <c r="AO9" s="170"/>
      <c r="AP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row>
    <row r="10" spans="1:76" s="178" customFormat="1" ht="18" customHeight="1">
      <c r="A10" s="171"/>
      <c r="B10" s="1773" t="s">
        <v>861</v>
      </c>
      <c r="C10" s="1773"/>
      <c r="D10" s="1773"/>
      <c r="E10" s="167"/>
      <c r="F10" s="178">
        <v>103</v>
      </c>
      <c r="G10" s="178">
        <v>1602</v>
      </c>
      <c r="H10" s="178">
        <v>1733</v>
      </c>
      <c r="I10" s="178">
        <v>1416</v>
      </c>
      <c r="J10" s="178">
        <v>363</v>
      </c>
      <c r="K10" s="178">
        <v>40845</v>
      </c>
      <c r="L10" s="178">
        <v>20963</v>
      </c>
      <c r="M10" s="178">
        <v>19882</v>
      </c>
      <c r="N10" s="178">
        <v>13555</v>
      </c>
      <c r="O10" s="178">
        <v>7033</v>
      </c>
      <c r="P10" s="178">
        <v>6522</v>
      </c>
      <c r="Q10" s="178">
        <v>13552</v>
      </c>
      <c r="R10" s="178">
        <v>6903</v>
      </c>
      <c r="S10" s="178">
        <v>6649</v>
      </c>
      <c r="T10" s="178">
        <v>13738</v>
      </c>
      <c r="U10" s="178">
        <v>7027</v>
      </c>
      <c r="V10" s="178">
        <v>6711</v>
      </c>
      <c r="X10" s="169"/>
      <c r="Y10" s="1773" t="s">
        <v>861</v>
      </c>
      <c r="Z10" s="1773"/>
      <c r="AA10" s="1773"/>
      <c r="AB10" s="172"/>
      <c r="AC10" s="177"/>
      <c r="AD10" s="177"/>
      <c r="AE10" s="177"/>
      <c r="AF10" s="177"/>
      <c r="AG10" s="177"/>
      <c r="AH10" s="177"/>
      <c r="AI10" s="177"/>
      <c r="AJ10" s="177"/>
      <c r="AK10" s="177"/>
      <c r="AL10" s="177"/>
      <c r="AM10" s="177"/>
      <c r="AN10" s="177"/>
      <c r="AO10" s="177"/>
      <c r="AP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c r="BX10" s="177"/>
    </row>
    <row r="11" spans="1:76" s="178" customFormat="1" ht="18" customHeight="1">
      <c r="A11" s="172"/>
      <c r="C11" s="1778" t="s">
        <v>34</v>
      </c>
      <c r="D11" s="1778"/>
      <c r="E11" s="173"/>
      <c r="F11" s="174">
        <v>1</v>
      </c>
      <c r="G11" s="174">
        <v>9</v>
      </c>
      <c r="H11" s="174">
        <v>11</v>
      </c>
      <c r="I11" s="174">
        <v>8</v>
      </c>
      <c r="J11" s="1415" t="s">
        <v>112</v>
      </c>
      <c r="K11" s="174">
        <v>319</v>
      </c>
      <c r="L11" s="174">
        <v>151</v>
      </c>
      <c r="M11" s="174">
        <v>168</v>
      </c>
      <c r="N11" s="174">
        <v>107</v>
      </c>
      <c r="O11" s="174">
        <v>50</v>
      </c>
      <c r="P11" s="174">
        <v>57</v>
      </c>
      <c r="Q11" s="174">
        <v>108</v>
      </c>
      <c r="R11" s="174">
        <v>54</v>
      </c>
      <c r="S11" s="174">
        <v>54</v>
      </c>
      <c r="T11" s="174">
        <v>104</v>
      </c>
      <c r="U11" s="174">
        <v>47</v>
      </c>
      <c r="V11" s="174">
        <v>57</v>
      </c>
      <c r="W11" s="175"/>
      <c r="X11" s="179"/>
      <c r="Z11" s="1778" t="s">
        <v>34</v>
      </c>
      <c r="AA11" s="1778"/>
      <c r="AB11" s="172"/>
      <c r="AC11" s="177"/>
      <c r="AD11" s="177"/>
      <c r="AE11" s="177"/>
      <c r="AF11" s="177"/>
      <c r="AG11" s="177"/>
      <c r="AH11" s="177"/>
      <c r="AI11" s="177"/>
      <c r="AJ11" s="177"/>
      <c r="AK11" s="177"/>
      <c r="AL11" s="177"/>
      <c r="AM11" s="177"/>
      <c r="AN11" s="177"/>
      <c r="AO11" s="177"/>
      <c r="AP11" s="177"/>
    </row>
    <row r="12" spans="1:76" s="178" customFormat="1" ht="18" customHeight="1">
      <c r="A12" s="172"/>
      <c r="C12" s="1778" t="s">
        <v>66</v>
      </c>
      <c r="D12" s="1778"/>
      <c r="E12" s="173"/>
      <c r="F12" s="174">
        <v>3</v>
      </c>
      <c r="G12" s="174">
        <v>18</v>
      </c>
      <c r="H12" s="174">
        <v>27</v>
      </c>
      <c r="I12" s="174">
        <v>16</v>
      </c>
      <c r="J12" s="1414">
        <v>3</v>
      </c>
      <c r="K12" s="174">
        <v>717</v>
      </c>
      <c r="L12" s="174">
        <v>307</v>
      </c>
      <c r="M12" s="174">
        <v>410</v>
      </c>
      <c r="N12" s="174">
        <v>240</v>
      </c>
      <c r="O12" s="174">
        <v>103</v>
      </c>
      <c r="P12" s="174">
        <v>137</v>
      </c>
      <c r="Q12" s="174">
        <v>238</v>
      </c>
      <c r="R12" s="174">
        <v>113</v>
      </c>
      <c r="S12" s="174">
        <v>125</v>
      </c>
      <c r="T12" s="174">
        <v>239</v>
      </c>
      <c r="U12" s="174">
        <v>91</v>
      </c>
      <c r="V12" s="174">
        <v>148</v>
      </c>
      <c r="W12" s="175"/>
      <c r="X12" s="179"/>
      <c r="Z12" s="1778" t="s">
        <v>67</v>
      </c>
      <c r="AA12" s="1778"/>
      <c r="AB12" s="172"/>
      <c r="AC12" s="177"/>
      <c r="AD12" s="177"/>
      <c r="AE12" s="177"/>
      <c r="AF12" s="177"/>
      <c r="AG12" s="177"/>
      <c r="AH12" s="177"/>
      <c r="AI12" s="177"/>
      <c r="AJ12" s="177"/>
      <c r="AK12" s="177"/>
      <c r="AL12" s="177"/>
      <c r="AM12" s="177"/>
      <c r="AN12" s="177"/>
      <c r="AO12" s="177"/>
      <c r="AP12" s="177"/>
    </row>
    <row r="13" spans="1:76" s="178" customFormat="1" ht="18" customHeight="1">
      <c r="A13" s="180"/>
      <c r="C13" s="1778" t="s">
        <v>562</v>
      </c>
      <c r="D13" s="1778"/>
      <c r="E13" s="181"/>
      <c r="F13" s="174">
        <v>6</v>
      </c>
      <c r="G13" s="174">
        <v>47</v>
      </c>
      <c r="H13" s="174">
        <v>76</v>
      </c>
      <c r="I13" s="174">
        <v>47</v>
      </c>
      <c r="J13" s="174">
        <v>14</v>
      </c>
      <c r="K13" s="174">
        <v>1518</v>
      </c>
      <c r="L13" s="174">
        <v>700</v>
      </c>
      <c r="M13" s="174">
        <v>818</v>
      </c>
      <c r="N13" s="174">
        <v>483</v>
      </c>
      <c r="O13" s="174">
        <v>225</v>
      </c>
      <c r="P13" s="174">
        <v>258</v>
      </c>
      <c r="Q13" s="174">
        <v>477</v>
      </c>
      <c r="R13" s="174">
        <v>213</v>
      </c>
      <c r="S13" s="174">
        <v>264</v>
      </c>
      <c r="T13" s="174">
        <v>558</v>
      </c>
      <c r="U13" s="174">
        <v>262</v>
      </c>
      <c r="V13" s="174">
        <v>296</v>
      </c>
      <c r="X13" s="182"/>
      <c r="Z13" s="1778" t="s">
        <v>35</v>
      </c>
      <c r="AA13" s="1778"/>
      <c r="AB13" s="180"/>
      <c r="AC13" s="177"/>
      <c r="AD13" s="177"/>
      <c r="AE13" s="177"/>
      <c r="AF13" s="177"/>
      <c r="AG13" s="177"/>
      <c r="AH13" s="177"/>
      <c r="AI13" s="177"/>
      <c r="AJ13" s="177"/>
      <c r="AK13" s="177"/>
      <c r="AL13" s="177"/>
      <c r="AM13" s="177"/>
      <c r="AN13" s="177"/>
      <c r="AO13" s="177"/>
      <c r="AP13" s="177"/>
    </row>
    <row r="14" spans="1:76" s="178" customFormat="1" ht="18" customHeight="1">
      <c r="A14" s="172"/>
      <c r="C14" s="1778" t="s">
        <v>388</v>
      </c>
      <c r="D14" s="1778"/>
      <c r="E14" s="173"/>
      <c r="F14" s="174">
        <v>86</v>
      </c>
      <c r="G14" s="174">
        <v>1436</v>
      </c>
      <c r="H14" s="174">
        <v>1501</v>
      </c>
      <c r="I14" s="174">
        <v>1263</v>
      </c>
      <c r="J14" s="174">
        <v>299</v>
      </c>
      <c r="K14" s="174">
        <v>36077</v>
      </c>
      <c r="L14" s="174">
        <v>18711</v>
      </c>
      <c r="M14" s="174">
        <v>17366</v>
      </c>
      <c r="N14" s="174">
        <v>11974</v>
      </c>
      <c r="O14" s="174">
        <v>6278</v>
      </c>
      <c r="P14" s="174">
        <v>5696</v>
      </c>
      <c r="Q14" s="174">
        <v>11978</v>
      </c>
      <c r="R14" s="174">
        <v>6157</v>
      </c>
      <c r="S14" s="174">
        <v>5821</v>
      </c>
      <c r="T14" s="174">
        <v>12125</v>
      </c>
      <c r="U14" s="174">
        <v>6276</v>
      </c>
      <c r="V14" s="174">
        <v>5849</v>
      </c>
      <c r="W14" s="175"/>
      <c r="X14" s="179"/>
      <c r="Z14" s="1778" t="s">
        <v>388</v>
      </c>
      <c r="AA14" s="1778"/>
      <c r="AB14" s="172"/>
      <c r="AC14" s="177"/>
      <c r="AD14" s="177"/>
      <c r="AE14" s="177"/>
      <c r="AF14" s="177"/>
      <c r="AG14" s="177"/>
      <c r="AH14" s="177"/>
      <c r="AI14" s="177"/>
      <c r="AJ14" s="177"/>
      <c r="AK14" s="177"/>
      <c r="AL14" s="177"/>
      <c r="AM14" s="177"/>
      <c r="AN14" s="177"/>
      <c r="AO14" s="177"/>
      <c r="AP14" s="177"/>
    </row>
    <row r="15" spans="1:76" s="168" customFormat="1" ht="18" customHeight="1">
      <c r="A15" s="166"/>
      <c r="B15" s="1111"/>
      <c r="C15" s="1111"/>
      <c r="D15" s="1651" t="s">
        <v>563</v>
      </c>
      <c r="E15" s="167"/>
      <c r="F15" s="183">
        <v>18</v>
      </c>
      <c r="G15" s="183">
        <v>343</v>
      </c>
      <c r="H15" s="1540">
        <v>330</v>
      </c>
      <c r="I15" s="1540">
        <v>306</v>
      </c>
      <c r="J15" s="1540">
        <v>83</v>
      </c>
      <c r="K15" s="1540">
        <v>8761</v>
      </c>
      <c r="L15" s="1540">
        <v>4548</v>
      </c>
      <c r="M15" s="1540">
        <v>4213</v>
      </c>
      <c r="N15" s="1540">
        <v>2882</v>
      </c>
      <c r="O15" s="1540">
        <v>1530</v>
      </c>
      <c r="P15" s="1540">
        <v>1352</v>
      </c>
      <c r="Q15" s="1540">
        <v>2948</v>
      </c>
      <c r="R15" s="1540">
        <v>1527</v>
      </c>
      <c r="S15" s="1540">
        <v>1421</v>
      </c>
      <c r="T15" s="1540">
        <v>2931</v>
      </c>
      <c r="U15" s="1540">
        <v>1491</v>
      </c>
      <c r="V15" s="1540">
        <v>1440</v>
      </c>
      <c r="W15" s="183"/>
      <c r="X15" s="184"/>
      <c r="Y15" s="1111"/>
      <c r="Z15" s="1111"/>
      <c r="AA15" s="1651" t="s">
        <v>36</v>
      </c>
      <c r="AB15" s="166"/>
      <c r="AC15" s="170"/>
      <c r="AD15" s="170"/>
      <c r="AE15" s="170"/>
      <c r="AF15" s="170"/>
      <c r="AG15" s="170"/>
      <c r="AH15" s="170"/>
      <c r="AI15" s="170"/>
      <c r="AJ15" s="170"/>
      <c r="AK15" s="170"/>
      <c r="AL15" s="170"/>
      <c r="AM15" s="170"/>
      <c r="AN15" s="170"/>
      <c r="AO15" s="170"/>
      <c r="AP15" s="170"/>
    </row>
    <row r="16" spans="1:76" s="168" customFormat="1" ht="12" customHeight="1">
      <c r="A16" s="166"/>
      <c r="B16" s="1111"/>
      <c r="C16" s="1111"/>
      <c r="D16" s="1651" t="s">
        <v>564</v>
      </c>
      <c r="E16" s="167"/>
      <c r="F16" s="183">
        <v>7</v>
      </c>
      <c r="G16" s="183">
        <v>122</v>
      </c>
      <c r="H16" s="1540">
        <v>118</v>
      </c>
      <c r="I16" s="1540">
        <v>117</v>
      </c>
      <c r="J16" s="1540">
        <v>17</v>
      </c>
      <c r="K16" s="1540">
        <v>3061</v>
      </c>
      <c r="L16" s="1540">
        <v>1591</v>
      </c>
      <c r="M16" s="1540">
        <v>1470</v>
      </c>
      <c r="N16" s="1540">
        <v>1055</v>
      </c>
      <c r="O16" s="1540">
        <v>554</v>
      </c>
      <c r="P16" s="1540">
        <v>501</v>
      </c>
      <c r="Q16" s="1540">
        <v>984</v>
      </c>
      <c r="R16" s="1540">
        <v>493</v>
      </c>
      <c r="S16" s="1540">
        <v>491</v>
      </c>
      <c r="T16" s="1540">
        <v>1022</v>
      </c>
      <c r="U16" s="1540">
        <v>544</v>
      </c>
      <c r="V16" s="1540">
        <v>478</v>
      </c>
      <c r="W16" s="183"/>
      <c r="X16" s="184"/>
      <c r="Y16" s="1111"/>
      <c r="Z16" s="1111"/>
      <c r="AA16" s="1651" t="s">
        <v>37</v>
      </c>
      <c r="AB16" s="166"/>
      <c r="AC16" s="170"/>
      <c r="AD16" s="170"/>
      <c r="AE16" s="170"/>
      <c r="AF16" s="170"/>
      <c r="AG16" s="170"/>
      <c r="AH16" s="170"/>
      <c r="AI16" s="170"/>
      <c r="AJ16" s="170"/>
      <c r="AK16" s="170"/>
      <c r="AL16" s="170"/>
      <c r="AM16" s="170"/>
      <c r="AN16" s="170"/>
      <c r="AO16" s="170"/>
      <c r="AP16" s="170"/>
    </row>
    <row r="17" spans="1:42" s="168" customFormat="1" ht="12" customHeight="1">
      <c r="A17" s="166"/>
      <c r="B17" s="1111"/>
      <c r="C17" s="1111"/>
      <c r="D17" s="1651" t="s">
        <v>565</v>
      </c>
      <c r="E17" s="167"/>
      <c r="F17" s="183">
        <v>10</v>
      </c>
      <c r="G17" s="183">
        <v>122</v>
      </c>
      <c r="H17" s="1540">
        <v>141</v>
      </c>
      <c r="I17" s="1540">
        <v>110</v>
      </c>
      <c r="J17" s="1540">
        <v>24</v>
      </c>
      <c r="K17" s="1540">
        <v>3003</v>
      </c>
      <c r="L17" s="1540">
        <v>1587</v>
      </c>
      <c r="M17" s="1540">
        <v>1416</v>
      </c>
      <c r="N17" s="1540">
        <v>1012</v>
      </c>
      <c r="O17" s="1540">
        <v>550</v>
      </c>
      <c r="P17" s="1540">
        <v>462</v>
      </c>
      <c r="Q17" s="1540">
        <v>988</v>
      </c>
      <c r="R17" s="1540">
        <v>530</v>
      </c>
      <c r="S17" s="1540">
        <v>458</v>
      </c>
      <c r="T17" s="1540">
        <v>1003</v>
      </c>
      <c r="U17" s="1540">
        <v>507</v>
      </c>
      <c r="V17" s="1540">
        <v>496</v>
      </c>
      <c r="W17" s="183"/>
      <c r="X17" s="184"/>
      <c r="Y17" s="1111"/>
      <c r="Z17" s="1111"/>
      <c r="AA17" s="1651" t="s">
        <v>38</v>
      </c>
      <c r="AB17" s="166"/>
      <c r="AC17" s="170"/>
      <c r="AD17" s="170"/>
      <c r="AE17" s="170"/>
      <c r="AF17" s="170"/>
      <c r="AG17" s="170"/>
      <c r="AH17" s="170"/>
      <c r="AI17" s="170"/>
      <c r="AJ17" s="170"/>
      <c r="AK17" s="170"/>
      <c r="AL17" s="170"/>
      <c r="AM17" s="170"/>
      <c r="AN17" s="170"/>
      <c r="AO17" s="170"/>
      <c r="AP17" s="170"/>
    </row>
    <row r="18" spans="1:42" s="168" customFormat="1" ht="12" customHeight="1">
      <c r="A18" s="166"/>
      <c r="B18" s="1111"/>
      <c r="C18" s="1111"/>
      <c r="D18" s="1651" t="s">
        <v>566</v>
      </c>
      <c r="E18" s="167"/>
      <c r="F18" s="183">
        <v>4</v>
      </c>
      <c r="G18" s="183">
        <v>81</v>
      </c>
      <c r="H18" s="1540">
        <v>88</v>
      </c>
      <c r="I18" s="1540">
        <v>63</v>
      </c>
      <c r="J18" s="1540">
        <v>8</v>
      </c>
      <c r="K18" s="1540">
        <v>2203</v>
      </c>
      <c r="L18" s="1540">
        <v>1106</v>
      </c>
      <c r="M18" s="1540">
        <v>1097</v>
      </c>
      <c r="N18" s="1540">
        <v>725</v>
      </c>
      <c r="O18" s="1540">
        <v>357</v>
      </c>
      <c r="P18" s="1540">
        <v>368</v>
      </c>
      <c r="Q18" s="1540">
        <v>721</v>
      </c>
      <c r="R18" s="1540">
        <v>364</v>
      </c>
      <c r="S18" s="1540">
        <v>357</v>
      </c>
      <c r="T18" s="1540">
        <v>757</v>
      </c>
      <c r="U18" s="1540">
        <v>385</v>
      </c>
      <c r="V18" s="1540">
        <v>372</v>
      </c>
      <c r="W18" s="183"/>
      <c r="X18" s="184"/>
      <c r="Y18" s="1111"/>
      <c r="Z18" s="1111"/>
      <c r="AA18" s="1651" t="s">
        <v>39</v>
      </c>
      <c r="AB18" s="166"/>
      <c r="AC18" s="170"/>
      <c r="AD18" s="170"/>
      <c r="AE18" s="170"/>
      <c r="AF18" s="170"/>
      <c r="AG18" s="170"/>
      <c r="AH18" s="170"/>
      <c r="AI18" s="170"/>
      <c r="AJ18" s="170"/>
      <c r="AK18" s="170"/>
      <c r="AL18" s="170"/>
      <c r="AM18" s="170"/>
      <c r="AN18" s="170"/>
      <c r="AO18" s="170"/>
      <c r="AP18" s="170"/>
    </row>
    <row r="19" spans="1:42" s="168" customFormat="1" ht="12" customHeight="1">
      <c r="A19" s="166"/>
      <c r="B19" s="1111"/>
      <c r="C19" s="1111"/>
      <c r="D19" s="1651" t="s">
        <v>567</v>
      </c>
      <c r="E19" s="167"/>
      <c r="F19" s="183">
        <v>6</v>
      </c>
      <c r="G19" s="183">
        <v>137</v>
      </c>
      <c r="H19" s="1540">
        <v>134</v>
      </c>
      <c r="I19" s="1540">
        <v>122</v>
      </c>
      <c r="J19" s="1540">
        <v>30</v>
      </c>
      <c r="K19" s="1540">
        <v>3684</v>
      </c>
      <c r="L19" s="1540">
        <v>1876</v>
      </c>
      <c r="M19" s="1540">
        <v>1808</v>
      </c>
      <c r="N19" s="1540">
        <v>1264</v>
      </c>
      <c r="O19" s="1540">
        <v>661</v>
      </c>
      <c r="P19" s="1540">
        <v>603</v>
      </c>
      <c r="Q19" s="1540">
        <v>1222</v>
      </c>
      <c r="R19" s="1540">
        <v>615</v>
      </c>
      <c r="S19" s="1540">
        <v>607</v>
      </c>
      <c r="T19" s="1540">
        <v>1198</v>
      </c>
      <c r="U19" s="1540">
        <v>600</v>
      </c>
      <c r="V19" s="1540">
        <v>598</v>
      </c>
      <c r="W19" s="183"/>
      <c r="X19" s="184"/>
      <c r="Y19" s="1111"/>
      <c r="Z19" s="1111"/>
      <c r="AA19" s="1651" t="s">
        <v>40</v>
      </c>
      <c r="AB19" s="166"/>
      <c r="AC19" s="170"/>
      <c r="AD19" s="170"/>
      <c r="AE19" s="170"/>
      <c r="AF19" s="170"/>
      <c r="AG19" s="170"/>
      <c r="AH19" s="170"/>
      <c r="AI19" s="170"/>
      <c r="AJ19" s="170"/>
      <c r="AK19" s="170"/>
      <c r="AL19" s="170"/>
      <c r="AM19" s="170"/>
      <c r="AN19" s="170"/>
      <c r="AO19" s="170"/>
      <c r="AP19" s="170"/>
    </row>
    <row r="20" spans="1:42" s="168" customFormat="1" ht="18" customHeight="1">
      <c r="A20" s="166"/>
      <c r="B20" s="1111"/>
      <c r="C20" s="1111"/>
      <c r="D20" s="1651" t="s">
        <v>568</v>
      </c>
      <c r="E20" s="167"/>
      <c r="F20" s="183">
        <v>4</v>
      </c>
      <c r="G20" s="183">
        <v>107</v>
      </c>
      <c r="H20" s="1540">
        <v>110</v>
      </c>
      <c r="I20" s="1540">
        <v>87</v>
      </c>
      <c r="J20" s="1540">
        <v>13</v>
      </c>
      <c r="K20" s="1540">
        <v>2863</v>
      </c>
      <c r="L20" s="1540">
        <v>1480</v>
      </c>
      <c r="M20" s="1540">
        <v>1383</v>
      </c>
      <c r="N20" s="1540">
        <v>970</v>
      </c>
      <c r="O20" s="1540">
        <v>509</v>
      </c>
      <c r="P20" s="1540">
        <v>461</v>
      </c>
      <c r="Q20" s="1540">
        <v>926</v>
      </c>
      <c r="R20" s="1540">
        <v>477</v>
      </c>
      <c r="S20" s="1540">
        <v>449</v>
      </c>
      <c r="T20" s="1540">
        <v>967</v>
      </c>
      <c r="U20" s="1540">
        <v>494</v>
      </c>
      <c r="V20" s="1540">
        <v>473</v>
      </c>
      <c r="W20" s="183"/>
      <c r="X20" s="184"/>
      <c r="Y20" s="1111"/>
      <c r="Z20" s="1111"/>
      <c r="AA20" s="1651" t="s">
        <v>41</v>
      </c>
      <c r="AB20" s="166"/>
      <c r="AC20" s="170"/>
      <c r="AD20" s="170"/>
      <c r="AE20" s="170"/>
      <c r="AF20" s="170"/>
      <c r="AG20" s="170"/>
      <c r="AH20" s="170"/>
      <c r="AI20" s="170"/>
      <c r="AJ20" s="170"/>
      <c r="AK20" s="170"/>
      <c r="AL20" s="170"/>
      <c r="AM20" s="170"/>
      <c r="AN20" s="170"/>
      <c r="AO20" s="170"/>
      <c r="AP20" s="170"/>
    </row>
    <row r="21" spans="1:42" s="168" customFormat="1" ht="12" customHeight="1">
      <c r="A21" s="166"/>
      <c r="B21" s="1111"/>
      <c r="C21" s="1111"/>
      <c r="D21" s="1651" t="s">
        <v>42</v>
      </c>
      <c r="E21" s="167"/>
      <c r="F21" s="183">
        <v>3</v>
      </c>
      <c r="G21" s="183">
        <v>72</v>
      </c>
      <c r="H21" s="1540">
        <v>72</v>
      </c>
      <c r="I21" s="1540">
        <v>54</v>
      </c>
      <c r="J21" s="1540">
        <v>13</v>
      </c>
      <c r="K21" s="1540">
        <v>2040</v>
      </c>
      <c r="L21" s="1540">
        <v>1043</v>
      </c>
      <c r="M21" s="1540">
        <v>997</v>
      </c>
      <c r="N21" s="1540">
        <v>643</v>
      </c>
      <c r="O21" s="1540">
        <v>335</v>
      </c>
      <c r="P21" s="1540">
        <v>308</v>
      </c>
      <c r="Q21" s="1540">
        <v>676</v>
      </c>
      <c r="R21" s="1540">
        <v>342</v>
      </c>
      <c r="S21" s="1540">
        <v>334</v>
      </c>
      <c r="T21" s="1540">
        <v>721</v>
      </c>
      <c r="U21" s="1540">
        <v>366</v>
      </c>
      <c r="V21" s="1540">
        <v>355</v>
      </c>
      <c r="W21" s="183"/>
      <c r="X21" s="184"/>
      <c r="Y21" s="1111"/>
      <c r="Z21" s="1111"/>
      <c r="AA21" s="1651" t="s">
        <v>43</v>
      </c>
      <c r="AB21" s="166"/>
      <c r="AC21" s="170"/>
      <c r="AD21" s="170"/>
      <c r="AE21" s="170"/>
      <c r="AF21" s="170"/>
      <c r="AG21" s="170"/>
      <c r="AH21" s="170"/>
      <c r="AI21" s="170"/>
      <c r="AJ21" s="170"/>
      <c r="AK21" s="170"/>
      <c r="AL21" s="170"/>
      <c r="AM21" s="170"/>
      <c r="AN21" s="170"/>
      <c r="AO21" s="170"/>
      <c r="AP21" s="170"/>
    </row>
    <row r="22" spans="1:42" s="168" customFormat="1" ht="12" customHeight="1">
      <c r="A22" s="166"/>
      <c r="B22" s="1111"/>
      <c r="C22" s="1111"/>
      <c r="D22" s="1651" t="s">
        <v>44</v>
      </c>
      <c r="E22" s="167"/>
      <c r="F22" s="183">
        <v>6</v>
      </c>
      <c r="G22" s="183">
        <v>103</v>
      </c>
      <c r="H22" s="1540">
        <v>106</v>
      </c>
      <c r="I22" s="1540">
        <v>95</v>
      </c>
      <c r="J22" s="1540">
        <v>22</v>
      </c>
      <c r="K22" s="1540">
        <v>2318</v>
      </c>
      <c r="L22" s="1540">
        <v>1245</v>
      </c>
      <c r="M22" s="1540">
        <v>1073</v>
      </c>
      <c r="N22" s="1540">
        <v>716</v>
      </c>
      <c r="O22" s="1540">
        <v>381</v>
      </c>
      <c r="P22" s="1540">
        <v>335</v>
      </c>
      <c r="Q22" s="1540">
        <v>766</v>
      </c>
      <c r="R22" s="1540">
        <v>388</v>
      </c>
      <c r="S22" s="1540">
        <v>378</v>
      </c>
      <c r="T22" s="1540">
        <v>836</v>
      </c>
      <c r="U22" s="1540">
        <v>476</v>
      </c>
      <c r="V22" s="1540">
        <v>360</v>
      </c>
      <c r="W22" s="183"/>
      <c r="X22" s="184"/>
      <c r="Y22" s="1111"/>
      <c r="Z22" s="1111"/>
      <c r="AA22" s="1651" t="s">
        <v>45</v>
      </c>
      <c r="AB22" s="166"/>
      <c r="AC22" s="170"/>
      <c r="AD22" s="170"/>
      <c r="AE22" s="170"/>
      <c r="AF22" s="170"/>
      <c r="AG22" s="170"/>
      <c r="AH22" s="170"/>
      <c r="AI22" s="170"/>
      <c r="AJ22" s="170"/>
      <c r="AK22" s="170"/>
      <c r="AL22" s="170"/>
      <c r="AM22" s="170"/>
      <c r="AN22" s="170"/>
      <c r="AO22" s="170"/>
      <c r="AP22" s="170"/>
    </row>
    <row r="23" spans="1:42" s="168" customFormat="1" ht="12" customHeight="1">
      <c r="A23" s="166"/>
      <c r="B23" s="1111"/>
      <c r="C23" s="1111"/>
      <c r="D23" s="1651" t="s">
        <v>46</v>
      </c>
      <c r="E23" s="167"/>
      <c r="F23" s="183">
        <v>3</v>
      </c>
      <c r="G23" s="183">
        <v>58</v>
      </c>
      <c r="H23" s="1540">
        <v>66</v>
      </c>
      <c r="I23" s="1540">
        <v>44</v>
      </c>
      <c r="J23" s="1540">
        <v>8</v>
      </c>
      <c r="K23" s="1540">
        <v>1431</v>
      </c>
      <c r="L23" s="1540">
        <v>724</v>
      </c>
      <c r="M23" s="1540">
        <v>707</v>
      </c>
      <c r="N23" s="1540">
        <v>474</v>
      </c>
      <c r="O23" s="1540">
        <v>239</v>
      </c>
      <c r="P23" s="1540">
        <v>235</v>
      </c>
      <c r="Q23" s="1540">
        <v>488</v>
      </c>
      <c r="R23" s="1540">
        <v>249</v>
      </c>
      <c r="S23" s="1540">
        <v>239</v>
      </c>
      <c r="T23" s="1540">
        <v>469</v>
      </c>
      <c r="U23" s="1540">
        <v>236</v>
      </c>
      <c r="V23" s="1540">
        <v>233</v>
      </c>
      <c r="W23" s="183"/>
      <c r="X23" s="184"/>
      <c r="Y23" s="1111"/>
      <c r="Z23" s="1111"/>
      <c r="AA23" s="1651" t="s">
        <v>47</v>
      </c>
      <c r="AB23" s="166"/>
      <c r="AC23" s="170"/>
      <c r="AD23" s="170"/>
      <c r="AE23" s="170"/>
      <c r="AF23" s="170"/>
      <c r="AG23" s="170"/>
      <c r="AH23" s="170"/>
      <c r="AI23" s="170"/>
      <c r="AJ23" s="170"/>
      <c r="AK23" s="170"/>
      <c r="AL23" s="170"/>
      <c r="AM23" s="170"/>
      <c r="AN23" s="170"/>
      <c r="AO23" s="170"/>
      <c r="AP23" s="170"/>
    </row>
    <row r="24" spans="1:42" s="168" customFormat="1" ht="12" customHeight="1">
      <c r="A24" s="166"/>
      <c r="B24" s="1111"/>
      <c r="C24" s="1111"/>
      <c r="D24" s="1651" t="s">
        <v>48</v>
      </c>
      <c r="E24" s="167"/>
      <c r="F24" s="183">
        <v>4</v>
      </c>
      <c r="G24" s="183">
        <v>65</v>
      </c>
      <c r="H24" s="1540">
        <v>75</v>
      </c>
      <c r="I24" s="1540">
        <v>57</v>
      </c>
      <c r="J24" s="1540">
        <v>11</v>
      </c>
      <c r="K24" s="1540">
        <v>1451</v>
      </c>
      <c r="L24" s="1540">
        <v>747</v>
      </c>
      <c r="M24" s="1540">
        <v>704</v>
      </c>
      <c r="N24" s="1540">
        <v>495</v>
      </c>
      <c r="O24" s="1540">
        <v>255</v>
      </c>
      <c r="P24" s="1540">
        <v>240</v>
      </c>
      <c r="Q24" s="1540">
        <v>475</v>
      </c>
      <c r="R24" s="1540">
        <v>240</v>
      </c>
      <c r="S24" s="1540">
        <v>235</v>
      </c>
      <c r="T24" s="1540">
        <v>481</v>
      </c>
      <c r="U24" s="1540">
        <v>252</v>
      </c>
      <c r="V24" s="1540">
        <v>229</v>
      </c>
      <c r="W24" s="183"/>
      <c r="X24" s="184"/>
      <c r="Y24" s="1111"/>
      <c r="Z24" s="1111"/>
      <c r="AA24" s="1651" t="s">
        <v>49</v>
      </c>
      <c r="AB24" s="166"/>
      <c r="AC24" s="170"/>
      <c r="AD24" s="170"/>
      <c r="AE24" s="170"/>
      <c r="AF24" s="170"/>
      <c r="AG24" s="170"/>
      <c r="AH24" s="170"/>
      <c r="AI24" s="170"/>
      <c r="AJ24" s="170"/>
      <c r="AK24" s="170"/>
      <c r="AL24" s="170"/>
      <c r="AM24" s="170"/>
      <c r="AN24" s="170"/>
      <c r="AO24" s="170"/>
      <c r="AP24" s="170"/>
    </row>
    <row r="25" spans="1:42" s="168" customFormat="1" ht="18" customHeight="1">
      <c r="A25" s="166"/>
      <c r="B25" s="1111"/>
      <c r="C25" s="1111"/>
      <c r="D25" s="1651" t="s">
        <v>50</v>
      </c>
      <c r="E25" s="167"/>
      <c r="F25" s="183">
        <v>6</v>
      </c>
      <c r="G25" s="183">
        <v>52</v>
      </c>
      <c r="H25" s="1540">
        <v>60</v>
      </c>
      <c r="I25" s="1540">
        <v>53</v>
      </c>
      <c r="J25" s="1540">
        <v>12</v>
      </c>
      <c r="K25" s="1540">
        <v>1124</v>
      </c>
      <c r="L25" s="1540">
        <v>602</v>
      </c>
      <c r="M25" s="1540">
        <v>522</v>
      </c>
      <c r="N25" s="1540">
        <v>389</v>
      </c>
      <c r="O25" s="1540">
        <v>211</v>
      </c>
      <c r="P25" s="1540">
        <v>178</v>
      </c>
      <c r="Q25" s="1540">
        <v>384</v>
      </c>
      <c r="R25" s="1540">
        <v>219</v>
      </c>
      <c r="S25" s="1540">
        <v>165</v>
      </c>
      <c r="T25" s="1540">
        <v>351</v>
      </c>
      <c r="U25" s="1540">
        <v>172</v>
      </c>
      <c r="V25" s="1540">
        <v>179</v>
      </c>
      <c r="W25" s="183"/>
      <c r="X25" s="184"/>
      <c r="Y25" s="1111"/>
      <c r="Z25" s="1111"/>
      <c r="AA25" s="1651" t="s">
        <v>51</v>
      </c>
      <c r="AB25" s="166"/>
      <c r="AC25" s="170"/>
      <c r="AD25" s="170"/>
      <c r="AE25" s="170"/>
      <c r="AF25" s="170"/>
      <c r="AG25" s="170"/>
      <c r="AH25" s="170"/>
      <c r="AI25" s="170"/>
      <c r="AJ25" s="170"/>
      <c r="AK25" s="170"/>
      <c r="AL25" s="170"/>
      <c r="AM25" s="170"/>
      <c r="AN25" s="170"/>
      <c r="AO25" s="170"/>
      <c r="AP25" s="170"/>
    </row>
    <row r="26" spans="1:42" s="168" customFormat="1" ht="12" customHeight="1">
      <c r="A26" s="166"/>
      <c r="B26" s="1111"/>
      <c r="C26" s="1111"/>
      <c r="D26" s="1651" t="s">
        <v>52</v>
      </c>
      <c r="E26" s="167"/>
      <c r="F26" s="183">
        <v>9</v>
      </c>
      <c r="G26" s="183">
        <v>127</v>
      </c>
      <c r="H26" s="1540">
        <v>140</v>
      </c>
      <c r="I26" s="1540">
        <v>108</v>
      </c>
      <c r="J26" s="1540">
        <v>46</v>
      </c>
      <c r="K26" s="1540">
        <v>3125</v>
      </c>
      <c r="L26" s="1540">
        <v>1640</v>
      </c>
      <c r="M26" s="1540">
        <v>1485</v>
      </c>
      <c r="N26" s="1540">
        <v>1035</v>
      </c>
      <c r="O26" s="1540">
        <v>535</v>
      </c>
      <c r="P26" s="1540">
        <v>500</v>
      </c>
      <c r="Q26" s="1540">
        <v>1037</v>
      </c>
      <c r="R26" s="1540">
        <v>536</v>
      </c>
      <c r="S26" s="1540">
        <v>501</v>
      </c>
      <c r="T26" s="1540">
        <v>1053</v>
      </c>
      <c r="U26" s="1540">
        <v>569</v>
      </c>
      <c r="V26" s="1540">
        <v>484</v>
      </c>
      <c r="W26" s="183"/>
      <c r="X26" s="184"/>
      <c r="Y26" s="1111"/>
      <c r="Z26" s="1111"/>
      <c r="AA26" s="1651" t="s">
        <v>53</v>
      </c>
      <c r="AB26" s="166"/>
      <c r="AC26" s="170"/>
      <c r="AD26" s="170"/>
      <c r="AE26" s="170"/>
      <c r="AF26" s="170"/>
      <c r="AG26" s="170"/>
      <c r="AH26" s="170"/>
      <c r="AI26" s="170"/>
      <c r="AJ26" s="170"/>
      <c r="AK26" s="170"/>
      <c r="AL26" s="170"/>
      <c r="AM26" s="170"/>
      <c r="AN26" s="170"/>
      <c r="AO26" s="170"/>
      <c r="AP26" s="170"/>
    </row>
    <row r="27" spans="1:42" s="168" customFormat="1" ht="12" customHeight="1">
      <c r="A27" s="166"/>
      <c r="B27" s="1111"/>
      <c r="C27" s="1111"/>
      <c r="D27" s="1651" t="s">
        <v>54</v>
      </c>
      <c r="E27" s="167"/>
      <c r="F27" s="183">
        <v>6</v>
      </c>
      <c r="G27" s="183">
        <v>47</v>
      </c>
      <c r="H27" s="1540">
        <v>61</v>
      </c>
      <c r="I27" s="1540">
        <v>47</v>
      </c>
      <c r="J27" s="1540">
        <v>12</v>
      </c>
      <c r="K27" s="1540">
        <v>1013</v>
      </c>
      <c r="L27" s="1540">
        <v>522</v>
      </c>
      <c r="M27" s="1540">
        <v>491</v>
      </c>
      <c r="N27" s="1540">
        <v>314</v>
      </c>
      <c r="O27" s="1540">
        <v>161</v>
      </c>
      <c r="P27" s="1540">
        <v>153</v>
      </c>
      <c r="Q27" s="1540">
        <v>363</v>
      </c>
      <c r="R27" s="1540">
        <v>177</v>
      </c>
      <c r="S27" s="1540">
        <v>186</v>
      </c>
      <c r="T27" s="1540">
        <v>336</v>
      </c>
      <c r="U27" s="1540">
        <v>184</v>
      </c>
      <c r="V27" s="1540">
        <v>152</v>
      </c>
      <c r="W27" s="183"/>
      <c r="X27" s="184"/>
      <c r="Y27" s="1111"/>
      <c r="Z27" s="1111"/>
      <c r="AA27" s="1651" t="s">
        <v>55</v>
      </c>
      <c r="AB27" s="166"/>
      <c r="AC27" s="170"/>
      <c r="AD27" s="170"/>
      <c r="AE27" s="170"/>
      <c r="AF27" s="170"/>
      <c r="AG27" s="170"/>
      <c r="AH27" s="170"/>
      <c r="AI27" s="170"/>
      <c r="AJ27" s="170"/>
      <c r="AK27" s="170"/>
      <c r="AL27" s="170"/>
      <c r="AM27" s="170"/>
      <c r="AN27" s="170"/>
      <c r="AO27" s="170"/>
      <c r="AP27" s="170"/>
    </row>
    <row r="28" spans="1:42" s="178" customFormat="1" ht="15.75" customHeight="1">
      <c r="A28" s="172"/>
      <c r="C28" s="1778" t="s">
        <v>387</v>
      </c>
      <c r="D28" s="1778"/>
      <c r="E28" s="173"/>
      <c r="F28" s="175">
        <v>7</v>
      </c>
      <c r="G28" s="175">
        <v>92</v>
      </c>
      <c r="H28" s="1541">
        <v>118</v>
      </c>
      <c r="I28" s="1541">
        <v>82</v>
      </c>
      <c r="J28" s="1541">
        <v>47</v>
      </c>
      <c r="K28" s="1541">
        <v>2214</v>
      </c>
      <c r="L28" s="1541">
        <v>1094</v>
      </c>
      <c r="M28" s="1541">
        <v>1120</v>
      </c>
      <c r="N28" s="1541">
        <v>751</v>
      </c>
      <c r="O28" s="1541">
        <v>377</v>
      </c>
      <c r="P28" s="1541">
        <v>374</v>
      </c>
      <c r="Q28" s="1541">
        <v>751</v>
      </c>
      <c r="R28" s="1541">
        <v>366</v>
      </c>
      <c r="S28" s="1541">
        <v>385</v>
      </c>
      <c r="T28" s="1541">
        <v>712</v>
      </c>
      <c r="U28" s="1541">
        <v>351</v>
      </c>
      <c r="V28" s="1541">
        <v>361</v>
      </c>
      <c r="W28" s="1124"/>
      <c r="X28" s="175"/>
      <c r="Z28" s="1778" t="s">
        <v>387</v>
      </c>
      <c r="AA28" s="1778"/>
      <c r="AB28" s="172"/>
      <c r="AC28" s="177"/>
      <c r="AD28" s="177"/>
      <c r="AE28" s="177"/>
      <c r="AF28" s="177"/>
      <c r="AG28" s="177"/>
      <c r="AH28" s="177"/>
      <c r="AI28" s="177"/>
      <c r="AJ28" s="177"/>
      <c r="AK28" s="177"/>
      <c r="AL28" s="177"/>
      <c r="AM28" s="177"/>
      <c r="AN28" s="177"/>
      <c r="AO28" s="177"/>
      <c r="AP28" s="177"/>
    </row>
    <row r="29" spans="1:42" s="168" customFormat="1" ht="14.25" customHeight="1">
      <c r="A29" s="166"/>
      <c r="B29" s="1111"/>
      <c r="C29" s="1111"/>
      <c r="D29" s="1651" t="s">
        <v>569</v>
      </c>
      <c r="E29" s="167"/>
      <c r="F29" s="183">
        <v>1</v>
      </c>
      <c r="G29" s="183">
        <v>20</v>
      </c>
      <c r="H29" s="1540">
        <v>21</v>
      </c>
      <c r="I29" s="1540">
        <v>19</v>
      </c>
      <c r="J29" s="1540">
        <v>8</v>
      </c>
      <c r="K29" s="1540">
        <v>535</v>
      </c>
      <c r="L29" s="1540">
        <v>275</v>
      </c>
      <c r="M29" s="1540">
        <v>260</v>
      </c>
      <c r="N29" s="1540">
        <v>198</v>
      </c>
      <c r="O29" s="1540">
        <v>101</v>
      </c>
      <c r="P29" s="1540">
        <v>97</v>
      </c>
      <c r="Q29" s="1540">
        <v>183</v>
      </c>
      <c r="R29" s="1540">
        <v>95</v>
      </c>
      <c r="S29" s="1540">
        <v>88</v>
      </c>
      <c r="T29" s="1540">
        <v>154</v>
      </c>
      <c r="U29" s="1540">
        <v>79</v>
      </c>
      <c r="V29" s="1540">
        <v>75</v>
      </c>
      <c r="W29" s="183">
        <v>568</v>
      </c>
      <c r="X29" s="184"/>
      <c r="Y29" s="1111"/>
      <c r="Z29" s="1111"/>
      <c r="AA29" s="1651" t="s">
        <v>56</v>
      </c>
      <c r="AB29" s="166"/>
      <c r="AC29" s="170"/>
      <c r="AD29" s="170"/>
      <c r="AE29" s="170"/>
      <c r="AF29" s="170"/>
      <c r="AG29" s="170"/>
      <c r="AH29" s="170"/>
      <c r="AI29" s="170"/>
      <c r="AJ29" s="170"/>
      <c r="AK29" s="170"/>
      <c r="AL29" s="170"/>
      <c r="AM29" s="170"/>
      <c r="AN29" s="170"/>
      <c r="AO29" s="170"/>
      <c r="AP29" s="170"/>
    </row>
    <row r="30" spans="1:42" s="168" customFormat="1" ht="12" customHeight="1">
      <c r="A30" s="166"/>
      <c r="B30" s="1111"/>
      <c r="C30" s="1111"/>
      <c r="D30" s="1651" t="s">
        <v>570</v>
      </c>
      <c r="E30" s="167"/>
      <c r="F30" s="183">
        <v>1</v>
      </c>
      <c r="G30" s="183">
        <v>15</v>
      </c>
      <c r="H30" s="1540">
        <v>16</v>
      </c>
      <c r="I30" s="1540">
        <v>14</v>
      </c>
      <c r="J30" s="1540">
        <v>8</v>
      </c>
      <c r="K30" s="1540">
        <v>343</v>
      </c>
      <c r="L30" s="1540">
        <v>170</v>
      </c>
      <c r="M30" s="1540">
        <v>173</v>
      </c>
      <c r="N30" s="1540">
        <v>105</v>
      </c>
      <c r="O30" s="1540">
        <v>54</v>
      </c>
      <c r="P30" s="1540">
        <v>51</v>
      </c>
      <c r="Q30" s="1540">
        <v>122</v>
      </c>
      <c r="R30" s="1540">
        <v>55</v>
      </c>
      <c r="S30" s="1540">
        <v>67</v>
      </c>
      <c r="T30" s="1540">
        <v>116</v>
      </c>
      <c r="U30" s="1540">
        <v>61</v>
      </c>
      <c r="V30" s="1540">
        <v>55</v>
      </c>
      <c r="W30" s="183">
        <v>315</v>
      </c>
      <c r="X30" s="184"/>
      <c r="Y30" s="1111"/>
      <c r="Z30" s="1111"/>
      <c r="AA30" s="1651" t="s">
        <v>58</v>
      </c>
      <c r="AB30" s="166"/>
      <c r="AC30" s="170"/>
      <c r="AD30" s="170"/>
      <c r="AE30" s="170"/>
      <c r="AF30" s="170"/>
      <c r="AG30" s="170"/>
      <c r="AH30" s="170"/>
      <c r="AI30" s="170"/>
      <c r="AJ30" s="170"/>
      <c r="AK30" s="170"/>
      <c r="AL30" s="170"/>
      <c r="AM30" s="170"/>
      <c r="AN30" s="170"/>
      <c r="AO30" s="170"/>
      <c r="AP30" s="170"/>
    </row>
    <row r="31" spans="1:42" s="168" customFormat="1" ht="12" customHeight="1">
      <c r="A31" s="166"/>
      <c r="B31" s="1111"/>
      <c r="C31" s="1111"/>
      <c r="D31" s="1651" t="s">
        <v>68</v>
      </c>
      <c r="E31" s="167"/>
      <c r="F31" s="183">
        <v>2</v>
      </c>
      <c r="G31" s="183">
        <v>30</v>
      </c>
      <c r="H31" s="1540">
        <v>34</v>
      </c>
      <c r="I31" s="1540">
        <v>25</v>
      </c>
      <c r="J31" s="1540">
        <v>10</v>
      </c>
      <c r="K31" s="1540">
        <v>736</v>
      </c>
      <c r="L31" s="1540">
        <v>359</v>
      </c>
      <c r="M31" s="1540">
        <v>377</v>
      </c>
      <c r="N31" s="1540">
        <v>250</v>
      </c>
      <c r="O31" s="1540">
        <v>125</v>
      </c>
      <c r="P31" s="1540">
        <v>125</v>
      </c>
      <c r="Q31" s="1540">
        <v>253</v>
      </c>
      <c r="R31" s="1540">
        <v>114</v>
      </c>
      <c r="S31" s="1540">
        <v>139</v>
      </c>
      <c r="T31" s="1540">
        <v>233</v>
      </c>
      <c r="U31" s="1540">
        <v>120</v>
      </c>
      <c r="V31" s="1540">
        <v>113</v>
      </c>
      <c r="W31" s="183">
        <v>631</v>
      </c>
      <c r="X31" s="184"/>
      <c r="Y31" s="1111"/>
      <c r="Z31" s="1111"/>
      <c r="AA31" s="1651" t="s">
        <v>60</v>
      </c>
      <c r="AB31" s="166"/>
      <c r="AC31" s="170"/>
      <c r="AD31" s="170"/>
      <c r="AE31" s="170"/>
      <c r="AF31" s="170"/>
      <c r="AG31" s="170"/>
      <c r="AH31" s="170"/>
      <c r="AI31" s="170"/>
      <c r="AJ31" s="170"/>
      <c r="AK31" s="170"/>
      <c r="AL31" s="170"/>
      <c r="AM31" s="170"/>
      <c r="AN31" s="170"/>
      <c r="AO31" s="170"/>
      <c r="AP31" s="170"/>
    </row>
    <row r="32" spans="1:42" s="168" customFormat="1" ht="12" customHeight="1">
      <c r="A32" s="166"/>
      <c r="B32" s="1111"/>
      <c r="C32" s="1111"/>
      <c r="D32" s="1651" t="s">
        <v>571</v>
      </c>
      <c r="E32" s="167"/>
      <c r="F32" s="183">
        <v>1</v>
      </c>
      <c r="G32" s="183">
        <v>11</v>
      </c>
      <c r="H32" s="1540">
        <v>19</v>
      </c>
      <c r="I32" s="1540">
        <v>10</v>
      </c>
      <c r="J32" s="1540">
        <v>5</v>
      </c>
      <c r="K32" s="1540">
        <v>240</v>
      </c>
      <c r="L32" s="1540">
        <v>109</v>
      </c>
      <c r="M32" s="1540">
        <v>131</v>
      </c>
      <c r="N32" s="1540">
        <v>89</v>
      </c>
      <c r="O32" s="1540">
        <v>38</v>
      </c>
      <c r="P32" s="1540">
        <v>51</v>
      </c>
      <c r="Q32" s="1540">
        <v>67</v>
      </c>
      <c r="R32" s="1540">
        <v>34</v>
      </c>
      <c r="S32" s="1540">
        <v>33</v>
      </c>
      <c r="T32" s="1540">
        <v>84</v>
      </c>
      <c r="U32" s="1540">
        <v>37</v>
      </c>
      <c r="V32" s="1540">
        <v>47</v>
      </c>
      <c r="W32" s="183">
        <v>218</v>
      </c>
      <c r="X32" s="184"/>
      <c r="Y32" s="1111"/>
      <c r="Z32" s="1111"/>
      <c r="AA32" s="1651" t="s">
        <v>61</v>
      </c>
      <c r="AB32" s="166"/>
      <c r="AC32" s="170"/>
      <c r="AD32" s="170"/>
      <c r="AE32" s="170"/>
      <c r="AF32" s="170"/>
      <c r="AG32" s="170"/>
      <c r="AH32" s="170"/>
      <c r="AI32" s="170"/>
      <c r="AJ32" s="170"/>
      <c r="AK32" s="170"/>
      <c r="AL32" s="170"/>
      <c r="AM32" s="170"/>
      <c r="AN32" s="170"/>
      <c r="AO32" s="170"/>
      <c r="AP32" s="170"/>
    </row>
    <row r="33" spans="1:42" s="168" customFormat="1" ht="12" customHeight="1">
      <c r="A33" s="166"/>
      <c r="B33" s="1111"/>
      <c r="C33" s="1111"/>
      <c r="D33" s="1651" t="s">
        <v>572</v>
      </c>
      <c r="E33" s="167"/>
      <c r="F33" s="183">
        <v>1</v>
      </c>
      <c r="G33" s="183">
        <v>8</v>
      </c>
      <c r="H33" s="1540">
        <v>19</v>
      </c>
      <c r="I33" s="1540">
        <v>6</v>
      </c>
      <c r="J33" s="1540">
        <v>11</v>
      </c>
      <c r="K33" s="1540">
        <v>157</v>
      </c>
      <c r="L33" s="1540">
        <v>76</v>
      </c>
      <c r="M33" s="1540">
        <v>81</v>
      </c>
      <c r="N33" s="1540">
        <v>45</v>
      </c>
      <c r="O33" s="1540">
        <v>27</v>
      </c>
      <c r="P33" s="1540">
        <v>18</v>
      </c>
      <c r="Q33" s="1540">
        <v>56</v>
      </c>
      <c r="R33" s="1540">
        <v>28</v>
      </c>
      <c r="S33" s="1540">
        <v>28</v>
      </c>
      <c r="T33" s="1540">
        <v>56</v>
      </c>
      <c r="U33" s="1540">
        <v>21</v>
      </c>
      <c r="V33" s="1540">
        <v>35</v>
      </c>
      <c r="W33" s="183">
        <v>199</v>
      </c>
      <c r="X33" s="184"/>
      <c r="Y33" s="1111"/>
      <c r="Z33" s="1111"/>
      <c r="AA33" s="1651" t="s">
        <v>62</v>
      </c>
      <c r="AB33" s="166"/>
      <c r="AC33" s="170"/>
      <c r="AD33" s="170"/>
      <c r="AE33" s="170"/>
      <c r="AF33" s="170"/>
      <c r="AG33" s="170"/>
      <c r="AH33" s="170"/>
      <c r="AI33" s="170"/>
      <c r="AJ33" s="170"/>
      <c r="AK33" s="170"/>
      <c r="AL33" s="170"/>
      <c r="AM33" s="170"/>
      <c r="AN33" s="170"/>
      <c r="AO33" s="170"/>
      <c r="AP33" s="170"/>
    </row>
    <row r="34" spans="1:42" s="168" customFormat="1" ht="12" customHeight="1">
      <c r="A34" s="166"/>
      <c r="B34" s="1111"/>
      <c r="C34" s="1111"/>
      <c r="D34" s="1651" t="s">
        <v>573</v>
      </c>
      <c r="E34" s="167"/>
      <c r="F34" s="183">
        <v>1</v>
      </c>
      <c r="G34" s="183">
        <v>8</v>
      </c>
      <c r="H34" s="1540">
        <v>9</v>
      </c>
      <c r="I34" s="1540">
        <v>8</v>
      </c>
      <c r="J34" s="1540">
        <v>5</v>
      </c>
      <c r="K34" s="1540">
        <v>203</v>
      </c>
      <c r="L34" s="1540">
        <v>105</v>
      </c>
      <c r="M34" s="1540">
        <v>98</v>
      </c>
      <c r="N34" s="1540">
        <v>64</v>
      </c>
      <c r="O34" s="1540">
        <v>32</v>
      </c>
      <c r="P34" s="1540">
        <v>32</v>
      </c>
      <c r="Q34" s="1540">
        <v>70</v>
      </c>
      <c r="R34" s="1540">
        <v>40</v>
      </c>
      <c r="S34" s="1540">
        <v>30</v>
      </c>
      <c r="T34" s="1540">
        <v>69</v>
      </c>
      <c r="U34" s="1540">
        <v>33</v>
      </c>
      <c r="V34" s="1540">
        <v>36</v>
      </c>
      <c r="W34" s="183">
        <v>217</v>
      </c>
      <c r="X34" s="184"/>
      <c r="Y34" s="1111"/>
      <c r="Z34" s="1111"/>
      <c r="AA34" s="1651" t="s">
        <v>63</v>
      </c>
      <c r="AB34" s="166"/>
      <c r="AC34" s="170"/>
      <c r="AD34" s="170"/>
      <c r="AE34" s="170"/>
      <c r="AF34" s="170"/>
      <c r="AG34" s="170"/>
      <c r="AH34" s="170"/>
      <c r="AI34" s="170"/>
      <c r="AJ34" s="170"/>
      <c r="AK34" s="170"/>
      <c r="AL34" s="170"/>
      <c r="AM34" s="170"/>
      <c r="AN34" s="170"/>
      <c r="AO34" s="170"/>
      <c r="AP34" s="170"/>
    </row>
    <row r="35" spans="1:42" s="168" customFormat="1" ht="3.95" customHeight="1">
      <c r="A35" s="185"/>
      <c r="B35" s="185"/>
      <c r="C35" s="185"/>
      <c r="D35" s="185"/>
      <c r="E35" s="186"/>
      <c r="F35" s="185"/>
      <c r="G35" s="185"/>
      <c r="H35" s="185"/>
      <c r="I35" s="185"/>
      <c r="J35" s="185"/>
      <c r="K35" s="185"/>
      <c r="L35" s="185"/>
      <c r="M35" s="185"/>
      <c r="N35" s="185"/>
      <c r="O35" s="185"/>
      <c r="P35" s="185"/>
      <c r="Q35" s="185"/>
      <c r="R35" s="185"/>
      <c r="S35" s="185"/>
      <c r="T35" s="185"/>
      <c r="U35" s="185"/>
      <c r="V35" s="185"/>
      <c r="W35" s="185"/>
      <c r="X35" s="187"/>
      <c r="Y35" s="185"/>
      <c r="Z35" s="185"/>
      <c r="AA35" s="185"/>
      <c r="AB35" s="185"/>
      <c r="AC35" s="170"/>
      <c r="AD35" s="170"/>
      <c r="AE35" s="170"/>
      <c r="AF35" s="170"/>
      <c r="AG35" s="170"/>
      <c r="AH35" s="170"/>
      <c r="AI35" s="170"/>
      <c r="AJ35" s="170"/>
      <c r="AK35" s="170"/>
      <c r="AL35" s="170"/>
      <c r="AM35" s="170"/>
      <c r="AN35" s="170"/>
      <c r="AO35" s="170"/>
      <c r="AP35" s="170"/>
    </row>
    <row r="36" spans="1:42" s="168" customFormat="1" ht="15.95" customHeight="1">
      <c r="B36" s="92" t="s">
        <v>402</v>
      </c>
      <c r="C36" s="92"/>
      <c r="AB36" s="165"/>
      <c r="AC36" s="170"/>
      <c r="AD36" s="170"/>
      <c r="AE36" s="170"/>
      <c r="AF36" s="170"/>
      <c r="AG36" s="170"/>
      <c r="AH36" s="170"/>
      <c r="AI36" s="170"/>
      <c r="AJ36" s="170"/>
      <c r="AK36" s="170"/>
      <c r="AL36" s="170"/>
      <c r="AM36" s="170"/>
      <c r="AN36" s="170"/>
      <c r="AO36" s="170"/>
      <c r="AP36" s="170"/>
    </row>
    <row r="38" spans="1:42" ht="12" customHeight="1">
      <c r="D38" s="188" t="s">
        <v>9</v>
      </c>
      <c r="F38" s="188">
        <f>SUM(F39:F40,F11:F13)</f>
        <v>103</v>
      </c>
      <c r="G38" s="188">
        <f>SUM(G39:G40,G11:G13)</f>
        <v>1602</v>
      </c>
      <c r="H38" s="188">
        <f t="shared" ref="H38:V38" si="0">SUM(H39:H40,H11:H13)</f>
        <v>1733</v>
      </c>
      <c r="I38" s="188">
        <f t="shared" si="0"/>
        <v>1416</v>
      </c>
      <c r="J38" s="188">
        <f t="shared" si="0"/>
        <v>363</v>
      </c>
      <c r="K38" s="188">
        <f t="shared" si="0"/>
        <v>40845</v>
      </c>
      <c r="L38" s="188">
        <f t="shared" si="0"/>
        <v>20963</v>
      </c>
      <c r="M38" s="188">
        <f t="shared" si="0"/>
        <v>19882</v>
      </c>
      <c r="N38" s="188">
        <f t="shared" si="0"/>
        <v>13555</v>
      </c>
      <c r="O38" s="188">
        <f t="shared" si="0"/>
        <v>7033</v>
      </c>
      <c r="P38" s="188">
        <f t="shared" si="0"/>
        <v>6522</v>
      </c>
      <c r="Q38" s="188">
        <f t="shared" si="0"/>
        <v>13552</v>
      </c>
      <c r="R38" s="188">
        <f t="shared" si="0"/>
        <v>6903</v>
      </c>
      <c r="S38" s="188">
        <f t="shared" si="0"/>
        <v>6649</v>
      </c>
      <c r="T38" s="188">
        <f t="shared" si="0"/>
        <v>13738</v>
      </c>
      <c r="U38" s="188">
        <f t="shared" si="0"/>
        <v>7027</v>
      </c>
      <c r="V38" s="188">
        <f t="shared" si="0"/>
        <v>6711</v>
      </c>
    </row>
    <row r="39" spans="1:42" ht="12" customHeight="1">
      <c r="D39" s="188" t="s">
        <v>804</v>
      </c>
      <c r="F39" s="188">
        <f>SUM(F15:F27)</f>
        <v>86</v>
      </c>
      <c r="G39" s="188">
        <f t="shared" ref="G39:V39" si="1">SUM(G15:G27)</f>
        <v>1436</v>
      </c>
      <c r="H39" s="188">
        <f t="shared" si="1"/>
        <v>1501</v>
      </c>
      <c r="I39" s="188">
        <f>SUM(I15:I27)</f>
        <v>1263</v>
      </c>
      <c r="J39" s="188">
        <f t="shared" si="1"/>
        <v>299</v>
      </c>
      <c r="K39" s="188">
        <f t="shared" si="1"/>
        <v>36077</v>
      </c>
      <c r="L39" s="188">
        <f t="shared" si="1"/>
        <v>18711</v>
      </c>
      <c r="M39" s="188">
        <f t="shared" si="1"/>
        <v>17366</v>
      </c>
      <c r="N39" s="188">
        <f t="shared" si="1"/>
        <v>11974</v>
      </c>
      <c r="O39" s="188">
        <f t="shared" si="1"/>
        <v>6278</v>
      </c>
      <c r="P39" s="188">
        <f t="shared" si="1"/>
        <v>5696</v>
      </c>
      <c r="Q39" s="188">
        <f t="shared" si="1"/>
        <v>11978</v>
      </c>
      <c r="R39" s="188">
        <f t="shared" si="1"/>
        <v>6157</v>
      </c>
      <c r="S39" s="188">
        <f t="shared" si="1"/>
        <v>5821</v>
      </c>
      <c r="T39" s="188">
        <f t="shared" si="1"/>
        <v>12125</v>
      </c>
      <c r="U39" s="188">
        <f t="shared" si="1"/>
        <v>6276</v>
      </c>
      <c r="V39" s="188">
        <f t="shared" si="1"/>
        <v>5849</v>
      </c>
    </row>
    <row r="40" spans="1:42" ht="12" customHeight="1">
      <c r="D40" s="188" t="s">
        <v>805</v>
      </c>
      <c r="F40" s="188">
        <f>SUM(F29:F34)</f>
        <v>7</v>
      </c>
      <c r="G40" s="188">
        <f t="shared" ref="G40:V40" si="2">SUM(G29:G34)</f>
        <v>92</v>
      </c>
      <c r="H40" s="188">
        <f t="shared" si="2"/>
        <v>118</v>
      </c>
      <c r="I40" s="188">
        <f t="shared" si="2"/>
        <v>82</v>
      </c>
      <c r="J40" s="188">
        <f t="shared" si="2"/>
        <v>47</v>
      </c>
      <c r="K40" s="188">
        <f t="shared" si="2"/>
        <v>2214</v>
      </c>
      <c r="L40" s="188">
        <f t="shared" si="2"/>
        <v>1094</v>
      </c>
      <c r="M40" s="188">
        <f t="shared" si="2"/>
        <v>1120</v>
      </c>
      <c r="N40" s="188">
        <f t="shared" si="2"/>
        <v>751</v>
      </c>
      <c r="O40" s="188">
        <f t="shared" si="2"/>
        <v>377</v>
      </c>
      <c r="P40" s="188">
        <f t="shared" si="2"/>
        <v>374</v>
      </c>
      <c r="Q40" s="188">
        <f t="shared" si="2"/>
        <v>751</v>
      </c>
      <c r="R40" s="188">
        <f t="shared" si="2"/>
        <v>366</v>
      </c>
      <c r="S40" s="188">
        <f t="shared" si="2"/>
        <v>385</v>
      </c>
      <c r="T40" s="188">
        <f t="shared" si="2"/>
        <v>712</v>
      </c>
      <c r="U40" s="188">
        <f t="shared" si="2"/>
        <v>351</v>
      </c>
      <c r="V40" s="188">
        <f t="shared" si="2"/>
        <v>361</v>
      </c>
    </row>
    <row r="41" spans="1:42" ht="12" customHeight="1">
      <c r="D41" s="188" t="s">
        <v>806</v>
      </c>
      <c r="F41" s="12" t="str">
        <f>IF(F38=F10,"OK","NG")</f>
        <v>OK</v>
      </c>
      <c r="G41" s="12" t="str">
        <f t="shared" ref="G41:V41" si="3">IF(G38=G10,"OK","NG")</f>
        <v>OK</v>
      </c>
      <c r="H41" s="12" t="str">
        <f t="shared" si="3"/>
        <v>OK</v>
      </c>
      <c r="I41" s="12" t="str">
        <f t="shared" si="3"/>
        <v>OK</v>
      </c>
      <c r="J41" s="12" t="str">
        <f t="shared" si="3"/>
        <v>OK</v>
      </c>
      <c r="K41" s="12" t="str">
        <f t="shared" si="3"/>
        <v>OK</v>
      </c>
      <c r="L41" s="12" t="str">
        <f t="shared" si="3"/>
        <v>OK</v>
      </c>
      <c r="M41" s="12" t="str">
        <f t="shared" si="3"/>
        <v>OK</v>
      </c>
      <c r="N41" s="12" t="str">
        <f t="shared" si="3"/>
        <v>OK</v>
      </c>
      <c r="O41" s="12" t="str">
        <f t="shared" si="3"/>
        <v>OK</v>
      </c>
      <c r="P41" s="12" t="str">
        <f t="shared" si="3"/>
        <v>OK</v>
      </c>
      <c r="Q41" s="12" t="str">
        <f t="shared" si="3"/>
        <v>OK</v>
      </c>
      <c r="R41" s="12" t="str">
        <f t="shared" si="3"/>
        <v>OK</v>
      </c>
      <c r="S41" s="12" t="str">
        <f t="shared" si="3"/>
        <v>OK</v>
      </c>
      <c r="T41" s="12" t="str">
        <f t="shared" si="3"/>
        <v>OK</v>
      </c>
      <c r="U41" s="12" t="str">
        <f t="shared" si="3"/>
        <v>OK</v>
      </c>
      <c r="V41" s="12" t="str">
        <f t="shared" si="3"/>
        <v>OK</v>
      </c>
    </row>
  </sheetData>
  <mergeCells count="23">
    <mergeCell ref="C28:D28"/>
    <mergeCell ref="Z28:AA28"/>
    <mergeCell ref="Z14:AA14"/>
    <mergeCell ref="Z13:AA13"/>
    <mergeCell ref="B6:D6"/>
    <mergeCell ref="B7:D7"/>
    <mergeCell ref="B8:D8"/>
    <mergeCell ref="Y6:AA6"/>
    <mergeCell ref="C14:D14"/>
    <mergeCell ref="C12:D12"/>
    <mergeCell ref="C13:D13"/>
    <mergeCell ref="Z12:AA12"/>
    <mergeCell ref="Z11:AA11"/>
    <mergeCell ref="B9:D9"/>
    <mergeCell ref="Y9:AA9"/>
    <mergeCell ref="C11:D11"/>
    <mergeCell ref="B10:D10"/>
    <mergeCell ref="Y10:AA10"/>
    <mergeCell ref="Y7:AA7"/>
    <mergeCell ref="Y8:AA8"/>
    <mergeCell ref="S3:AA3"/>
    <mergeCell ref="G4:G5"/>
    <mergeCell ref="F4:F5"/>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codeName="Sheet16">
    <tabColor rgb="FF92D050"/>
  </sheetPr>
  <dimension ref="A1:CO15"/>
  <sheetViews>
    <sheetView view="pageBreakPreview" zoomScaleNormal="100" zoomScaleSheetLayoutView="100" workbookViewId="0">
      <selection activeCell="J12" sqref="J12"/>
    </sheetView>
  </sheetViews>
  <sheetFormatPr defaultColWidth="10" defaultRowHeight="12" customHeight="1"/>
  <cols>
    <col min="1" max="1" width="0.28515625" style="188" customWidth="1"/>
    <col min="2" max="3" width="2.7109375" style="188" customWidth="1"/>
    <col min="4" max="4" width="13.28515625" style="188" customWidth="1"/>
    <col min="5" max="5" width="0.85546875" style="188" customWidth="1"/>
    <col min="6" max="6" width="5.7109375" style="188" customWidth="1"/>
    <col min="7" max="8" width="4.42578125" style="188" customWidth="1"/>
    <col min="9" max="10" width="5.7109375" style="188" customWidth="1"/>
    <col min="11" max="22" width="4.42578125" style="188" customWidth="1"/>
    <col min="23" max="23" width="4.5703125" style="188" customWidth="1"/>
    <col min="24" max="37" width="4.42578125" style="188" customWidth="1"/>
    <col min="38" max="39" width="6" style="188" customWidth="1"/>
    <col min="40" max="41" width="0.28515625" style="188" customWidth="1"/>
    <col min="42" max="43" width="2.7109375" style="188" customWidth="1"/>
    <col min="44" max="44" width="13.28515625" style="188" customWidth="1"/>
    <col min="45" max="45" width="0.28515625" style="189" customWidth="1"/>
    <col min="46" max="59" width="10" style="190" customWidth="1"/>
    <col min="60" max="16384" width="10" style="188"/>
  </cols>
  <sheetData>
    <row r="1" spans="1:93" s="4" customFormat="1" ht="24" customHeight="1">
      <c r="A1" s="5"/>
      <c r="B1" s="5"/>
      <c r="C1" s="5"/>
      <c r="E1" s="5"/>
      <c r="F1" s="147"/>
      <c r="J1" s="6" t="s">
        <v>866</v>
      </c>
      <c r="K1" s="148" t="s">
        <v>601</v>
      </c>
      <c r="L1" s="5"/>
      <c r="M1" s="5"/>
      <c r="O1" s="5"/>
      <c r="P1" s="5"/>
      <c r="R1" s="5"/>
      <c r="S1" s="5"/>
      <c r="U1" s="100"/>
      <c r="V1" s="8"/>
      <c r="W1" s="9"/>
      <c r="X1" s="100" t="s">
        <v>613</v>
      </c>
      <c r="Y1" s="9"/>
      <c r="Z1" s="100"/>
      <c r="AA1" s="100"/>
      <c r="AB1" s="8"/>
      <c r="AC1" s="9"/>
      <c r="AE1" s="9"/>
      <c r="AF1" s="9"/>
      <c r="AG1" s="9"/>
      <c r="AH1" s="9"/>
      <c r="AI1" s="9"/>
      <c r="AJ1" s="9"/>
      <c r="AK1" s="9"/>
      <c r="AL1" s="9"/>
      <c r="AM1" s="9"/>
      <c r="AN1" s="9"/>
      <c r="AO1" s="9"/>
      <c r="AP1" s="9"/>
      <c r="AQ1" s="9"/>
      <c r="AR1" s="9"/>
      <c r="AS1" s="9"/>
      <c r="AT1" s="9"/>
      <c r="AU1" s="9"/>
      <c r="AV1" s="9"/>
      <c r="AW1" s="9"/>
      <c r="AX1" s="9"/>
      <c r="AY1" s="9"/>
      <c r="AZ1" s="9"/>
      <c r="BA1" s="9"/>
      <c r="BB1" s="9"/>
      <c r="BC1" s="5"/>
      <c r="BD1" s="5"/>
      <c r="BE1" s="5"/>
      <c r="BF1" s="5"/>
    </row>
    <row r="2" spans="1:93" s="13" customFormat="1" ht="8.1" customHeight="1">
      <c r="A2" s="14"/>
      <c r="B2" s="14"/>
      <c r="C2" s="14"/>
      <c r="D2" s="14"/>
      <c r="E2" s="14"/>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4"/>
      <c r="AP2" s="14"/>
      <c r="AQ2" s="14"/>
      <c r="AR2" s="14"/>
      <c r="AS2" s="14"/>
      <c r="AT2" s="19"/>
      <c r="AU2" s="19"/>
      <c r="AV2" s="19"/>
      <c r="AW2" s="19"/>
      <c r="AX2" s="19"/>
      <c r="AY2" s="19"/>
      <c r="AZ2" s="19"/>
      <c r="BA2" s="19"/>
      <c r="BB2" s="19"/>
      <c r="BC2" s="19"/>
      <c r="BD2" s="19"/>
      <c r="BE2" s="19"/>
      <c r="BF2" s="19"/>
      <c r="BG2" s="19"/>
    </row>
    <row r="3" spans="1:93" s="153" customFormat="1" ht="12" customHeight="1" thickBot="1">
      <c r="A3" s="149"/>
      <c r="B3" s="1062" t="s">
        <v>22</v>
      </c>
      <c r="C3" s="1062"/>
      <c r="D3" s="149"/>
      <c r="E3" s="149"/>
      <c r="F3" s="150"/>
      <c r="G3" s="151"/>
      <c r="H3" s="151"/>
      <c r="I3" s="151"/>
      <c r="J3" s="151"/>
      <c r="K3" s="151"/>
      <c r="L3" s="151"/>
      <c r="M3" s="151"/>
      <c r="N3" s="151"/>
      <c r="O3" s="151"/>
      <c r="P3" s="151"/>
      <c r="Q3" s="151"/>
      <c r="R3" s="151"/>
      <c r="S3" s="151"/>
      <c r="T3" s="151"/>
      <c r="U3" s="151"/>
      <c r="V3" s="152"/>
      <c r="W3" s="151"/>
      <c r="Y3" s="151"/>
      <c r="Z3" s="151"/>
      <c r="AA3" s="151"/>
      <c r="AB3" s="152"/>
      <c r="AC3" s="151"/>
      <c r="AE3" s="1775" t="s">
        <v>527</v>
      </c>
      <c r="AF3" s="1775"/>
      <c r="AG3" s="1775"/>
      <c r="AH3" s="1775"/>
      <c r="AI3" s="1775"/>
      <c r="AJ3" s="1775"/>
      <c r="AK3" s="1775"/>
      <c r="AL3" s="1775"/>
      <c r="AM3" s="1775"/>
      <c r="AN3" s="1775"/>
      <c r="AO3" s="1775"/>
      <c r="AP3" s="1775"/>
      <c r="AQ3" s="1775"/>
      <c r="AR3" s="1775"/>
      <c r="AS3" s="149"/>
      <c r="AT3" s="151"/>
      <c r="AU3" s="154"/>
      <c r="AV3" s="151"/>
      <c r="AW3" s="151"/>
      <c r="AX3" s="151"/>
      <c r="AY3" s="151"/>
      <c r="AZ3" s="151"/>
      <c r="BA3" s="151"/>
      <c r="BB3" s="151"/>
      <c r="BC3" s="149"/>
      <c r="BD3" s="149"/>
      <c r="BE3" s="149"/>
      <c r="BF3" s="149"/>
    </row>
    <row r="4" spans="1:93" s="1307" customFormat="1" ht="12" customHeight="1">
      <c r="A4" s="1302"/>
      <c r="B4" s="1302"/>
      <c r="C4" s="1302"/>
      <c r="D4" s="1302"/>
      <c r="E4" s="1303"/>
      <c r="F4" s="1784" t="s">
        <v>592</v>
      </c>
      <c r="G4" s="1786" t="s">
        <v>24</v>
      </c>
      <c r="H4" s="1787"/>
      <c r="I4" s="1791" t="s">
        <v>594</v>
      </c>
      <c r="J4" s="1784" t="s">
        <v>574</v>
      </c>
      <c r="K4" s="1786" t="s">
        <v>834</v>
      </c>
      <c r="L4" s="1793"/>
      <c r="M4" s="1793"/>
      <c r="N4" s="1793"/>
      <c r="O4" s="1793"/>
      <c r="P4" s="1793"/>
      <c r="Q4" s="1793"/>
      <c r="R4" s="1793"/>
      <c r="S4" s="1793"/>
      <c r="T4" s="1793"/>
      <c r="U4" s="1793"/>
      <c r="V4" s="1794"/>
      <c r="W4" s="1304" t="s">
        <v>598</v>
      </c>
      <c r="X4" s="1304"/>
      <c r="Y4" s="1304"/>
      <c r="Z4" s="1304"/>
      <c r="AA4" s="1304"/>
      <c r="AB4" s="1304"/>
      <c r="AC4" s="1304"/>
      <c r="AD4" s="1304"/>
      <c r="AE4" s="1304"/>
      <c r="AF4" s="1304"/>
      <c r="AG4" s="1304"/>
      <c r="AH4" s="1304"/>
      <c r="AI4" s="1304"/>
      <c r="AJ4" s="1304"/>
      <c r="AK4" s="1304"/>
      <c r="AL4" s="1304"/>
      <c r="AM4" s="1304"/>
      <c r="AN4" s="1113"/>
      <c r="AO4" s="1305"/>
      <c r="AP4" s="1302"/>
      <c r="AQ4" s="1302"/>
      <c r="AR4" s="1302"/>
      <c r="AS4" s="1302"/>
      <c r="AT4" s="1306"/>
      <c r="AU4" s="1306"/>
      <c r="AV4" s="1306"/>
      <c r="AW4" s="1306"/>
      <c r="AX4" s="1306"/>
      <c r="AY4" s="1306"/>
      <c r="AZ4" s="1306"/>
      <c r="BA4" s="1306"/>
      <c r="BB4" s="1306"/>
      <c r="BC4" s="1306"/>
      <c r="BD4" s="1306"/>
      <c r="BE4" s="1306"/>
      <c r="BF4" s="1306"/>
      <c r="BG4" s="1306"/>
    </row>
    <row r="5" spans="1:93" s="1307" customFormat="1" ht="12" customHeight="1">
      <c r="A5" s="1308"/>
      <c r="B5" s="1308"/>
      <c r="C5" s="1308"/>
      <c r="D5" s="1308"/>
      <c r="E5" s="1309"/>
      <c r="F5" s="1785"/>
      <c r="G5" s="1788"/>
      <c r="H5" s="1789"/>
      <c r="I5" s="1792"/>
      <c r="J5" s="1785"/>
      <c r="K5" s="1795"/>
      <c r="L5" s="1796"/>
      <c r="M5" s="1796"/>
      <c r="N5" s="1796"/>
      <c r="O5" s="1796"/>
      <c r="P5" s="1796"/>
      <c r="Q5" s="1796"/>
      <c r="R5" s="1796"/>
      <c r="S5" s="1796"/>
      <c r="T5" s="1796"/>
      <c r="U5" s="1796"/>
      <c r="V5" s="1797"/>
      <c r="W5" s="1310" t="s">
        <v>599</v>
      </c>
      <c r="X5" s="1310"/>
      <c r="Y5" s="1310"/>
      <c r="Z5" s="1310"/>
      <c r="AA5" s="1310"/>
      <c r="AB5" s="1310"/>
      <c r="AC5" s="1310"/>
      <c r="AD5" s="1310"/>
      <c r="AE5" s="1310"/>
      <c r="AF5" s="1310"/>
      <c r="AG5" s="1310"/>
      <c r="AH5" s="1310"/>
      <c r="AI5" s="1310"/>
      <c r="AJ5" s="1310"/>
      <c r="AK5" s="1311"/>
      <c r="AL5" s="1780" t="s">
        <v>600</v>
      </c>
      <c r="AM5" s="1782" t="s">
        <v>602</v>
      </c>
      <c r="AN5" s="1298"/>
      <c r="AO5" s="1312"/>
      <c r="AP5" s="1308"/>
      <c r="AQ5" s="1308"/>
      <c r="AR5" s="1308"/>
      <c r="AS5" s="1308"/>
      <c r="AT5" s="1306"/>
      <c r="AU5" s="1306"/>
      <c r="AV5" s="1306"/>
      <c r="AW5" s="1306"/>
      <c r="AX5" s="1306"/>
      <c r="AY5" s="1306"/>
      <c r="AZ5" s="1306"/>
      <c r="BA5" s="1306"/>
      <c r="BB5" s="1306"/>
      <c r="BC5" s="1306"/>
      <c r="BD5" s="1306"/>
      <c r="BE5" s="1306"/>
      <c r="BF5" s="1306"/>
      <c r="BG5" s="1306"/>
    </row>
    <row r="6" spans="1:93" s="1307" customFormat="1" ht="12" customHeight="1">
      <c r="A6" s="1308"/>
      <c r="B6" s="1308"/>
      <c r="C6" s="1308"/>
      <c r="D6" s="1308"/>
      <c r="E6" s="1309"/>
      <c r="F6" s="1785"/>
      <c r="G6" s="1783"/>
      <c r="H6" s="1790"/>
      <c r="I6" s="1785"/>
      <c r="J6" s="1785"/>
      <c r="K6" s="1314" t="s">
        <v>603</v>
      </c>
      <c r="L6" s="1314"/>
      <c r="M6" s="1315"/>
      <c r="N6" s="1313" t="s">
        <v>577</v>
      </c>
      <c r="O6" s="1314"/>
      <c r="P6" s="1315"/>
      <c r="Q6" s="1313" t="s">
        <v>578</v>
      </c>
      <c r="R6" s="1314"/>
      <c r="S6" s="1315"/>
      <c r="T6" s="1314" t="s">
        <v>29</v>
      </c>
      <c r="U6" s="1314"/>
      <c r="V6" s="1315"/>
      <c r="W6" s="1314" t="s">
        <v>604</v>
      </c>
      <c r="X6" s="1314"/>
      <c r="Y6" s="1315"/>
      <c r="Z6" s="1314" t="s">
        <v>27</v>
      </c>
      <c r="AA6" s="1314"/>
      <c r="AB6" s="1314"/>
      <c r="AC6" s="1313" t="s">
        <v>28</v>
      </c>
      <c r="AD6" s="1314"/>
      <c r="AE6" s="1314"/>
      <c r="AF6" s="1313" t="s">
        <v>29</v>
      </c>
      <c r="AG6" s="1314"/>
      <c r="AH6" s="1314"/>
      <c r="AI6" s="1313" t="s">
        <v>30</v>
      </c>
      <c r="AJ6" s="1314"/>
      <c r="AK6" s="1314"/>
      <c r="AL6" s="1781"/>
      <c r="AM6" s="1783"/>
      <c r="AN6" s="1297"/>
      <c r="AO6" s="1312"/>
      <c r="AP6" s="1308"/>
      <c r="AQ6" s="1308"/>
      <c r="AR6" s="1308"/>
      <c r="AS6" s="1308"/>
      <c r="AT6" s="1306"/>
      <c r="AU6" s="1306"/>
      <c r="AV6" s="1306"/>
      <c r="AW6" s="1306"/>
      <c r="AX6" s="1306"/>
      <c r="AY6" s="1306"/>
      <c r="AZ6" s="1306"/>
      <c r="BA6" s="1306"/>
      <c r="BB6" s="1306"/>
      <c r="BC6" s="1306"/>
      <c r="BD6" s="1306"/>
      <c r="BE6" s="1306"/>
      <c r="BF6" s="1306"/>
      <c r="BG6" s="1306"/>
    </row>
    <row r="7" spans="1:93" s="1307" customFormat="1" ht="18" customHeight="1">
      <c r="A7" s="1316"/>
      <c r="B7" s="1316"/>
      <c r="C7" s="1316"/>
      <c r="D7" s="1316"/>
      <c r="E7" s="1317"/>
      <c r="F7" s="1781"/>
      <c r="G7" s="1318" t="s">
        <v>0</v>
      </c>
      <c r="H7" s="1318" t="s">
        <v>1</v>
      </c>
      <c r="I7" s="1781"/>
      <c r="J7" s="1781"/>
      <c r="K7" s="1321" t="s">
        <v>444</v>
      </c>
      <c r="L7" s="1318" t="s">
        <v>0</v>
      </c>
      <c r="M7" s="1320" t="s">
        <v>1</v>
      </c>
      <c r="N7" s="1319" t="s">
        <v>444</v>
      </c>
      <c r="O7" s="1318" t="s">
        <v>0</v>
      </c>
      <c r="P7" s="1320" t="s">
        <v>1</v>
      </c>
      <c r="Q7" s="1319" t="s">
        <v>444</v>
      </c>
      <c r="R7" s="1318" t="s">
        <v>0</v>
      </c>
      <c r="S7" s="1320" t="s">
        <v>1</v>
      </c>
      <c r="T7" s="1321" t="s">
        <v>10</v>
      </c>
      <c r="U7" s="1318" t="s">
        <v>0</v>
      </c>
      <c r="V7" s="1553" t="s">
        <v>1</v>
      </c>
      <c r="W7" s="1321" t="s">
        <v>444</v>
      </c>
      <c r="X7" s="1318" t="s">
        <v>0</v>
      </c>
      <c r="Y7" s="1320" t="s">
        <v>1</v>
      </c>
      <c r="Z7" s="1321" t="s">
        <v>10</v>
      </c>
      <c r="AA7" s="1318" t="s">
        <v>0</v>
      </c>
      <c r="AB7" s="1318" t="s">
        <v>1</v>
      </c>
      <c r="AC7" s="1319" t="s">
        <v>10</v>
      </c>
      <c r="AD7" s="1318" t="s">
        <v>0</v>
      </c>
      <c r="AE7" s="1318" t="s">
        <v>1</v>
      </c>
      <c r="AF7" s="1319" t="s">
        <v>10</v>
      </c>
      <c r="AG7" s="1318" t="s">
        <v>0</v>
      </c>
      <c r="AH7" s="1318" t="s">
        <v>1</v>
      </c>
      <c r="AI7" s="1319" t="s">
        <v>10</v>
      </c>
      <c r="AJ7" s="1318" t="s">
        <v>0</v>
      </c>
      <c r="AK7" s="1318" t="s">
        <v>1</v>
      </c>
      <c r="AL7" s="1319" t="s">
        <v>605</v>
      </c>
      <c r="AM7" s="1319" t="s">
        <v>10</v>
      </c>
      <c r="AN7" s="1322"/>
      <c r="AO7" s="1323"/>
      <c r="AP7" s="1316"/>
      <c r="AQ7" s="1316"/>
      <c r="AR7" s="1316"/>
      <c r="AS7" s="1316"/>
      <c r="AT7" s="1306"/>
      <c r="AU7" s="1306"/>
      <c r="AV7" s="1306"/>
      <c r="AW7" s="1306"/>
      <c r="AX7" s="1306"/>
      <c r="AY7" s="1306"/>
      <c r="AZ7" s="1306"/>
      <c r="BA7" s="1306"/>
      <c r="BB7" s="1306"/>
      <c r="BC7" s="1306"/>
      <c r="BD7" s="1306"/>
      <c r="BE7" s="1306"/>
      <c r="BF7" s="1306"/>
      <c r="BG7" s="1306"/>
    </row>
    <row r="8" spans="1:93" s="168" customFormat="1" ht="18" customHeight="1">
      <c r="A8" s="165"/>
      <c r="B8" s="1779" t="s">
        <v>625</v>
      </c>
      <c r="C8" s="1779"/>
      <c r="D8" s="1779"/>
      <c r="E8" s="167"/>
      <c r="F8" s="1299">
        <v>1</v>
      </c>
      <c r="G8" s="1299">
        <v>26</v>
      </c>
      <c r="H8" s="1299">
        <v>24</v>
      </c>
      <c r="I8" s="1299">
        <v>6</v>
      </c>
      <c r="J8" s="1299">
        <v>6</v>
      </c>
      <c r="K8" s="1299">
        <v>79</v>
      </c>
      <c r="L8" s="1299">
        <v>37</v>
      </c>
      <c r="M8" s="1299">
        <v>42</v>
      </c>
      <c r="N8" s="1299">
        <v>26</v>
      </c>
      <c r="O8" s="1299">
        <v>14</v>
      </c>
      <c r="P8" s="1299">
        <v>12</v>
      </c>
      <c r="Q8" s="1299">
        <v>22</v>
      </c>
      <c r="R8" s="1299">
        <v>9</v>
      </c>
      <c r="S8" s="1299">
        <v>13</v>
      </c>
      <c r="T8" s="1299">
        <v>31</v>
      </c>
      <c r="U8" s="1299">
        <v>14</v>
      </c>
      <c r="V8" s="1299">
        <v>17</v>
      </c>
      <c r="W8" s="1299">
        <v>79</v>
      </c>
      <c r="X8" s="1299">
        <v>33</v>
      </c>
      <c r="Y8" s="1299">
        <v>46</v>
      </c>
      <c r="Z8" s="1299">
        <v>21</v>
      </c>
      <c r="AA8" s="1299">
        <v>11</v>
      </c>
      <c r="AB8" s="1299">
        <v>10</v>
      </c>
      <c r="AC8" s="1299">
        <v>24</v>
      </c>
      <c r="AD8" s="1299">
        <v>8</v>
      </c>
      <c r="AE8" s="1299">
        <v>16</v>
      </c>
      <c r="AF8" s="1327">
        <v>34</v>
      </c>
      <c r="AG8" s="1327">
        <v>14</v>
      </c>
      <c r="AH8" s="1327">
        <v>20</v>
      </c>
      <c r="AI8" s="1327" t="s">
        <v>112</v>
      </c>
      <c r="AJ8" s="1327" t="s">
        <v>112</v>
      </c>
      <c r="AK8" s="1327" t="s">
        <v>112</v>
      </c>
      <c r="AL8" s="1327" t="s">
        <v>112</v>
      </c>
      <c r="AM8" s="1327" t="s">
        <v>112</v>
      </c>
      <c r="AO8" s="169"/>
      <c r="AP8" s="1779" t="s">
        <v>625</v>
      </c>
      <c r="AQ8" s="1779"/>
      <c r="AR8" s="1779"/>
      <c r="AS8" s="166"/>
      <c r="AT8" s="170"/>
      <c r="AU8" s="170"/>
      <c r="AV8" s="170"/>
      <c r="AW8" s="170"/>
      <c r="AX8" s="170"/>
      <c r="AY8" s="170"/>
      <c r="AZ8" s="170"/>
      <c r="BA8" s="170"/>
      <c r="BB8" s="170"/>
      <c r="BC8" s="170"/>
      <c r="BD8" s="170"/>
      <c r="BE8" s="170"/>
      <c r="BF8" s="170"/>
      <c r="BG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row>
    <row r="9" spans="1:93" s="168" customFormat="1" ht="12.75" customHeight="1">
      <c r="A9" s="165"/>
      <c r="B9" s="1774" t="s">
        <v>682</v>
      </c>
      <c r="C9" s="1774"/>
      <c r="D9" s="1774"/>
      <c r="E9" s="167"/>
      <c r="F9" s="1299">
        <v>1</v>
      </c>
      <c r="G9" s="1299">
        <v>25</v>
      </c>
      <c r="H9" s="1299">
        <v>19</v>
      </c>
      <c r="I9" s="1299">
        <v>6</v>
      </c>
      <c r="J9" s="1299">
        <v>6</v>
      </c>
      <c r="K9" s="1299">
        <v>68</v>
      </c>
      <c r="L9" s="1299">
        <v>33</v>
      </c>
      <c r="M9" s="1299">
        <v>35</v>
      </c>
      <c r="N9" s="1299">
        <v>21</v>
      </c>
      <c r="O9" s="1299">
        <v>10</v>
      </c>
      <c r="P9" s="1299">
        <v>11</v>
      </c>
      <c r="Q9" s="1299">
        <v>26</v>
      </c>
      <c r="R9" s="1299">
        <v>14</v>
      </c>
      <c r="S9" s="1299">
        <v>12</v>
      </c>
      <c r="T9" s="1299">
        <v>21</v>
      </c>
      <c r="U9" s="1299">
        <v>9</v>
      </c>
      <c r="V9" s="1299">
        <v>12</v>
      </c>
      <c r="W9" s="1299">
        <v>75</v>
      </c>
      <c r="X9" s="1299">
        <v>33</v>
      </c>
      <c r="Y9" s="1299">
        <v>42</v>
      </c>
      <c r="Z9" s="1299">
        <v>30</v>
      </c>
      <c r="AA9" s="1299">
        <v>14</v>
      </c>
      <c r="AB9" s="1299">
        <v>16</v>
      </c>
      <c r="AC9" s="1299">
        <v>21</v>
      </c>
      <c r="AD9" s="1299">
        <v>11</v>
      </c>
      <c r="AE9" s="1299">
        <v>10</v>
      </c>
      <c r="AF9" s="1299">
        <v>24</v>
      </c>
      <c r="AG9" s="1299">
        <v>8</v>
      </c>
      <c r="AH9" s="1299">
        <v>16</v>
      </c>
      <c r="AI9" s="1327" t="s">
        <v>112</v>
      </c>
      <c r="AJ9" s="1327" t="s">
        <v>112</v>
      </c>
      <c r="AK9" s="1327" t="s">
        <v>112</v>
      </c>
      <c r="AL9" s="1327" t="s">
        <v>112</v>
      </c>
      <c r="AM9" s="1327" t="s">
        <v>112</v>
      </c>
      <c r="AO9" s="169"/>
      <c r="AP9" s="1774" t="s">
        <v>682</v>
      </c>
      <c r="AQ9" s="1774"/>
      <c r="AR9" s="1774"/>
      <c r="AS9" s="166"/>
      <c r="AT9" s="170"/>
      <c r="AU9" s="170"/>
      <c r="AV9" s="170"/>
      <c r="AW9" s="170"/>
      <c r="AX9" s="170"/>
      <c r="AY9" s="170"/>
      <c r="AZ9" s="170"/>
      <c r="BA9" s="170"/>
      <c r="BB9" s="170"/>
      <c r="BC9" s="170"/>
      <c r="BD9" s="170"/>
      <c r="BE9" s="170"/>
      <c r="BF9" s="170"/>
      <c r="BG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row>
    <row r="10" spans="1:93" s="168" customFormat="1" ht="12.75" customHeight="1">
      <c r="A10" s="165"/>
      <c r="B10" s="1774" t="s">
        <v>764</v>
      </c>
      <c r="C10" s="1774"/>
      <c r="D10" s="1774"/>
      <c r="E10" s="167"/>
      <c r="F10" s="1299">
        <v>1</v>
      </c>
      <c r="G10" s="1299">
        <v>25</v>
      </c>
      <c r="H10" s="1299">
        <v>20</v>
      </c>
      <c r="I10" s="1299">
        <v>5</v>
      </c>
      <c r="J10" s="1299">
        <v>6</v>
      </c>
      <c r="K10" s="1299">
        <v>67</v>
      </c>
      <c r="L10" s="1299">
        <v>33</v>
      </c>
      <c r="M10" s="1299">
        <v>34</v>
      </c>
      <c r="N10" s="1299">
        <v>20</v>
      </c>
      <c r="O10" s="1299">
        <v>9</v>
      </c>
      <c r="P10" s="1299">
        <v>11</v>
      </c>
      <c r="Q10" s="1299">
        <v>21</v>
      </c>
      <c r="R10" s="1299">
        <v>10</v>
      </c>
      <c r="S10" s="1299">
        <v>11</v>
      </c>
      <c r="T10" s="1299">
        <v>26</v>
      </c>
      <c r="U10" s="1299">
        <v>14</v>
      </c>
      <c r="V10" s="1299">
        <v>12</v>
      </c>
      <c r="W10" s="1299">
        <v>71</v>
      </c>
      <c r="X10" s="1299">
        <v>34</v>
      </c>
      <c r="Y10" s="1299">
        <v>37</v>
      </c>
      <c r="Z10" s="1299">
        <v>20</v>
      </c>
      <c r="AA10" s="1299">
        <v>9</v>
      </c>
      <c r="AB10" s="1299">
        <v>11</v>
      </c>
      <c r="AC10" s="1299">
        <v>30</v>
      </c>
      <c r="AD10" s="1299">
        <v>14</v>
      </c>
      <c r="AE10" s="1299">
        <v>16</v>
      </c>
      <c r="AF10" s="1299">
        <v>21</v>
      </c>
      <c r="AG10" s="1299">
        <v>11</v>
      </c>
      <c r="AH10" s="1299">
        <v>10</v>
      </c>
      <c r="AI10" s="1327" t="s">
        <v>595</v>
      </c>
      <c r="AJ10" s="1327" t="s">
        <v>596</v>
      </c>
      <c r="AK10" s="1327" t="s">
        <v>597</v>
      </c>
      <c r="AL10" s="1327" t="s">
        <v>595</v>
      </c>
      <c r="AM10" s="1327" t="s">
        <v>595</v>
      </c>
      <c r="AO10" s="169"/>
      <c r="AP10" s="1774" t="s">
        <v>764</v>
      </c>
      <c r="AQ10" s="1774"/>
      <c r="AR10" s="1774"/>
      <c r="AS10" s="166"/>
      <c r="AT10" s="170"/>
      <c r="AU10" s="170"/>
      <c r="AV10" s="170"/>
      <c r="AW10" s="170"/>
      <c r="AX10" s="170"/>
      <c r="AY10" s="170"/>
      <c r="AZ10" s="170"/>
      <c r="BA10" s="170"/>
      <c r="BB10" s="170"/>
      <c r="BC10" s="170"/>
      <c r="BD10" s="170"/>
      <c r="BE10" s="170"/>
      <c r="BF10" s="170"/>
      <c r="BG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row>
    <row r="11" spans="1:93" s="168" customFormat="1" ht="12.75" customHeight="1">
      <c r="A11" s="165"/>
      <c r="B11" s="1774" t="s">
        <v>802</v>
      </c>
      <c r="C11" s="1774"/>
      <c r="D11" s="1774"/>
      <c r="E11" s="167"/>
      <c r="F11" s="1299">
        <v>1</v>
      </c>
      <c r="G11" s="1299">
        <v>22</v>
      </c>
      <c r="H11" s="1299">
        <v>19</v>
      </c>
      <c r="I11" s="1299">
        <v>5</v>
      </c>
      <c r="J11" s="1299">
        <v>6</v>
      </c>
      <c r="K11" s="1299">
        <v>65</v>
      </c>
      <c r="L11" s="1299">
        <v>29</v>
      </c>
      <c r="M11" s="1299">
        <v>36</v>
      </c>
      <c r="N11" s="1299">
        <v>22</v>
      </c>
      <c r="O11" s="1299">
        <v>9</v>
      </c>
      <c r="P11" s="1299">
        <v>13</v>
      </c>
      <c r="Q11" s="1299">
        <v>22</v>
      </c>
      <c r="R11" s="1299">
        <v>10</v>
      </c>
      <c r="S11" s="1299">
        <v>12</v>
      </c>
      <c r="T11" s="1299">
        <v>21</v>
      </c>
      <c r="U11" s="1299">
        <v>10</v>
      </c>
      <c r="V11" s="1299">
        <v>11</v>
      </c>
      <c r="W11" s="1299">
        <v>74</v>
      </c>
      <c r="X11" s="1299">
        <v>37</v>
      </c>
      <c r="Y11" s="1299">
        <v>37</v>
      </c>
      <c r="Z11" s="1299">
        <v>24</v>
      </c>
      <c r="AA11" s="1299">
        <v>14</v>
      </c>
      <c r="AB11" s="1299">
        <v>10</v>
      </c>
      <c r="AC11" s="1299">
        <v>20</v>
      </c>
      <c r="AD11" s="1299">
        <v>9</v>
      </c>
      <c r="AE11" s="1299">
        <v>11</v>
      </c>
      <c r="AF11" s="1299">
        <v>30</v>
      </c>
      <c r="AG11" s="1299">
        <v>14</v>
      </c>
      <c r="AH11" s="1299">
        <v>16</v>
      </c>
      <c r="AI11" s="1327">
        <v>0</v>
      </c>
      <c r="AJ11" s="1327">
        <v>0</v>
      </c>
      <c r="AK11" s="1327">
        <v>0</v>
      </c>
      <c r="AL11" s="1327">
        <v>0</v>
      </c>
      <c r="AM11" s="1327">
        <v>0</v>
      </c>
      <c r="AO11" s="169"/>
      <c r="AP11" s="1774" t="s">
        <v>802</v>
      </c>
      <c r="AQ11" s="1774"/>
      <c r="AR11" s="1774"/>
      <c r="AS11" s="166"/>
      <c r="AT11" s="170"/>
      <c r="AU11" s="170"/>
      <c r="AV11" s="170"/>
      <c r="AW11" s="170"/>
      <c r="AX11" s="170"/>
      <c r="AY11" s="170"/>
      <c r="AZ11" s="170"/>
      <c r="BA11" s="170"/>
      <c r="BB11" s="170"/>
      <c r="BC11" s="170"/>
      <c r="BD11" s="170"/>
      <c r="BE11" s="170"/>
      <c r="BF11" s="170"/>
      <c r="BG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0"/>
    </row>
    <row r="12" spans="1:93" s="178" customFormat="1" ht="18" customHeight="1">
      <c r="A12" s="171"/>
      <c r="B12" s="1773" t="s">
        <v>856</v>
      </c>
      <c r="C12" s="1773"/>
      <c r="D12" s="1773"/>
      <c r="E12" s="173"/>
      <c r="F12" s="1300">
        <v>1</v>
      </c>
      <c r="G12" s="1300">
        <v>22</v>
      </c>
      <c r="H12" s="1300">
        <v>20</v>
      </c>
      <c r="I12" s="1300">
        <v>5</v>
      </c>
      <c r="J12" s="1300">
        <v>3</v>
      </c>
      <c r="K12" s="1300">
        <v>65</v>
      </c>
      <c r="L12" s="1300">
        <v>32</v>
      </c>
      <c r="M12" s="1300">
        <v>33</v>
      </c>
      <c r="N12" s="1300">
        <v>21</v>
      </c>
      <c r="O12" s="1300">
        <v>13</v>
      </c>
      <c r="P12" s="1300">
        <v>8</v>
      </c>
      <c r="Q12" s="1300">
        <v>22</v>
      </c>
      <c r="R12" s="1300">
        <v>9</v>
      </c>
      <c r="S12" s="1300">
        <v>13</v>
      </c>
      <c r="T12" s="1300">
        <v>22</v>
      </c>
      <c r="U12" s="1300">
        <v>10</v>
      </c>
      <c r="V12" s="1300">
        <v>12</v>
      </c>
      <c r="W12" s="1300">
        <v>63</v>
      </c>
      <c r="X12" s="1300">
        <v>33</v>
      </c>
      <c r="Y12" s="1300">
        <v>30</v>
      </c>
      <c r="Z12" s="1300">
        <v>20</v>
      </c>
      <c r="AA12" s="1300">
        <v>10</v>
      </c>
      <c r="AB12" s="1300">
        <v>10</v>
      </c>
      <c r="AC12" s="1300">
        <v>23</v>
      </c>
      <c r="AD12" s="1300">
        <v>14</v>
      </c>
      <c r="AE12" s="1300">
        <v>9</v>
      </c>
      <c r="AF12" s="1300">
        <v>20</v>
      </c>
      <c r="AG12" s="1300">
        <v>9</v>
      </c>
      <c r="AH12" s="1300">
        <v>11</v>
      </c>
      <c r="AI12" s="1301">
        <v>0</v>
      </c>
      <c r="AJ12" s="1301">
        <v>0</v>
      </c>
      <c r="AK12" s="1301">
        <v>0</v>
      </c>
      <c r="AL12" s="1301">
        <v>0</v>
      </c>
      <c r="AM12" s="1301">
        <v>0</v>
      </c>
      <c r="AN12" s="175"/>
      <c r="AO12" s="176"/>
      <c r="AP12" s="1773" t="s">
        <v>856</v>
      </c>
      <c r="AQ12" s="1773"/>
      <c r="AR12" s="1773"/>
      <c r="AS12" s="172"/>
      <c r="AT12" s="177"/>
      <c r="AU12" s="177"/>
      <c r="AV12" s="177"/>
      <c r="AW12" s="177"/>
      <c r="AX12" s="177"/>
      <c r="AY12" s="177"/>
      <c r="AZ12" s="177"/>
      <c r="BA12" s="177"/>
      <c r="BB12" s="177"/>
      <c r="BC12" s="177"/>
      <c r="BD12" s="177"/>
      <c r="BE12" s="177"/>
      <c r="BF12" s="177"/>
      <c r="BG12" s="177"/>
      <c r="BJ12" s="177"/>
      <c r="BK12" s="177"/>
      <c r="BL12" s="177"/>
      <c r="BM12" s="177"/>
      <c r="BN12" s="177"/>
      <c r="BO12" s="177"/>
      <c r="BP12" s="177"/>
      <c r="BQ12" s="177"/>
      <c r="BR12" s="177"/>
      <c r="BS12" s="177"/>
      <c r="BT12" s="177"/>
      <c r="BU12" s="177"/>
      <c r="BV12" s="177"/>
      <c r="BW12" s="177"/>
      <c r="BX12" s="177"/>
      <c r="BY12" s="177"/>
      <c r="BZ12" s="177"/>
      <c r="CA12" s="177"/>
      <c r="CB12" s="177"/>
      <c r="CC12" s="177"/>
      <c r="CD12" s="177"/>
      <c r="CE12" s="177"/>
      <c r="CF12" s="177"/>
      <c r="CG12" s="177"/>
      <c r="CH12" s="177"/>
      <c r="CI12" s="177"/>
      <c r="CJ12" s="177"/>
      <c r="CK12" s="177"/>
      <c r="CL12" s="177"/>
      <c r="CM12" s="177"/>
      <c r="CN12" s="177"/>
      <c r="CO12" s="177"/>
    </row>
    <row r="13" spans="1:93" s="168" customFormat="1" ht="3.95" customHeight="1">
      <c r="A13" s="185"/>
      <c r="B13" s="185"/>
      <c r="C13" s="185"/>
      <c r="D13" s="185"/>
      <c r="E13" s="186"/>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7"/>
      <c r="AP13" s="185"/>
      <c r="AQ13" s="185"/>
      <c r="AR13" s="185"/>
      <c r="AS13" s="185"/>
      <c r="AT13" s="170"/>
      <c r="AU13" s="170"/>
      <c r="AV13" s="170"/>
      <c r="AW13" s="170"/>
      <c r="AX13" s="170"/>
      <c r="AY13" s="170"/>
      <c r="AZ13" s="170"/>
      <c r="BA13" s="170"/>
      <c r="BB13" s="170"/>
      <c r="BC13" s="170"/>
      <c r="BD13" s="170"/>
      <c r="BE13" s="170"/>
      <c r="BF13" s="170"/>
      <c r="BG13" s="170"/>
    </row>
    <row r="14" spans="1:93" s="168" customFormat="1" ht="15.95" customHeight="1">
      <c r="B14" s="92" t="s">
        <v>768</v>
      </c>
      <c r="C14" s="92"/>
      <c r="AS14" s="165"/>
      <c r="AT14" s="170"/>
      <c r="AU14" s="170"/>
      <c r="AV14" s="170"/>
      <c r="AW14" s="170"/>
      <c r="AX14" s="170"/>
      <c r="AY14" s="170"/>
      <c r="AZ14" s="170"/>
      <c r="BA14" s="170"/>
      <c r="BB14" s="170"/>
      <c r="BC14" s="170"/>
      <c r="BD14" s="170"/>
      <c r="BE14" s="170"/>
      <c r="BF14" s="170"/>
      <c r="BG14" s="170"/>
    </row>
    <row r="15" spans="1:93" ht="12" customHeight="1">
      <c r="B15" s="188" t="s">
        <v>402</v>
      </c>
    </row>
  </sheetData>
  <mergeCells count="18">
    <mergeCell ref="AE3:AR3"/>
    <mergeCell ref="F4:F7"/>
    <mergeCell ref="AP9:AR9"/>
    <mergeCell ref="AP8:AR8"/>
    <mergeCell ref="B10:D10"/>
    <mergeCell ref="B9:D9"/>
    <mergeCell ref="B8:D8"/>
    <mergeCell ref="G4:H6"/>
    <mergeCell ref="I4:I7"/>
    <mergeCell ref="AP10:AR10"/>
    <mergeCell ref="J4:J7"/>
    <mergeCell ref="K4:V5"/>
    <mergeCell ref="AP11:AR11"/>
    <mergeCell ref="AL5:AL6"/>
    <mergeCell ref="AM5:AM6"/>
    <mergeCell ref="B12:D12"/>
    <mergeCell ref="AP12:AR12"/>
    <mergeCell ref="B11:D11"/>
  </mergeCells>
  <phoneticPr fontId="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22"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54294-89D3-48F6-814E-686909B352ED}">
  <sheetPr>
    <tabColor rgb="FF92D050"/>
  </sheetPr>
  <dimension ref="A1:CS85"/>
  <sheetViews>
    <sheetView view="pageBreakPreview" zoomScaleNormal="115" zoomScaleSheetLayoutView="100" zoomScalePageLayoutView="144" workbookViewId="0">
      <selection activeCell="P30" sqref="P30"/>
    </sheetView>
  </sheetViews>
  <sheetFormatPr defaultColWidth="10.28515625" defaultRowHeight="11.25" customHeight="1"/>
  <cols>
    <col min="1" max="1" width="0.28515625" style="1355" customWidth="1"/>
    <col min="2" max="3" width="2.140625" style="1355" customWidth="1"/>
    <col min="4" max="4" width="14.42578125" style="1356" customWidth="1"/>
    <col min="5" max="5" width="0.28515625" style="1355" customWidth="1"/>
    <col min="6" max="6" width="4.85546875" style="1355" customWidth="1"/>
    <col min="7" max="7" width="5.28515625" style="1355" customWidth="1"/>
    <col min="8" max="9" width="4.28515625" style="1355" customWidth="1"/>
    <col min="10" max="10" width="6.140625" style="1355" customWidth="1"/>
    <col min="11" max="11" width="6.28515625" style="1355" customWidth="1"/>
    <col min="12" max="12" width="5.28515625" style="1355" customWidth="1"/>
    <col min="13" max="13" width="7.7109375" style="1355" customWidth="1"/>
    <col min="14" max="14" width="5.5703125" style="1355" customWidth="1"/>
    <col min="15" max="15" width="6.7109375" style="1355" bestFit="1" customWidth="1"/>
    <col min="16" max="17" width="8.28515625" style="1355" customWidth="1"/>
    <col min="18" max="18" width="8.5703125" style="1355" customWidth="1"/>
    <col min="19" max="19" width="9" style="1355" customWidth="1"/>
    <col min="20" max="21" width="7.7109375" style="1355" customWidth="1"/>
    <col min="22" max="22" width="8.7109375" style="1355" customWidth="1"/>
    <col min="23" max="24" width="7.7109375" style="1355" customWidth="1"/>
    <col min="25" max="25" width="8.7109375" style="1355" customWidth="1"/>
    <col min="26" max="30" width="7.7109375" style="1355" customWidth="1"/>
    <col min="31" max="32" width="4.5703125" style="1355" customWidth="1"/>
    <col min="33" max="34" width="6.42578125" style="1355" customWidth="1"/>
    <col min="35" max="35" width="0.42578125" style="1355" customWidth="1"/>
    <col min="36" max="37" width="2.140625" style="1355" customWidth="1"/>
    <col min="38" max="38" width="15.7109375" style="1356" customWidth="1"/>
    <col min="39" max="40" width="2.140625" style="1355" customWidth="1"/>
    <col min="41" max="41" width="14.42578125" style="1356" customWidth="1"/>
    <col min="42" max="42" width="0.28515625" style="1355" customWidth="1"/>
    <col min="43" max="43" width="7.5703125" style="1355" customWidth="1"/>
    <col min="44" max="44" width="6.7109375" style="1355" customWidth="1"/>
    <col min="45" max="45" width="6.7109375" style="1355" bestFit="1" customWidth="1"/>
    <col min="46" max="46" width="9.140625" style="1355" customWidth="1"/>
    <col min="47" max="47" width="8.7109375" style="1355" customWidth="1"/>
    <col min="48" max="49" width="8.42578125" style="1355" customWidth="1"/>
    <col min="50" max="50" width="8" style="1355" customWidth="1"/>
    <col min="51" max="51" width="7.5703125" style="1355" customWidth="1"/>
    <col min="52" max="52" width="8.5703125" style="1355" customWidth="1"/>
    <col min="53" max="53" width="7.42578125" style="1355" customWidth="1"/>
    <col min="54" max="54" width="7.7109375" style="1355" customWidth="1"/>
    <col min="55" max="55" width="8.28515625" style="1355" customWidth="1"/>
    <col min="56" max="56" width="7.7109375" style="1355" customWidth="1"/>
    <col min="57" max="57" width="7.28515625" style="1355" customWidth="1"/>
    <col min="58" max="58" width="7" style="1355" hidden="1" customWidth="1"/>
    <col min="59" max="59" width="5" style="1355" hidden="1" customWidth="1"/>
    <col min="60" max="61" width="4.7109375" style="1355" customWidth="1"/>
    <col min="62" max="62" width="6" style="1355" bestFit="1" customWidth="1"/>
    <col min="63" max="63" width="6.85546875" style="1355" customWidth="1"/>
    <col min="64" max="77" width="5.42578125" style="1355" customWidth="1"/>
    <col min="78" max="79" width="4.5703125" style="1355" hidden="1" customWidth="1"/>
    <col min="80" max="80" width="0.42578125" style="1355" customWidth="1"/>
    <col min="81" max="82" width="2.140625" style="1355" customWidth="1"/>
    <col min="83" max="83" width="14.42578125" style="1356" customWidth="1"/>
    <col min="84" max="16384" width="10.28515625" style="1355"/>
  </cols>
  <sheetData>
    <row r="1" spans="1:97" s="94" customFormat="1" ht="24" customHeight="1">
      <c r="A1" s="93"/>
      <c r="B1" s="93"/>
      <c r="C1" s="93"/>
      <c r="E1" s="93"/>
      <c r="F1" s="147"/>
      <c r="G1" s="96"/>
      <c r="J1" s="97"/>
      <c r="L1" s="93"/>
      <c r="M1" s="93"/>
      <c r="N1" s="93"/>
      <c r="O1" s="93"/>
      <c r="P1" s="93"/>
      <c r="S1" s="1410"/>
      <c r="T1" s="97" t="s">
        <v>863</v>
      </c>
      <c r="V1" s="96"/>
      <c r="W1" s="100" t="s">
        <v>680</v>
      </c>
      <c r="X1" s="96"/>
      <c r="Y1" s="96"/>
      <c r="Z1" s="96"/>
      <c r="AA1" s="96"/>
      <c r="AB1" s="96"/>
      <c r="AC1" s="93"/>
      <c r="AD1" s="191"/>
      <c r="AE1" s="93"/>
      <c r="AF1" s="96"/>
      <c r="AG1" s="191"/>
      <c r="AH1" s="109"/>
      <c r="AI1" s="96"/>
      <c r="AJ1" s="96"/>
      <c r="AK1" s="96"/>
      <c r="AL1" s="96"/>
      <c r="AM1" s="93"/>
      <c r="AN1" s="93"/>
      <c r="AO1" s="93"/>
      <c r="BD1" s="97" t="s">
        <v>864</v>
      </c>
      <c r="BI1" s="100" t="s">
        <v>680</v>
      </c>
    </row>
    <row r="2" spans="1:97" s="192" customFormat="1" ht="8.1" customHeight="1">
      <c r="A2" s="101"/>
      <c r="B2" s="101"/>
      <c r="C2" s="101"/>
      <c r="D2" s="101"/>
      <c r="E2" s="101"/>
      <c r="F2" s="16"/>
      <c r="G2" s="103"/>
      <c r="H2" s="103"/>
      <c r="I2" s="103"/>
      <c r="J2" s="103"/>
      <c r="K2" s="103"/>
      <c r="L2" s="103"/>
      <c r="M2" s="103"/>
      <c r="N2" s="103"/>
      <c r="O2" s="103"/>
      <c r="P2" s="103"/>
      <c r="Q2" s="103"/>
      <c r="R2" s="103"/>
      <c r="S2" s="103"/>
      <c r="T2" s="103"/>
      <c r="U2" s="103"/>
      <c r="V2" s="103"/>
      <c r="W2" s="103"/>
      <c r="X2" s="103"/>
      <c r="Y2" s="103"/>
      <c r="Z2" s="103"/>
      <c r="AA2" s="103"/>
      <c r="AB2" s="103"/>
      <c r="AC2" s="101"/>
      <c r="AD2" s="107"/>
      <c r="AE2" s="101"/>
      <c r="AG2" s="107"/>
      <c r="AH2" s="107"/>
    </row>
    <row r="3" spans="1:97" s="192" customFormat="1" ht="12" customHeight="1" thickBot="1">
      <c r="A3" s="101"/>
      <c r="B3" s="193" t="s">
        <v>22</v>
      </c>
      <c r="C3" s="193"/>
      <c r="D3" s="101"/>
      <c r="E3" s="101"/>
      <c r="F3" s="16"/>
      <c r="G3" s="103"/>
      <c r="H3" s="103"/>
      <c r="I3" s="103"/>
      <c r="J3" s="103"/>
      <c r="K3" s="103"/>
      <c r="L3" s="103"/>
      <c r="M3" s="103"/>
      <c r="N3" s="103"/>
      <c r="O3" s="103"/>
      <c r="P3" s="103"/>
      <c r="Q3" s="103"/>
      <c r="R3" s="103"/>
      <c r="S3" s="103"/>
      <c r="T3" s="103"/>
      <c r="U3" s="103"/>
      <c r="V3" s="1354"/>
      <c r="W3" s="1354"/>
      <c r="X3" s="1354"/>
      <c r="Y3" s="1354"/>
      <c r="Z3" s="1354"/>
      <c r="AA3" s="1354"/>
      <c r="AB3" s="1354"/>
      <c r="AC3" s="1354"/>
      <c r="AD3" s="1354"/>
      <c r="AE3" s="101"/>
      <c r="AF3" s="1409"/>
      <c r="AG3" s="1354"/>
      <c r="AH3" s="1354"/>
      <c r="AI3" s="1409"/>
      <c r="AJ3" s="1409"/>
      <c r="AK3" s="1409"/>
      <c r="AL3" s="1354" t="s">
        <v>679</v>
      </c>
      <c r="AM3" s="1409"/>
      <c r="AN3" s="1409"/>
      <c r="AO3" s="1409"/>
      <c r="AP3" s="1409"/>
      <c r="AQ3" s="1409"/>
      <c r="AR3" s="1409"/>
      <c r="AS3" s="1409"/>
      <c r="AT3" s="1409"/>
      <c r="AU3" s="1409"/>
      <c r="AV3" s="1409"/>
      <c r="AW3" s="1409"/>
      <c r="AX3" s="1409"/>
      <c r="AY3" s="1409"/>
      <c r="AZ3" s="1409"/>
      <c r="BA3" s="1409"/>
      <c r="BB3" s="1409"/>
      <c r="BC3" s="1409"/>
      <c r="BD3" s="1409"/>
      <c r="BE3" s="1409"/>
      <c r="BF3" s="1409"/>
      <c r="BG3" s="1409"/>
      <c r="BH3" s="1409"/>
      <c r="BI3" s="1409"/>
      <c r="BJ3" s="1409"/>
      <c r="BK3" s="1409"/>
      <c r="BL3" s="1409"/>
      <c r="BM3" s="1409"/>
      <c r="BN3" s="1409"/>
      <c r="BO3" s="1409"/>
      <c r="BP3" s="1409"/>
      <c r="BQ3" s="1409"/>
      <c r="BR3" s="1409"/>
      <c r="BS3" s="1409"/>
      <c r="BT3" s="1409"/>
      <c r="BU3" s="1409"/>
      <c r="BV3" s="1409"/>
      <c r="BW3" s="1409"/>
      <c r="BX3" s="1409"/>
      <c r="BY3" s="1409"/>
      <c r="BZ3" s="1409"/>
      <c r="CA3" s="1409"/>
      <c r="CB3" s="1409"/>
      <c r="CC3" s="1409"/>
      <c r="CD3" s="1409"/>
      <c r="CE3" s="1354" t="s">
        <v>679</v>
      </c>
      <c r="CF3" s="1409"/>
      <c r="CG3" s="1409"/>
      <c r="CH3" s="1409"/>
      <c r="CI3" s="1409"/>
      <c r="CJ3" s="1409"/>
      <c r="CK3" s="1409"/>
      <c r="CL3" s="1409"/>
      <c r="CM3" s="1409"/>
      <c r="CN3" s="1409"/>
      <c r="CO3" s="1409"/>
      <c r="CP3" s="1409"/>
      <c r="CQ3" s="1409"/>
      <c r="CR3" s="1409"/>
      <c r="CS3" s="1409"/>
    </row>
    <row r="4" spans="1:97" s="1377" customFormat="1" ht="12" customHeight="1">
      <c r="B4" s="1401"/>
      <c r="C4" s="1401"/>
      <c r="D4" s="1798"/>
      <c r="E4" s="1408"/>
      <c r="F4" s="1554" t="s">
        <v>832</v>
      </c>
      <c r="G4" s="1555"/>
      <c r="H4" s="1555"/>
      <c r="I4" s="1556"/>
      <c r="J4" s="1554" t="s">
        <v>831</v>
      </c>
      <c r="K4" s="1555"/>
      <c r="L4" s="1556"/>
      <c r="M4" s="1407"/>
      <c r="N4" s="1404"/>
      <c r="O4" s="1404"/>
      <c r="P4" s="1404"/>
      <c r="Q4" s="1404"/>
      <c r="R4" s="1404"/>
      <c r="S4" s="1404" t="s">
        <v>678</v>
      </c>
      <c r="T4" s="1404"/>
      <c r="U4" s="1404"/>
      <c r="V4" s="1404"/>
      <c r="W4" s="1404"/>
      <c r="X4" s="1404"/>
      <c r="Y4" s="1404" t="s">
        <v>7</v>
      </c>
      <c r="Z4" s="1404"/>
      <c r="AA4" s="1404"/>
      <c r="AB4" s="1404"/>
      <c r="AC4" s="1404"/>
      <c r="AD4" s="1404"/>
      <c r="AE4" s="1404"/>
      <c r="AF4" s="1404"/>
      <c r="AG4" s="1404"/>
      <c r="AH4" s="1403"/>
      <c r="AI4" s="1654"/>
      <c r="AJ4" s="1401"/>
      <c r="AK4" s="1401"/>
      <c r="AL4" s="1798"/>
      <c r="AM4" s="1401"/>
      <c r="AN4" s="1401"/>
      <c r="AO4" s="1798"/>
      <c r="AP4" s="1408"/>
      <c r="AQ4" s="1407"/>
      <c r="AR4" s="1404"/>
      <c r="AS4" s="1404"/>
      <c r="AT4" s="1405"/>
      <c r="AU4" s="1405" t="s">
        <v>677</v>
      </c>
      <c r="AV4" s="1405"/>
      <c r="AW4" s="1401"/>
      <c r="AX4" s="1401" t="s">
        <v>676</v>
      </c>
      <c r="AY4" s="1401"/>
      <c r="AZ4" s="1401"/>
      <c r="BA4" s="1401" t="s">
        <v>673</v>
      </c>
      <c r="BB4" s="1401"/>
      <c r="BC4" s="1401"/>
      <c r="BD4" s="1401"/>
      <c r="BE4" s="1406"/>
      <c r="BF4" s="1405"/>
      <c r="BG4" s="1405"/>
      <c r="BH4" s="1404"/>
      <c r="BI4" s="1404"/>
      <c r="BJ4" s="1404"/>
      <c r="BK4" s="1404"/>
      <c r="BL4" s="1404"/>
      <c r="BM4" s="1404" t="s">
        <v>675</v>
      </c>
      <c r="BN4" s="1404"/>
      <c r="BO4" s="1404"/>
      <c r="BP4" s="1404"/>
      <c r="BQ4" s="1404" t="s">
        <v>674</v>
      </c>
      <c r="BR4" s="1404"/>
      <c r="BS4" s="1404"/>
      <c r="BT4" s="1404"/>
      <c r="BU4" s="1404" t="s">
        <v>673</v>
      </c>
      <c r="BV4" s="1404"/>
      <c r="BW4" s="1404"/>
      <c r="BX4" s="1404"/>
      <c r="BY4" s="1404"/>
      <c r="BZ4" s="1404"/>
      <c r="CA4" s="1403"/>
      <c r="CB4" s="1402"/>
      <c r="CC4" s="1401"/>
      <c r="CD4" s="1401"/>
      <c r="CE4" s="1798"/>
    </row>
    <row r="5" spans="1:97" s="1377" customFormat="1" ht="11.25" customHeight="1">
      <c r="D5" s="1799"/>
      <c r="E5" s="1393"/>
      <c r="F5" s="1801" t="s">
        <v>652</v>
      </c>
      <c r="G5" s="1802" t="s">
        <v>672</v>
      </c>
      <c r="H5" s="1802" t="s">
        <v>669</v>
      </c>
      <c r="I5" s="1802" t="s">
        <v>671</v>
      </c>
      <c r="J5" s="1803" t="s">
        <v>652</v>
      </c>
      <c r="K5" s="1802" t="s">
        <v>670</v>
      </c>
      <c r="L5" s="1802" t="s">
        <v>669</v>
      </c>
      <c r="M5" s="1804" t="s">
        <v>667</v>
      </c>
      <c r="N5" s="1804"/>
      <c r="O5" s="1807" t="s">
        <v>666</v>
      </c>
      <c r="P5" s="1388"/>
      <c r="Q5" s="1388"/>
      <c r="R5" s="1388" t="s">
        <v>665</v>
      </c>
      <c r="S5" s="1388"/>
      <c r="T5" s="1388"/>
      <c r="U5" s="1388"/>
      <c r="V5" s="1388"/>
      <c r="W5" s="1388"/>
      <c r="X5" s="1388" t="s">
        <v>664</v>
      </c>
      <c r="Y5" s="1388"/>
      <c r="Z5" s="1388"/>
      <c r="AA5" s="1388"/>
      <c r="AB5" s="1388" t="s">
        <v>668</v>
      </c>
      <c r="AC5" s="1388"/>
      <c r="AD5" s="1388"/>
      <c r="AE5" s="1388"/>
      <c r="AF5" s="1388"/>
      <c r="AG5" s="1388"/>
      <c r="AH5" s="1394"/>
      <c r="AI5" s="1655"/>
      <c r="AL5" s="1799"/>
      <c r="AO5" s="1799"/>
      <c r="AP5" s="1393"/>
      <c r="AQ5" s="1804" t="s">
        <v>667</v>
      </c>
      <c r="AR5" s="1804"/>
      <c r="AS5" s="1807" t="s">
        <v>666</v>
      </c>
      <c r="AT5" s="1400"/>
      <c r="AU5" s="1399"/>
      <c r="AV5" s="1399" t="s">
        <v>665</v>
      </c>
      <c r="AW5" s="1398"/>
      <c r="AX5" s="1398"/>
      <c r="AY5" s="1398" t="s">
        <v>664</v>
      </c>
      <c r="AZ5" s="1398"/>
      <c r="BA5" s="1398"/>
      <c r="BB5" s="1398" t="s">
        <v>668</v>
      </c>
      <c r="BC5" s="1398"/>
      <c r="BD5" s="1398"/>
      <c r="BE5" s="1397"/>
      <c r="BF5" s="1388"/>
      <c r="BG5" s="1388"/>
      <c r="BH5" s="1804" t="s">
        <v>667</v>
      </c>
      <c r="BI5" s="1804"/>
      <c r="BJ5" s="1807" t="s">
        <v>666</v>
      </c>
      <c r="BK5" s="1389"/>
      <c r="BL5" s="1387"/>
      <c r="BM5" s="1387"/>
      <c r="BN5" s="1387" t="s">
        <v>665</v>
      </c>
      <c r="BO5" s="1387"/>
      <c r="BP5" s="1387"/>
      <c r="BQ5" s="1387"/>
      <c r="BR5" s="1387" t="s">
        <v>664</v>
      </c>
      <c r="BS5" s="1387"/>
      <c r="BT5" s="1387"/>
      <c r="BU5" s="1387"/>
      <c r="BV5" s="1387" t="s">
        <v>7</v>
      </c>
      <c r="BW5" s="1387"/>
      <c r="BX5" s="1387"/>
      <c r="BY5" s="1387"/>
      <c r="BZ5" s="1387"/>
      <c r="CA5" s="1658"/>
      <c r="CB5" s="1396"/>
      <c r="CE5" s="1799"/>
    </row>
    <row r="6" spans="1:97" s="1377" customFormat="1" ht="11.25" customHeight="1">
      <c r="D6" s="1799"/>
      <c r="E6" s="1393"/>
      <c r="F6" s="1801"/>
      <c r="G6" s="1802"/>
      <c r="H6" s="1802"/>
      <c r="I6" s="1802"/>
      <c r="J6" s="1803"/>
      <c r="K6" s="1802"/>
      <c r="L6" s="1802"/>
      <c r="M6" s="1805"/>
      <c r="N6" s="1805"/>
      <c r="O6" s="1808"/>
      <c r="P6" s="1395"/>
      <c r="Q6" s="1388"/>
      <c r="R6" s="1388"/>
      <c r="S6" s="1388" t="s">
        <v>660</v>
      </c>
      <c r="T6" s="1388"/>
      <c r="U6" s="1388"/>
      <c r="V6" s="1388"/>
      <c r="W6" s="1388"/>
      <c r="X6" s="1388"/>
      <c r="Y6" s="1388" t="s">
        <v>659</v>
      </c>
      <c r="Z6" s="1388"/>
      <c r="AA6" s="1388"/>
      <c r="AB6" s="1388"/>
      <c r="AC6" s="1388"/>
      <c r="AD6" s="1394"/>
      <c r="AE6" s="1813" t="s">
        <v>658</v>
      </c>
      <c r="AF6" s="1813" t="s">
        <v>657</v>
      </c>
      <c r="AG6" s="1814" t="s">
        <v>663</v>
      </c>
      <c r="AH6" s="1814" t="s">
        <v>662</v>
      </c>
      <c r="AI6" s="1386"/>
      <c r="AL6" s="1799"/>
      <c r="AO6" s="1799"/>
      <c r="AP6" s="1393"/>
      <c r="AQ6" s="1805"/>
      <c r="AR6" s="1805"/>
      <c r="AS6" s="1808"/>
      <c r="AT6" s="1392"/>
      <c r="AU6" s="1392"/>
      <c r="AV6" s="1392"/>
      <c r="AW6" s="1392" t="s">
        <v>661</v>
      </c>
      <c r="AX6" s="1392"/>
      <c r="AY6" s="1392"/>
      <c r="AZ6" s="1392"/>
      <c r="BA6" s="1392" t="s">
        <v>659</v>
      </c>
      <c r="BB6" s="1392"/>
      <c r="BC6" s="1391"/>
      <c r="BD6" s="1391"/>
      <c r="BE6" s="1390"/>
      <c r="BF6" s="1815" t="s">
        <v>658</v>
      </c>
      <c r="BG6" s="1816" t="s">
        <v>657</v>
      </c>
      <c r="BH6" s="1805"/>
      <c r="BI6" s="1805"/>
      <c r="BJ6" s="1808"/>
      <c r="BK6" s="1389"/>
      <c r="BL6" s="1387"/>
      <c r="BM6" s="1387"/>
      <c r="BN6" s="1387"/>
      <c r="BO6" s="1387" t="s">
        <v>660</v>
      </c>
      <c r="BP6" s="1388"/>
      <c r="BQ6" s="1388"/>
      <c r="BR6" s="1388"/>
      <c r="BS6" s="1388"/>
      <c r="BT6" s="1388" t="s">
        <v>659</v>
      </c>
      <c r="BU6" s="1387"/>
      <c r="BV6" s="1387"/>
      <c r="BW6" s="1387"/>
      <c r="BX6" s="1387"/>
      <c r="BY6" s="1387"/>
      <c r="BZ6" s="1818" t="s">
        <v>658</v>
      </c>
      <c r="CA6" s="1818" t="s">
        <v>657</v>
      </c>
      <c r="CB6" s="1384"/>
      <c r="CE6" s="1799"/>
    </row>
    <row r="7" spans="1:97" s="1377" customFormat="1" ht="11.25" customHeight="1">
      <c r="D7" s="1799"/>
      <c r="E7" s="1385"/>
      <c r="F7" s="1801"/>
      <c r="G7" s="1802"/>
      <c r="H7" s="1802"/>
      <c r="I7" s="1802"/>
      <c r="J7" s="1803"/>
      <c r="K7" s="1802"/>
      <c r="L7" s="1802"/>
      <c r="M7" s="1806"/>
      <c r="N7" s="1806"/>
      <c r="O7" s="1808"/>
      <c r="P7" s="1801" t="s">
        <v>652</v>
      </c>
      <c r="Q7" s="1801"/>
      <c r="R7" s="1801"/>
      <c r="S7" s="1810" t="s">
        <v>656</v>
      </c>
      <c r="T7" s="1810"/>
      <c r="U7" s="1810"/>
      <c r="V7" s="1817" t="s">
        <v>655</v>
      </c>
      <c r="W7" s="1810"/>
      <c r="X7" s="1810"/>
      <c r="Y7" s="1810" t="s">
        <v>654</v>
      </c>
      <c r="Z7" s="1810"/>
      <c r="AA7" s="1810"/>
      <c r="AB7" s="1810" t="s">
        <v>653</v>
      </c>
      <c r="AC7" s="1810"/>
      <c r="AD7" s="1810"/>
      <c r="AE7" s="1813"/>
      <c r="AF7" s="1813"/>
      <c r="AG7" s="1803"/>
      <c r="AH7" s="1803"/>
      <c r="AI7" s="1386"/>
      <c r="AL7" s="1799"/>
      <c r="AO7" s="1799"/>
      <c r="AP7" s="1385"/>
      <c r="AQ7" s="1806"/>
      <c r="AR7" s="1806"/>
      <c r="AS7" s="1808"/>
      <c r="AT7" s="1801" t="s">
        <v>652</v>
      </c>
      <c r="AU7" s="1801"/>
      <c r="AV7" s="1801"/>
      <c r="AW7" s="1810" t="s">
        <v>656</v>
      </c>
      <c r="AX7" s="1810"/>
      <c r="AY7" s="1810"/>
      <c r="AZ7" s="1810" t="s">
        <v>655</v>
      </c>
      <c r="BA7" s="1810"/>
      <c r="BB7" s="1810"/>
      <c r="BC7" s="1810" t="s">
        <v>654</v>
      </c>
      <c r="BD7" s="1810"/>
      <c r="BE7" s="1810"/>
      <c r="BF7" s="1815"/>
      <c r="BG7" s="1816"/>
      <c r="BH7" s="1806"/>
      <c r="BI7" s="1806"/>
      <c r="BJ7" s="1811"/>
      <c r="BK7" s="1801" t="s">
        <v>652</v>
      </c>
      <c r="BL7" s="1801"/>
      <c r="BM7" s="1801"/>
      <c r="BN7" s="1810" t="s">
        <v>656</v>
      </c>
      <c r="BO7" s="1810"/>
      <c r="BP7" s="1810"/>
      <c r="BQ7" s="1810" t="s">
        <v>655</v>
      </c>
      <c r="BR7" s="1810"/>
      <c r="BS7" s="1810"/>
      <c r="BT7" s="1810" t="s">
        <v>654</v>
      </c>
      <c r="BU7" s="1810"/>
      <c r="BV7" s="1810"/>
      <c r="BW7" s="1810" t="s">
        <v>653</v>
      </c>
      <c r="BX7" s="1810"/>
      <c r="BY7" s="1810"/>
      <c r="BZ7" s="1818"/>
      <c r="CA7" s="1818"/>
      <c r="CB7" s="1384"/>
      <c r="CE7" s="1799"/>
    </row>
    <row r="8" spans="1:97" s="1377" customFormat="1" ht="11.25" customHeight="1">
      <c r="B8" s="1378"/>
      <c r="C8" s="1378"/>
      <c r="D8" s="1800"/>
      <c r="E8" s="1381"/>
      <c r="F8" s="1801"/>
      <c r="G8" s="1802"/>
      <c r="H8" s="1802"/>
      <c r="I8" s="1802"/>
      <c r="J8" s="1803"/>
      <c r="K8" s="1802"/>
      <c r="L8" s="1802"/>
      <c r="M8" s="1380" t="s">
        <v>108</v>
      </c>
      <c r="N8" s="1657" t="s">
        <v>109</v>
      </c>
      <c r="O8" s="1809"/>
      <c r="P8" s="1656" t="s">
        <v>652</v>
      </c>
      <c r="Q8" s="1656" t="s">
        <v>651</v>
      </c>
      <c r="R8" s="1656" t="s">
        <v>650</v>
      </c>
      <c r="S8" s="1656" t="s">
        <v>652</v>
      </c>
      <c r="T8" s="1656" t="s">
        <v>651</v>
      </c>
      <c r="U8" s="1656" t="s">
        <v>650</v>
      </c>
      <c r="V8" s="1383" t="s">
        <v>652</v>
      </c>
      <c r="W8" s="1656" t="s">
        <v>651</v>
      </c>
      <c r="X8" s="1656" t="s">
        <v>650</v>
      </c>
      <c r="Y8" s="1656" t="s">
        <v>652</v>
      </c>
      <c r="Z8" s="1656" t="s">
        <v>651</v>
      </c>
      <c r="AA8" s="1656" t="s">
        <v>650</v>
      </c>
      <c r="AB8" s="1656" t="s">
        <v>652</v>
      </c>
      <c r="AC8" s="1656" t="s">
        <v>651</v>
      </c>
      <c r="AD8" s="1656" t="s">
        <v>650</v>
      </c>
      <c r="AE8" s="1813"/>
      <c r="AF8" s="1813"/>
      <c r="AG8" s="1803"/>
      <c r="AH8" s="1803"/>
      <c r="AI8" s="1382"/>
      <c r="AJ8" s="1378"/>
      <c r="AK8" s="1378"/>
      <c r="AL8" s="1800"/>
      <c r="AM8" s="1378"/>
      <c r="AN8" s="1378"/>
      <c r="AO8" s="1800"/>
      <c r="AP8" s="1381"/>
      <c r="AQ8" s="1380" t="s">
        <v>108</v>
      </c>
      <c r="AR8" s="1657" t="s">
        <v>109</v>
      </c>
      <c r="AS8" s="1809"/>
      <c r="AT8" s="1656" t="s">
        <v>652</v>
      </c>
      <c r="AU8" s="1656" t="s">
        <v>651</v>
      </c>
      <c r="AV8" s="1656" t="s">
        <v>650</v>
      </c>
      <c r="AW8" s="1656" t="s">
        <v>652</v>
      </c>
      <c r="AX8" s="1656" t="s">
        <v>651</v>
      </c>
      <c r="AY8" s="1656" t="s">
        <v>650</v>
      </c>
      <c r="AZ8" s="1656" t="s">
        <v>652</v>
      </c>
      <c r="BA8" s="1656" t="s">
        <v>651</v>
      </c>
      <c r="BB8" s="1656" t="s">
        <v>650</v>
      </c>
      <c r="BC8" s="1656" t="s">
        <v>652</v>
      </c>
      <c r="BD8" s="1656" t="s">
        <v>651</v>
      </c>
      <c r="BE8" s="1656" t="s">
        <v>650</v>
      </c>
      <c r="BF8" s="1815"/>
      <c r="BG8" s="1816"/>
      <c r="BH8" s="1380" t="s">
        <v>108</v>
      </c>
      <c r="BI8" s="1657" t="s">
        <v>109</v>
      </c>
      <c r="BJ8" s="1812"/>
      <c r="BK8" s="1656" t="s">
        <v>652</v>
      </c>
      <c r="BL8" s="1656" t="s">
        <v>651</v>
      </c>
      <c r="BM8" s="1656" t="s">
        <v>650</v>
      </c>
      <c r="BN8" s="1656" t="s">
        <v>652</v>
      </c>
      <c r="BO8" s="1656" t="s">
        <v>651</v>
      </c>
      <c r="BP8" s="1656" t="s">
        <v>650</v>
      </c>
      <c r="BQ8" s="1656" t="s">
        <v>652</v>
      </c>
      <c r="BR8" s="1656" t="s">
        <v>651</v>
      </c>
      <c r="BS8" s="1656" t="s">
        <v>650</v>
      </c>
      <c r="BT8" s="1656" t="s">
        <v>652</v>
      </c>
      <c r="BU8" s="1656" t="s">
        <v>651</v>
      </c>
      <c r="BV8" s="1656" t="s">
        <v>650</v>
      </c>
      <c r="BW8" s="1656" t="s">
        <v>652</v>
      </c>
      <c r="BX8" s="1656" t="s">
        <v>651</v>
      </c>
      <c r="BY8" s="1656" t="s">
        <v>650</v>
      </c>
      <c r="BZ8" s="1818"/>
      <c r="CA8" s="1818"/>
      <c r="CB8" s="1379"/>
      <c r="CC8" s="1378"/>
      <c r="CD8" s="1378"/>
      <c r="CE8" s="1800"/>
    </row>
    <row r="9" spans="1:97" ht="15" customHeight="1">
      <c r="B9" s="1754" t="s">
        <v>625</v>
      </c>
      <c r="C9" s="1754"/>
      <c r="D9" s="1754"/>
      <c r="E9" s="1659"/>
      <c r="F9" s="1660">
        <v>56</v>
      </c>
      <c r="G9" s="1660">
        <v>49</v>
      </c>
      <c r="H9" s="1660">
        <v>2</v>
      </c>
      <c r="I9" s="1660">
        <v>5</v>
      </c>
      <c r="J9" s="1660">
        <v>808</v>
      </c>
      <c r="K9" s="1660">
        <v>776</v>
      </c>
      <c r="L9" s="1660">
        <v>32</v>
      </c>
      <c r="M9" s="1660">
        <v>1883</v>
      </c>
      <c r="N9" s="1660">
        <v>944</v>
      </c>
      <c r="O9" s="1660">
        <v>420</v>
      </c>
      <c r="P9" s="1660">
        <v>38792</v>
      </c>
      <c r="Q9" s="1660">
        <v>20084</v>
      </c>
      <c r="R9" s="1660">
        <v>18708</v>
      </c>
      <c r="S9" s="1660">
        <v>12869</v>
      </c>
      <c r="T9" s="1660">
        <v>6711</v>
      </c>
      <c r="U9" s="1660">
        <v>6158</v>
      </c>
      <c r="V9" s="1660">
        <v>12914</v>
      </c>
      <c r="W9" s="1660">
        <v>6615</v>
      </c>
      <c r="X9" s="1660">
        <v>6299</v>
      </c>
      <c r="Y9" s="1660">
        <v>12855</v>
      </c>
      <c r="Z9" s="1660">
        <v>6655</v>
      </c>
      <c r="AA9" s="1660">
        <v>6200</v>
      </c>
      <c r="AB9" s="1660">
        <v>154</v>
      </c>
      <c r="AC9" s="1660">
        <v>103</v>
      </c>
      <c r="AD9" s="1660">
        <v>51</v>
      </c>
      <c r="AE9" s="1368" t="s">
        <v>112</v>
      </c>
      <c r="AF9" s="1368" t="s">
        <v>112</v>
      </c>
      <c r="AG9" s="1660">
        <v>8</v>
      </c>
      <c r="AH9" s="1661">
        <v>80</v>
      </c>
      <c r="AI9" s="1662"/>
      <c r="AJ9" s="1754" t="s">
        <v>625</v>
      </c>
      <c r="AK9" s="1754"/>
      <c r="AL9" s="1754"/>
      <c r="AM9" s="1754" t="s">
        <v>625</v>
      </c>
      <c r="AN9" s="1754"/>
      <c r="AO9" s="1754"/>
      <c r="AP9" s="1659"/>
      <c r="AQ9" s="1368">
        <v>1789</v>
      </c>
      <c r="AR9" s="1368">
        <v>919</v>
      </c>
      <c r="AS9" s="1368">
        <v>396</v>
      </c>
      <c r="AT9" s="1368">
        <v>37673</v>
      </c>
      <c r="AU9" s="1368">
        <v>19521</v>
      </c>
      <c r="AV9" s="1368">
        <v>18152</v>
      </c>
      <c r="AW9" s="1368">
        <v>12509</v>
      </c>
      <c r="AX9" s="1368">
        <v>6528</v>
      </c>
      <c r="AY9" s="1368">
        <v>5981</v>
      </c>
      <c r="AZ9" s="1368">
        <v>12595</v>
      </c>
      <c r="BA9" s="1368">
        <v>6478</v>
      </c>
      <c r="BB9" s="1368">
        <v>6117</v>
      </c>
      <c r="BC9" s="1368">
        <v>12569</v>
      </c>
      <c r="BD9" s="1368">
        <v>6515</v>
      </c>
      <c r="BE9" s="1368">
        <v>6054</v>
      </c>
      <c r="BF9" s="1368"/>
      <c r="BG9" s="1368"/>
      <c r="BH9" s="1368">
        <v>94</v>
      </c>
      <c r="BI9" s="1368">
        <v>25</v>
      </c>
      <c r="BJ9" s="1368">
        <v>24</v>
      </c>
      <c r="BK9" s="1368">
        <v>1119</v>
      </c>
      <c r="BL9" s="1368">
        <v>563</v>
      </c>
      <c r="BM9" s="1368">
        <v>556</v>
      </c>
      <c r="BN9" s="1368">
        <v>360</v>
      </c>
      <c r="BO9" s="1368">
        <v>183</v>
      </c>
      <c r="BP9" s="1368">
        <v>177</v>
      </c>
      <c r="BQ9" s="1368">
        <v>319</v>
      </c>
      <c r="BR9" s="1368">
        <v>137</v>
      </c>
      <c r="BS9" s="1368">
        <v>182</v>
      </c>
      <c r="BT9" s="1368">
        <v>286</v>
      </c>
      <c r="BU9" s="1368">
        <v>140</v>
      </c>
      <c r="BV9" s="1368">
        <v>146</v>
      </c>
      <c r="BW9" s="1368">
        <v>154</v>
      </c>
      <c r="BX9" s="1368">
        <v>103</v>
      </c>
      <c r="BY9" s="1368">
        <v>51</v>
      </c>
      <c r="BZ9" s="1368" t="s">
        <v>112</v>
      </c>
      <c r="CA9" s="1663" t="s">
        <v>112</v>
      </c>
      <c r="CB9" s="1664"/>
      <c r="CC9" s="1754" t="s">
        <v>625</v>
      </c>
      <c r="CD9" s="1754"/>
      <c r="CE9" s="1754"/>
    </row>
    <row r="10" spans="1:97" ht="11.25" customHeight="1">
      <c r="B10" s="1733" t="s">
        <v>682</v>
      </c>
      <c r="C10" s="1733"/>
      <c r="D10" s="1733"/>
      <c r="E10" s="1659"/>
      <c r="F10" s="1660">
        <v>56</v>
      </c>
      <c r="G10" s="1660">
        <v>49</v>
      </c>
      <c r="H10" s="1660">
        <v>2</v>
      </c>
      <c r="I10" s="1660">
        <v>5</v>
      </c>
      <c r="J10" s="1660">
        <v>791</v>
      </c>
      <c r="K10" s="1660">
        <v>757</v>
      </c>
      <c r="L10" s="1660">
        <v>34</v>
      </c>
      <c r="M10" s="1660">
        <v>1845</v>
      </c>
      <c r="N10" s="1660">
        <v>938</v>
      </c>
      <c r="O10" s="1660">
        <v>417</v>
      </c>
      <c r="P10" s="1660">
        <v>37868</v>
      </c>
      <c r="Q10" s="1660">
        <v>19475</v>
      </c>
      <c r="R10" s="1660">
        <v>18393</v>
      </c>
      <c r="S10" s="1660">
        <v>12621</v>
      </c>
      <c r="T10" s="1660">
        <v>6442</v>
      </c>
      <c r="U10" s="1660">
        <v>6179</v>
      </c>
      <c r="V10" s="1660">
        <v>12483</v>
      </c>
      <c r="W10" s="1660">
        <v>6464</v>
      </c>
      <c r="X10" s="1660">
        <v>6019</v>
      </c>
      <c r="Y10" s="1660">
        <v>12635</v>
      </c>
      <c r="Z10" s="1660">
        <v>6474</v>
      </c>
      <c r="AA10" s="1660">
        <v>6161</v>
      </c>
      <c r="AB10" s="1660">
        <v>129</v>
      </c>
      <c r="AC10" s="1660">
        <v>95</v>
      </c>
      <c r="AD10" s="1660">
        <v>34</v>
      </c>
      <c r="AE10" s="1368">
        <v>0</v>
      </c>
      <c r="AF10" s="1368">
        <v>0</v>
      </c>
      <c r="AG10" s="1660">
        <v>2</v>
      </c>
      <c r="AH10" s="1661">
        <v>81</v>
      </c>
      <c r="AI10" s="1662"/>
      <c r="AJ10" s="1733" t="s">
        <v>682</v>
      </c>
      <c r="AK10" s="1733"/>
      <c r="AL10" s="1733"/>
      <c r="AM10" s="1733" t="s">
        <v>682</v>
      </c>
      <c r="AN10" s="1733"/>
      <c r="AO10" s="1733"/>
      <c r="AP10" s="1659"/>
      <c r="AQ10" s="1368">
        <v>1753</v>
      </c>
      <c r="AR10" s="1368">
        <v>914</v>
      </c>
      <c r="AS10" s="1368">
        <v>394</v>
      </c>
      <c r="AT10" s="1368">
        <v>36792</v>
      </c>
      <c r="AU10" s="1368">
        <v>18964</v>
      </c>
      <c r="AV10" s="1368">
        <v>17828</v>
      </c>
      <c r="AW10" s="1368">
        <v>12288</v>
      </c>
      <c r="AX10" s="1368">
        <v>6303</v>
      </c>
      <c r="AY10" s="1368">
        <v>5985</v>
      </c>
      <c r="AZ10" s="1368">
        <v>12175</v>
      </c>
      <c r="BA10" s="1368">
        <v>6321</v>
      </c>
      <c r="BB10" s="1368">
        <v>5854</v>
      </c>
      <c r="BC10" s="1368">
        <v>12329</v>
      </c>
      <c r="BD10" s="1368">
        <v>6340</v>
      </c>
      <c r="BE10" s="1368">
        <v>5989</v>
      </c>
      <c r="BF10" s="1368"/>
      <c r="BG10" s="1368"/>
      <c r="BH10" s="1368">
        <v>92</v>
      </c>
      <c r="BI10" s="1368">
        <v>24</v>
      </c>
      <c r="BJ10" s="1368">
        <v>23</v>
      </c>
      <c r="BK10" s="1368">
        <v>1076</v>
      </c>
      <c r="BL10" s="1368">
        <v>511</v>
      </c>
      <c r="BM10" s="1368">
        <v>565</v>
      </c>
      <c r="BN10" s="1368">
        <v>333</v>
      </c>
      <c r="BO10" s="1368">
        <v>139</v>
      </c>
      <c r="BP10" s="1368">
        <v>194</v>
      </c>
      <c r="BQ10" s="1368">
        <v>308</v>
      </c>
      <c r="BR10" s="1368">
        <v>143</v>
      </c>
      <c r="BS10" s="1368">
        <v>165</v>
      </c>
      <c r="BT10" s="1368">
        <v>306</v>
      </c>
      <c r="BU10" s="1368">
        <v>134</v>
      </c>
      <c r="BV10" s="1368">
        <v>172</v>
      </c>
      <c r="BW10" s="1368">
        <v>129</v>
      </c>
      <c r="BX10" s="1368">
        <v>95</v>
      </c>
      <c r="BY10" s="1368">
        <v>34</v>
      </c>
      <c r="BZ10" s="1368" t="s">
        <v>112</v>
      </c>
      <c r="CA10" s="1367" t="s">
        <v>112</v>
      </c>
      <c r="CB10" s="1664"/>
      <c r="CC10" s="1733" t="s">
        <v>682</v>
      </c>
      <c r="CD10" s="1733"/>
      <c r="CE10" s="1733"/>
    </row>
    <row r="11" spans="1:97" ht="11.25" customHeight="1">
      <c r="B11" s="1733" t="s">
        <v>764</v>
      </c>
      <c r="C11" s="1733"/>
      <c r="D11" s="1733"/>
      <c r="E11" s="1659"/>
      <c r="F11" s="1660">
        <v>56</v>
      </c>
      <c r="G11" s="1660">
        <v>49</v>
      </c>
      <c r="H11" s="1660">
        <v>2</v>
      </c>
      <c r="I11" s="1660">
        <v>5</v>
      </c>
      <c r="J11" s="1660">
        <v>765</v>
      </c>
      <c r="K11" s="1660">
        <v>731</v>
      </c>
      <c r="L11" s="1660">
        <v>34</v>
      </c>
      <c r="M11" s="1660">
        <v>1830</v>
      </c>
      <c r="N11" s="1660">
        <v>922</v>
      </c>
      <c r="O11" s="1660">
        <v>530</v>
      </c>
      <c r="P11" s="1660">
        <v>36673</v>
      </c>
      <c r="Q11" s="1660">
        <v>18957</v>
      </c>
      <c r="R11" s="1660">
        <v>17716</v>
      </c>
      <c r="S11" s="1660">
        <v>12117</v>
      </c>
      <c r="T11" s="1660">
        <v>6336</v>
      </c>
      <c r="U11" s="1660">
        <v>5781</v>
      </c>
      <c r="V11" s="1660">
        <v>12191</v>
      </c>
      <c r="W11" s="1660">
        <v>6195</v>
      </c>
      <c r="X11" s="1660">
        <v>5996</v>
      </c>
      <c r="Y11" s="1660">
        <v>12246</v>
      </c>
      <c r="Z11" s="1660">
        <v>6344</v>
      </c>
      <c r="AA11" s="1660">
        <v>5902</v>
      </c>
      <c r="AB11" s="1660">
        <v>119</v>
      </c>
      <c r="AC11" s="1660">
        <v>82</v>
      </c>
      <c r="AD11" s="1660">
        <v>37</v>
      </c>
      <c r="AE11" s="1368">
        <v>0</v>
      </c>
      <c r="AF11" s="1368">
        <v>0</v>
      </c>
      <c r="AG11" s="1660">
        <v>3</v>
      </c>
      <c r="AH11" s="1661">
        <v>91</v>
      </c>
      <c r="AI11" s="1662"/>
      <c r="AJ11" s="1733" t="s">
        <v>764</v>
      </c>
      <c r="AK11" s="1733"/>
      <c r="AL11" s="1733"/>
      <c r="AM11" s="1733" t="s">
        <v>764</v>
      </c>
      <c r="AN11" s="1733"/>
      <c r="AO11" s="1733"/>
      <c r="AP11" s="1659"/>
      <c r="AQ11" s="1368">
        <v>1736</v>
      </c>
      <c r="AR11" s="1368">
        <v>902</v>
      </c>
      <c r="AS11" s="1368">
        <v>503</v>
      </c>
      <c r="AT11" s="1368">
        <v>35709</v>
      </c>
      <c r="AU11" s="1368">
        <v>18503</v>
      </c>
      <c r="AV11" s="1368">
        <v>17206</v>
      </c>
      <c r="AW11" s="1368">
        <v>11851</v>
      </c>
      <c r="AX11" s="1368">
        <v>6220</v>
      </c>
      <c r="AY11" s="1368">
        <v>5631</v>
      </c>
      <c r="AZ11" s="1368">
        <v>11911</v>
      </c>
      <c r="BA11" s="1368">
        <v>6085</v>
      </c>
      <c r="BB11" s="1368">
        <v>5826</v>
      </c>
      <c r="BC11" s="1368">
        <v>11947</v>
      </c>
      <c r="BD11" s="1368">
        <v>6198</v>
      </c>
      <c r="BE11" s="1368">
        <v>5749</v>
      </c>
      <c r="BF11" s="1368"/>
      <c r="BG11" s="1368"/>
      <c r="BH11" s="1368">
        <v>94</v>
      </c>
      <c r="BI11" s="1368">
        <v>20</v>
      </c>
      <c r="BJ11" s="1368">
        <v>27</v>
      </c>
      <c r="BK11" s="1368">
        <v>964</v>
      </c>
      <c r="BL11" s="1368">
        <v>454</v>
      </c>
      <c r="BM11" s="1368">
        <v>510</v>
      </c>
      <c r="BN11" s="1368">
        <v>266</v>
      </c>
      <c r="BO11" s="1368">
        <v>116</v>
      </c>
      <c r="BP11" s="1368">
        <v>150</v>
      </c>
      <c r="BQ11" s="1368">
        <v>280</v>
      </c>
      <c r="BR11" s="1368">
        <v>110</v>
      </c>
      <c r="BS11" s="1368">
        <v>170</v>
      </c>
      <c r="BT11" s="1368">
        <v>299</v>
      </c>
      <c r="BU11" s="1368">
        <v>146</v>
      </c>
      <c r="BV11" s="1368">
        <v>153</v>
      </c>
      <c r="BW11" s="1368">
        <v>119</v>
      </c>
      <c r="BX11" s="1368">
        <v>82</v>
      </c>
      <c r="BY11" s="1368">
        <v>37</v>
      </c>
      <c r="BZ11" s="1368" t="s">
        <v>112</v>
      </c>
      <c r="CA11" s="1367" t="s">
        <v>112</v>
      </c>
      <c r="CB11" s="1664"/>
      <c r="CC11" s="1733" t="s">
        <v>764</v>
      </c>
      <c r="CD11" s="1733"/>
      <c r="CE11" s="1733"/>
    </row>
    <row r="12" spans="1:97" ht="11.25" customHeight="1">
      <c r="B12" s="1733" t="s">
        <v>802</v>
      </c>
      <c r="C12" s="1733"/>
      <c r="D12" s="1733"/>
      <c r="E12" s="1659"/>
      <c r="F12" s="1660">
        <v>56</v>
      </c>
      <c r="G12" s="1368">
        <v>49</v>
      </c>
      <c r="H12" s="1368">
        <v>2</v>
      </c>
      <c r="I12" s="1368">
        <v>5</v>
      </c>
      <c r="J12" s="1368">
        <v>756</v>
      </c>
      <c r="K12" s="1368">
        <v>722</v>
      </c>
      <c r="L12" s="1368">
        <v>34</v>
      </c>
      <c r="M12" s="1368">
        <v>1811</v>
      </c>
      <c r="N12" s="1368">
        <v>911</v>
      </c>
      <c r="O12" s="1368">
        <v>534</v>
      </c>
      <c r="P12" s="1368">
        <v>36221</v>
      </c>
      <c r="Q12" s="1368">
        <v>18839</v>
      </c>
      <c r="R12" s="1368">
        <v>17382</v>
      </c>
      <c r="S12" s="1368">
        <v>12464</v>
      </c>
      <c r="T12" s="1368">
        <v>6550</v>
      </c>
      <c r="U12" s="1368">
        <v>5914</v>
      </c>
      <c r="V12" s="1368">
        <v>11763</v>
      </c>
      <c r="W12" s="1368">
        <v>6143</v>
      </c>
      <c r="X12" s="1368">
        <v>5620</v>
      </c>
      <c r="Y12" s="1368">
        <v>11882</v>
      </c>
      <c r="Z12" s="1368">
        <v>6065</v>
      </c>
      <c r="AA12" s="1368">
        <v>5817</v>
      </c>
      <c r="AB12" s="1368">
        <v>112</v>
      </c>
      <c r="AC12" s="1368">
        <v>81</v>
      </c>
      <c r="AD12" s="1368">
        <v>31</v>
      </c>
      <c r="AE12" s="1368">
        <v>0</v>
      </c>
      <c r="AF12" s="1368">
        <v>0</v>
      </c>
      <c r="AG12" s="1368">
        <v>2</v>
      </c>
      <c r="AH12" s="1367">
        <v>106</v>
      </c>
      <c r="AI12" s="1662"/>
      <c r="AJ12" s="1733" t="s">
        <v>802</v>
      </c>
      <c r="AK12" s="1733"/>
      <c r="AL12" s="1733"/>
      <c r="AM12" s="1733" t="s">
        <v>802</v>
      </c>
      <c r="AN12" s="1733"/>
      <c r="AO12" s="1733"/>
      <c r="AP12" s="1659"/>
      <c r="AQ12" s="1368">
        <v>1724</v>
      </c>
      <c r="AR12" s="1368">
        <v>889</v>
      </c>
      <c r="AS12" s="1368">
        <v>504</v>
      </c>
      <c r="AT12" s="1368">
        <v>35371</v>
      </c>
      <c r="AU12" s="1368">
        <v>18439</v>
      </c>
      <c r="AV12" s="1368">
        <v>16932</v>
      </c>
      <c r="AW12" s="1368">
        <v>12216</v>
      </c>
      <c r="AX12" s="1368">
        <v>6436</v>
      </c>
      <c r="AY12" s="1368">
        <v>5780</v>
      </c>
      <c r="AZ12" s="1368">
        <v>11536</v>
      </c>
      <c r="BA12" s="1368">
        <v>6046</v>
      </c>
      <c r="BB12" s="1368">
        <v>5490</v>
      </c>
      <c r="BC12" s="1368">
        <v>11619</v>
      </c>
      <c r="BD12" s="1368">
        <v>5957</v>
      </c>
      <c r="BE12" s="1368">
        <v>5662</v>
      </c>
      <c r="BF12" s="1368"/>
      <c r="BG12" s="1368"/>
      <c r="BH12" s="1368">
        <v>87</v>
      </c>
      <c r="BI12" s="1368">
        <v>22</v>
      </c>
      <c r="BJ12" s="1368">
        <v>30</v>
      </c>
      <c r="BK12" s="1368">
        <v>850</v>
      </c>
      <c r="BL12" s="1368">
        <v>400</v>
      </c>
      <c r="BM12" s="1368">
        <v>450</v>
      </c>
      <c r="BN12" s="1368">
        <v>248</v>
      </c>
      <c r="BO12" s="1368">
        <v>114</v>
      </c>
      <c r="BP12" s="1368">
        <v>134</v>
      </c>
      <c r="BQ12" s="1368">
        <v>227</v>
      </c>
      <c r="BR12" s="1368">
        <v>97</v>
      </c>
      <c r="BS12" s="1368">
        <v>130</v>
      </c>
      <c r="BT12" s="1368">
        <v>263</v>
      </c>
      <c r="BU12" s="1368">
        <v>108</v>
      </c>
      <c r="BV12" s="1368">
        <v>155</v>
      </c>
      <c r="BW12" s="1368">
        <v>112</v>
      </c>
      <c r="BX12" s="1368">
        <v>81</v>
      </c>
      <c r="BY12" s="1368">
        <v>31</v>
      </c>
      <c r="BZ12" s="1368" t="s">
        <v>112</v>
      </c>
      <c r="CA12" s="1367" t="s">
        <v>112</v>
      </c>
      <c r="CB12" s="1664"/>
      <c r="CC12" s="1733" t="s">
        <v>802</v>
      </c>
      <c r="CD12" s="1733"/>
      <c r="CE12" s="1733"/>
    </row>
    <row r="13" spans="1:97" s="1371" customFormat="1" ht="18" customHeight="1">
      <c r="B13" s="1735" t="s">
        <v>856</v>
      </c>
      <c r="C13" s="1735"/>
      <c r="D13" s="1735"/>
      <c r="E13" s="1375"/>
      <c r="F13" s="1665">
        <v>56</v>
      </c>
      <c r="G13" s="1374">
        <v>49</v>
      </c>
      <c r="H13" s="1374">
        <v>2</v>
      </c>
      <c r="I13" s="1374">
        <v>5</v>
      </c>
      <c r="J13" s="1374">
        <v>758</v>
      </c>
      <c r="K13" s="1374">
        <v>725</v>
      </c>
      <c r="L13" s="1374">
        <v>33</v>
      </c>
      <c r="M13" s="1374">
        <v>1792</v>
      </c>
      <c r="N13" s="1374">
        <v>906</v>
      </c>
      <c r="O13" s="1374">
        <v>543</v>
      </c>
      <c r="P13" s="1374">
        <v>35868</v>
      </c>
      <c r="Q13" s="1374">
        <v>18746</v>
      </c>
      <c r="R13" s="1374">
        <v>17122</v>
      </c>
      <c r="S13" s="1374">
        <v>12273</v>
      </c>
      <c r="T13" s="1374">
        <v>6363</v>
      </c>
      <c r="U13" s="1374">
        <v>5910</v>
      </c>
      <c r="V13" s="1374">
        <v>12017</v>
      </c>
      <c r="W13" s="1374">
        <v>6314</v>
      </c>
      <c r="X13" s="1374">
        <v>5703</v>
      </c>
      <c r="Y13" s="1374">
        <v>11473</v>
      </c>
      <c r="Z13" s="1374">
        <v>6002</v>
      </c>
      <c r="AA13" s="1374">
        <v>5471</v>
      </c>
      <c r="AB13" s="1374">
        <v>105</v>
      </c>
      <c r="AC13" s="1374">
        <v>67</v>
      </c>
      <c r="AD13" s="1374">
        <v>38</v>
      </c>
      <c r="AE13" s="1666" t="s">
        <v>508</v>
      </c>
      <c r="AF13" s="1666" t="s">
        <v>508</v>
      </c>
      <c r="AG13" s="1374">
        <v>3</v>
      </c>
      <c r="AH13" s="1373">
        <v>114</v>
      </c>
      <c r="AI13" s="1374"/>
      <c r="AJ13" s="1735" t="s">
        <v>856</v>
      </c>
      <c r="AK13" s="1735"/>
      <c r="AL13" s="1735"/>
      <c r="AM13" s="1735" t="s">
        <v>856</v>
      </c>
      <c r="AN13" s="1735"/>
      <c r="AO13" s="1735"/>
      <c r="AP13" s="1375"/>
      <c r="AQ13" s="1374">
        <v>1706</v>
      </c>
      <c r="AR13" s="1374">
        <v>886</v>
      </c>
      <c r="AS13" s="1374">
        <v>517</v>
      </c>
      <c r="AT13" s="1374">
        <v>35067</v>
      </c>
      <c r="AU13" s="1374">
        <v>18367</v>
      </c>
      <c r="AV13" s="1374">
        <v>16700</v>
      </c>
      <c r="AW13" s="1374">
        <v>12009</v>
      </c>
      <c r="AX13" s="1374">
        <v>6244</v>
      </c>
      <c r="AY13" s="1374">
        <v>5765</v>
      </c>
      <c r="AZ13" s="1374">
        <v>11809</v>
      </c>
      <c r="BA13" s="1374">
        <v>6217</v>
      </c>
      <c r="BB13" s="1374">
        <v>5592</v>
      </c>
      <c r="BC13" s="1374">
        <v>11249</v>
      </c>
      <c r="BD13" s="1374">
        <v>5906</v>
      </c>
      <c r="BE13" s="1374">
        <v>5343</v>
      </c>
      <c r="BF13" s="1450"/>
      <c r="BG13" s="1450"/>
      <c r="BH13" s="1374">
        <v>86</v>
      </c>
      <c r="BI13" s="1374">
        <v>20</v>
      </c>
      <c r="BJ13" s="1374">
        <v>26</v>
      </c>
      <c r="BK13" s="1374">
        <v>801</v>
      </c>
      <c r="BL13" s="1374">
        <v>379</v>
      </c>
      <c r="BM13" s="1374">
        <v>422</v>
      </c>
      <c r="BN13" s="1374">
        <v>264</v>
      </c>
      <c r="BO13" s="1374">
        <v>119</v>
      </c>
      <c r="BP13" s="1374">
        <v>145</v>
      </c>
      <c r="BQ13" s="1374">
        <v>208</v>
      </c>
      <c r="BR13" s="1374">
        <v>97</v>
      </c>
      <c r="BS13" s="1374">
        <v>111</v>
      </c>
      <c r="BT13" s="1374">
        <v>224</v>
      </c>
      <c r="BU13" s="1374">
        <v>96</v>
      </c>
      <c r="BV13" s="1374">
        <v>128</v>
      </c>
      <c r="BW13" s="1374">
        <v>105</v>
      </c>
      <c r="BX13" s="1374">
        <v>67</v>
      </c>
      <c r="BY13" s="1374">
        <v>38</v>
      </c>
      <c r="BZ13" s="1374" t="s">
        <v>112</v>
      </c>
      <c r="CA13" s="1373" t="s">
        <v>112</v>
      </c>
      <c r="CB13" s="1372"/>
      <c r="CC13" s="1735" t="s">
        <v>856</v>
      </c>
      <c r="CD13" s="1735"/>
      <c r="CE13" s="1735"/>
    </row>
    <row r="14" spans="1:97" ht="18" customHeight="1">
      <c r="D14" s="1363" t="s">
        <v>36</v>
      </c>
      <c r="E14" s="1370"/>
      <c r="F14" s="1368">
        <v>13</v>
      </c>
      <c r="G14" s="1368">
        <v>10</v>
      </c>
      <c r="H14" s="1368">
        <v>2</v>
      </c>
      <c r="I14" s="1368">
        <v>1</v>
      </c>
      <c r="J14" s="1368">
        <v>190</v>
      </c>
      <c r="K14" s="1376">
        <v>172</v>
      </c>
      <c r="L14" s="1376">
        <v>18</v>
      </c>
      <c r="M14" s="1376">
        <v>426</v>
      </c>
      <c r="N14" s="1376">
        <v>237</v>
      </c>
      <c r="O14" s="1376">
        <v>115</v>
      </c>
      <c r="P14" s="1368">
        <v>9081</v>
      </c>
      <c r="Q14" s="1368">
        <v>4778</v>
      </c>
      <c r="R14" s="1368">
        <v>4303</v>
      </c>
      <c r="S14" s="1368">
        <v>3105</v>
      </c>
      <c r="T14" s="1368">
        <v>1615</v>
      </c>
      <c r="U14" s="1368">
        <v>1490</v>
      </c>
      <c r="V14" s="1368">
        <v>3073</v>
      </c>
      <c r="W14" s="1368">
        <v>1656</v>
      </c>
      <c r="X14" s="1368">
        <v>1417</v>
      </c>
      <c r="Y14" s="1368">
        <v>2820</v>
      </c>
      <c r="Z14" s="1368">
        <v>1454</v>
      </c>
      <c r="AA14" s="1368">
        <v>1366</v>
      </c>
      <c r="AB14" s="1368">
        <v>83</v>
      </c>
      <c r="AC14" s="1368">
        <v>53</v>
      </c>
      <c r="AD14" s="1368">
        <v>30</v>
      </c>
      <c r="AE14" s="1368">
        <v>0</v>
      </c>
      <c r="AF14" s="1368">
        <v>0</v>
      </c>
      <c r="AG14" s="1368" t="s">
        <v>2</v>
      </c>
      <c r="AH14" s="1367" t="s">
        <v>2</v>
      </c>
      <c r="AI14" s="1368"/>
      <c r="AL14" s="1363" t="s">
        <v>36</v>
      </c>
      <c r="AO14" s="1363" t="s">
        <v>36</v>
      </c>
      <c r="AP14" s="1370"/>
      <c r="AQ14" s="1368">
        <v>389</v>
      </c>
      <c r="AR14" s="1368">
        <v>223</v>
      </c>
      <c r="AS14" s="1368">
        <v>98</v>
      </c>
      <c r="AT14" s="1368">
        <v>8764</v>
      </c>
      <c r="AU14" s="1368">
        <v>4590</v>
      </c>
      <c r="AV14" s="1368">
        <v>4174</v>
      </c>
      <c r="AW14" s="1368">
        <v>3008</v>
      </c>
      <c r="AX14" s="1368">
        <v>1565</v>
      </c>
      <c r="AY14" s="1368">
        <v>1443</v>
      </c>
      <c r="AZ14" s="1368">
        <v>3007</v>
      </c>
      <c r="BA14" s="1368">
        <v>1611</v>
      </c>
      <c r="BB14" s="1368">
        <v>1396</v>
      </c>
      <c r="BC14" s="1368">
        <v>2749</v>
      </c>
      <c r="BD14" s="1368">
        <v>1414</v>
      </c>
      <c r="BE14" s="1368">
        <v>1335</v>
      </c>
      <c r="BF14" s="1368"/>
      <c r="BG14" s="1368"/>
      <c r="BH14" s="1368">
        <v>37</v>
      </c>
      <c r="BI14" s="1368">
        <v>14</v>
      </c>
      <c r="BJ14" s="1368">
        <v>17</v>
      </c>
      <c r="BK14" s="1368">
        <v>317</v>
      </c>
      <c r="BL14" s="1368">
        <v>188</v>
      </c>
      <c r="BM14" s="1368">
        <v>129</v>
      </c>
      <c r="BN14" s="1368">
        <v>97</v>
      </c>
      <c r="BO14" s="1368">
        <v>50</v>
      </c>
      <c r="BP14" s="1368">
        <v>47</v>
      </c>
      <c r="BQ14" s="1368">
        <v>66</v>
      </c>
      <c r="BR14" s="1368">
        <v>45</v>
      </c>
      <c r="BS14" s="1368">
        <v>21</v>
      </c>
      <c r="BT14" s="1368">
        <v>71</v>
      </c>
      <c r="BU14" s="1368">
        <v>40</v>
      </c>
      <c r="BV14" s="1368">
        <v>31</v>
      </c>
      <c r="BW14" s="1368">
        <v>83</v>
      </c>
      <c r="BX14" s="1368">
        <v>53</v>
      </c>
      <c r="BY14" s="1368">
        <v>30</v>
      </c>
      <c r="BZ14" s="1368" t="s">
        <v>112</v>
      </c>
      <c r="CA14" s="1367" t="s">
        <v>112</v>
      </c>
      <c r="CB14" s="1366"/>
      <c r="CE14" s="1363" t="s">
        <v>36</v>
      </c>
    </row>
    <row r="15" spans="1:97" ht="11.25" customHeight="1">
      <c r="D15" s="1363" t="s">
        <v>37</v>
      </c>
      <c r="E15" s="1370"/>
      <c r="F15" s="1368">
        <v>6</v>
      </c>
      <c r="G15" s="1368">
        <v>5</v>
      </c>
      <c r="H15" s="1368">
        <v>0</v>
      </c>
      <c r="I15" s="1368">
        <v>1</v>
      </c>
      <c r="J15" s="1368">
        <v>85</v>
      </c>
      <c r="K15" s="1376">
        <v>81</v>
      </c>
      <c r="L15" s="1376">
        <v>4</v>
      </c>
      <c r="M15" s="1376">
        <v>242</v>
      </c>
      <c r="N15" s="1376">
        <v>102</v>
      </c>
      <c r="O15" s="1376">
        <v>62</v>
      </c>
      <c r="P15" s="1368">
        <v>4753</v>
      </c>
      <c r="Q15" s="1368">
        <v>2883</v>
      </c>
      <c r="R15" s="1368">
        <v>1870</v>
      </c>
      <c r="S15" s="1368">
        <v>1640</v>
      </c>
      <c r="T15" s="1368">
        <v>980</v>
      </c>
      <c r="U15" s="1368">
        <v>660</v>
      </c>
      <c r="V15" s="1368">
        <v>1549</v>
      </c>
      <c r="W15" s="1368">
        <v>935</v>
      </c>
      <c r="X15" s="1368">
        <v>614</v>
      </c>
      <c r="Y15" s="1368">
        <v>1558</v>
      </c>
      <c r="Z15" s="1368">
        <v>962</v>
      </c>
      <c r="AA15" s="1368">
        <v>596</v>
      </c>
      <c r="AB15" s="1368">
        <v>6</v>
      </c>
      <c r="AC15" s="1368">
        <v>6</v>
      </c>
      <c r="AD15" s="1368">
        <v>0</v>
      </c>
      <c r="AE15" s="1368">
        <v>0</v>
      </c>
      <c r="AF15" s="1368">
        <v>0</v>
      </c>
      <c r="AG15" s="1368" t="s">
        <v>2</v>
      </c>
      <c r="AH15" s="1367" t="s">
        <v>2</v>
      </c>
      <c r="AI15" s="1368"/>
      <c r="AL15" s="1363" t="s">
        <v>37</v>
      </c>
      <c r="AO15" s="1363" t="s">
        <v>37</v>
      </c>
      <c r="AP15" s="1370"/>
      <c r="AQ15" s="1368">
        <v>229</v>
      </c>
      <c r="AR15" s="1368">
        <v>102</v>
      </c>
      <c r="AS15" s="1368">
        <v>59</v>
      </c>
      <c r="AT15" s="1368">
        <v>4710</v>
      </c>
      <c r="AU15" s="1368">
        <v>2841</v>
      </c>
      <c r="AV15" s="1368">
        <v>1869</v>
      </c>
      <c r="AW15" s="1368">
        <v>1626</v>
      </c>
      <c r="AX15" s="1368">
        <v>967</v>
      </c>
      <c r="AY15" s="1368">
        <v>659</v>
      </c>
      <c r="AZ15" s="1368">
        <v>1537</v>
      </c>
      <c r="BA15" s="1368">
        <v>923</v>
      </c>
      <c r="BB15" s="1368">
        <v>614</v>
      </c>
      <c r="BC15" s="1368">
        <v>1547</v>
      </c>
      <c r="BD15" s="1368">
        <v>951</v>
      </c>
      <c r="BE15" s="1368">
        <v>596</v>
      </c>
      <c r="BF15" s="1368"/>
      <c r="BG15" s="1368"/>
      <c r="BH15" s="1368">
        <v>13</v>
      </c>
      <c r="BI15" s="1368">
        <v>0</v>
      </c>
      <c r="BJ15" s="1368">
        <v>3</v>
      </c>
      <c r="BK15" s="1368">
        <v>43</v>
      </c>
      <c r="BL15" s="1368">
        <v>42</v>
      </c>
      <c r="BM15" s="1368">
        <v>1</v>
      </c>
      <c r="BN15" s="1368">
        <v>14</v>
      </c>
      <c r="BO15" s="1368">
        <v>13</v>
      </c>
      <c r="BP15" s="1368">
        <v>1</v>
      </c>
      <c r="BQ15" s="1368">
        <v>12</v>
      </c>
      <c r="BR15" s="1368">
        <v>12</v>
      </c>
      <c r="BS15" s="1368">
        <v>0</v>
      </c>
      <c r="BT15" s="1368">
        <v>11</v>
      </c>
      <c r="BU15" s="1368">
        <v>11</v>
      </c>
      <c r="BV15" s="1368">
        <v>0</v>
      </c>
      <c r="BW15" s="1368">
        <v>6</v>
      </c>
      <c r="BX15" s="1368">
        <v>6</v>
      </c>
      <c r="BY15" s="1368">
        <v>0</v>
      </c>
      <c r="BZ15" s="1368" t="s">
        <v>112</v>
      </c>
      <c r="CA15" s="1367" t="s">
        <v>112</v>
      </c>
      <c r="CB15" s="1366"/>
      <c r="CE15" s="1363" t="s">
        <v>37</v>
      </c>
    </row>
    <row r="16" spans="1:97" ht="11.25" customHeight="1">
      <c r="D16" s="1363" t="s">
        <v>38</v>
      </c>
      <c r="E16" s="1370"/>
      <c r="F16" s="1368">
        <v>5</v>
      </c>
      <c r="G16" s="1368">
        <v>4</v>
      </c>
      <c r="H16" s="1368">
        <v>0</v>
      </c>
      <c r="I16" s="1368">
        <v>1</v>
      </c>
      <c r="J16" s="1368">
        <v>71</v>
      </c>
      <c r="K16" s="1376">
        <v>67</v>
      </c>
      <c r="L16" s="1376">
        <v>4</v>
      </c>
      <c r="M16" s="1376">
        <v>152</v>
      </c>
      <c r="N16" s="1376">
        <v>68</v>
      </c>
      <c r="O16" s="1376">
        <v>62</v>
      </c>
      <c r="P16" s="1368">
        <v>2573</v>
      </c>
      <c r="Q16" s="1368">
        <v>1242</v>
      </c>
      <c r="R16" s="1368">
        <v>1331</v>
      </c>
      <c r="S16" s="1368">
        <v>863</v>
      </c>
      <c r="T16" s="1368">
        <v>426</v>
      </c>
      <c r="U16" s="1368">
        <v>437</v>
      </c>
      <c r="V16" s="1368">
        <v>894</v>
      </c>
      <c r="W16" s="1368">
        <v>434</v>
      </c>
      <c r="X16" s="1368">
        <v>460</v>
      </c>
      <c r="Y16" s="1368">
        <v>808</v>
      </c>
      <c r="Z16" s="1368">
        <v>378</v>
      </c>
      <c r="AA16" s="1368">
        <v>430</v>
      </c>
      <c r="AB16" s="1368">
        <v>8</v>
      </c>
      <c r="AC16" s="1368">
        <v>4</v>
      </c>
      <c r="AD16" s="1368">
        <v>4</v>
      </c>
      <c r="AE16" s="1368">
        <v>0</v>
      </c>
      <c r="AF16" s="1368">
        <v>0</v>
      </c>
      <c r="AG16" s="1368" t="s">
        <v>2</v>
      </c>
      <c r="AH16" s="1367" t="s">
        <v>2</v>
      </c>
      <c r="AI16" s="1368"/>
      <c r="AL16" s="1363" t="s">
        <v>38</v>
      </c>
      <c r="AO16" s="1363" t="s">
        <v>38</v>
      </c>
      <c r="AP16" s="1370"/>
      <c r="AQ16" s="1368">
        <v>143</v>
      </c>
      <c r="AR16" s="1368">
        <v>67</v>
      </c>
      <c r="AS16" s="1368">
        <v>60</v>
      </c>
      <c r="AT16" s="1368">
        <v>2523</v>
      </c>
      <c r="AU16" s="1368">
        <v>1215</v>
      </c>
      <c r="AV16" s="1368">
        <v>1308</v>
      </c>
      <c r="AW16" s="1368">
        <v>838</v>
      </c>
      <c r="AX16" s="1368">
        <v>409</v>
      </c>
      <c r="AY16" s="1368">
        <v>429</v>
      </c>
      <c r="AZ16" s="1368">
        <v>886</v>
      </c>
      <c r="BA16" s="1368">
        <v>432</v>
      </c>
      <c r="BB16" s="1368">
        <v>454</v>
      </c>
      <c r="BC16" s="1368">
        <v>799</v>
      </c>
      <c r="BD16" s="1368">
        <v>374</v>
      </c>
      <c r="BE16" s="1368">
        <v>425</v>
      </c>
      <c r="BF16" s="1368"/>
      <c r="BG16" s="1368"/>
      <c r="BH16" s="1368">
        <v>9</v>
      </c>
      <c r="BI16" s="1368">
        <v>1</v>
      </c>
      <c r="BJ16" s="1368">
        <v>2</v>
      </c>
      <c r="BK16" s="1368">
        <v>50</v>
      </c>
      <c r="BL16" s="1368">
        <v>27</v>
      </c>
      <c r="BM16" s="1368">
        <v>23</v>
      </c>
      <c r="BN16" s="1368">
        <v>25</v>
      </c>
      <c r="BO16" s="1368">
        <v>17</v>
      </c>
      <c r="BP16" s="1368">
        <v>8</v>
      </c>
      <c r="BQ16" s="1368">
        <v>8</v>
      </c>
      <c r="BR16" s="1368">
        <v>2</v>
      </c>
      <c r="BS16" s="1368">
        <v>6</v>
      </c>
      <c r="BT16" s="1368">
        <v>9</v>
      </c>
      <c r="BU16" s="1368">
        <v>4</v>
      </c>
      <c r="BV16" s="1368">
        <v>5</v>
      </c>
      <c r="BW16" s="1368">
        <v>8</v>
      </c>
      <c r="BX16" s="1368">
        <v>4</v>
      </c>
      <c r="BY16" s="1368">
        <v>4</v>
      </c>
      <c r="BZ16" s="1368" t="s">
        <v>112</v>
      </c>
      <c r="CA16" s="1367" t="s">
        <v>112</v>
      </c>
      <c r="CB16" s="1366"/>
      <c r="CE16" s="1363" t="s">
        <v>38</v>
      </c>
    </row>
    <row r="17" spans="4:83" ht="11.25" customHeight="1">
      <c r="D17" s="1363" t="s">
        <v>39</v>
      </c>
      <c r="E17" s="1370"/>
      <c r="F17" s="1368">
        <v>4</v>
      </c>
      <c r="G17" s="1368">
        <v>4</v>
      </c>
      <c r="H17" s="1368">
        <v>0</v>
      </c>
      <c r="I17" s="1368">
        <v>0</v>
      </c>
      <c r="J17" s="1368">
        <v>56</v>
      </c>
      <c r="K17" s="1376">
        <v>56</v>
      </c>
      <c r="L17" s="1376">
        <v>0</v>
      </c>
      <c r="M17" s="1376">
        <v>141</v>
      </c>
      <c r="N17" s="1376">
        <v>88</v>
      </c>
      <c r="O17" s="1376">
        <v>39</v>
      </c>
      <c r="P17" s="1368">
        <v>3339</v>
      </c>
      <c r="Q17" s="1368">
        <v>1731</v>
      </c>
      <c r="R17" s="1368">
        <v>1608</v>
      </c>
      <c r="S17" s="1368">
        <v>1141</v>
      </c>
      <c r="T17" s="1368">
        <v>599</v>
      </c>
      <c r="U17" s="1368">
        <v>542</v>
      </c>
      <c r="V17" s="1368">
        <v>1105</v>
      </c>
      <c r="W17" s="1368">
        <v>573</v>
      </c>
      <c r="X17" s="1368">
        <v>532</v>
      </c>
      <c r="Y17" s="1368">
        <v>1093</v>
      </c>
      <c r="Z17" s="1368">
        <v>559</v>
      </c>
      <c r="AA17" s="1368">
        <v>534</v>
      </c>
      <c r="AB17" s="1368">
        <v>0</v>
      </c>
      <c r="AC17" s="1368">
        <v>0</v>
      </c>
      <c r="AD17" s="1368">
        <v>0</v>
      </c>
      <c r="AE17" s="1368">
        <v>0</v>
      </c>
      <c r="AF17" s="1368">
        <v>0</v>
      </c>
      <c r="AG17" s="1368" t="s">
        <v>2</v>
      </c>
      <c r="AH17" s="1367" t="s">
        <v>2</v>
      </c>
      <c r="AI17" s="1368"/>
      <c r="AL17" s="1363" t="s">
        <v>39</v>
      </c>
      <c r="AO17" s="1363" t="s">
        <v>39</v>
      </c>
      <c r="AP17" s="1370"/>
      <c r="AQ17" s="1368">
        <v>141</v>
      </c>
      <c r="AR17" s="1368">
        <v>88</v>
      </c>
      <c r="AS17" s="1368">
        <v>39</v>
      </c>
      <c r="AT17" s="1368">
        <v>3339</v>
      </c>
      <c r="AU17" s="1368">
        <v>1731</v>
      </c>
      <c r="AV17" s="1368">
        <v>1608</v>
      </c>
      <c r="AW17" s="1368">
        <v>1141</v>
      </c>
      <c r="AX17" s="1368">
        <v>599</v>
      </c>
      <c r="AY17" s="1368">
        <v>542</v>
      </c>
      <c r="AZ17" s="1368">
        <v>1105</v>
      </c>
      <c r="BA17" s="1368">
        <v>573</v>
      </c>
      <c r="BB17" s="1368">
        <v>532</v>
      </c>
      <c r="BC17" s="1368">
        <v>1093</v>
      </c>
      <c r="BD17" s="1368">
        <v>559</v>
      </c>
      <c r="BE17" s="1368">
        <v>534</v>
      </c>
      <c r="BF17" s="1368"/>
      <c r="BG17" s="1368"/>
      <c r="BH17" s="1368">
        <v>0</v>
      </c>
      <c r="BI17" s="1368">
        <v>0</v>
      </c>
      <c r="BJ17" s="1368">
        <v>0</v>
      </c>
      <c r="BK17" s="1368">
        <v>0</v>
      </c>
      <c r="BL17" s="1368">
        <v>0</v>
      </c>
      <c r="BM17" s="1368">
        <v>0</v>
      </c>
      <c r="BN17" s="1368">
        <v>0</v>
      </c>
      <c r="BO17" s="1368">
        <v>0</v>
      </c>
      <c r="BP17" s="1368">
        <v>0</v>
      </c>
      <c r="BQ17" s="1368">
        <v>0</v>
      </c>
      <c r="BR17" s="1368">
        <v>0</v>
      </c>
      <c r="BS17" s="1368">
        <v>0</v>
      </c>
      <c r="BT17" s="1368">
        <v>0</v>
      </c>
      <c r="BU17" s="1368">
        <v>0</v>
      </c>
      <c r="BV17" s="1368">
        <v>0</v>
      </c>
      <c r="BW17" s="1368">
        <v>0</v>
      </c>
      <c r="BX17" s="1368">
        <v>0</v>
      </c>
      <c r="BY17" s="1368">
        <v>0</v>
      </c>
      <c r="BZ17" s="1368" t="s">
        <v>112</v>
      </c>
      <c r="CA17" s="1367" t="s">
        <v>112</v>
      </c>
      <c r="CB17" s="1366"/>
      <c r="CE17" s="1363" t="s">
        <v>39</v>
      </c>
    </row>
    <row r="18" spans="4:83" ht="11.25" customHeight="1">
      <c r="D18" s="1363" t="s">
        <v>40</v>
      </c>
      <c r="E18" s="1370"/>
      <c r="F18" s="1368">
        <v>6</v>
      </c>
      <c r="G18" s="1368">
        <v>5</v>
      </c>
      <c r="H18" s="1368">
        <v>0</v>
      </c>
      <c r="I18" s="1368">
        <v>1</v>
      </c>
      <c r="J18" s="1368">
        <v>79</v>
      </c>
      <c r="K18" s="1376">
        <v>79</v>
      </c>
      <c r="L18" s="1376">
        <v>0</v>
      </c>
      <c r="M18" s="1376">
        <v>218</v>
      </c>
      <c r="N18" s="1376">
        <v>108</v>
      </c>
      <c r="O18" s="1376">
        <v>72</v>
      </c>
      <c r="P18" s="1368">
        <v>4823</v>
      </c>
      <c r="Q18" s="1368">
        <v>2499</v>
      </c>
      <c r="R18" s="1368">
        <v>2324</v>
      </c>
      <c r="S18" s="1368">
        <v>1652</v>
      </c>
      <c r="T18" s="1368">
        <v>823</v>
      </c>
      <c r="U18" s="1368">
        <v>829</v>
      </c>
      <c r="V18" s="1368">
        <v>1631</v>
      </c>
      <c r="W18" s="1368">
        <v>858</v>
      </c>
      <c r="X18" s="1368">
        <v>773</v>
      </c>
      <c r="Y18" s="1368">
        <v>1540</v>
      </c>
      <c r="Z18" s="1368">
        <v>818</v>
      </c>
      <c r="AA18" s="1368">
        <v>722</v>
      </c>
      <c r="AB18" s="1368">
        <v>0</v>
      </c>
      <c r="AC18" s="1368">
        <v>0</v>
      </c>
      <c r="AD18" s="1368">
        <v>0</v>
      </c>
      <c r="AE18" s="1368">
        <v>0</v>
      </c>
      <c r="AF18" s="1368">
        <v>0</v>
      </c>
      <c r="AG18" s="1368" t="s">
        <v>2</v>
      </c>
      <c r="AH18" s="1367" t="s">
        <v>2</v>
      </c>
      <c r="AI18" s="1368"/>
      <c r="AL18" s="1363" t="s">
        <v>40</v>
      </c>
      <c r="AO18" s="1363" t="s">
        <v>40</v>
      </c>
      <c r="AP18" s="1370"/>
      <c r="AQ18" s="1368">
        <v>207</v>
      </c>
      <c r="AR18" s="1368">
        <v>106</v>
      </c>
      <c r="AS18" s="1368">
        <v>69</v>
      </c>
      <c r="AT18" s="1368">
        <v>4588</v>
      </c>
      <c r="AU18" s="1368">
        <v>2432</v>
      </c>
      <c r="AV18" s="1368">
        <v>2156</v>
      </c>
      <c r="AW18" s="1368">
        <v>1581</v>
      </c>
      <c r="AX18" s="1368">
        <v>805</v>
      </c>
      <c r="AY18" s="1368">
        <v>776</v>
      </c>
      <c r="AZ18" s="1368">
        <v>1558</v>
      </c>
      <c r="BA18" s="1368">
        <v>838</v>
      </c>
      <c r="BB18" s="1368">
        <v>720</v>
      </c>
      <c r="BC18" s="1368">
        <v>1449</v>
      </c>
      <c r="BD18" s="1368">
        <v>789</v>
      </c>
      <c r="BE18" s="1368">
        <v>660</v>
      </c>
      <c r="BF18" s="1368"/>
      <c r="BG18" s="1368"/>
      <c r="BH18" s="1368">
        <v>11</v>
      </c>
      <c r="BI18" s="1368">
        <v>2</v>
      </c>
      <c r="BJ18" s="1368">
        <v>3</v>
      </c>
      <c r="BK18" s="1368">
        <v>235</v>
      </c>
      <c r="BL18" s="1368">
        <v>67</v>
      </c>
      <c r="BM18" s="1368">
        <v>168</v>
      </c>
      <c r="BN18" s="1368">
        <v>71</v>
      </c>
      <c r="BO18" s="1368">
        <v>18</v>
      </c>
      <c r="BP18" s="1368">
        <v>53</v>
      </c>
      <c r="BQ18" s="1368">
        <v>73</v>
      </c>
      <c r="BR18" s="1368">
        <v>20</v>
      </c>
      <c r="BS18" s="1368">
        <v>53</v>
      </c>
      <c r="BT18" s="1368">
        <v>91</v>
      </c>
      <c r="BU18" s="1368">
        <v>29</v>
      </c>
      <c r="BV18" s="1368">
        <v>62</v>
      </c>
      <c r="BW18" s="1368">
        <v>0</v>
      </c>
      <c r="BX18" s="1368">
        <v>0</v>
      </c>
      <c r="BY18" s="1368">
        <v>0</v>
      </c>
      <c r="BZ18" s="1368" t="s">
        <v>112</v>
      </c>
      <c r="CA18" s="1367" t="s">
        <v>112</v>
      </c>
      <c r="CB18" s="1366"/>
      <c r="CE18" s="1363" t="s">
        <v>40</v>
      </c>
    </row>
    <row r="19" spans="4:83" ht="18" customHeight="1">
      <c r="D19" s="1363" t="s">
        <v>41</v>
      </c>
      <c r="E19" s="1370"/>
      <c r="F19" s="1368">
        <v>3</v>
      </c>
      <c r="G19" s="1368">
        <v>3</v>
      </c>
      <c r="H19" s="1368">
        <v>0</v>
      </c>
      <c r="I19" s="1368">
        <v>0</v>
      </c>
      <c r="J19" s="1368">
        <v>35</v>
      </c>
      <c r="K19" s="1376">
        <v>35</v>
      </c>
      <c r="L19" s="1376">
        <v>0</v>
      </c>
      <c r="M19" s="1376">
        <v>113</v>
      </c>
      <c r="N19" s="1376">
        <v>52</v>
      </c>
      <c r="O19" s="1376">
        <v>24</v>
      </c>
      <c r="P19" s="1368">
        <v>2282</v>
      </c>
      <c r="Q19" s="1368">
        <v>1155</v>
      </c>
      <c r="R19" s="1368">
        <v>1127</v>
      </c>
      <c r="S19" s="1368">
        <v>767</v>
      </c>
      <c r="T19" s="1368">
        <v>385</v>
      </c>
      <c r="U19" s="1368">
        <v>382</v>
      </c>
      <c r="V19" s="1368">
        <v>761</v>
      </c>
      <c r="W19" s="1368">
        <v>376</v>
      </c>
      <c r="X19" s="1368">
        <v>385</v>
      </c>
      <c r="Y19" s="1368">
        <v>754</v>
      </c>
      <c r="Z19" s="1368">
        <v>394</v>
      </c>
      <c r="AA19" s="1368">
        <v>360</v>
      </c>
      <c r="AB19" s="1368">
        <v>0</v>
      </c>
      <c r="AC19" s="1368">
        <v>0</v>
      </c>
      <c r="AD19" s="1368">
        <v>0</v>
      </c>
      <c r="AE19" s="1368">
        <v>0</v>
      </c>
      <c r="AF19" s="1368">
        <v>0</v>
      </c>
      <c r="AG19" s="1368" t="s">
        <v>2</v>
      </c>
      <c r="AH19" s="1367" t="s">
        <v>2</v>
      </c>
      <c r="AI19" s="1368"/>
      <c r="AL19" s="1363" t="s">
        <v>41</v>
      </c>
      <c r="AO19" s="1363" t="s">
        <v>41</v>
      </c>
      <c r="AP19" s="1370"/>
      <c r="AQ19" s="1368">
        <v>113</v>
      </c>
      <c r="AR19" s="1368">
        <v>52</v>
      </c>
      <c r="AS19" s="1368">
        <v>24</v>
      </c>
      <c r="AT19" s="1368">
        <v>2282</v>
      </c>
      <c r="AU19" s="1368">
        <v>1155</v>
      </c>
      <c r="AV19" s="1368">
        <v>1127</v>
      </c>
      <c r="AW19" s="1368">
        <v>767</v>
      </c>
      <c r="AX19" s="1368">
        <v>385</v>
      </c>
      <c r="AY19" s="1368">
        <v>382</v>
      </c>
      <c r="AZ19" s="1368">
        <v>761</v>
      </c>
      <c r="BA19" s="1368">
        <v>376</v>
      </c>
      <c r="BB19" s="1368">
        <v>385</v>
      </c>
      <c r="BC19" s="1368">
        <v>754</v>
      </c>
      <c r="BD19" s="1368">
        <v>394</v>
      </c>
      <c r="BE19" s="1368">
        <v>360</v>
      </c>
      <c r="BF19" s="1368"/>
      <c r="BG19" s="1368"/>
      <c r="BH19" s="1368">
        <v>0</v>
      </c>
      <c r="BI19" s="1368">
        <v>0</v>
      </c>
      <c r="BJ19" s="1368">
        <v>0</v>
      </c>
      <c r="BK19" s="1368">
        <v>0</v>
      </c>
      <c r="BL19" s="1368">
        <v>0</v>
      </c>
      <c r="BM19" s="1368">
        <v>0</v>
      </c>
      <c r="BN19" s="1368">
        <v>0</v>
      </c>
      <c r="BO19" s="1368">
        <v>0</v>
      </c>
      <c r="BP19" s="1368">
        <v>0</v>
      </c>
      <c r="BQ19" s="1368">
        <v>0</v>
      </c>
      <c r="BR19" s="1368">
        <v>0</v>
      </c>
      <c r="BS19" s="1368">
        <v>0</v>
      </c>
      <c r="BT19" s="1368">
        <v>0</v>
      </c>
      <c r="BU19" s="1368">
        <v>0</v>
      </c>
      <c r="BV19" s="1368">
        <v>0</v>
      </c>
      <c r="BW19" s="1368">
        <v>0</v>
      </c>
      <c r="BX19" s="1368">
        <v>0</v>
      </c>
      <c r="BY19" s="1368">
        <v>0</v>
      </c>
      <c r="BZ19" s="1368" t="s">
        <v>112</v>
      </c>
      <c r="CA19" s="1367" t="s">
        <v>112</v>
      </c>
      <c r="CB19" s="1366"/>
      <c r="CE19" s="1363" t="s">
        <v>41</v>
      </c>
    </row>
    <row r="20" spans="4:83" ht="11.25" customHeight="1">
      <c r="D20" s="1363" t="s">
        <v>43</v>
      </c>
      <c r="E20" s="1370"/>
      <c r="F20" s="1368">
        <v>2</v>
      </c>
      <c r="G20" s="1368">
        <v>2</v>
      </c>
      <c r="H20" s="1368">
        <v>0</v>
      </c>
      <c r="I20" s="1368">
        <v>0</v>
      </c>
      <c r="J20" s="1368">
        <v>32</v>
      </c>
      <c r="K20" s="1376">
        <v>32</v>
      </c>
      <c r="L20" s="1376">
        <v>0</v>
      </c>
      <c r="M20" s="1376">
        <v>65</v>
      </c>
      <c r="N20" s="1376">
        <v>34</v>
      </c>
      <c r="O20" s="1376">
        <v>20</v>
      </c>
      <c r="P20" s="1368">
        <v>1231</v>
      </c>
      <c r="Q20" s="1368">
        <v>520</v>
      </c>
      <c r="R20" s="1368">
        <v>711</v>
      </c>
      <c r="S20" s="1368">
        <v>431</v>
      </c>
      <c r="T20" s="1368">
        <v>189</v>
      </c>
      <c r="U20" s="1368">
        <v>242</v>
      </c>
      <c r="V20" s="1368">
        <v>418</v>
      </c>
      <c r="W20" s="1368">
        <v>171</v>
      </c>
      <c r="X20" s="1368">
        <v>247</v>
      </c>
      <c r="Y20" s="1368">
        <v>382</v>
      </c>
      <c r="Z20" s="1368">
        <v>160</v>
      </c>
      <c r="AA20" s="1368">
        <v>222</v>
      </c>
      <c r="AB20" s="1368">
        <v>0</v>
      </c>
      <c r="AC20" s="1368">
        <v>0</v>
      </c>
      <c r="AD20" s="1368">
        <v>0</v>
      </c>
      <c r="AE20" s="1368">
        <v>0</v>
      </c>
      <c r="AF20" s="1368">
        <v>0</v>
      </c>
      <c r="AG20" s="1368" t="s">
        <v>2</v>
      </c>
      <c r="AH20" s="1367" t="s">
        <v>2</v>
      </c>
      <c r="AI20" s="1368"/>
      <c r="AL20" s="1363" t="s">
        <v>43</v>
      </c>
      <c r="AO20" s="1363" t="s">
        <v>43</v>
      </c>
      <c r="AP20" s="1370"/>
      <c r="AQ20" s="1368">
        <v>65</v>
      </c>
      <c r="AR20" s="1368">
        <v>34</v>
      </c>
      <c r="AS20" s="1368">
        <v>20</v>
      </c>
      <c r="AT20" s="1368">
        <v>1231</v>
      </c>
      <c r="AU20" s="1368">
        <v>520</v>
      </c>
      <c r="AV20" s="1368">
        <v>711</v>
      </c>
      <c r="AW20" s="1368">
        <v>431</v>
      </c>
      <c r="AX20" s="1368">
        <v>189</v>
      </c>
      <c r="AY20" s="1368">
        <v>242</v>
      </c>
      <c r="AZ20" s="1368">
        <v>418</v>
      </c>
      <c r="BA20" s="1368">
        <v>171</v>
      </c>
      <c r="BB20" s="1368">
        <v>247</v>
      </c>
      <c r="BC20" s="1368">
        <v>382</v>
      </c>
      <c r="BD20" s="1368">
        <v>160</v>
      </c>
      <c r="BE20" s="1368">
        <v>222</v>
      </c>
      <c r="BF20" s="1368"/>
      <c r="BG20" s="1368"/>
      <c r="BH20" s="1368">
        <v>0</v>
      </c>
      <c r="BI20" s="1368">
        <v>0</v>
      </c>
      <c r="BJ20" s="1368">
        <v>0</v>
      </c>
      <c r="BK20" s="1368">
        <v>0</v>
      </c>
      <c r="BL20" s="1368">
        <v>0</v>
      </c>
      <c r="BM20" s="1368">
        <v>0</v>
      </c>
      <c r="BN20" s="1368">
        <v>0</v>
      </c>
      <c r="BO20" s="1368">
        <v>0</v>
      </c>
      <c r="BP20" s="1368">
        <v>0</v>
      </c>
      <c r="BQ20" s="1368">
        <v>0</v>
      </c>
      <c r="BR20" s="1368">
        <v>0</v>
      </c>
      <c r="BS20" s="1368">
        <v>0</v>
      </c>
      <c r="BT20" s="1368">
        <v>0</v>
      </c>
      <c r="BU20" s="1368">
        <v>0</v>
      </c>
      <c r="BV20" s="1368">
        <v>0</v>
      </c>
      <c r="BW20" s="1368">
        <v>0</v>
      </c>
      <c r="BX20" s="1368">
        <v>0</v>
      </c>
      <c r="BY20" s="1368">
        <v>0</v>
      </c>
      <c r="BZ20" s="1368" t="s">
        <v>112</v>
      </c>
      <c r="CA20" s="1367" t="s">
        <v>112</v>
      </c>
      <c r="CB20" s="1366"/>
      <c r="CE20" s="1363" t="s">
        <v>43</v>
      </c>
    </row>
    <row r="21" spans="4:83" ht="11.25" customHeight="1">
      <c r="D21" s="1363" t="s">
        <v>45</v>
      </c>
      <c r="E21" s="1370"/>
      <c r="F21" s="1368">
        <v>4</v>
      </c>
      <c r="G21" s="1368">
        <v>4</v>
      </c>
      <c r="H21" s="1368">
        <v>0</v>
      </c>
      <c r="I21" s="1368">
        <v>0</v>
      </c>
      <c r="J21" s="1368">
        <v>47</v>
      </c>
      <c r="K21" s="1376">
        <v>47</v>
      </c>
      <c r="L21" s="1376">
        <v>0</v>
      </c>
      <c r="M21" s="1376">
        <v>87</v>
      </c>
      <c r="N21" s="1376">
        <v>51</v>
      </c>
      <c r="O21" s="1376">
        <v>37</v>
      </c>
      <c r="P21" s="1368">
        <v>1694</v>
      </c>
      <c r="Q21" s="1368">
        <v>904</v>
      </c>
      <c r="R21" s="1368">
        <v>790</v>
      </c>
      <c r="S21" s="1368">
        <v>582</v>
      </c>
      <c r="T21" s="1368">
        <v>311</v>
      </c>
      <c r="U21" s="1368">
        <v>271</v>
      </c>
      <c r="V21" s="1368">
        <v>558</v>
      </c>
      <c r="W21" s="1368">
        <v>289</v>
      </c>
      <c r="X21" s="1368">
        <v>269</v>
      </c>
      <c r="Y21" s="1368">
        <v>554</v>
      </c>
      <c r="Z21" s="1368">
        <v>304</v>
      </c>
      <c r="AA21" s="1368">
        <v>250</v>
      </c>
      <c r="AB21" s="1368">
        <v>0</v>
      </c>
      <c r="AC21" s="1368">
        <v>0</v>
      </c>
      <c r="AD21" s="1368">
        <v>0</v>
      </c>
      <c r="AE21" s="1368">
        <v>0</v>
      </c>
      <c r="AF21" s="1368">
        <v>0</v>
      </c>
      <c r="AG21" s="1368" t="s">
        <v>2</v>
      </c>
      <c r="AH21" s="1367" t="s">
        <v>2</v>
      </c>
      <c r="AI21" s="1368"/>
      <c r="AL21" s="1363" t="s">
        <v>45</v>
      </c>
      <c r="AO21" s="1363" t="s">
        <v>45</v>
      </c>
      <c r="AP21" s="1370"/>
      <c r="AQ21" s="1368">
        <v>87</v>
      </c>
      <c r="AR21" s="1368">
        <v>51</v>
      </c>
      <c r="AS21" s="1368">
        <v>37</v>
      </c>
      <c r="AT21" s="1368">
        <v>1694</v>
      </c>
      <c r="AU21" s="1368">
        <v>904</v>
      </c>
      <c r="AV21" s="1368">
        <v>790</v>
      </c>
      <c r="AW21" s="1368">
        <v>582</v>
      </c>
      <c r="AX21" s="1368">
        <v>311</v>
      </c>
      <c r="AY21" s="1368">
        <v>271</v>
      </c>
      <c r="AZ21" s="1368">
        <v>558</v>
      </c>
      <c r="BA21" s="1368">
        <v>289</v>
      </c>
      <c r="BB21" s="1368">
        <v>269</v>
      </c>
      <c r="BC21" s="1368">
        <v>554</v>
      </c>
      <c r="BD21" s="1368">
        <v>304</v>
      </c>
      <c r="BE21" s="1368">
        <v>250</v>
      </c>
      <c r="BF21" s="1368"/>
      <c r="BG21" s="1368"/>
      <c r="BH21" s="1368">
        <v>0</v>
      </c>
      <c r="BI21" s="1368">
        <v>0</v>
      </c>
      <c r="BJ21" s="1368">
        <v>0</v>
      </c>
      <c r="BK21" s="1368">
        <v>0</v>
      </c>
      <c r="BL21" s="1368">
        <v>0</v>
      </c>
      <c r="BM21" s="1368">
        <v>0</v>
      </c>
      <c r="BN21" s="1368">
        <v>0</v>
      </c>
      <c r="BO21" s="1368">
        <v>0</v>
      </c>
      <c r="BP21" s="1368">
        <v>0</v>
      </c>
      <c r="BQ21" s="1368">
        <v>0</v>
      </c>
      <c r="BR21" s="1368">
        <v>0</v>
      </c>
      <c r="BS21" s="1368">
        <v>0</v>
      </c>
      <c r="BT21" s="1368">
        <v>0</v>
      </c>
      <c r="BU21" s="1368">
        <v>0</v>
      </c>
      <c r="BV21" s="1368">
        <v>0</v>
      </c>
      <c r="BW21" s="1368">
        <v>0</v>
      </c>
      <c r="BX21" s="1368">
        <v>0</v>
      </c>
      <c r="BY21" s="1368">
        <v>0</v>
      </c>
      <c r="BZ21" s="1368" t="s">
        <v>112</v>
      </c>
      <c r="CA21" s="1367" t="s">
        <v>112</v>
      </c>
      <c r="CB21" s="1366"/>
      <c r="CE21" s="1363" t="s">
        <v>45</v>
      </c>
    </row>
    <row r="22" spans="4:83" ht="11.25" customHeight="1">
      <c r="D22" s="1363" t="s">
        <v>47</v>
      </c>
      <c r="E22" s="1370"/>
      <c r="F22" s="1368">
        <v>1</v>
      </c>
      <c r="G22" s="1368">
        <v>1</v>
      </c>
      <c r="H22" s="1368">
        <v>0</v>
      </c>
      <c r="I22" s="1368">
        <v>0</v>
      </c>
      <c r="J22" s="1368">
        <v>16</v>
      </c>
      <c r="K22" s="1376">
        <v>16</v>
      </c>
      <c r="L22" s="1376">
        <v>0</v>
      </c>
      <c r="M22" s="1376">
        <v>26</v>
      </c>
      <c r="N22" s="1376">
        <v>11</v>
      </c>
      <c r="O22" s="1376">
        <v>9</v>
      </c>
      <c r="P22" s="1368">
        <v>337</v>
      </c>
      <c r="Q22" s="1368">
        <v>187</v>
      </c>
      <c r="R22" s="1368">
        <v>150</v>
      </c>
      <c r="S22" s="1368">
        <v>115</v>
      </c>
      <c r="T22" s="1368">
        <v>75</v>
      </c>
      <c r="U22" s="1368">
        <v>40</v>
      </c>
      <c r="V22" s="1368">
        <v>99</v>
      </c>
      <c r="W22" s="1368">
        <v>49</v>
      </c>
      <c r="X22" s="1368">
        <v>50</v>
      </c>
      <c r="Y22" s="1368">
        <v>123</v>
      </c>
      <c r="Z22" s="1368">
        <v>63</v>
      </c>
      <c r="AA22" s="1368">
        <v>60</v>
      </c>
      <c r="AB22" s="1368">
        <v>0</v>
      </c>
      <c r="AC22" s="1368">
        <v>0</v>
      </c>
      <c r="AD22" s="1368">
        <v>0</v>
      </c>
      <c r="AE22" s="1368">
        <v>0</v>
      </c>
      <c r="AF22" s="1368">
        <v>0</v>
      </c>
      <c r="AG22" s="1368" t="s">
        <v>2</v>
      </c>
      <c r="AH22" s="1367" t="s">
        <v>2</v>
      </c>
      <c r="AI22" s="1368"/>
      <c r="AL22" s="1363" t="s">
        <v>47</v>
      </c>
      <c r="AO22" s="1363" t="s">
        <v>47</v>
      </c>
      <c r="AP22" s="1370"/>
      <c r="AQ22" s="1368">
        <v>26</v>
      </c>
      <c r="AR22" s="1368">
        <v>11</v>
      </c>
      <c r="AS22" s="1368">
        <v>9</v>
      </c>
      <c r="AT22" s="1368">
        <v>337</v>
      </c>
      <c r="AU22" s="1368">
        <v>187</v>
      </c>
      <c r="AV22" s="1368">
        <v>150</v>
      </c>
      <c r="AW22" s="1368">
        <v>115</v>
      </c>
      <c r="AX22" s="1368">
        <v>75</v>
      </c>
      <c r="AY22" s="1368">
        <v>40</v>
      </c>
      <c r="AZ22" s="1368">
        <v>99</v>
      </c>
      <c r="BA22" s="1368">
        <v>49</v>
      </c>
      <c r="BB22" s="1368">
        <v>50</v>
      </c>
      <c r="BC22" s="1368">
        <v>123</v>
      </c>
      <c r="BD22" s="1368">
        <v>63</v>
      </c>
      <c r="BE22" s="1368">
        <v>60</v>
      </c>
      <c r="BF22" s="1368"/>
      <c r="BG22" s="1368"/>
      <c r="BH22" s="1368">
        <v>0</v>
      </c>
      <c r="BI22" s="1368">
        <v>0</v>
      </c>
      <c r="BJ22" s="1368">
        <v>0</v>
      </c>
      <c r="BK22" s="1368">
        <v>0</v>
      </c>
      <c r="BL22" s="1368">
        <v>0</v>
      </c>
      <c r="BM22" s="1368">
        <v>0</v>
      </c>
      <c r="BN22" s="1368">
        <v>0</v>
      </c>
      <c r="BO22" s="1368">
        <v>0</v>
      </c>
      <c r="BP22" s="1368">
        <v>0</v>
      </c>
      <c r="BQ22" s="1368">
        <v>0</v>
      </c>
      <c r="BR22" s="1368">
        <v>0</v>
      </c>
      <c r="BS22" s="1368">
        <v>0</v>
      </c>
      <c r="BT22" s="1368">
        <v>0</v>
      </c>
      <c r="BU22" s="1368">
        <v>0</v>
      </c>
      <c r="BV22" s="1368">
        <v>0</v>
      </c>
      <c r="BW22" s="1368">
        <v>0</v>
      </c>
      <c r="BX22" s="1368">
        <v>0</v>
      </c>
      <c r="BY22" s="1368">
        <v>0</v>
      </c>
      <c r="BZ22" s="1368" t="s">
        <v>112</v>
      </c>
      <c r="CA22" s="1367" t="s">
        <v>112</v>
      </c>
      <c r="CB22" s="1366"/>
      <c r="CE22" s="1363" t="s">
        <v>47</v>
      </c>
    </row>
    <row r="23" spans="4:83" ht="11.25" customHeight="1">
      <c r="D23" s="1363" t="s">
        <v>49</v>
      </c>
      <c r="E23" s="1370"/>
      <c r="F23" s="1368">
        <v>2</v>
      </c>
      <c r="G23" s="1368">
        <v>2</v>
      </c>
      <c r="H23" s="1368">
        <v>0</v>
      </c>
      <c r="I23" s="1368">
        <v>0</v>
      </c>
      <c r="J23" s="1368">
        <v>28</v>
      </c>
      <c r="K23" s="1376">
        <v>28</v>
      </c>
      <c r="L23" s="1376">
        <v>0</v>
      </c>
      <c r="M23" s="1376">
        <v>48</v>
      </c>
      <c r="N23" s="1376">
        <v>31</v>
      </c>
      <c r="O23" s="1376">
        <v>13</v>
      </c>
      <c r="P23" s="1368">
        <v>1022</v>
      </c>
      <c r="Q23" s="1368">
        <v>489</v>
      </c>
      <c r="R23" s="1368">
        <v>533</v>
      </c>
      <c r="S23" s="1368">
        <v>347</v>
      </c>
      <c r="T23" s="1368">
        <v>167</v>
      </c>
      <c r="U23" s="1368">
        <v>180</v>
      </c>
      <c r="V23" s="1368">
        <v>343</v>
      </c>
      <c r="W23" s="1368">
        <v>168</v>
      </c>
      <c r="X23" s="1368">
        <v>175</v>
      </c>
      <c r="Y23" s="1368">
        <v>332</v>
      </c>
      <c r="Z23" s="1368">
        <v>154</v>
      </c>
      <c r="AA23" s="1368">
        <v>178</v>
      </c>
      <c r="AB23" s="1368">
        <v>0</v>
      </c>
      <c r="AC23" s="1368">
        <v>0</v>
      </c>
      <c r="AD23" s="1368">
        <v>0</v>
      </c>
      <c r="AE23" s="1368">
        <v>0</v>
      </c>
      <c r="AF23" s="1368">
        <v>0</v>
      </c>
      <c r="AG23" s="1368" t="s">
        <v>2</v>
      </c>
      <c r="AH23" s="1367" t="s">
        <v>2</v>
      </c>
      <c r="AI23" s="1368"/>
      <c r="AL23" s="1363" t="s">
        <v>49</v>
      </c>
      <c r="AO23" s="1363" t="s">
        <v>49</v>
      </c>
      <c r="AP23" s="1370"/>
      <c r="AQ23" s="1368">
        <v>48</v>
      </c>
      <c r="AR23" s="1368">
        <v>31</v>
      </c>
      <c r="AS23" s="1368">
        <v>13</v>
      </c>
      <c r="AT23" s="1368">
        <v>1022</v>
      </c>
      <c r="AU23" s="1368">
        <v>489</v>
      </c>
      <c r="AV23" s="1368">
        <v>533</v>
      </c>
      <c r="AW23" s="1368">
        <v>347</v>
      </c>
      <c r="AX23" s="1368">
        <v>167</v>
      </c>
      <c r="AY23" s="1368">
        <v>180</v>
      </c>
      <c r="AZ23" s="1368">
        <v>343</v>
      </c>
      <c r="BA23" s="1368">
        <v>168</v>
      </c>
      <c r="BB23" s="1368">
        <v>175</v>
      </c>
      <c r="BC23" s="1368">
        <v>332</v>
      </c>
      <c r="BD23" s="1368">
        <v>154</v>
      </c>
      <c r="BE23" s="1368">
        <v>178</v>
      </c>
      <c r="BF23" s="1368"/>
      <c r="BG23" s="1368"/>
      <c r="BH23" s="1368">
        <v>0</v>
      </c>
      <c r="BI23" s="1368">
        <v>0</v>
      </c>
      <c r="BJ23" s="1368">
        <v>0</v>
      </c>
      <c r="BK23" s="1368">
        <v>0</v>
      </c>
      <c r="BL23" s="1368">
        <v>0</v>
      </c>
      <c r="BM23" s="1368">
        <v>0</v>
      </c>
      <c r="BN23" s="1368">
        <v>0</v>
      </c>
      <c r="BO23" s="1368">
        <v>0</v>
      </c>
      <c r="BP23" s="1368">
        <v>0</v>
      </c>
      <c r="BQ23" s="1368">
        <v>0</v>
      </c>
      <c r="BR23" s="1368">
        <v>0</v>
      </c>
      <c r="BS23" s="1368">
        <v>0</v>
      </c>
      <c r="BT23" s="1368">
        <v>0</v>
      </c>
      <c r="BU23" s="1368">
        <v>0</v>
      </c>
      <c r="BV23" s="1368">
        <v>0</v>
      </c>
      <c r="BW23" s="1368">
        <v>0</v>
      </c>
      <c r="BX23" s="1368">
        <v>0</v>
      </c>
      <c r="BY23" s="1368">
        <v>0</v>
      </c>
      <c r="BZ23" s="1368" t="s">
        <v>112</v>
      </c>
      <c r="CA23" s="1367" t="s">
        <v>112</v>
      </c>
      <c r="CB23" s="1366"/>
      <c r="CE23" s="1363" t="s">
        <v>49</v>
      </c>
    </row>
    <row r="24" spans="4:83" ht="18" customHeight="1">
      <c r="D24" s="1363" t="s">
        <v>51</v>
      </c>
      <c r="E24" s="1370"/>
      <c r="F24" s="1368">
        <v>2</v>
      </c>
      <c r="G24" s="1368">
        <v>2</v>
      </c>
      <c r="H24" s="1368">
        <v>0</v>
      </c>
      <c r="I24" s="1368">
        <v>0</v>
      </c>
      <c r="J24" s="1368">
        <v>24</v>
      </c>
      <c r="K24" s="1376">
        <v>24</v>
      </c>
      <c r="L24" s="1376">
        <v>0</v>
      </c>
      <c r="M24" s="1376">
        <v>50</v>
      </c>
      <c r="N24" s="1376">
        <v>25</v>
      </c>
      <c r="O24" s="1376">
        <v>16</v>
      </c>
      <c r="P24" s="1368">
        <v>842</v>
      </c>
      <c r="Q24" s="1368">
        <v>451</v>
      </c>
      <c r="R24" s="1368">
        <v>391</v>
      </c>
      <c r="S24" s="1368">
        <v>266</v>
      </c>
      <c r="T24" s="1368">
        <v>131</v>
      </c>
      <c r="U24" s="1368">
        <v>135</v>
      </c>
      <c r="V24" s="1368">
        <v>278</v>
      </c>
      <c r="W24" s="1368">
        <v>159</v>
      </c>
      <c r="X24" s="1368">
        <v>119</v>
      </c>
      <c r="Y24" s="1368">
        <v>298</v>
      </c>
      <c r="Z24" s="1368">
        <v>161</v>
      </c>
      <c r="AA24" s="1368">
        <v>137</v>
      </c>
      <c r="AB24" s="1368">
        <v>0</v>
      </c>
      <c r="AC24" s="1368">
        <v>0</v>
      </c>
      <c r="AD24" s="1368">
        <v>0</v>
      </c>
      <c r="AE24" s="1368">
        <v>0</v>
      </c>
      <c r="AF24" s="1368">
        <v>0</v>
      </c>
      <c r="AG24" s="1368" t="s">
        <v>2</v>
      </c>
      <c r="AH24" s="1367" t="s">
        <v>2</v>
      </c>
      <c r="AI24" s="1368"/>
      <c r="AL24" s="1363" t="s">
        <v>51</v>
      </c>
      <c r="AO24" s="1363" t="s">
        <v>51</v>
      </c>
      <c r="AP24" s="1370"/>
      <c r="AQ24" s="1368">
        <v>50</v>
      </c>
      <c r="AR24" s="1368">
        <v>25</v>
      </c>
      <c r="AS24" s="1368">
        <v>16</v>
      </c>
      <c r="AT24" s="1368">
        <v>842</v>
      </c>
      <c r="AU24" s="1368">
        <v>451</v>
      </c>
      <c r="AV24" s="1368">
        <v>391</v>
      </c>
      <c r="AW24" s="1368">
        <v>266</v>
      </c>
      <c r="AX24" s="1368">
        <v>131</v>
      </c>
      <c r="AY24" s="1368">
        <v>135</v>
      </c>
      <c r="AZ24" s="1368">
        <v>278</v>
      </c>
      <c r="BA24" s="1368">
        <v>159</v>
      </c>
      <c r="BB24" s="1368">
        <v>119</v>
      </c>
      <c r="BC24" s="1368">
        <v>298</v>
      </c>
      <c r="BD24" s="1368">
        <v>161</v>
      </c>
      <c r="BE24" s="1368">
        <v>137</v>
      </c>
      <c r="BF24" s="1368"/>
      <c r="BG24" s="1368"/>
      <c r="BH24" s="1368">
        <v>0</v>
      </c>
      <c r="BI24" s="1368">
        <v>0</v>
      </c>
      <c r="BJ24" s="1368">
        <v>0</v>
      </c>
      <c r="BK24" s="1368">
        <v>0</v>
      </c>
      <c r="BL24" s="1368">
        <v>0</v>
      </c>
      <c r="BM24" s="1368">
        <v>0</v>
      </c>
      <c r="BN24" s="1368">
        <v>0</v>
      </c>
      <c r="BO24" s="1368">
        <v>0</v>
      </c>
      <c r="BP24" s="1368">
        <v>0</v>
      </c>
      <c r="BQ24" s="1368">
        <v>0</v>
      </c>
      <c r="BR24" s="1368">
        <v>0</v>
      </c>
      <c r="BS24" s="1368">
        <v>0</v>
      </c>
      <c r="BT24" s="1368">
        <v>0</v>
      </c>
      <c r="BU24" s="1368">
        <v>0</v>
      </c>
      <c r="BV24" s="1368">
        <v>0</v>
      </c>
      <c r="BW24" s="1368">
        <v>0</v>
      </c>
      <c r="BX24" s="1368">
        <v>0</v>
      </c>
      <c r="BY24" s="1368">
        <v>0</v>
      </c>
      <c r="BZ24" s="1368" t="s">
        <v>112</v>
      </c>
      <c r="CA24" s="1367" t="s">
        <v>112</v>
      </c>
      <c r="CB24" s="1366"/>
      <c r="CE24" s="1363" t="s">
        <v>51</v>
      </c>
    </row>
    <row r="25" spans="4:83" ht="11.25" customHeight="1">
      <c r="D25" s="1363" t="s">
        <v>53</v>
      </c>
      <c r="E25" s="1370"/>
      <c r="F25" s="1368">
        <v>4</v>
      </c>
      <c r="G25" s="1368">
        <v>3</v>
      </c>
      <c r="H25" s="1368">
        <v>0</v>
      </c>
      <c r="I25" s="1368">
        <v>1</v>
      </c>
      <c r="J25" s="1368">
        <v>45</v>
      </c>
      <c r="K25" s="1376">
        <v>38</v>
      </c>
      <c r="L25" s="1376">
        <v>7</v>
      </c>
      <c r="M25" s="1376">
        <v>122</v>
      </c>
      <c r="N25" s="1376">
        <v>49</v>
      </c>
      <c r="O25" s="1376">
        <v>38</v>
      </c>
      <c r="P25" s="1368">
        <v>2105</v>
      </c>
      <c r="Q25" s="1368">
        <v>995</v>
      </c>
      <c r="R25" s="1368">
        <v>1110</v>
      </c>
      <c r="S25" s="1368">
        <v>732</v>
      </c>
      <c r="T25" s="1368">
        <v>343</v>
      </c>
      <c r="U25" s="1368">
        <v>389</v>
      </c>
      <c r="V25" s="1368">
        <v>732</v>
      </c>
      <c r="W25" s="1368">
        <v>358</v>
      </c>
      <c r="X25" s="1368">
        <v>374</v>
      </c>
      <c r="Y25" s="1368">
        <v>633</v>
      </c>
      <c r="Z25" s="1368">
        <v>290</v>
      </c>
      <c r="AA25" s="1368">
        <v>343</v>
      </c>
      <c r="AB25" s="1368">
        <v>8</v>
      </c>
      <c r="AC25" s="1368">
        <v>4</v>
      </c>
      <c r="AD25" s="1368">
        <v>4</v>
      </c>
      <c r="AE25" s="1368">
        <v>0</v>
      </c>
      <c r="AF25" s="1368">
        <v>0</v>
      </c>
      <c r="AG25" s="1368" t="s">
        <v>2</v>
      </c>
      <c r="AH25" s="1367" t="s">
        <v>2</v>
      </c>
      <c r="AI25" s="1368"/>
      <c r="AL25" s="1363" t="s">
        <v>53</v>
      </c>
      <c r="AO25" s="1363" t="s">
        <v>53</v>
      </c>
      <c r="AP25" s="1370"/>
      <c r="AQ25" s="1368">
        <v>106</v>
      </c>
      <c r="AR25" s="1368">
        <v>46</v>
      </c>
      <c r="AS25" s="1368">
        <v>37</v>
      </c>
      <c r="AT25" s="1368">
        <v>1949</v>
      </c>
      <c r="AU25" s="1368">
        <v>940</v>
      </c>
      <c r="AV25" s="1368">
        <v>1009</v>
      </c>
      <c r="AW25" s="1368">
        <v>675</v>
      </c>
      <c r="AX25" s="1368">
        <v>322</v>
      </c>
      <c r="AY25" s="1368">
        <v>353</v>
      </c>
      <c r="AZ25" s="1368">
        <v>683</v>
      </c>
      <c r="BA25" s="1368">
        <v>340</v>
      </c>
      <c r="BB25" s="1368">
        <v>343</v>
      </c>
      <c r="BC25" s="1368">
        <v>591</v>
      </c>
      <c r="BD25" s="1368">
        <v>278</v>
      </c>
      <c r="BE25" s="1368">
        <v>313</v>
      </c>
      <c r="BF25" s="1368"/>
      <c r="BG25" s="1368"/>
      <c r="BH25" s="1368">
        <v>16</v>
      </c>
      <c r="BI25" s="1368">
        <v>3</v>
      </c>
      <c r="BJ25" s="1368">
        <v>1</v>
      </c>
      <c r="BK25" s="1368">
        <v>156</v>
      </c>
      <c r="BL25" s="1368">
        <v>55</v>
      </c>
      <c r="BM25" s="1368">
        <v>101</v>
      </c>
      <c r="BN25" s="1368">
        <v>57</v>
      </c>
      <c r="BO25" s="1368">
        <v>21</v>
      </c>
      <c r="BP25" s="1368">
        <v>36</v>
      </c>
      <c r="BQ25" s="1368">
        <v>49</v>
      </c>
      <c r="BR25" s="1368">
        <v>18</v>
      </c>
      <c r="BS25" s="1368">
        <v>31</v>
      </c>
      <c r="BT25" s="1368">
        <v>42</v>
      </c>
      <c r="BU25" s="1368">
        <v>12</v>
      </c>
      <c r="BV25" s="1368">
        <v>30</v>
      </c>
      <c r="BW25" s="1368">
        <v>8</v>
      </c>
      <c r="BX25" s="1368">
        <v>4</v>
      </c>
      <c r="BY25" s="1368">
        <v>4</v>
      </c>
      <c r="BZ25" s="1368" t="s">
        <v>112</v>
      </c>
      <c r="CA25" s="1367" t="s">
        <v>112</v>
      </c>
      <c r="CB25" s="1366"/>
      <c r="CE25" s="1363" t="s">
        <v>53</v>
      </c>
    </row>
    <row r="26" spans="4:83" ht="11.25" customHeight="1">
      <c r="D26" s="1363" t="s">
        <v>55</v>
      </c>
      <c r="E26" s="1370"/>
      <c r="F26" s="1368">
        <v>2</v>
      </c>
      <c r="G26" s="1368">
        <v>2</v>
      </c>
      <c r="H26" s="1368">
        <v>0</v>
      </c>
      <c r="I26" s="1368">
        <v>0</v>
      </c>
      <c r="J26" s="1368">
        <v>27</v>
      </c>
      <c r="K26" s="1376">
        <v>27</v>
      </c>
      <c r="L26" s="1376">
        <v>0</v>
      </c>
      <c r="M26" s="1376">
        <v>49</v>
      </c>
      <c r="N26" s="1376">
        <v>28</v>
      </c>
      <c r="O26" s="1376">
        <v>19</v>
      </c>
      <c r="P26" s="1368">
        <v>1059</v>
      </c>
      <c r="Q26" s="1368">
        <v>593</v>
      </c>
      <c r="R26" s="1368">
        <v>466</v>
      </c>
      <c r="S26" s="1368">
        <v>357</v>
      </c>
      <c r="T26" s="1368">
        <v>190</v>
      </c>
      <c r="U26" s="1368">
        <v>167</v>
      </c>
      <c r="V26" s="1368">
        <v>352</v>
      </c>
      <c r="W26" s="1368">
        <v>192</v>
      </c>
      <c r="X26" s="1368">
        <v>160</v>
      </c>
      <c r="Y26" s="1368">
        <v>350</v>
      </c>
      <c r="Z26" s="1368">
        <v>211</v>
      </c>
      <c r="AA26" s="1368">
        <v>139</v>
      </c>
      <c r="AB26" s="1368">
        <v>0</v>
      </c>
      <c r="AC26" s="1368">
        <v>0</v>
      </c>
      <c r="AD26" s="1368">
        <v>0</v>
      </c>
      <c r="AE26" s="1368">
        <v>0</v>
      </c>
      <c r="AF26" s="1368">
        <v>0</v>
      </c>
      <c r="AG26" s="1368" t="s">
        <v>2</v>
      </c>
      <c r="AH26" s="1367" t="s">
        <v>2</v>
      </c>
      <c r="AI26" s="1368"/>
      <c r="AL26" s="1363" t="s">
        <v>55</v>
      </c>
      <c r="AO26" s="1363" t="s">
        <v>55</v>
      </c>
      <c r="AP26" s="1370"/>
      <c r="AQ26" s="1368">
        <v>49</v>
      </c>
      <c r="AR26" s="1368">
        <v>28</v>
      </c>
      <c r="AS26" s="1368">
        <v>19</v>
      </c>
      <c r="AT26" s="1368">
        <v>1059</v>
      </c>
      <c r="AU26" s="1368">
        <v>593</v>
      </c>
      <c r="AV26" s="1368">
        <v>466</v>
      </c>
      <c r="AW26" s="1368">
        <v>357</v>
      </c>
      <c r="AX26" s="1368">
        <v>190</v>
      </c>
      <c r="AY26" s="1368">
        <v>167</v>
      </c>
      <c r="AZ26" s="1368">
        <v>352</v>
      </c>
      <c r="BA26" s="1368">
        <v>192</v>
      </c>
      <c r="BB26" s="1368">
        <v>160</v>
      </c>
      <c r="BC26" s="1368">
        <v>350</v>
      </c>
      <c r="BD26" s="1368">
        <v>211</v>
      </c>
      <c r="BE26" s="1368">
        <v>139</v>
      </c>
      <c r="BF26" s="1368"/>
      <c r="BG26" s="1368"/>
      <c r="BH26" s="1368">
        <v>0</v>
      </c>
      <c r="BI26" s="1368">
        <v>0</v>
      </c>
      <c r="BJ26" s="1368">
        <v>0</v>
      </c>
      <c r="BK26" s="1368">
        <v>0</v>
      </c>
      <c r="BL26" s="1368">
        <v>0</v>
      </c>
      <c r="BM26" s="1368">
        <v>0</v>
      </c>
      <c r="BN26" s="1368">
        <v>0</v>
      </c>
      <c r="BO26" s="1368">
        <v>0</v>
      </c>
      <c r="BP26" s="1368">
        <v>0</v>
      </c>
      <c r="BQ26" s="1368">
        <v>0</v>
      </c>
      <c r="BR26" s="1368">
        <v>0</v>
      </c>
      <c r="BS26" s="1368">
        <v>0</v>
      </c>
      <c r="BT26" s="1368">
        <v>0</v>
      </c>
      <c r="BU26" s="1368">
        <v>0</v>
      </c>
      <c r="BV26" s="1368">
        <v>0</v>
      </c>
      <c r="BW26" s="1368">
        <v>0</v>
      </c>
      <c r="BX26" s="1368">
        <v>0</v>
      </c>
      <c r="BY26" s="1368">
        <v>0</v>
      </c>
      <c r="BZ26" s="1368" t="s">
        <v>112</v>
      </c>
      <c r="CA26" s="1367" t="s">
        <v>112</v>
      </c>
      <c r="CB26" s="1366"/>
      <c r="CE26" s="1363" t="s">
        <v>55</v>
      </c>
    </row>
    <row r="27" spans="4:83" ht="17.25" customHeight="1">
      <c r="D27" s="1363" t="s">
        <v>56</v>
      </c>
      <c r="E27" s="1370"/>
      <c r="F27" s="1368">
        <v>1</v>
      </c>
      <c r="G27" s="1368">
        <v>1</v>
      </c>
      <c r="H27" s="1368">
        <v>0</v>
      </c>
      <c r="I27" s="1368">
        <v>0</v>
      </c>
      <c r="J27" s="1368">
        <v>12</v>
      </c>
      <c r="K27" s="1376">
        <v>12</v>
      </c>
      <c r="L27" s="1376">
        <v>0</v>
      </c>
      <c r="M27" s="1376">
        <v>27</v>
      </c>
      <c r="N27" s="1376">
        <v>12</v>
      </c>
      <c r="O27" s="1376">
        <v>9</v>
      </c>
      <c r="P27" s="1368">
        <v>432</v>
      </c>
      <c r="Q27" s="1368">
        <v>188</v>
      </c>
      <c r="R27" s="1368">
        <v>244</v>
      </c>
      <c r="S27" s="1368">
        <v>160</v>
      </c>
      <c r="T27" s="1368">
        <v>70</v>
      </c>
      <c r="U27" s="1368">
        <v>90</v>
      </c>
      <c r="V27" s="1368">
        <v>135</v>
      </c>
      <c r="W27" s="1368">
        <v>57</v>
      </c>
      <c r="X27" s="1368">
        <v>78</v>
      </c>
      <c r="Y27" s="1368">
        <v>137</v>
      </c>
      <c r="Z27" s="1368">
        <v>61</v>
      </c>
      <c r="AA27" s="1368">
        <v>76</v>
      </c>
      <c r="AB27" s="1368">
        <v>0</v>
      </c>
      <c r="AC27" s="1368">
        <v>0</v>
      </c>
      <c r="AD27" s="1368">
        <v>0</v>
      </c>
      <c r="AE27" s="1368">
        <v>0</v>
      </c>
      <c r="AF27" s="1368">
        <v>0</v>
      </c>
      <c r="AG27" s="1368" t="s">
        <v>2</v>
      </c>
      <c r="AH27" s="1367" t="s">
        <v>2</v>
      </c>
      <c r="AI27" s="1368"/>
      <c r="AL27" s="1363" t="s">
        <v>56</v>
      </c>
      <c r="AO27" s="1363" t="s">
        <v>56</v>
      </c>
      <c r="AP27" s="1370"/>
      <c r="AQ27" s="1368">
        <v>27</v>
      </c>
      <c r="AR27" s="1368">
        <v>12</v>
      </c>
      <c r="AS27" s="1368">
        <v>9</v>
      </c>
      <c r="AT27" s="1368">
        <v>432</v>
      </c>
      <c r="AU27" s="1368">
        <v>188</v>
      </c>
      <c r="AV27" s="1368">
        <v>244</v>
      </c>
      <c r="AW27" s="1368">
        <v>160</v>
      </c>
      <c r="AX27" s="1368">
        <v>70</v>
      </c>
      <c r="AY27" s="1368">
        <v>90</v>
      </c>
      <c r="AZ27" s="1368">
        <v>135</v>
      </c>
      <c r="BA27" s="1368">
        <v>57</v>
      </c>
      <c r="BB27" s="1368">
        <v>78</v>
      </c>
      <c r="BC27" s="1368">
        <v>137</v>
      </c>
      <c r="BD27" s="1368">
        <v>61</v>
      </c>
      <c r="BE27" s="1368">
        <v>76</v>
      </c>
      <c r="BF27" s="1368"/>
      <c r="BG27" s="1368"/>
      <c r="BH27" s="1368">
        <v>0</v>
      </c>
      <c r="BI27" s="1368">
        <v>0</v>
      </c>
      <c r="BJ27" s="1368">
        <v>0</v>
      </c>
      <c r="BK27" s="1368">
        <v>0</v>
      </c>
      <c r="BL27" s="1368">
        <v>0</v>
      </c>
      <c r="BM27" s="1368">
        <v>0</v>
      </c>
      <c r="BN27" s="1368">
        <v>0</v>
      </c>
      <c r="BO27" s="1368">
        <v>0</v>
      </c>
      <c r="BP27" s="1368">
        <v>0</v>
      </c>
      <c r="BQ27" s="1368">
        <v>0</v>
      </c>
      <c r="BR27" s="1368">
        <v>0</v>
      </c>
      <c r="BS27" s="1368">
        <v>0</v>
      </c>
      <c r="BT27" s="1368">
        <v>0</v>
      </c>
      <c r="BU27" s="1368">
        <v>0</v>
      </c>
      <c r="BV27" s="1368">
        <v>0</v>
      </c>
      <c r="BW27" s="1368">
        <v>0</v>
      </c>
      <c r="BX27" s="1368">
        <v>0</v>
      </c>
      <c r="BY27" s="1368">
        <v>0</v>
      </c>
      <c r="BZ27" s="1368" t="s">
        <v>112</v>
      </c>
      <c r="CA27" s="1367" t="s">
        <v>112</v>
      </c>
      <c r="CB27" s="1366"/>
      <c r="CE27" s="1363" t="s">
        <v>56</v>
      </c>
    </row>
    <row r="28" spans="4:83" ht="11.25" customHeight="1">
      <c r="D28" s="1363" t="s">
        <v>58</v>
      </c>
      <c r="E28" s="1370"/>
      <c r="F28" s="1368">
        <v>0</v>
      </c>
      <c r="G28" s="1368">
        <v>0</v>
      </c>
      <c r="H28" s="1368">
        <v>0</v>
      </c>
      <c r="I28" s="1368">
        <v>0</v>
      </c>
      <c r="J28" s="1368">
        <v>0</v>
      </c>
      <c r="K28" s="1376">
        <v>0</v>
      </c>
      <c r="L28" s="1376">
        <v>0</v>
      </c>
      <c r="M28" s="1376">
        <v>0</v>
      </c>
      <c r="N28" s="1376">
        <v>0</v>
      </c>
      <c r="O28" s="1376">
        <v>0</v>
      </c>
      <c r="P28" s="1368">
        <v>0</v>
      </c>
      <c r="Q28" s="1368">
        <v>0</v>
      </c>
      <c r="R28" s="1368">
        <v>0</v>
      </c>
      <c r="S28" s="1368">
        <v>0</v>
      </c>
      <c r="T28" s="1368">
        <v>0</v>
      </c>
      <c r="U28" s="1368">
        <v>0</v>
      </c>
      <c r="V28" s="1368">
        <v>0</v>
      </c>
      <c r="W28" s="1368">
        <v>0</v>
      </c>
      <c r="X28" s="1368">
        <v>0</v>
      </c>
      <c r="Y28" s="1368">
        <v>0</v>
      </c>
      <c r="Z28" s="1368">
        <v>0</v>
      </c>
      <c r="AA28" s="1368">
        <v>0</v>
      </c>
      <c r="AB28" s="1368">
        <v>0</v>
      </c>
      <c r="AC28" s="1368">
        <v>0</v>
      </c>
      <c r="AD28" s="1368">
        <v>0</v>
      </c>
      <c r="AE28" s="1368">
        <v>0</v>
      </c>
      <c r="AF28" s="1368">
        <v>0</v>
      </c>
      <c r="AG28" s="1368" t="s">
        <v>2</v>
      </c>
      <c r="AH28" s="1367" t="s">
        <v>2</v>
      </c>
      <c r="AI28" s="1368"/>
      <c r="AL28" s="1363" t="s">
        <v>58</v>
      </c>
      <c r="AO28" s="1363" t="s">
        <v>58</v>
      </c>
      <c r="AP28" s="1370"/>
      <c r="AQ28" s="1368">
        <v>0</v>
      </c>
      <c r="AR28" s="1368">
        <v>0</v>
      </c>
      <c r="AS28" s="1368">
        <v>0</v>
      </c>
      <c r="AT28" s="1368">
        <v>0</v>
      </c>
      <c r="AU28" s="1368">
        <v>0</v>
      </c>
      <c r="AV28" s="1368" t="s">
        <v>508</v>
      </c>
      <c r="AW28" s="1368">
        <v>0</v>
      </c>
      <c r="AX28" s="1368">
        <v>0</v>
      </c>
      <c r="AY28" s="1368">
        <v>0</v>
      </c>
      <c r="AZ28" s="1368">
        <v>0</v>
      </c>
      <c r="BA28" s="1368">
        <v>0</v>
      </c>
      <c r="BB28" s="1368">
        <v>0</v>
      </c>
      <c r="BC28" s="1368">
        <v>0</v>
      </c>
      <c r="BD28" s="1368">
        <v>0</v>
      </c>
      <c r="BE28" s="1368">
        <v>0</v>
      </c>
      <c r="BF28" s="1368"/>
      <c r="BG28" s="1368"/>
      <c r="BH28" s="1368">
        <v>0</v>
      </c>
      <c r="BI28" s="1368">
        <v>0</v>
      </c>
      <c r="BJ28" s="1368">
        <v>0</v>
      </c>
      <c r="BK28" s="1368">
        <v>0</v>
      </c>
      <c r="BL28" s="1368">
        <v>0</v>
      </c>
      <c r="BM28" s="1368">
        <v>0</v>
      </c>
      <c r="BN28" s="1368">
        <v>0</v>
      </c>
      <c r="BO28" s="1368">
        <v>0</v>
      </c>
      <c r="BP28" s="1368">
        <v>0</v>
      </c>
      <c r="BQ28" s="1368">
        <v>0</v>
      </c>
      <c r="BR28" s="1368">
        <v>0</v>
      </c>
      <c r="BS28" s="1368">
        <v>0</v>
      </c>
      <c r="BT28" s="1368">
        <v>0</v>
      </c>
      <c r="BU28" s="1368">
        <v>0</v>
      </c>
      <c r="BV28" s="1368">
        <v>0</v>
      </c>
      <c r="BW28" s="1368">
        <v>0</v>
      </c>
      <c r="BX28" s="1368">
        <v>0</v>
      </c>
      <c r="BY28" s="1368">
        <v>0</v>
      </c>
      <c r="BZ28" s="1368" t="s">
        <v>112</v>
      </c>
      <c r="CA28" s="1367" t="s">
        <v>112</v>
      </c>
      <c r="CB28" s="1366"/>
      <c r="CE28" s="1363" t="s">
        <v>58</v>
      </c>
    </row>
    <row r="29" spans="4:83" ht="11.25" customHeight="1">
      <c r="D29" s="1363" t="s">
        <v>647</v>
      </c>
      <c r="E29" s="1370"/>
      <c r="F29" s="1368">
        <v>1</v>
      </c>
      <c r="G29" s="1368">
        <v>1</v>
      </c>
      <c r="H29" s="1368">
        <v>0</v>
      </c>
      <c r="I29" s="1368">
        <v>0</v>
      </c>
      <c r="J29" s="1368">
        <v>11</v>
      </c>
      <c r="K29" s="1376">
        <v>11</v>
      </c>
      <c r="L29" s="1376">
        <v>0</v>
      </c>
      <c r="M29" s="1376">
        <v>26</v>
      </c>
      <c r="N29" s="1376">
        <v>10</v>
      </c>
      <c r="O29" s="1376">
        <v>8</v>
      </c>
      <c r="P29" s="1368">
        <v>295</v>
      </c>
      <c r="Q29" s="1368">
        <v>131</v>
      </c>
      <c r="R29" s="1368">
        <v>164</v>
      </c>
      <c r="S29" s="1368">
        <v>115</v>
      </c>
      <c r="T29" s="1368">
        <v>59</v>
      </c>
      <c r="U29" s="1368">
        <v>56</v>
      </c>
      <c r="V29" s="1368">
        <v>89</v>
      </c>
      <c r="W29" s="1368">
        <v>39</v>
      </c>
      <c r="X29" s="1368">
        <v>50</v>
      </c>
      <c r="Y29" s="1368">
        <v>91</v>
      </c>
      <c r="Z29" s="1368">
        <v>33</v>
      </c>
      <c r="AA29" s="1368">
        <v>58</v>
      </c>
      <c r="AB29" s="1368">
        <v>0</v>
      </c>
      <c r="AC29" s="1368">
        <v>0</v>
      </c>
      <c r="AD29" s="1368">
        <v>0</v>
      </c>
      <c r="AE29" s="1368">
        <v>0</v>
      </c>
      <c r="AF29" s="1368">
        <v>0</v>
      </c>
      <c r="AG29" s="1368" t="s">
        <v>2</v>
      </c>
      <c r="AH29" s="1367" t="s">
        <v>2</v>
      </c>
      <c r="AI29" s="1368"/>
      <c r="AL29" s="1363" t="s">
        <v>647</v>
      </c>
      <c r="AO29" s="1363" t="s">
        <v>647</v>
      </c>
      <c r="AP29" s="1370"/>
      <c r="AQ29" s="1368">
        <v>26</v>
      </c>
      <c r="AR29" s="1368">
        <v>10</v>
      </c>
      <c r="AS29" s="1368">
        <v>8</v>
      </c>
      <c r="AT29" s="1368">
        <v>295</v>
      </c>
      <c r="AU29" s="1368">
        <v>131</v>
      </c>
      <c r="AV29" s="1368">
        <v>164</v>
      </c>
      <c r="AW29" s="1368">
        <v>115</v>
      </c>
      <c r="AX29" s="1368">
        <v>59</v>
      </c>
      <c r="AY29" s="1368">
        <v>56</v>
      </c>
      <c r="AZ29" s="1368">
        <v>89</v>
      </c>
      <c r="BA29" s="1368">
        <v>39</v>
      </c>
      <c r="BB29" s="1368">
        <v>50</v>
      </c>
      <c r="BC29" s="1368">
        <v>91</v>
      </c>
      <c r="BD29" s="1368">
        <v>33</v>
      </c>
      <c r="BE29" s="1368">
        <v>58</v>
      </c>
      <c r="BF29" s="1368"/>
      <c r="BG29" s="1368"/>
      <c r="BH29" s="1368">
        <v>0</v>
      </c>
      <c r="BI29" s="1368">
        <v>0</v>
      </c>
      <c r="BJ29" s="1368">
        <v>0</v>
      </c>
      <c r="BK29" s="1368">
        <v>0</v>
      </c>
      <c r="BL29" s="1368">
        <v>0</v>
      </c>
      <c r="BM29" s="1368">
        <v>0</v>
      </c>
      <c r="BN29" s="1368">
        <v>0</v>
      </c>
      <c r="BO29" s="1368">
        <v>0</v>
      </c>
      <c r="BP29" s="1368">
        <v>0</v>
      </c>
      <c r="BQ29" s="1368">
        <v>0</v>
      </c>
      <c r="BR29" s="1368">
        <v>0</v>
      </c>
      <c r="BS29" s="1368">
        <v>0</v>
      </c>
      <c r="BT29" s="1368">
        <v>0</v>
      </c>
      <c r="BU29" s="1368">
        <v>0</v>
      </c>
      <c r="BV29" s="1368">
        <v>0</v>
      </c>
      <c r="BW29" s="1368">
        <v>0</v>
      </c>
      <c r="BX29" s="1368">
        <v>0</v>
      </c>
      <c r="BY29" s="1368">
        <v>0</v>
      </c>
      <c r="BZ29" s="1368" t="s">
        <v>112</v>
      </c>
      <c r="CA29" s="1367" t="s">
        <v>112</v>
      </c>
      <c r="CB29" s="1366"/>
      <c r="CE29" s="1363" t="s">
        <v>647</v>
      </c>
    </row>
    <row r="30" spans="4:83" ht="11.25" customHeight="1">
      <c r="D30" s="1363" t="s">
        <v>61</v>
      </c>
      <c r="E30" s="1370"/>
      <c r="F30" s="1368">
        <v>0</v>
      </c>
      <c r="G30" s="1368">
        <v>0</v>
      </c>
      <c r="H30" s="1368">
        <v>0</v>
      </c>
      <c r="I30" s="1368">
        <v>0</v>
      </c>
      <c r="J30" s="1368">
        <v>0</v>
      </c>
      <c r="K30" s="1376">
        <v>0</v>
      </c>
      <c r="L30" s="1376">
        <v>0</v>
      </c>
      <c r="M30" s="1376">
        <v>0</v>
      </c>
      <c r="N30" s="1376">
        <v>0</v>
      </c>
      <c r="O30" s="1376">
        <v>0</v>
      </c>
      <c r="P30" s="1368">
        <v>0</v>
      </c>
      <c r="Q30" s="1368">
        <v>0</v>
      </c>
      <c r="R30" s="1368">
        <v>0</v>
      </c>
      <c r="S30" s="1368">
        <v>0</v>
      </c>
      <c r="T30" s="1368">
        <v>0</v>
      </c>
      <c r="U30" s="1368">
        <v>0</v>
      </c>
      <c r="V30" s="1368">
        <v>0</v>
      </c>
      <c r="W30" s="1368">
        <v>0</v>
      </c>
      <c r="X30" s="1368">
        <v>0</v>
      </c>
      <c r="Y30" s="1368">
        <v>0</v>
      </c>
      <c r="Z30" s="1368">
        <v>0</v>
      </c>
      <c r="AA30" s="1368">
        <v>0</v>
      </c>
      <c r="AB30" s="1368">
        <v>0</v>
      </c>
      <c r="AC30" s="1368">
        <v>0</v>
      </c>
      <c r="AD30" s="1368">
        <v>0</v>
      </c>
      <c r="AE30" s="1368">
        <v>0</v>
      </c>
      <c r="AF30" s="1368">
        <v>0</v>
      </c>
      <c r="AG30" s="1368" t="s">
        <v>2</v>
      </c>
      <c r="AH30" s="1367" t="s">
        <v>2</v>
      </c>
      <c r="AI30" s="1368"/>
      <c r="AL30" s="1363" t="s">
        <v>61</v>
      </c>
      <c r="AO30" s="1363" t="s">
        <v>61</v>
      </c>
      <c r="AP30" s="1370"/>
      <c r="AQ30" s="1368">
        <v>0</v>
      </c>
      <c r="AR30" s="1368">
        <v>0</v>
      </c>
      <c r="AS30" s="1368">
        <v>0</v>
      </c>
      <c r="AT30" s="1368">
        <v>0</v>
      </c>
      <c r="AU30" s="1368">
        <v>0</v>
      </c>
      <c r="AV30" s="1368">
        <v>0</v>
      </c>
      <c r="AW30" s="1368">
        <v>0</v>
      </c>
      <c r="AX30" s="1368">
        <v>0</v>
      </c>
      <c r="AY30" s="1368">
        <v>0</v>
      </c>
      <c r="AZ30" s="1368">
        <v>0</v>
      </c>
      <c r="BA30" s="1368">
        <v>0</v>
      </c>
      <c r="BB30" s="1368">
        <v>0</v>
      </c>
      <c r="BC30" s="1368">
        <v>0</v>
      </c>
      <c r="BD30" s="1368">
        <v>0</v>
      </c>
      <c r="BE30" s="1368">
        <v>0</v>
      </c>
      <c r="BF30" s="1368"/>
      <c r="BG30" s="1368"/>
      <c r="BH30" s="1368">
        <v>0</v>
      </c>
      <c r="BI30" s="1368">
        <v>0</v>
      </c>
      <c r="BJ30" s="1368">
        <v>0</v>
      </c>
      <c r="BK30" s="1368">
        <v>0</v>
      </c>
      <c r="BL30" s="1368">
        <v>0</v>
      </c>
      <c r="BM30" s="1368">
        <v>0</v>
      </c>
      <c r="BN30" s="1368">
        <v>0</v>
      </c>
      <c r="BO30" s="1368">
        <v>0</v>
      </c>
      <c r="BP30" s="1368">
        <v>0</v>
      </c>
      <c r="BQ30" s="1368">
        <v>0</v>
      </c>
      <c r="BR30" s="1368">
        <v>0</v>
      </c>
      <c r="BS30" s="1368">
        <v>0</v>
      </c>
      <c r="BT30" s="1368">
        <v>0</v>
      </c>
      <c r="BU30" s="1368">
        <v>0</v>
      </c>
      <c r="BV30" s="1368">
        <v>0</v>
      </c>
      <c r="BW30" s="1368">
        <v>0</v>
      </c>
      <c r="BX30" s="1368">
        <v>0</v>
      </c>
      <c r="BY30" s="1368">
        <v>0</v>
      </c>
      <c r="BZ30" s="1368" t="s">
        <v>112</v>
      </c>
      <c r="CA30" s="1367" t="s">
        <v>112</v>
      </c>
      <c r="CB30" s="1366"/>
      <c r="CE30" s="1363" t="s">
        <v>61</v>
      </c>
    </row>
    <row r="31" spans="4:83" ht="11.25" customHeight="1">
      <c r="D31" s="1363" t="s">
        <v>62</v>
      </c>
      <c r="E31" s="1370"/>
      <c r="F31" s="1368">
        <v>0</v>
      </c>
      <c r="G31" s="1368">
        <v>0</v>
      </c>
      <c r="H31" s="1368">
        <v>0</v>
      </c>
      <c r="I31" s="1368">
        <v>0</v>
      </c>
      <c r="J31" s="1368">
        <v>0</v>
      </c>
      <c r="K31" s="1376">
        <v>0</v>
      </c>
      <c r="L31" s="1376">
        <v>0</v>
      </c>
      <c r="M31" s="1376">
        <v>0</v>
      </c>
      <c r="N31" s="1376">
        <v>0</v>
      </c>
      <c r="O31" s="1376">
        <v>0</v>
      </c>
      <c r="P31" s="1368">
        <v>0</v>
      </c>
      <c r="Q31" s="1368">
        <v>0</v>
      </c>
      <c r="R31" s="1368">
        <v>0</v>
      </c>
      <c r="S31" s="1368">
        <v>0</v>
      </c>
      <c r="T31" s="1368">
        <v>0</v>
      </c>
      <c r="U31" s="1368">
        <v>0</v>
      </c>
      <c r="V31" s="1368">
        <v>0</v>
      </c>
      <c r="W31" s="1368">
        <v>0</v>
      </c>
      <c r="X31" s="1368">
        <v>0</v>
      </c>
      <c r="Y31" s="1368">
        <v>0</v>
      </c>
      <c r="Z31" s="1368">
        <v>0</v>
      </c>
      <c r="AA31" s="1368">
        <v>0</v>
      </c>
      <c r="AB31" s="1368">
        <v>0</v>
      </c>
      <c r="AC31" s="1368">
        <v>0</v>
      </c>
      <c r="AD31" s="1368">
        <v>0</v>
      </c>
      <c r="AE31" s="1368">
        <v>0</v>
      </c>
      <c r="AF31" s="1368">
        <v>0</v>
      </c>
      <c r="AG31" s="1368" t="s">
        <v>2</v>
      </c>
      <c r="AH31" s="1367" t="s">
        <v>2</v>
      </c>
      <c r="AI31" s="1368"/>
      <c r="AL31" s="1363" t="s">
        <v>62</v>
      </c>
      <c r="AO31" s="1363" t="s">
        <v>62</v>
      </c>
      <c r="AP31" s="1370"/>
      <c r="AQ31" s="1368">
        <v>0</v>
      </c>
      <c r="AR31" s="1368">
        <v>0</v>
      </c>
      <c r="AS31" s="1368">
        <v>0</v>
      </c>
      <c r="AT31" s="1368">
        <v>0</v>
      </c>
      <c r="AU31" s="1368">
        <v>0</v>
      </c>
      <c r="AV31" s="1368">
        <v>0</v>
      </c>
      <c r="AW31" s="1368">
        <v>0</v>
      </c>
      <c r="AX31" s="1368">
        <v>0</v>
      </c>
      <c r="AY31" s="1368">
        <v>0</v>
      </c>
      <c r="AZ31" s="1368">
        <v>0</v>
      </c>
      <c r="BA31" s="1368">
        <v>0</v>
      </c>
      <c r="BB31" s="1368">
        <v>0</v>
      </c>
      <c r="BC31" s="1368">
        <v>0</v>
      </c>
      <c r="BD31" s="1368">
        <v>0</v>
      </c>
      <c r="BE31" s="1368">
        <v>0</v>
      </c>
      <c r="BF31" s="1368"/>
      <c r="BG31" s="1368"/>
      <c r="BH31" s="1368">
        <v>0</v>
      </c>
      <c r="BI31" s="1368">
        <v>0</v>
      </c>
      <c r="BJ31" s="1368">
        <v>0</v>
      </c>
      <c r="BK31" s="1368">
        <v>0</v>
      </c>
      <c r="BL31" s="1368">
        <v>0</v>
      </c>
      <c r="BM31" s="1368">
        <v>0</v>
      </c>
      <c r="BN31" s="1368">
        <v>0</v>
      </c>
      <c r="BO31" s="1368">
        <v>0</v>
      </c>
      <c r="BP31" s="1368">
        <v>0</v>
      </c>
      <c r="BQ31" s="1368">
        <v>0</v>
      </c>
      <c r="BR31" s="1368">
        <v>0</v>
      </c>
      <c r="BS31" s="1368">
        <v>0</v>
      </c>
      <c r="BT31" s="1368">
        <v>0</v>
      </c>
      <c r="BU31" s="1368">
        <v>0</v>
      </c>
      <c r="BV31" s="1368">
        <v>0</v>
      </c>
      <c r="BW31" s="1368">
        <v>0</v>
      </c>
      <c r="BX31" s="1368">
        <v>0</v>
      </c>
      <c r="BY31" s="1368">
        <v>0</v>
      </c>
      <c r="BZ31" s="1368" t="s">
        <v>112</v>
      </c>
      <c r="CA31" s="1367" t="s">
        <v>112</v>
      </c>
      <c r="CB31" s="1366"/>
      <c r="CE31" s="1363" t="s">
        <v>62</v>
      </c>
    </row>
    <row r="32" spans="4:83" ht="11.25" customHeight="1">
      <c r="D32" s="1363" t="s">
        <v>63</v>
      </c>
      <c r="E32" s="1370"/>
      <c r="F32" s="1368">
        <v>0</v>
      </c>
      <c r="G32" s="1368">
        <v>0</v>
      </c>
      <c r="H32" s="1368">
        <v>0</v>
      </c>
      <c r="I32" s="1368">
        <v>0</v>
      </c>
      <c r="J32" s="1368">
        <v>0</v>
      </c>
      <c r="K32" s="1376">
        <v>0</v>
      </c>
      <c r="L32" s="1376">
        <v>0</v>
      </c>
      <c r="M32" s="1376">
        <v>0</v>
      </c>
      <c r="N32" s="1376">
        <v>0</v>
      </c>
      <c r="O32" s="1376">
        <v>0</v>
      </c>
      <c r="P32" s="1368">
        <v>0</v>
      </c>
      <c r="Q32" s="1368">
        <v>0</v>
      </c>
      <c r="R32" s="1368">
        <v>0</v>
      </c>
      <c r="S32" s="1368">
        <v>0</v>
      </c>
      <c r="T32" s="1368">
        <v>0</v>
      </c>
      <c r="U32" s="1368">
        <v>0</v>
      </c>
      <c r="V32" s="1368">
        <v>0</v>
      </c>
      <c r="W32" s="1368">
        <v>0</v>
      </c>
      <c r="X32" s="1368">
        <v>0</v>
      </c>
      <c r="Y32" s="1368">
        <v>0</v>
      </c>
      <c r="Z32" s="1368">
        <v>0</v>
      </c>
      <c r="AA32" s="1368">
        <v>0</v>
      </c>
      <c r="AB32" s="1368">
        <v>0</v>
      </c>
      <c r="AC32" s="1368">
        <v>0</v>
      </c>
      <c r="AD32" s="1368">
        <v>0</v>
      </c>
      <c r="AE32" s="1368">
        <v>0</v>
      </c>
      <c r="AF32" s="1368">
        <v>0</v>
      </c>
      <c r="AG32" s="1368" t="s">
        <v>2</v>
      </c>
      <c r="AH32" s="1367" t="s">
        <v>2</v>
      </c>
      <c r="AI32" s="1368"/>
      <c r="AL32" s="1363" t="s">
        <v>63</v>
      </c>
      <c r="AO32" s="1363" t="s">
        <v>63</v>
      </c>
      <c r="AP32" s="1370"/>
      <c r="AQ32" s="1368">
        <v>0</v>
      </c>
      <c r="AR32" s="1368">
        <v>0</v>
      </c>
      <c r="AS32" s="1368">
        <v>0</v>
      </c>
      <c r="AT32" s="1368">
        <v>0</v>
      </c>
      <c r="AU32" s="1368">
        <v>0</v>
      </c>
      <c r="AV32" s="1368">
        <v>0</v>
      </c>
      <c r="AW32" s="1368">
        <v>0</v>
      </c>
      <c r="AX32" s="1368">
        <v>0</v>
      </c>
      <c r="AY32" s="1368">
        <v>0</v>
      </c>
      <c r="AZ32" s="1368">
        <v>0</v>
      </c>
      <c r="BA32" s="1368">
        <v>0</v>
      </c>
      <c r="BB32" s="1368">
        <v>0</v>
      </c>
      <c r="BC32" s="1368">
        <v>0</v>
      </c>
      <c r="BD32" s="1368">
        <v>0</v>
      </c>
      <c r="BE32" s="1368">
        <v>0</v>
      </c>
      <c r="BF32" s="1368"/>
      <c r="BG32" s="1368"/>
      <c r="BH32" s="1368">
        <v>0</v>
      </c>
      <c r="BI32" s="1368">
        <v>0</v>
      </c>
      <c r="BJ32" s="1368">
        <v>0</v>
      </c>
      <c r="BK32" s="1368">
        <v>0</v>
      </c>
      <c r="BL32" s="1368">
        <v>0</v>
      </c>
      <c r="BM32" s="1368">
        <v>0</v>
      </c>
      <c r="BN32" s="1368">
        <v>0</v>
      </c>
      <c r="BO32" s="1368">
        <v>0</v>
      </c>
      <c r="BP32" s="1368">
        <v>0</v>
      </c>
      <c r="BQ32" s="1368">
        <v>0</v>
      </c>
      <c r="BR32" s="1368">
        <v>0</v>
      </c>
      <c r="BS32" s="1368">
        <v>0</v>
      </c>
      <c r="BT32" s="1368">
        <v>0</v>
      </c>
      <c r="BU32" s="1368">
        <v>0</v>
      </c>
      <c r="BV32" s="1368">
        <v>0</v>
      </c>
      <c r="BW32" s="1368">
        <v>0</v>
      </c>
      <c r="BX32" s="1368">
        <v>0</v>
      </c>
      <c r="BY32" s="1368">
        <v>0</v>
      </c>
      <c r="BZ32" s="1368" t="s">
        <v>112</v>
      </c>
      <c r="CA32" s="1367" t="s">
        <v>112</v>
      </c>
      <c r="CB32" s="1366"/>
      <c r="CE32" s="1363" t="s">
        <v>63</v>
      </c>
    </row>
    <row r="33" spans="3:83" ht="11.25" customHeight="1">
      <c r="D33" s="1363"/>
      <c r="E33" s="1370"/>
      <c r="F33" s="1368"/>
      <c r="G33" s="1368"/>
      <c r="H33" s="1368"/>
      <c r="I33" s="1368"/>
      <c r="J33" s="1368"/>
      <c r="K33" s="1368"/>
      <c r="L33" s="1368"/>
      <c r="M33" s="1368"/>
      <c r="N33" s="1368"/>
      <c r="O33" s="1368"/>
      <c r="P33" s="1368"/>
      <c r="Q33" s="1368"/>
      <c r="R33" s="1368"/>
      <c r="S33" s="1368"/>
      <c r="T33" s="1368"/>
      <c r="U33" s="1368"/>
      <c r="V33" s="1368"/>
      <c r="W33" s="1368"/>
      <c r="X33" s="1368"/>
      <c r="Y33" s="1368"/>
      <c r="Z33" s="1368"/>
      <c r="AA33" s="1368"/>
      <c r="AB33" s="1368"/>
      <c r="AC33" s="1368"/>
      <c r="AD33" s="1368"/>
      <c r="AE33" s="1368"/>
      <c r="AF33" s="1368"/>
      <c r="AG33" s="1368"/>
      <c r="AH33" s="1367"/>
      <c r="AI33" s="1368"/>
      <c r="AL33" s="1363"/>
      <c r="AO33" s="1363"/>
      <c r="AP33" s="1370"/>
      <c r="AQ33" s="1368"/>
      <c r="AR33" s="1368"/>
      <c r="AS33" s="1368"/>
      <c r="AT33" s="1368"/>
      <c r="AU33" s="1368"/>
      <c r="AV33" s="1368"/>
      <c r="AW33" s="1368"/>
      <c r="AX33" s="1368"/>
      <c r="AY33" s="1368"/>
      <c r="AZ33" s="1368"/>
      <c r="BA33" s="1368"/>
      <c r="BB33" s="1368"/>
      <c r="BC33" s="1368"/>
      <c r="BD33" s="1368"/>
      <c r="BE33" s="1368"/>
      <c r="BF33" s="1368"/>
      <c r="BG33" s="1368"/>
      <c r="BH33" s="1368"/>
      <c r="BI33" s="1368"/>
      <c r="BJ33" s="1368"/>
      <c r="BK33" s="1368"/>
      <c r="BL33" s="1368"/>
      <c r="BM33" s="1368"/>
      <c r="BN33" s="1368"/>
      <c r="BO33" s="1368"/>
      <c r="BP33" s="1368"/>
      <c r="BQ33" s="1368"/>
      <c r="BR33" s="1368"/>
      <c r="BS33" s="1368"/>
      <c r="BT33" s="1368"/>
      <c r="BU33" s="1368"/>
      <c r="BV33" s="1368"/>
      <c r="BW33" s="1368"/>
      <c r="BX33" s="1368"/>
      <c r="BY33" s="1368"/>
      <c r="BZ33" s="1368"/>
      <c r="CA33" s="1367"/>
      <c r="CB33" s="1366"/>
      <c r="CE33" s="1363"/>
    </row>
    <row r="34" spans="3:83" s="1371" customFormat="1" ht="18" customHeight="1">
      <c r="C34" s="1819" t="s">
        <v>649</v>
      </c>
      <c r="D34" s="1819"/>
      <c r="E34" s="1375"/>
      <c r="F34" s="1374">
        <v>46</v>
      </c>
      <c r="G34" s="1374">
        <v>40</v>
      </c>
      <c r="H34" s="1374">
        <v>2</v>
      </c>
      <c r="I34" s="1374">
        <v>4</v>
      </c>
      <c r="J34" s="1374">
        <v>758</v>
      </c>
      <c r="K34" s="1374">
        <v>725</v>
      </c>
      <c r="L34" s="1374">
        <v>33</v>
      </c>
      <c r="M34" s="1374">
        <v>1378</v>
      </c>
      <c r="N34" s="1374">
        <v>743</v>
      </c>
      <c r="O34" s="1374">
        <v>466</v>
      </c>
      <c r="P34" s="1374">
        <v>27724</v>
      </c>
      <c r="Q34" s="1374">
        <v>14185</v>
      </c>
      <c r="R34" s="1374">
        <v>13539</v>
      </c>
      <c r="S34" s="1374">
        <v>9556</v>
      </c>
      <c r="T34" s="1374">
        <v>4905</v>
      </c>
      <c r="U34" s="1374">
        <v>4651</v>
      </c>
      <c r="V34" s="1374">
        <v>9277</v>
      </c>
      <c r="W34" s="1374">
        <v>4744</v>
      </c>
      <c r="X34" s="1374">
        <v>4533</v>
      </c>
      <c r="Y34" s="1374">
        <v>8786</v>
      </c>
      <c r="Z34" s="1374">
        <v>4469</v>
      </c>
      <c r="AA34" s="1374">
        <v>4317</v>
      </c>
      <c r="AB34" s="1374">
        <v>105</v>
      </c>
      <c r="AC34" s="1374">
        <v>67</v>
      </c>
      <c r="AD34" s="1374">
        <v>38</v>
      </c>
      <c r="AE34" s="1374">
        <v>0</v>
      </c>
      <c r="AF34" s="1374">
        <v>0</v>
      </c>
      <c r="AG34" s="1374" t="s">
        <v>508</v>
      </c>
      <c r="AH34" s="1373">
        <v>108</v>
      </c>
      <c r="AI34" s="1374"/>
      <c r="AK34" s="1819" t="s">
        <v>649</v>
      </c>
      <c r="AL34" s="1819"/>
      <c r="AN34" s="1819" t="s">
        <v>649</v>
      </c>
      <c r="AO34" s="1819"/>
      <c r="AP34" s="1375"/>
      <c r="AQ34" s="1374">
        <v>1303</v>
      </c>
      <c r="AR34" s="1374">
        <v>725</v>
      </c>
      <c r="AS34" s="1374">
        <v>443</v>
      </c>
      <c r="AT34" s="1374">
        <v>27158</v>
      </c>
      <c r="AU34" s="1374">
        <v>13873</v>
      </c>
      <c r="AV34" s="1374">
        <v>13285</v>
      </c>
      <c r="AW34" s="1374">
        <v>9363</v>
      </c>
      <c r="AX34" s="1374">
        <v>4804</v>
      </c>
      <c r="AY34" s="1374">
        <v>4559</v>
      </c>
      <c r="AZ34" s="1374">
        <v>9142</v>
      </c>
      <c r="BA34" s="1374">
        <v>4667</v>
      </c>
      <c r="BB34" s="1374">
        <v>4475</v>
      </c>
      <c r="BC34" s="1374">
        <v>8653</v>
      </c>
      <c r="BD34" s="1374">
        <v>4402</v>
      </c>
      <c r="BE34" s="1374">
        <v>4251</v>
      </c>
      <c r="BF34" s="1374"/>
      <c r="BG34" s="1374"/>
      <c r="BH34" s="1374">
        <v>75</v>
      </c>
      <c r="BI34" s="1374">
        <v>18</v>
      </c>
      <c r="BJ34" s="1374">
        <v>23</v>
      </c>
      <c r="BK34" s="1374">
        <v>566</v>
      </c>
      <c r="BL34" s="1374">
        <v>312</v>
      </c>
      <c r="BM34" s="1374">
        <v>254</v>
      </c>
      <c r="BN34" s="1374">
        <v>193</v>
      </c>
      <c r="BO34" s="1374">
        <v>101</v>
      </c>
      <c r="BP34" s="1374">
        <v>92</v>
      </c>
      <c r="BQ34" s="1374">
        <v>135</v>
      </c>
      <c r="BR34" s="1374">
        <v>77</v>
      </c>
      <c r="BS34" s="1374">
        <v>58</v>
      </c>
      <c r="BT34" s="1374">
        <v>133</v>
      </c>
      <c r="BU34" s="1374">
        <v>67</v>
      </c>
      <c r="BV34" s="1374">
        <v>66</v>
      </c>
      <c r="BW34" s="1374">
        <v>105</v>
      </c>
      <c r="BX34" s="1374">
        <v>67</v>
      </c>
      <c r="BY34" s="1374">
        <v>38</v>
      </c>
      <c r="BZ34" s="1374" t="s">
        <v>112</v>
      </c>
      <c r="CA34" s="1373" t="s">
        <v>112</v>
      </c>
      <c r="CB34" s="1372"/>
      <c r="CD34" s="1819" t="s">
        <v>649</v>
      </c>
      <c r="CE34" s="1819"/>
    </row>
    <row r="35" spans="3:83" ht="18" customHeight="1">
      <c r="D35" s="1363" t="s">
        <v>36</v>
      </c>
      <c r="E35" s="1370"/>
      <c r="F35" s="1368">
        <v>10</v>
      </c>
      <c r="G35" s="1368">
        <v>7</v>
      </c>
      <c r="H35" s="1368">
        <v>2</v>
      </c>
      <c r="I35" s="1368">
        <v>1</v>
      </c>
      <c r="J35" s="1368">
        <v>190</v>
      </c>
      <c r="K35" s="1376">
        <v>172</v>
      </c>
      <c r="L35" s="1376">
        <v>18</v>
      </c>
      <c r="M35" s="1368">
        <v>315</v>
      </c>
      <c r="N35" s="1368">
        <v>182</v>
      </c>
      <c r="O35" s="1368">
        <v>94</v>
      </c>
      <c r="P35" s="1368">
        <v>6889</v>
      </c>
      <c r="Q35" s="1368">
        <v>3567</v>
      </c>
      <c r="R35" s="1368">
        <v>3322</v>
      </c>
      <c r="S35" s="1368">
        <v>2380</v>
      </c>
      <c r="T35" s="1368">
        <v>1241</v>
      </c>
      <c r="U35" s="1368">
        <v>1139</v>
      </c>
      <c r="V35" s="1368">
        <v>2278</v>
      </c>
      <c r="W35" s="1368">
        <v>1186</v>
      </c>
      <c r="X35" s="1368">
        <v>1092</v>
      </c>
      <c r="Y35" s="1368">
        <v>2148</v>
      </c>
      <c r="Z35" s="1368">
        <v>1087</v>
      </c>
      <c r="AA35" s="1368">
        <v>1061</v>
      </c>
      <c r="AB35" s="1368">
        <v>83</v>
      </c>
      <c r="AC35" s="1368">
        <v>53</v>
      </c>
      <c r="AD35" s="1368">
        <v>30</v>
      </c>
      <c r="AE35" s="1368">
        <v>0</v>
      </c>
      <c r="AF35" s="1368">
        <v>0</v>
      </c>
      <c r="AG35" s="1368" t="s">
        <v>2</v>
      </c>
      <c r="AH35" s="1367" t="s">
        <v>2</v>
      </c>
      <c r="AI35" s="1368"/>
      <c r="AL35" s="1363" t="s">
        <v>36</v>
      </c>
      <c r="AO35" s="1363" t="s">
        <v>36</v>
      </c>
      <c r="AP35" s="1370"/>
      <c r="AQ35" s="1376">
        <v>278</v>
      </c>
      <c r="AR35" s="1376">
        <v>168</v>
      </c>
      <c r="AS35" s="1376">
        <v>77</v>
      </c>
      <c r="AT35" s="1368">
        <v>6572</v>
      </c>
      <c r="AU35" s="1368">
        <v>3379</v>
      </c>
      <c r="AV35" s="1368">
        <v>3193</v>
      </c>
      <c r="AW35" s="1368">
        <v>2283</v>
      </c>
      <c r="AX35" s="1368">
        <v>1191</v>
      </c>
      <c r="AY35" s="1368">
        <v>1092</v>
      </c>
      <c r="AZ35" s="1368">
        <v>2212</v>
      </c>
      <c r="BA35" s="1368">
        <v>1141</v>
      </c>
      <c r="BB35" s="1368">
        <v>1071</v>
      </c>
      <c r="BC35" s="1368">
        <v>2077</v>
      </c>
      <c r="BD35" s="1368">
        <v>1047</v>
      </c>
      <c r="BE35" s="1368">
        <v>1030</v>
      </c>
      <c r="BF35" s="1368"/>
      <c r="BG35" s="1368"/>
      <c r="BH35" s="1376">
        <v>37</v>
      </c>
      <c r="BI35" s="1376">
        <v>14</v>
      </c>
      <c r="BJ35" s="1376">
        <v>17</v>
      </c>
      <c r="BK35" s="1368">
        <v>317</v>
      </c>
      <c r="BL35" s="1368">
        <v>188</v>
      </c>
      <c r="BM35" s="1368">
        <v>129</v>
      </c>
      <c r="BN35" s="1368">
        <v>97</v>
      </c>
      <c r="BO35" s="1368">
        <v>50</v>
      </c>
      <c r="BP35" s="1368">
        <v>47</v>
      </c>
      <c r="BQ35" s="1368">
        <v>66</v>
      </c>
      <c r="BR35" s="1368">
        <v>45</v>
      </c>
      <c r="BS35" s="1368">
        <v>21</v>
      </c>
      <c r="BT35" s="1368">
        <v>71</v>
      </c>
      <c r="BU35" s="1368">
        <v>40</v>
      </c>
      <c r="BV35" s="1368">
        <v>31</v>
      </c>
      <c r="BW35" s="1368">
        <v>83</v>
      </c>
      <c r="BX35" s="1368">
        <v>53</v>
      </c>
      <c r="BY35" s="1368">
        <v>30</v>
      </c>
      <c r="BZ35" s="1368" t="s">
        <v>112</v>
      </c>
      <c r="CA35" s="1367" t="s">
        <v>112</v>
      </c>
      <c r="CB35" s="1366"/>
      <c r="CE35" s="1363" t="s">
        <v>36</v>
      </c>
    </row>
    <row r="36" spans="3:83" ht="11.25" customHeight="1">
      <c r="D36" s="1363" t="s">
        <v>37</v>
      </c>
      <c r="E36" s="1370"/>
      <c r="F36" s="1368">
        <v>4</v>
      </c>
      <c r="G36" s="1368">
        <v>3</v>
      </c>
      <c r="H36" s="1368">
        <v>0</v>
      </c>
      <c r="I36" s="1368">
        <v>1</v>
      </c>
      <c r="J36" s="1368">
        <v>85</v>
      </c>
      <c r="K36" s="1376">
        <v>81</v>
      </c>
      <c r="L36" s="1376">
        <v>4</v>
      </c>
      <c r="M36" s="1368">
        <v>177</v>
      </c>
      <c r="N36" s="1368">
        <v>69</v>
      </c>
      <c r="O36" s="1368">
        <v>48</v>
      </c>
      <c r="P36" s="1368">
        <v>3197</v>
      </c>
      <c r="Q36" s="1368">
        <v>1921</v>
      </c>
      <c r="R36" s="1368">
        <v>1276</v>
      </c>
      <c r="S36" s="1368">
        <v>1093</v>
      </c>
      <c r="T36" s="1368">
        <v>650</v>
      </c>
      <c r="U36" s="1368">
        <v>443</v>
      </c>
      <c r="V36" s="1368">
        <v>1059</v>
      </c>
      <c r="W36" s="1368">
        <v>628</v>
      </c>
      <c r="X36" s="1368">
        <v>431</v>
      </c>
      <c r="Y36" s="1368">
        <v>1039</v>
      </c>
      <c r="Z36" s="1368">
        <v>637</v>
      </c>
      <c r="AA36" s="1368">
        <v>402</v>
      </c>
      <c r="AB36" s="1368">
        <v>6</v>
      </c>
      <c r="AC36" s="1368">
        <v>6</v>
      </c>
      <c r="AD36" s="1368">
        <v>0</v>
      </c>
      <c r="AE36" s="1368">
        <v>0</v>
      </c>
      <c r="AF36" s="1368">
        <v>0</v>
      </c>
      <c r="AG36" s="1368" t="s">
        <v>2</v>
      </c>
      <c r="AH36" s="1367" t="s">
        <v>2</v>
      </c>
      <c r="AI36" s="1368"/>
      <c r="AL36" s="1363" t="s">
        <v>37</v>
      </c>
      <c r="AO36" s="1363" t="s">
        <v>37</v>
      </c>
      <c r="AP36" s="1370"/>
      <c r="AQ36" s="1376">
        <v>164</v>
      </c>
      <c r="AR36" s="1376">
        <v>69</v>
      </c>
      <c r="AS36" s="1376">
        <v>45</v>
      </c>
      <c r="AT36" s="1368">
        <v>3154</v>
      </c>
      <c r="AU36" s="1368">
        <v>1879</v>
      </c>
      <c r="AV36" s="1368">
        <v>1275</v>
      </c>
      <c r="AW36" s="1368">
        <v>1079</v>
      </c>
      <c r="AX36" s="1368">
        <v>637</v>
      </c>
      <c r="AY36" s="1368">
        <v>442</v>
      </c>
      <c r="AZ36" s="1368">
        <v>1047</v>
      </c>
      <c r="BA36" s="1368">
        <v>616</v>
      </c>
      <c r="BB36" s="1368">
        <v>431</v>
      </c>
      <c r="BC36" s="1368">
        <v>1028</v>
      </c>
      <c r="BD36" s="1368">
        <v>626</v>
      </c>
      <c r="BE36" s="1368">
        <v>402</v>
      </c>
      <c r="BF36" s="1368"/>
      <c r="BG36" s="1368"/>
      <c r="BH36" s="1376">
        <v>13</v>
      </c>
      <c r="BI36" s="1376">
        <v>0</v>
      </c>
      <c r="BJ36" s="1376">
        <v>3</v>
      </c>
      <c r="BK36" s="1368">
        <v>43</v>
      </c>
      <c r="BL36" s="1368">
        <v>42</v>
      </c>
      <c r="BM36" s="1368">
        <v>1</v>
      </c>
      <c r="BN36" s="1368">
        <v>14</v>
      </c>
      <c r="BO36" s="1368">
        <v>13</v>
      </c>
      <c r="BP36" s="1368">
        <v>1</v>
      </c>
      <c r="BQ36" s="1368">
        <v>12</v>
      </c>
      <c r="BR36" s="1368">
        <v>12</v>
      </c>
      <c r="BS36" s="1368">
        <v>0</v>
      </c>
      <c r="BT36" s="1368">
        <v>11</v>
      </c>
      <c r="BU36" s="1368">
        <v>11</v>
      </c>
      <c r="BV36" s="1368">
        <v>0</v>
      </c>
      <c r="BW36" s="1368">
        <v>6</v>
      </c>
      <c r="BX36" s="1368">
        <v>6</v>
      </c>
      <c r="BY36" s="1368">
        <v>0</v>
      </c>
      <c r="BZ36" s="1368" t="s">
        <v>112</v>
      </c>
      <c r="CA36" s="1367" t="s">
        <v>112</v>
      </c>
      <c r="CB36" s="1366"/>
      <c r="CE36" s="1363" t="s">
        <v>37</v>
      </c>
    </row>
    <row r="37" spans="3:83" ht="11.25" customHeight="1">
      <c r="D37" s="1363" t="s">
        <v>38</v>
      </c>
      <c r="E37" s="1370"/>
      <c r="F37" s="1368">
        <v>5</v>
      </c>
      <c r="G37" s="1368">
        <v>4</v>
      </c>
      <c r="H37" s="1368">
        <v>0</v>
      </c>
      <c r="I37" s="1368">
        <v>1</v>
      </c>
      <c r="J37" s="1368">
        <v>71</v>
      </c>
      <c r="K37" s="1376">
        <v>67</v>
      </c>
      <c r="L37" s="1376">
        <v>4</v>
      </c>
      <c r="M37" s="1368">
        <v>152</v>
      </c>
      <c r="N37" s="1368">
        <v>68</v>
      </c>
      <c r="O37" s="1368">
        <v>62</v>
      </c>
      <c r="P37" s="1368">
        <v>2573</v>
      </c>
      <c r="Q37" s="1368">
        <v>1242</v>
      </c>
      <c r="R37" s="1368">
        <v>1331</v>
      </c>
      <c r="S37" s="1368">
        <v>863</v>
      </c>
      <c r="T37" s="1368">
        <v>426</v>
      </c>
      <c r="U37" s="1368">
        <v>437</v>
      </c>
      <c r="V37" s="1368">
        <v>894</v>
      </c>
      <c r="W37" s="1368">
        <v>434</v>
      </c>
      <c r="X37" s="1368">
        <v>460</v>
      </c>
      <c r="Y37" s="1368">
        <v>808</v>
      </c>
      <c r="Z37" s="1368">
        <v>378</v>
      </c>
      <c r="AA37" s="1368">
        <v>430</v>
      </c>
      <c r="AB37" s="1368">
        <v>8</v>
      </c>
      <c r="AC37" s="1368">
        <v>4</v>
      </c>
      <c r="AD37" s="1368">
        <v>4</v>
      </c>
      <c r="AE37" s="1368">
        <v>0</v>
      </c>
      <c r="AF37" s="1368">
        <v>0</v>
      </c>
      <c r="AG37" s="1368" t="s">
        <v>2</v>
      </c>
      <c r="AH37" s="1367" t="s">
        <v>2</v>
      </c>
      <c r="AI37" s="1368"/>
      <c r="AL37" s="1363" t="s">
        <v>38</v>
      </c>
      <c r="AO37" s="1363" t="s">
        <v>38</v>
      </c>
      <c r="AP37" s="1370"/>
      <c r="AQ37" s="1376">
        <v>143</v>
      </c>
      <c r="AR37" s="1376">
        <v>67</v>
      </c>
      <c r="AS37" s="1376">
        <v>60</v>
      </c>
      <c r="AT37" s="1368">
        <v>2523</v>
      </c>
      <c r="AU37" s="1368">
        <v>1215</v>
      </c>
      <c r="AV37" s="1368">
        <v>1308</v>
      </c>
      <c r="AW37" s="1368">
        <v>838</v>
      </c>
      <c r="AX37" s="1368">
        <v>409</v>
      </c>
      <c r="AY37" s="1368">
        <v>429</v>
      </c>
      <c r="AZ37" s="1368">
        <v>886</v>
      </c>
      <c r="BA37" s="1368">
        <v>432</v>
      </c>
      <c r="BB37" s="1368">
        <v>454</v>
      </c>
      <c r="BC37" s="1368">
        <v>799</v>
      </c>
      <c r="BD37" s="1368">
        <v>374</v>
      </c>
      <c r="BE37" s="1368">
        <v>425</v>
      </c>
      <c r="BF37" s="1368"/>
      <c r="BG37" s="1368"/>
      <c r="BH37" s="1376">
        <v>9</v>
      </c>
      <c r="BI37" s="1376">
        <v>1</v>
      </c>
      <c r="BJ37" s="1376">
        <v>2</v>
      </c>
      <c r="BK37" s="1368">
        <v>50</v>
      </c>
      <c r="BL37" s="1368">
        <v>27</v>
      </c>
      <c r="BM37" s="1368">
        <v>23</v>
      </c>
      <c r="BN37" s="1368">
        <v>25</v>
      </c>
      <c r="BO37" s="1368">
        <v>17</v>
      </c>
      <c r="BP37" s="1368">
        <v>8</v>
      </c>
      <c r="BQ37" s="1368">
        <v>8</v>
      </c>
      <c r="BR37" s="1368">
        <v>2</v>
      </c>
      <c r="BS37" s="1368">
        <v>6</v>
      </c>
      <c r="BT37" s="1368">
        <v>9</v>
      </c>
      <c r="BU37" s="1368">
        <v>4</v>
      </c>
      <c r="BV37" s="1368">
        <v>5</v>
      </c>
      <c r="BW37" s="1368">
        <v>8</v>
      </c>
      <c r="BX37" s="1368">
        <v>4</v>
      </c>
      <c r="BY37" s="1368">
        <v>4</v>
      </c>
      <c r="BZ37" s="1368" t="s">
        <v>112</v>
      </c>
      <c r="CA37" s="1367" t="s">
        <v>112</v>
      </c>
      <c r="CB37" s="1366"/>
      <c r="CE37" s="1363" t="s">
        <v>38</v>
      </c>
    </row>
    <row r="38" spans="3:83" ht="11.25" customHeight="1">
      <c r="D38" s="1363" t="s">
        <v>39</v>
      </c>
      <c r="E38" s="1370"/>
      <c r="F38" s="1368">
        <v>3</v>
      </c>
      <c r="G38" s="1368">
        <v>3</v>
      </c>
      <c r="H38" s="1368">
        <v>0</v>
      </c>
      <c r="I38" s="1368">
        <v>0</v>
      </c>
      <c r="J38" s="1368">
        <v>56</v>
      </c>
      <c r="K38" s="1376">
        <v>56</v>
      </c>
      <c r="L38" s="1376">
        <v>0</v>
      </c>
      <c r="M38" s="1368">
        <v>90</v>
      </c>
      <c r="N38" s="1368">
        <v>62</v>
      </c>
      <c r="O38" s="1368">
        <v>32</v>
      </c>
      <c r="P38" s="1368">
        <v>2179</v>
      </c>
      <c r="Q38" s="1368">
        <v>1204</v>
      </c>
      <c r="R38" s="1368">
        <v>975</v>
      </c>
      <c r="S38" s="1368">
        <v>762</v>
      </c>
      <c r="T38" s="1368">
        <v>429</v>
      </c>
      <c r="U38" s="1368">
        <v>333</v>
      </c>
      <c r="V38" s="1368">
        <v>734</v>
      </c>
      <c r="W38" s="1368">
        <v>415</v>
      </c>
      <c r="X38" s="1368">
        <v>319</v>
      </c>
      <c r="Y38" s="1368">
        <v>683</v>
      </c>
      <c r="Z38" s="1368">
        <v>360</v>
      </c>
      <c r="AA38" s="1368">
        <v>323</v>
      </c>
      <c r="AB38" s="1368">
        <v>0</v>
      </c>
      <c r="AC38" s="1368">
        <v>0</v>
      </c>
      <c r="AD38" s="1368">
        <v>0</v>
      </c>
      <c r="AE38" s="1368">
        <v>0</v>
      </c>
      <c r="AF38" s="1368">
        <v>0</v>
      </c>
      <c r="AG38" s="1368" t="s">
        <v>2</v>
      </c>
      <c r="AH38" s="1367" t="s">
        <v>2</v>
      </c>
      <c r="AI38" s="1368"/>
      <c r="AL38" s="1363" t="s">
        <v>39</v>
      </c>
      <c r="AO38" s="1363" t="s">
        <v>39</v>
      </c>
      <c r="AP38" s="1370"/>
      <c r="AQ38" s="1376">
        <v>90</v>
      </c>
      <c r="AR38" s="1376">
        <v>62</v>
      </c>
      <c r="AS38" s="1376">
        <v>32</v>
      </c>
      <c r="AT38" s="1368">
        <v>2179</v>
      </c>
      <c r="AU38" s="1368">
        <v>1204</v>
      </c>
      <c r="AV38" s="1368">
        <v>975</v>
      </c>
      <c r="AW38" s="1368">
        <v>762</v>
      </c>
      <c r="AX38" s="1368">
        <v>429</v>
      </c>
      <c r="AY38" s="1368">
        <v>333</v>
      </c>
      <c r="AZ38" s="1368">
        <v>734</v>
      </c>
      <c r="BA38" s="1368">
        <v>415</v>
      </c>
      <c r="BB38" s="1368">
        <v>319</v>
      </c>
      <c r="BC38" s="1368">
        <v>683</v>
      </c>
      <c r="BD38" s="1368">
        <v>360</v>
      </c>
      <c r="BE38" s="1368">
        <v>323</v>
      </c>
      <c r="BF38" s="1368"/>
      <c r="BG38" s="1368"/>
      <c r="BH38" s="1376">
        <v>0</v>
      </c>
      <c r="BI38" s="1376">
        <v>0</v>
      </c>
      <c r="BJ38" s="1376">
        <v>0</v>
      </c>
      <c r="BK38" s="1368">
        <v>0</v>
      </c>
      <c r="BL38" s="1368">
        <v>0</v>
      </c>
      <c r="BM38" s="1368">
        <v>0</v>
      </c>
      <c r="BN38" s="1368">
        <v>0</v>
      </c>
      <c r="BO38" s="1368">
        <v>0</v>
      </c>
      <c r="BP38" s="1368">
        <v>0</v>
      </c>
      <c r="BQ38" s="1368">
        <v>0</v>
      </c>
      <c r="BR38" s="1368">
        <v>0</v>
      </c>
      <c r="BS38" s="1368">
        <v>0</v>
      </c>
      <c r="BT38" s="1368">
        <v>0</v>
      </c>
      <c r="BU38" s="1368">
        <v>0</v>
      </c>
      <c r="BV38" s="1368">
        <v>0</v>
      </c>
      <c r="BW38" s="1368">
        <v>0</v>
      </c>
      <c r="BX38" s="1368">
        <v>0</v>
      </c>
      <c r="BY38" s="1368">
        <v>0</v>
      </c>
      <c r="BZ38" s="1368" t="s">
        <v>112</v>
      </c>
      <c r="CA38" s="1367" t="s">
        <v>112</v>
      </c>
      <c r="CB38" s="1366"/>
      <c r="CE38" s="1363" t="s">
        <v>39</v>
      </c>
    </row>
    <row r="39" spans="3:83" ht="11.25" customHeight="1">
      <c r="D39" s="1363" t="s">
        <v>40</v>
      </c>
      <c r="E39" s="1370"/>
      <c r="F39" s="1368">
        <v>4</v>
      </c>
      <c r="G39" s="1368">
        <v>4</v>
      </c>
      <c r="H39" s="1368">
        <v>0</v>
      </c>
      <c r="I39" s="1368">
        <v>0</v>
      </c>
      <c r="J39" s="1368">
        <v>79</v>
      </c>
      <c r="K39" s="1376">
        <v>79</v>
      </c>
      <c r="L39" s="1376">
        <v>0</v>
      </c>
      <c r="M39" s="1368">
        <v>122</v>
      </c>
      <c r="N39" s="1368">
        <v>84</v>
      </c>
      <c r="O39" s="1368">
        <v>46</v>
      </c>
      <c r="P39" s="1368">
        <v>3099</v>
      </c>
      <c r="Q39" s="1368">
        <v>1475</v>
      </c>
      <c r="R39" s="1368">
        <v>1624</v>
      </c>
      <c r="S39" s="1368">
        <v>1086</v>
      </c>
      <c r="T39" s="1368">
        <v>517</v>
      </c>
      <c r="U39" s="1368">
        <v>569</v>
      </c>
      <c r="V39" s="1368">
        <v>1062</v>
      </c>
      <c r="W39" s="1368">
        <v>506</v>
      </c>
      <c r="X39" s="1368">
        <v>556</v>
      </c>
      <c r="Y39" s="1368">
        <v>951</v>
      </c>
      <c r="Z39" s="1368">
        <v>452</v>
      </c>
      <c r="AA39" s="1368">
        <v>499</v>
      </c>
      <c r="AB39" s="1368">
        <v>0</v>
      </c>
      <c r="AC39" s="1368">
        <v>0</v>
      </c>
      <c r="AD39" s="1368">
        <v>0</v>
      </c>
      <c r="AE39" s="1368">
        <v>0</v>
      </c>
      <c r="AF39" s="1368">
        <v>0</v>
      </c>
      <c r="AG39" s="1368" t="s">
        <v>2</v>
      </c>
      <c r="AH39" s="1367" t="s">
        <v>2</v>
      </c>
      <c r="AI39" s="1368"/>
      <c r="AL39" s="1363" t="s">
        <v>40</v>
      </c>
      <c r="AO39" s="1363" t="s">
        <v>40</v>
      </c>
      <c r="AP39" s="1370"/>
      <c r="AQ39" s="1376">
        <v>122</v>
      </c>
      <c r="AR39" s="1376">
        <v>84</v>
      </c>
      <c r="AS39" s="1376">
        <v>46</v>
      </c>
      <c r="AT39" s="1368">
        <v>3099</v>
      </c>
      <c r="AU39" s="1368">
        <v>1475</v>
      </c>
      <c r="AV39" s="1368">
        <v>1624</v>
      </c>
      <c r="AW39" s="1368">
        <v>1086</v>
      </c>
      <c r="AX39" s="1368">
        <v>517</v>
      </c>
      <c r="AY39" s="1368">
        <v>569</v>
      </c>
      <c r="AZ39" s="1368">
        <v>1062</v>
      </c>
      <c r="BA39" s="1368">
        <v>506</v>
      </c>
      <c r="BB39" s="1368">
        <v>556</v>
      </c>
      <c r="BC39" s="1368">
        <v>951</v>
      </c>
      <c r="BD39" s="1368">
        <v>452</v>
      </c>
      <c r="BE39" s="1368">
        <v>499</v>
      </c>
      <c r="BF39" s="1368"/>
      <c r="BG39" s="1368"/>
      <c r="BH39" s="1376">
        <v>0</v>
      </c>
      <c r="BI39" s="1376">
        <v>0</v>
      </c>
      <c r="BJ39" s="1376">
        <v>0</v>
      </c>
      <c r="BK39" s="1368">
        <v>0</v>
      </c>
      <c r="BL39" s="1368">
        <v>0</v>
      </c>
      <c r="BM39" s="1368">
        <v>0</v>
      </c>
      <c r="BN39" s="1368">
        <v>0</v>
      </c>
      <c r="BO39" s="1368">
        <v>0</v>
      </c>
      <c r="BP39" s="1368">
        <v>0</v>
      </c>
      <c r="BQ39" s="1368">
        <v>0</v>
      </c>
      <c r="BR39" s="1368">
        <v>0</v>
      </c>
      <c r="BS39" s="1368">
        <v>0</v>
      </c>
      <c r="BT39" s="1368">
        <v>0</v>
      </c>
      <c r="BU39" s="1368">
        <v>0</v>
      </c>
      <c r="BV39" s="1368">
        <v>0</v>
      </c>
      <c r="BW39" s="1368">
        <v>0</v>
      </c>
      <c r="BX39" s="1368">
        <v>0</v>
      </c>
      <c r="BY39" s="1368">
        <v>0</v>
      </c>
      <c r="BZ39" s="1368" t="s">
        <v>112</v>
      </c>
      <c r="CA39" s="1367" t="s">
        <v>112</v>
      </c>
      <c r="CB39" s="1366"/>
      <c r="CE39" s="1363" t="s">
        <v>40</v>
      </c>
    </row>
    <row r="40" spans="3:83" ht="18" customHeight="1">
      <c r="D40" s="1363" t="s">
        <v>41</v>
      </c>
      <c r="E40" s="1370"/>
      <c r="F40" s="1368">
        <v>2</v>
      </c>
      <c r="G40" s="1368">
        <v>2</v>
      </c>
      <c r="H40" s="1368">
        <v>0</v>
      </c>
      <c r="I40" s="1368">
        <v>0</v>
      </c>
      <c r="J40" s="1368">
        <v>35</v>
      </c>
      <c r="K40" s="1376">
        <v>35</v>
      </c>
      <c r="L40" s="1376">
        <v>0</v>
      </c>
      <c r="M40" s="1368">
        <v>57</v>
      </c>
      <c r="N40" s="1368">
        <v>34</v>
      </c>
      <c r="O40" s="1368">
        <v>17</v>
      </c>
      <c r="P40" s="1368">
        <v>1240</v>
      </c>
      <c r="Q40" s="1368">
        <v>603</v>
      </c>
      <c r="R40" s="1368">
        <v>637</v>
      </c>
      <c r="S40" s="1368">
        <v>421</v>
      </c>
      <c r="T40" s="1368">
        <v>200</v>
      </c>
      <c r="U40" s="1368">
        <v>221</v>
      </c>
      <c r="V40" s="1368">
        <v>416</v>
      </c>
      <c r="W40" s="1368">
        <v>197</v>
      </c>
      <c r="X40" s="1368">
        <v>219</v>
      </c>
      <c r="Y40" s="1368">
        <v>403</v>
      </c>
      <c r="Z40" s="1368">
        <v>206</v>
      </c>
      <c r="AA40" s="1368">
        <v>197</v>
      </c>
      <c r="AB40" s="1368">
        <v>0</v>
      </c>
      <c r="AC40" s="1368">
        <v>0</v>
      </c>
      <c r="AD40" s="1368">
        <v>0</v>
      </c>
      <c r="AE40" s="1368">
        <v>0</v>
      </c>
      <c r="AF40" s="1368">
        <v>0</v>
      </c>
      <c r="AG40" s="1368" t="s">
        <v>2</v>
      </c>
      <c r="AH40" s="1367" t="s">
        <v>2</v>
      </c>
      <c r="AI40" s="1368"/>
      <c r="AL40" s="1363" t="s">
        <v>41</v>
      </c>
      <c r="AO40" s="1363" t="s">
        <v>41</v>
      </c>
      <c r="AP40" s="1370"/>
      <c r="AQ40" s="1376">
        <v>57</v>
      </c>
      <c r="AR40" s="1376">
        <v>34</v>
      </c>
      <c r="AS40" s="1376">
        <v>17</v>
      </c>
      <c r="AT40" s="1368">
        <v>1240</v>
      </c>
      <c r="AU40" s="1368">
        <v>603</v>
      </c>
      <c r="AV40" s="1368">
        <v>637</v>
      </c>
      <c r="AW40" s="1368">
        <v>421</v>
      </c>
      <c r="AX40" s="1368">
        <v>200</v>
      </c>
      <c r="AY40" s="1368">
        <v>221</v>
      </c>
      <c r="AZ40" s="1368">
        <v>416</v>
      </c>
      <c r="BA40" s="1368">
        <v>197</v>
      </c>
      <c r="BB40" s="1368">
        <v>219</v>
      </c>
      <c r="BC40" s="1368">
        <v>403</v>
      </c>
      <c r="BD40" s="1368">
        <v>206</v>
      </c>
      <c r="BE40" s="1368">
        <v>197</v>
      </c>
      <c r="BF40" s="1368"/>
      <c r="BG40" s="1368"/>
      <c r="BH40" s="1376">
        <v>0</v>
      </c>
      <c r="BI40" s="1376">
        <v>0</v>
      </c>
      <c r="BJ40" s="1376">
        <v>0</v>
      </c>
      <c r="BK40" s="1368">
        <v>0</v>
      </c>
      <c r="BL40" s="1368">
        <v>0</v>
      </c>
      <c r="BM40" s="1368">
        <v>0</v>
      </c>
      <c r="BN40" s="1368">
        <v>0</v>
      </c>
      <c r="BO40" s="1368">
        <v>0</v>
      </c>
      <c r="BP40" s="1368">
        <v>0</v>
      </c>
      <c r="BQ40" s="1368">
        <v>0</v>
      </c>
      <c r="BR40" s="1368">
        <v>0</v>
      </c>
      <c r="BS40" s="1368">
        <v>0</v>
      </c>
      <c r="BT40" s="1368">
        <v>0</v>
      </c>
      <c r="BU40" s="1368">
        <v>0</v>
      </c>
      <c r="BV40" s="1368">
        <v>0</v>
      </c>
      <c r="BW40" s="1368">
        <v>0</v>
      </c>
      <c r="BX40" s="1368">
        <v>0</v>
      </c>
      <c r="BY40" s="1368">
        <v>0</v>
      </c>
      <c r="BZ40" s="1368" t="s">
        <v>112</v>
      </c>
      <c r="CA40" s="1367" t="s">
        <v>112</v>
      </c>
      <c r="CB40" s="1366"/>
      <c r="CE40" s="1363" t="s">
        <v>41</v>
      </c>
    </row>
    <row r="41" spans="3:83" ht="11.25" customHeight="1">
      <c r="D41" s="1363" t="s">
        <v>43</v>
      </c>
      <c r="E41" s="1370"/>
      <c r="F41" s="1368">
        <v>2</v>
      </c>
      <c r="G41" s="1368">
        <v>2</v>
      </c>
      <c r="H41" s="1368">
        <v>0</v>
      </c>
      <c r="I41" s="1368">
        <v>0</v>
      </c>
      <c r="J41" s="1368">
        <v>32</v>
      </c>
      <c r="K41" s="1376">
        <v>32</v>
      </c>
      <c r="L41" s="1376">
        <v>0</v>
      </c>
      <c r="M41" s="1368">
        <v>65</v>
      </c>
      <c r="N41" s="1368">
        <v>34</v>
      </c>
      <c r="O41" s="1368">
        <v>20</v>
      </c>
      <c r="P41" s="1368">
        <v>1231</v>
      </c>
      <c r="Q41" s="1368">
        <v>520</v>
      </c>
      <c r="R41" s="1368">
        <v>711</v>
      </c>
      <c r="S41" s="1368">
        <v>431</v>
      </c>
      <c r="T41" s="1368">
        <v>189</v>
      </c>
      <c r="U41" s="1368">
        <v>242</v>
      </c>
      <c r="V41" s="1368">
        <v>418</v>
      </c>
      <c r="W41" s="1368">
        <v>171</v>
      </c>
      <c r="X41" s="1368">
        <v>247</v>
      </c>
      <c r="Y41" s="1368">
        <v>382</v>
      </c>
      <c r="Z41" s="1368">
        <v>160</v>
      </c>
      <c r="AA41" s="1368">
        <v>222</v>
      </c>
      <c r="AB41" s="1368">
        <v>0</v>
      </c>
      <c r="AC41" s="1368">
        <v>0</v>
      </c>
      <c r="AD41" s="1368">
        <v>0</v>
      </c>
      <c r="AE41" s="1368">
        <v>0</v>
      </c>
      <c r="AF41" s="1368">
        <v>0</v>
      </c>
      <c r="AG41" s="1368" t="s">
        <v>2</v>
      </c>
      <c r="AH41" s="1367" t="s">
        <v>2</v>
      </c>
      <c r="AI41" s="1368"/>
      <c r="AL41" s="1363" t="s">
        <v>43</v>
      </c>
      <c r="AO41" s="1363" t="s">
        <v>43</v>
      </c>
      <c r="AP41" s="1370"/>
      <c r="AQ41" s="1376">
        <v>65</v>
      </c>
      <c r="AR41" s="1376">
        <v>34</v>
      </c>
      <c r="AS41" s="1376">
        <v>20</v>
      </c>
      <c r="AT41" s="1368">
        <v>1231</v>
      </c>
      <c r="AU41" s="1368">
        <v>520</v>
      </c>
      <c r="AV41" s="1368">
        <v>711</v>
      </c>
      <c r="AW41" s="1368">
        <v>431</v>
      </c>
      <c r="AX41" s="1368">
        <v>189</v>
      </c>
      <c r="AY41" s="1368">
        <v>242</v>
      </c>
      <c r="AZ41" s="1368">
        <v>418</v>
      </c>
      <c r="BA41" s="1368">
        <v>171</v>
      </c>
      <c r="BB41" s="1368">
        <v>247</v>
      </c>
      <c r="BC41" s="1368">
        <v>382</v>
      </c>
      <c r="BD41" s="1368">
        <v>160</v>
      </c>
      <c r="BE41" s="1368">
        <v>222</v>
      </c>
      <c r="BF41" s="1368"/>
      <c r="BG41" s="1368"/>
      <c r="BH41" s="1376">
        <v>0</v>
      </c>
      <c r="BI41" s="1376">
        <v>0</v>
      </c>
      <c r="BJ41" s="1376">
        <v>0</v>
      </c>
      <c r="BK41" s="1368">
        <v>0</v>
      </c>
      <c r="BL41" s="1368">
        <v>0</v>
      </c>
      <c r="BM41" s="1368">
        <v>0</v>
      </c>
      <c r="BN41" s="1368">
        <v>0</v>
      </c>
      <c r="BO41" s="1368">
        <v>0</v>
      </c>
      <c r="BP41" s="1368">
        <v>0</v>
      </c>
      <c r="BQ41" s="1368">
        <v>0</v>
      </c>
      <c r="BR41" s="1368">
        <v>0</v>
      </c>
      <c r="BS41" s="1368">
        <v>0</v>
      </c>
      <c r="BT41" s="1368">
        <v>0</v>
      </c>
      <c r="BU41" s="1368">
        <v>0</v>
      </c>
      <c r="BV41" s="1368">
        <v>0</v>
      </c>
      <c r="BW41" s="1368">
        <v>0</v>
      </c>
      <c r="BX41" s="1368">
        <v>0</v>
      </c>
      <c r="BY41" s="1368">
        <v>0</v>
      </c>
      <c r="BZ41" s="1368" t="s">
        <v>112</v>
      </c>
      <c r="CA41" s="1367" t="s">
        <v>112</v>
      </c>
      <c r="CB41" s="1366"/>
      <c r="CE41" s="1363" t="s">
        <v>43</v>
      </c>
    </row>
    <row r="42" spans="3:83" ht="11.25" customHeight="1">
      <c r="D42" s="1363" t="s">
        <v>45</v>
      </c>
      <c r="E42" s="1370"/>
      <c r="F42" s="1368">
        <v>4</v>
      </c>
      <c r="G42" s="1368">
        <v>4</v>
      </c>
      <c r="H42" s="1368">
        <v>0</v>
      </c>
      <c r="I42" s="1368">
        <v>0</v>
      </c>
      <c r="J42" s="1368">
        <v>47</v>
      </c>
      <c r="K42" s="1376">
        <v>47</v>
      </c>
      <c r="L42" s="1376">
        <v>0</v>
      </c>
      <c r="M42" s="1368">
        <v>87</v>
      </c>
      <c r="N42" s="1368">
        <v>51</v>
      </c>
      <c r="O42" s="1368">
        <v>37</v>
      </c>
      <c r="P42" s="1368">
        <v>1694</v>
      </c>
      <c r="Q42" s="1368">
        <v>904</v>
      </c>
      <c r="R42" s="1368">
        <v>790</v>
      </c>
      <c r="S42" s="1368">
        <v>582</v>
      </c>
      <c r="T42" s="1368">
        <v>311</v>
      </c>
      <c r="U42" s="1368">
        <v>271</v>
      </c>
      <c r="V42" s="1368">
        <v>558</v>
      </c>
      <c r="W42" s="1368">
        <v>289</v>
      </c>
      <c r="X42" s="1368">
        <v>269</v>
      </c>
      <c r="Y42" s="1368">
        <v>554</v>
      </c>
      <c r="Z42" s="1368">
        <v>304</v>
      </c>
      <c r="AA42" s="1368">
        <v>250</v>
      </c>
      <c r="AB42" s="1368">
        <v>0</v>
      </c>
      <c r="AC42" s="1368">
        <v>0</v>
      </c>
      <c r="AD42" s="1368">
        <v>0</v>
      </c>
      <c r="AE42" s="1368">
        <v>0</v>
      </c>
      <c r="AF42" s="1368">
        <v>0</v>
      </c>
      <c r="AG42" s="1368" t="s">
        <v>2</v>
      </c>
      <c r="AH42" s="1367" t="s">
        <v>2</v>
      </c>
      <c r="AI42" s="1368"/>
      <c r="AL42" s="1363" t="s">
        <v>45</v>
      </c>
      <c r="AO42" s="1363" t="s">
        <v>45</v>
      </c>
      <c r="AP42" s="1370"/>
      <c r="AQ42" s="1376">
        <v>87</v>
      </c>
      <c r="AR42" s="1376">
        <v>51</v>
      </c>
      <c r="AS42" s="1376">
        <v>37</v>
      </c>
      <c r="AT42" s="1368">
        <v>1694</v>
      </c>
      <c r="AU42" s="1368">
        <v>904</v>
      </c>
      <c r="AV42" s="1368">
        <v>790</v>
      </c>
      <c r="AW42" s="1368">
        <v>582</v>
      </c>
      <c r="AX42" s="1368">
        <v>311</v>
      </c>
      <c r="AY42" s="1368">
        <v>271</v>
      </c>
      <c r="AZ42" s="1368">
        <v>558</v>
      </c>
      <c r="BA42" s="1368">
        <v>289</v>
      </c>
      <c r="BB42" s="1368">
        <v>269</v>
      </c>
      <c r="BC42" s="1368">
        <v>554</v>
      </c>
      <c r="BD42" s="1368">
        <v>304</v>
      </c>
      <c r="BE42" s="1368">
        <v>250</v>
      </c>
      <c r="BF42" s="1368"/>
      <c r="BG42" s="1368"/>
      <c r="BH42" s="1376">
        <v>0</v>
      </c>
      <c r="BI42" s="1376">
        <v>0</v>
      </c>
      <c r="BJ42" s="1376">
        <v>0</v>
      </c>
      <c r="BK42" s="1368">
        <v>0</v>
      </c>
      <c r="BL42" s="1368">
        <v>0</v>
      </c>
      <c r="BM42" s="1368">
        <v>0</v>
      </c>
      <c r="BN42" s="1368">
        <v>0</v>
      </c>
      <c r="BO42" s="1368">
        <v>0</v>
      </c>
      <c r="BP42" s="1368">
        <v>0</v>
      </c>
      <c r="BQ42" s="1368">
        <v>0</v>
      </c>
      <c r="BR42" s="1368">
        <v>0</v>
      </c>
      <c r="BS42" s="1368">
        <v>0</v>
      </c>
      <c r="BT42" s="1368">
        <v>0</v>
      </c>
      <c r="BU42" s="1368">
        <v>0</v>
      </c>
      <c r="BV42" s="1368">
        <v>0</v>
      </c>
      <c r="BW42" s="1368">
        <v>0</v>
      </c>
      <c r="BX42" s="1368">
        <v>0</v>
      </c>
      <c r="BY42" s="1368">
        <v>0</v>
      </c>
      <c r="BZ42" s="1368" t="s">
        <v>112</v>
      </c>
      <c r="CA42" s="1367" t="s">
        <v>112</v>
      </c>
      <c r="CB42" s="1366"/>
      <c r="CE42" s="1363" t="s">
        <v>45</v>
      </c>
    </row>
    <row r="43" spans="3:83" ht="11.25" customHeight="1">
      <c r="D43" s="1363" t="s">
        <v>47</v>
      </c>
      <c r="E43" s="1370"/>
      <c r="F43" s="1368">
        <v>1</v>
      </c>
      <c r="G43" s="1368">
        <v>1</v>
      </c>
      <c r="H43" s="1368">
        <v>0</v>
      </c>
      <c r="I43" s="1368">
        <v>0</v>
      </c>
      <c r="J43" s="1368">
        <v>16</v>
      </c>
      <c r="K43" s="1376">
        <v>16</v>
      </c>
      <c r="L43" s="1376">
        <v>0</v>
      </c>
      <c r="M43" s="1368">
        <v>26</v>
      </c>
      <c r="N43" s="1368">
        <v>11</v>
      </c>
      <c r="O43" s="1368">
        <v>9</v>
      </c>
      <c r="P43" s="1368">
        <v>337</v>
      </c>
      <c r="Q43" s="1368">
        <v>187</v>
      </c>
      <c r="R43" s="1368">
        <v>150</v>
      </c>
      <c r="S43" s="1368">
        <v>115</v>
      </c>
      <c r="T43" s="1368">
        <v>75</v>
      </c>
      <c r="U43" s="1368">
        <v>40</v>
      </c>
      <c r="V43" s="1368">
        <v>99</v>
      </c>
      <c r="W43" s="1368">
        <v>49</v>
      </c>
      <c r="X43" s="1368">
        <v>50</v>
      </c>
      <c r="Y43" s="1368">
        <v>123</v>
      </c>
      <c r="Z43" s="1368">
        <v>63</v>
      </c>
      <c r="AA43" s="1368">
        <v>60</v>
      </c>
      <c r="AB43" s="1368">
        <v>0</v>
      </c>
      <c r="AC43" s="1368">
        <v>0</v>
      </c>
      <c r="AD43" s="1368">
        <v>0</v>
      </c>
      <c r="AE43" s="1368">
        <v>0</v>
      </c>
      <c r="AF43" s="1368">
        <v>0</v>
      </c>
      <c r="AG43" s="1368" t="s">
        <v>2</v>
      </c>
      <c r="AH43" s="1367" t="s">
        <v>2</v>
      </c>
      <c r="AI43" s="1368"/>
      <c r="AL43" s="1363" t="s">
        <v>47</v>
      </c>
      <c r="AO43" s="1363" t="s">
        <v>47</v>
      </c>
      <c r="AP43" s="1370"/>
      <c r="AQ43" s="1376">
        <v>26</v>
      </c>
      <c r="AR43" s="1376">
        <v>11</v>
      </c>
      <c r="AS43" s="1376">
        <v>9</v>
      </c>
      <c r="AT43" s="1368">
        <v>337</v>
      </c>
      <c r="AU43" s="1368">
        <v>187</v>
      </c>
      <c r="AV43" s="1368">
        <v>150</v>
      </c>
      <c r="AW43" s="1368">
        <v>115</v>
      </c>
      <c r="AX43" s="1368">
        <v>75</v>
      </c>
      <c r="AY43" s="1368">
        <v>40</v>
      </c>
      <c r="AZ43" s="1368">
        <v>99</v>
      </c>
      <c r="BA43" s="1368">
        <v>49</v>
      </c>
      <c r="BB43" s="1368">
        <v>50</v>
      </c>
      <c r="BC43" s="1368">
        <v>123</v>
      </c>
      <c r="BD43" s="1368">
        <v>63</v>
      </c>
      <c r="BE43" s="1368">
        <v>60</v>
      </c>
      <c r="BF43" s="1368"/>
      <c r="BG43" s="1368"/>
      <c r="BH43" s="1376">
        <v>0</v>
      </c>
      <c r="BI43" s="1376">
        <v>0</v>
      </c>
      <c r="BJ43" s="1376">
        <v>0</v>
      </c>
      <c r="BK43" s="1368">
        <v>0</v>
      </c>
      <c r="BL43" s="1368">
        <v>0</v>
      </c>
      <c r="BM43" s="1368">
        <v>0</v>
      </c>
      <c r="BN43" s="1368">
        <v>0</v>
      </c>
      <c r="BO43" s="1368">
        <v>0</v>
      </c>
      <c r="BP43" s="1368">
        <v>0</v>
      </c>
      <c r="BQ43" s="1368">
        <v>0</v>
      </c>
      <c r="BR43" s="1368">
        <v>0</v>
      </c>
      <c r="BS43" s="1368">
        <v>0</v>
      </c>
      <c r="BT43" s="1368">
        <v>0</v>
      </c>
      <c r="BU43" s="1368">
        <v>0</v>
      </c>
      <c r="BV43" s="1368">
        <v>0</v>
      </c>
      <c r="BW43" s="1368">
        <v>0</v>
      </c>
      <c r="BX43" s="1368">
        <v>0</v>
      </c>
      <c r="BY43" s="1368">
        <v>0</v>
      </c>
      <c r="BZ43" s="1368" t="s">
        <v>112</v>
      </c>
      <c r="CA43" s="1367" t="s">
        <v>112</v>
      </c>
      <c r="CB43" s="1366"/>
      <c r="CE43" s="1363" t="s">
        <v>47</v>
      </c>
    </row>
    <row r="44" spans="3:83" ht="11.25" customHeight="1">
      <c r="D44" s="1363" t="s">
        <v>49</v>
      </c>
      <c r="E44" s="1370"/>
      <c r="F44" s="1368">
        <v>2</v>
      </c>
      <c r="G44" s="1368">
        <v>2</v>
      </c>
      <c r="H44" s="1368">
        <v>0</v>
      </c>
      <c r="I44" s="1368">
        <v>0</v>
      </c>
      <c r="J44" s="1368">
        <v>28</v>
      </c>
      <c r="K44" s="1376">
        <v>28</v>
      </c>
      <c r="L44" s="1376">
        <v>0</v>
      </c>
      <c r="M44" s="1368">
        <v>48</v>
      </c>
      <c r="N44" s="1368">
        <v>31</v>
      </c>
      <c r="O44" s="1368">
        <v>13</v>
      </c>
      <c r="P44" s="1368">
        <v>1022</v>
      </c>
      <c r="Q44" s="1368">
        <v>489</v>
      </c>
      <c r="R44" s="1368">
        <v>533</v>
      </c>
      <c r="S44" s="1368">
        <v>347</v>
      </c>
      <c r="T44" s="1368">
        <v>167</v>
      </c>
      <c r="U44" s="1368">
        <v>180</v>
      </c>
      <c r="V44" s="1368">
        <v>343</v>
      </c>
      <c r="W44" s="1368">
        <v>168</v>
      </c>
      <c r="X44" s="1368">
        <v>175</v>
      </c>
      <c r="Y44" s="1368">
        <v>332</v>
      </c>
      <c r="Z44" s="1368">
        <v>154</v>
      </c>
      <c r="AA44" s="1368">
        <v>178</v>
      </c>
      <c r="AB44" s="1368">
        <v>0</v>
      </c>
      <c r="AC44" s="1368">
        <v>0</v>
      </c>
      <c r="AD44" s="1368">
        <v>0</v>
      </c>
      <c r="AE44" s="1368">
        <v>0</v>
      </c>
      <c r="AF44" s="1368">
        <v>0</v>
      </c>
      <c r="AG44" s="1368" t="s">
        <v>2</v>
      </c>
      <c r="AH44" s="1367" t="s">
        <v>2</v>
      </c>
      <c r="AI44" s="1368"/>
      <c r="AL44" s="1363" t="s">
        <v>49</v>
      </c>
      <c r="AO44" s="1363" t="s">
        <v>49</v>
      </c>
      <c r="AP44" s="1370"/>
      <c r="AQ44" s="1376">
        <v>48</v>
      </c>
      <c r="AR44" s="1376">
        <v>31</v>
      </c>
      <c r="AS44" s="1376">
        <v>13</v>
      </c>
      <c r="AT44" s="1368">
        <v>1022</v>
      </c>
      <c r="AU44" s="1368">
        <v>489</v>
      </c>
      <c r="AV44" s="1368">
        <v>533</v>
      </c>
      <c r="AW44" s="1368">
        <v>347</v>
      </c>
      <c r="AX44" s="1368">
        <v>167</v>
      </c>
      <c r="AY44" s="1368">
        <v>180</v>
      </c>
      <c r="AZ44" s="1368">
        <v>343</v>
      </c>
      <c r="BA44" s="1368">
        <v>168</v>
      </c>
      <c r="BB44" s="1368">
        <v>175</v>
      </c>
      <c r="BC44" s="1368">
        <v>332</v>
      </c>
      <c r="BD44" s="1368">
        <v>154</v>
      </c>
      <c r="BE44" s="1368">
        <v>178</v>
      </c>
      <c r="BF44" s="1368"/>
      <c r="BG44" s="1368"/>
      <c r="BH44" s="1376">
        <v>0</v>
      </c>
      <c r="BI44" s="1376">
        <v>0</v>
      </c>
      <c r="BJ44" s="1376">
        <v>0</v>
      </c>
      <c r="BK44" s="1368">
        <v>0</v>
      </c>
      <c r="BL44" s="1368">
        <v>0</v>
      </c>
      <c r="BM44" s="1368">
        <v>0</v>
      </c>
      <c r="BN44" s="1368">
        <v>0</v>
      </c>
      <c r="BO44" s="1368">
        <v>0</v>
      </c>
      <c r="BP44" s="1368">
        <v>0</v>
      </c>
      <c r="BQ44" s="1368">
        <v>0</v>
      </c>
      <c r="BR44" s="1368">
        <v>0</v>
      </c>
      <c r="BS44" s="1368">
        <v>0</v>
      </c>
      <c r="BT44" s="1368">
        <v>0</v>
      </c>
      <c r="BU44" s="1368">
        <v>0</v>
      </c>
      <c r="BV44" s="1368">
        <v>0</v>
      </c>
      <c r="BW44" s="1368">
        <v>0</v>
      </c>
      <c r="BX44" s="1368">
        <v>0</v>
      </c>
      <c r="BY44" s="1368">
        <v>0</v>
      </c>
      <c r="BZ44" s="1368" t="s">
        <v>112</v>
      </c>
      <c r="CA44" s="1367" t="s">
        <v>112</v>
      </c>
      <c r="CB44" s="1366"/>
      <c r="CE44" s="1363" t="s">
        <v>49</v>
      </c>
    </row>
    <row r="45" spans="3:83" ht="18" customHeight="1">
      <c r="D45" s="1363" t="s">
        <v>51</v>
      </c>
      <c r="E45" s="1370"/>
      <c r="F45" s="1368">
        <v>2</v>
      </c>
      <c r="G45" s="1368">
        <v>2</v>
      </c>
      <c r="H45" s="1368">
        <v>0</v>
      </c>
      <c r="I45" s="1368">
        <v>0</v>
      </c>
      <c r="J45" s="1368">
        <v>24</v>
      </c>
      <c r="K45" s="1376">
        <v>24</v>
      </c>
      <c r="L45" s="1376">
        <v>0</v>
      </c>
      <c r="M45" s="1368">
        <v>50</v>
      </c>
      <c r="N45" s="1368">
        <v>25</v>
      </c>
      <c r="O45" s="1368">
        <v>16</v>
      </c>
      <c r="P45" s="1368">
        <v>842</v>
      </c>
      <c r="Q45" s="1368">
        <v>451</v>
      </c>
      <c r="R45" s="1368">
        <v>391</v>
      </c>
      <c r="S45" s="1368">
        <v>266</v>
      </c>
      <c r="T45" s="1368">
        <v>131</v>
      </c>
      <c r="U45" s="1368">
        <v>135</v>
      </c>
      <c r="V45" s="1368">
        <v>278</v>
      </c>
      <c r="W45" s="1368">
        <v>159</v>
      </c>
      <c r="X45" s="1368">
        <v>119</v>
      </c>
      <c r="Y45" s="1368">
        <v>298</v>
      </c>
      <c r="Z45" s="1368">
        <v>161</v>
      </c>
      <c r="AA45" s="1368">
        <v>137</v>
      </c>
      <c r="AB45" s="1368">
        <v>0</v>
      </c>
      <c r="AC45" s="1368">
        <v>0</v>
      </c>
      <c r="AD45" s="1368">
        <v>0</v>
      </c>
      <c r="AE45" s="1368">
        <v>0</v>
      </c>
      <c r="AF45" s="1368">
        <v>0</v>
      </c>
      <c r="AG45" s="1368" t="s">
        <v>2</v>
      </c>
      <c r="AH45" s="1367" t="s">
        <v>2</v>
      </c>
      <c r="AI45" s="1368"/>
      <c r="AL45" s="1363" t="s">
        <v>51</v>
      </c>
      <c r="AO45" s="1363" t="s">
        <v>51</v>
      </c>
      <c r="AP45" s="1370"/>
      <c r="AQ45" s="1376">
        <v>50</v>
      </c>
      <c r="AR45" s="1376">
        <v>25</v>
      </c>
      <c r="AS45" s="1376">
        <v>16</v>
      </c>
      <c r="AT45" s="1368">
        <v>842</v>
      </c>
      <c r="AU45" s="1368">
        <v>451</v>
      </c>
      <c r="AV45" s="1368">
        <v>391</v>
      </c>
      <c r="AW45" s="1368">
        <v>266</v>
      </c>
      <c r="AX45" s="1368">
        <v>131</v>
      </c>
      <c r="AY45" s="1368">
        <v>135</v>
      </c>
      <c r="AZ45" s="1368">
        <v>278</v>
      </c>
      <c r="BA45" s="1368">
        <v>159</v>
      </c>
      <c r="BB45" s="1368">
        <v>119</v>
      </c>
      <c r="BC45" s="1368">
        <v>298</v>
      </c>
      <c r="BD45" s="1368">
        <v>161</v>
      </c>
      <c r="BE45" s="1368">
        <v>137</v>
      </c>
      <c r="BF45" s="1368"/>
      <c r="BG45" s="1368"/>
      <c r="BH45" s="1376">
        <v>0</v>
      </c>
      <c r="BI45" s="1376">
        <v>0</v>
      </c>
      <c r="BJ45" s="1376">
        <v>0</v>
      </c>
      <c r="BK45" s="1368">
        <v>0</v>
      </c>
      <c r="BL45" s="1368">
        <v>0</v>
      </c>
      <c r="BM45" s="1368">
        <v>0</v>
      </c>
      <c r="BN45" s="1368">
        <v>0</v>
      </c>
      <c r="BO45" s="1368">
        <v>0</v>
      </c>
      <c r="BP45" s="1368">
        <v>0</v>
      </c>
      <c r="BQ45" s="1368">
        <v>0</v>
      </c>
      <c r="BR45" s="1368">
        <v>0</v>
      </c>
      <c r="BS45" s="1368">
        <v>0</v>
      </c>
      <c r="BT45" s="1368">
        <v>0</v>
      </c>
      <c r="BU45" s="1368">
        <v>0</v>
      </c>
      <c r="BV45" s="1368">
        <v>0</v>
      </c>
      <c r="BW45" s="1368">
        <v>0</v>
      </c>
      <c r="BX45" s="1368">
        <v>0</v>
      </c>
      <c r="BY45" s="1368">
        <v>0</v>
      </c>
      <c r="BZ45" s="1368" t="s">
        <v>112</v>
      </c>
      <c r="CA45" s="1367" t="s">
        <v>112</v>
      </c>
      <c r="CB45" s="1366"/>
      <c r="CE45" s="1363" t="s">
        <v>51</v>
      </c>
    </row>
    <row r="46" spans="3:83" ht="11.25" customHeight="1">
      <c r="D46" s="1363" t="s">
        <v>53</v>
      </c>
      <c r="E46" s="1370"/>
      <c r="F46" s="1368">
        <v>3</v>
      </c>
      <c r="G46" s="1368">
        <v>2</v>
      </c>
      <c r="H46" s="1368">
        <v>0</v>
      </c>
      <c r="I46" s="1368">
        <v>1</v>
      </c>
      <c r="J46" s="1368">
        <v>45</v>
      </c>
      <c r="K46" s="1376">
        <v>38</v>
      </c>
      <c r="L46" s="1376">
        <v>7</v>
      </c>
      <c r="M46" s="1368">
        <v>87</v>
      </c>
      <c r="N46" s="1368">
        <v>42</v>
      </c>
      <c r="O46" s="1368">
        <v>36</v>
      </c>
      <c r="P46" s="1368">
        <v>1635</v>
      </c>
      <c r="Q46" s="1368">
        <v>710</v>
      </c>
      <c r="R46" s="1368">
        <v>925</v>
      </c>
      <c r="S46" s="1368">
        <v>578</v>
      </c>
      <c r="T46" s="1368">
        <v>250</v>
      </c>
      <c r="U46" s="1368">
        <v>328</v>
      </c>
      <c r="V46" s="1368">
        <v>562</v>
      </c>
      <c r="W46" s="1368">
        <v>254</v>
      </c>
      <c r="X46" s="1368">
        <v>308</v>
      </c>
      <c r="Y46" s="1368">
        <v>487</v>
      </c>
      <c r="Z46" s="1368">
        <v>202</v>
      </c>
      <c r="AA46" s="1368">
        <v>285</v>
      </c>
      <c r="AB46" s="1368">
        <v>8</v>
      </c>
      <c r="AC46" s="1368">
        <v>4</v>
      </c>
      <c r="AD46" s="1368">
        <v>4</v>
      </c>
      <c r="AE46" s="1368">
        <v>0</v>
      </c>
      <c r="AF46" s="1368">
        <v>0</v>
      </c>
      <c r="AG46" s="1368" t="s">
        <v>2</v>
      </c>
      <c r="AH46" s="1367" t="s">
        <v>2</v>
      </c>
      <c r="AI46" s="1368"/>
      <c r="AL46" s="1363" t="s">
        <v>53</v>
      </c>
      <c r="AO46" s="1363" t="s">
        <v>53</v>
      </c>
      <c r="AP46" s="1370"/>
      <c r="AQ46" s="1376">
        <v>71</v>
      </c>
      <c r="AR46" s="1376">
        <v>39</v>
      </c>
      <c r="AS46" s="1376">
        <v>35</v>
      </c>
      <c r="AT46" s="1368">
        <v>1479</v>
      </c>
      <c r="AU46" s="1368">
        <v>655</v>
      </c>
      <c r="AV46" s="1368">
        <v>824</v>
      </c>
      <c r="AW46" s="1368">
        <v>521</v>
      </c>
      <c r="AX46" s="1368">
        <v>229</v>
      </c>
      <c r="AY46" s="1368">
        <v>292</v>
      </c>
      <c r="AZ46" s="1368">
        <v>513</v>
      </c>
      <c r="BA46" s="1368">
        <v>236</v>
      </c>
      <c r="BB46" s="1368">
        <v>277</v>
      </c>
      <c r="BC46" s="1368">
        <v>445</v>
      </c>
      <c r="BD46" s="1368">
        <v>190</v>
      </c>
      <c r="BE46" s="1368">
        <v>255</v>
      </c>
      <c r="BF46" s="1368"/>
      <c r="BG46" s="1368"/>
      <c r="BH46" s="1376">
        <v>16</v>
      </c>
      <c r="BI46" s="1376">
        <v>3</v>
      </c>
      <c r="BJ46" s="1376">
        <v>1</v>
      </c>
      <c r="BK46" s="1368">
        <v>156</v>
      </c>
      <c r="BL46" s="1368">
        <v>55</v>
      </c>
      <c r="BM46" s="1368">
        <v>101</v>
      </c>
      <c r="BN46" s="1368">
        <v>57</v>
      </c>
      <c r="BO46" s="1368">
        <v>21</v>
      </c>
      <c r="BP46" s="1368">
        <v>36</v>
      </c>
      <c r="BQ46" s="1368">
        <v>49</v>
      </c>
      <c r="BR46" s="1368">
        <v>18</v>
      </c>
      <c r="BS46" s="1368">
        <v>31</v>
      </c>
      <c r="BT46" s="1368">
        <v>42</v>
      </c>
      <c r="BU46" s="1368">
        <v>12</v>
      </c>
      <c r="BV46" s="1368">
        <v>30</v>
      </c>
      <c r="BW46" s="1368">
        <v>8</v>
      </c>
      <c r="BX46" s="1368">
        <v>4</v>
      </c>
      <c r="BY46" s="1368">
        <v>4</v>
      </c>
      <c r="BZ46" s="1368" t="s">
        <v>112</v>
      </c>
      <c r="CA46" s="1367" t="s">
        <v>112</v>
      </c>
      <c r="CB46" s="1366"/>
      <c r="CE46" s="1363" t="s">
        <v>53</v>
      </c>
    </row>
    <row r="47" spans="3:83" ht="11.25" customHeight="1">
      <c r="D47" s="1363" t="s">
        <v>55</v>
      </c>
      <c r="E47" s="1370"/>
      <c r="F47" s="1368">
        <v>2</v>
      </c>
      <c r="G47" s="1368">
        <v>2</v>
      </c>
      <c r="H47" s="1368">
        <v>0</v>
      </c>
      <c r="I47" s="1368">
        <v>0</v>
      </c>
      <c r="J47" s="1368">
        <v>27</v>
      </c>
      <c r="K47" s="1376">
        <v>27</v>
      </c>
      <c r="L47" s="1376">
        <v>0</v>
      </c>
      <c r="M47" s="1368">
        <v>49</v>
      </c>
      <c r="N47" s="1368">
        <v>28</v>
      </c>
      <c r="O47" s="1368">
        <v>19</v>
      </c>
      <c r="P47" s="1368">
        <v>1059</v>
      </c>
      <c r="Q47" s="1368">
        <v>593</v>
      </c>
      <c r="R47" s="1368">
        <v>466</v>
      </c>
      <c r="S47" s="1368">
        <v>357</v>
      </c>
      <c r="T47" s="1368">
        <v>190</v>
      </c>
      <c r="U47" s="1368">
        <v>167</v>
      </c>
      <c r="V47" s="1368">
        <v>352</v>
      </c>
      <c r="W47" s="1368">
        <v>192</v>
      </c>
      <c r="X47" s="1368">
        <v>160</v>
      </c>
      <c r="Y47" s="1368">
        <v>350</v>
      </c>
      <c r="Z47" s="1368">
        <v>211</v>
      </c>
      <c r="AA47" s="1368">
        <v>139</v>
      </c>
      <c r="AB47" s="1368">
        <v>0</v>
      </c>
      <c r="AC47" s="1368">
        <v>0</v>
      </c>
      <c r="AD47" s="1368">
        <v>0</v>
      </c>
      <c r="AE47" s="1368">
        <v>0</v>
      </c>
      <c r="AF47" s="1368">
        <v>0</v>
      </c>
      <c r="AG47" s="1368" t="s">
        <v>2</v>
      </c>
      <c r="AH47" s="1367" t="s">
        <v>2</v>
      </c>
      <c r="AI47" s="1368"/>
      <c r="AL47" s="1363" t="s">
        <v>55</v>
      </c>
      <c r="AO47" s="1363" t="s">
        <v>55</v>
      </c>
      <c r="AP47" s="1370"/>
      <c r="AQ47" s="1376">
        <v>49</v>
      </c>
      <c r="AR47" s="1376">
        <v>28</v>
      </c>
      <c r="AS47" s="1376">
        <v>19</v>
      </c>
      <c r="AT47" s="1368">
        <v>1059</v>
      </c>
      <c r="AU47" s="1368">
        <v>593</v>
      </c>
      <c r="AV47" s="1368">
        <v>466</v>
      </c>
      <c r="AW47" s="1368">
        <v>357</v>
      </c>
      <c r="AX47" s="1368">
        <v>190</v>
      </c>
      <c r="AY47" s="1368">
        <v>167</v>
      </c>
      <c r="AZ47" s="1368">
        <v>352</v>
      </c>
      <c r="BA47" s="1368">
        <v>192</v>
      </c>
      <c r="BB47" s="1368">
        <v>160</v>
      </c>
      <c r="BC47" s="1368">
        <v>350</v>
      </c>
      <c r="BD47" s="1368">
        <v>211</v>
      </c>
      <c r="BE47" s="1368">
        <v>139</v>
      </c>
      <c r="BF47" s="1368"/>
      <c r="BG47" s="1368"/>
      <c r="BH47" s="1376">
        <v>0</v>
      </c>
      <c r="BI47" s="1376">
        <v>0</v>
      </c>
      <c r="BJ47" s="1376">
        <v>0</v>
      </c>
      <c r="BK47" s="1368">
        <v>0</v>
      </c>
      <c r="BL47" s="1368">
        <v>0</v>
      </c>
      <c r="BM47" s="1368">
        <v>0</v>
      </c>
      <c r="BN47" s="1368">
        <v>0</v>
      </c>
      <c r="BO47" s="1368">
        <v>0</v>
      </c>
      <c r="BP47" s="1368">
        <v>0</v>
      </c>
      <c r="BQ47" s="1368">
        <v>0</v>
      </c>
      <c r="BR47" s="1368">
        <v>0</v>
      </c>
      <c r="BS47" s="1368">
        <v>0</v>
      </c>
      <c r="BT47" s="1368">
        <v>0</v>
      </c>
      <c r="BU47" s="1368">
        <v>0</v>
      </c>
      <c r="BV47" s="1368">
        <v>0</v>
      </c>
      <c r="BW47" s="1368">
        <v>0</v>
      </c>
      <c r="BX47" s="1368">
        <v>0</v>
      </c>
      <c r="BY47" s="1368">
        <v>0</v>
      </c>
      <c r="BZ47" s="1368" t="s">
        <v>112</v>
      </c>
      <c r="CA47" s="1367" t="s">
        <v>112</v>
      </c>
      <c r="CB47" s="1366"/>
      <c r="CE47" s="1363" t="s">
        <v>55</v>
      </c>
    </row>
    <row r="48" spans="3:83" ht="17.25" customHeight="1">
      <c r="D48" s="1363" t="s">
        <v>56</v>
      </c>
      <c r="E48" s="1370"/>
      <c r="F48" s="1368">
        <v>1</v>
      </c>
      <c r="G48" s="1368">
        <v>1</v>
      </c>
      <c r="H48" s="1368">
        <v>0</v>
      </c>
      <c r="I48" s="1368">
        <v>0</v>
      </c>
      <c r="J48" s="1368">
        <v>12</v>
      </c>
      <c r="K48" s="1376">
        <v>12</v>
      </c>
      <c r="L48" s="1376">
        <v>0</v>
      </c>
      <c r="M48" s="1368">
        <v>27</v>
      </c>
      <c r="N48" s="1368">
        <v>12</v>
      </c>
      <c r="O48" s="1368">
        <v>9</v>
      </c>
      <c r="P48" s="1368">
        <v>432</v>
      </c>
      <c r="Q48" s="1368">
        <v>188</v>
      </c>
      <c r="R48" s="1368">
        <v>244</v>
      </c>
      <c r="S48" s="1368">
        <v>160</v>
      </c>
      <c r="T48" s="1368">
        <v>70</v>
      </c>
      <c r="U48" s="1368">
        <v>90</v>
      </c>
      <c r="V48" s="1368">
        <v>135</v>
      </c>
      <c r="W48" s="1368">
        <v>57</v>
      </c>
      <c r="X48" s="1368">
        <v>78</v>
      </c>
      <c r="Y48" s="1368">
        <v>137</v>
      </c>
      <c r="Z48" s="1368">
        <v>61</v>
      </c>
      <c r="AA48" s="1368">
        <v>76</v>
      </c>
      <c r="AB48" s="1368">
        <v>0</v>
      </c>
      <c r="AC48" s="1368">
        <v>0</v>
      </c>
      <c r="AD48" s="1368">
        <v>0</v>
      </c>
      <c r="AE48" s="1368">
        <v>0</v>
      </c>
      <c r="AF48" s="1368">
        <v>0</v>
      </c>
      <c r="AG48" s="1368" t="s">
        <v>2</v>
      </c>
      <c r="AH48" s="1367" t="s">
        <v>2</v>
      </c>
      <c r="AI48" s="1368"/>
      <c r="AL48" s="1363" t="s">
        <v>56</v>
      </c>
      <c r="AO48" s="1363" t="s">
        <v>56</v>
      </c>
      <c r="AP48" s="1370"/>
      <c r="AQ48" s="1376">
        <v>27</v>
      </c>
      <c r="AR48" s="1376">
        <v>12</v>
      </c>
      <c r="AS48" s="1376">
        <v>9</v>
      </c>
      <c r="AT48" s="1368">
        <v>432</v>
      </c>
      <c r="AU48" s="1368">
        <v>188</v>
      </c>
      <c r="AV48" s="1368">
        <v>244</v>
      </c>
      <c r="AW48" s="1368">
        <v>160</v>
      </c>
      <c r="AX48" s="1368">
        <v>70</v>
      </c>
      <c r="AY48" s="1368">
        <v>90</v>
      </c>
      <c r="AZ48" s="1368">
        <v>135</v>
      </c>
      <c r="BA48" s="1368">
        <v>57</v>
      </c>
      <c r="BB48" s="1368">
        <v>78</v>
      </c>
      <c r="BC48" s="1368">
        <v>137</v>
      </c>
      <c r="BD48" s="1368">
        <v>61</v>
      </c>
      <c r="BE48" s="1368">
        <v>76</v>
      </c>
      <c r="BF48" s="1368"/>
      <c r="BG48" s="1368"/>
      <c r="BH48" s="1376">
        <v>0</v>
      </c>
      <c r="BI48" s="1376">
        <v>0</v>
      </c>
      <c r="BJ48" s="1376">
        <v>0</v>
      </c>
      <c r="BK48" s="1368">
        <v>0</v>
      </c>
      <c r="BL48" s="1368">
        <v>0</v>
      </c>
      <c r="BM48" s="1368">
        <v>0</v>
      </c>
      <c r="BN48" s="1368">
        <v>0</v>
      </c>
      <c r="BO48" s="1368">
        <v>0</v>
      </c>
      <c r="BP48" s="1368">
        <v>0</v>
      </c>
      <c r="BQ48" s="1368">
        <v>0</v>
      </c>
      <c r="BR48" s="1368">
        <v>0</v>
      </c>
      <c r="BS48" s="1368">
        <v>0</v>
      </c>
      <c r="BT48" s="1368">
        <v>0</v>
      </c>
      <c r="BU48" s="1368">
        <v>0</v>
      </c>
      <c r="BV48" s="1368">
        <v>0</v>
      </c>
      <c r="BW48" s="1368">
        <v>0</v>
      </c>
      <c r="BX48" s="1368">
        <v>0</v>
      </c>
      <c r="BY48" s="1368">
        <v>0</v>
      </c>
      <c r="BZ48" s="1368" t="s">
        <v>112</v>
      </c>
      <c r="CA48" s="1367" t="s">
        <v>112</v>
      </c>
      <c r="CB48" s="1366"/>
      <c r="CE48" s="1363" t="s">
        <v>56</v>
      </c>
    </row>
    <row r="49" spans="3:83" ht="11.25" customHeight="1">
      <c r="D49" s="1363" t="s">
        <v>58</v>
      </c>
      <c r="E49" s="1370"/>
      <c r="F49" s="1368">
        <v>0</v>
      </c>
      <c r="G49" s="1368">
        <v>0</v>
      </c>
      <c r="H49" s="1368">
        <v>0</v>
      </c>
      <c r="I49" s="1368">
        <v>0</v>
      </c>
      <c r="J49" s="1368">
        <v>0</v>
      </c>
      <c r="K49" s="1376">
        <v>0</v>
      </c>
      <c r="L49" s="1376">
        <v>0</v>
      </c>
      <c r="M49" s="1368">
        <v>0</v>
      </c>
      <c r="N49" s="1368">
        <v>0</v>
      </c>
      <c r="O49" s="1368">
        <v>0</v>
      </c>
      <c r="P49" s="1368">
        <v>0</v>
      </c>
      <c r="Q49" s="1368">
        <v>0</v>
      </c>
      <c r="R49" s="1368">
        <v>0</v>
      </c>
      <c r="S49" s="1368">
        <v>0</v>
      </c>
      <c r="T49" s="1368">
        <v>0</v>
      </c>
      <c r="U49" s="1368">
        <v>0</v>
      </c>
      <c r="V49" s="1368">
        <v>0</v>
      </c>
      <c r="W49" s="1368">
        <v>0</v>
      </c>
      <c r="X49" s="1368">
        <v>0</v>
      </c>
      <c r="Y49" s="1368">
        <v>0</v>
      </c>
      <c r="Z49" s="1368">
        <v>0</v>
      </c>
      <c r="AA49" s="1368">
        <v>0</v>
      </c>
      <c r="AB49" s="1368">
        <v>0</v>
      </c>
      <c r="AC49" s="1368">
        <v>0</v>
      </c>
      <c r="AD49" s="1368">
        <v>0</v>
      </c>
      <c r="AE49" s="1368">
        <v>0</v>
      </c>
      <c r="AF49" s="1368">
        <v>0</v>
      </c>
      <c r="AG49" s="1368" t="s">
        <v>2</v>
      </c>
      <c r="AH49" s="1367" t="s">
        <v>2</v>
      </c>
      <c r="AI49" s="1368"/>
      <c r="AL49" s="1363" t="s">
        <v>58</v>
      </c>
      <c r="AO49" s="1363" t="s">
        <v>58</v>
      </c>
      <c r="AP49" s="1370"/>
      <c r="AQ49" s="1376">
        <v>0</v>
      </c>
      <c r="AR49" s="1376">
        <v>0</v>
      </c>
      <c r="AS49" s="1376">
        <v>0</v>
      </c>
      <c r="AT49" s="1368">
        <v>0</v>
      </c>
      <c r="AU49" s="1368">
        <v>0</v>
      </c>
      <c r="AV49" s="1368">
        <v>0</v>
      </c>
      <c r="AW49" s="1368">
        <v>0</v>
      </c>
      <c r="AX49" s="1368">
        <v>0</v>
      </c>
      <c r="AY49" s="1368">
        <v>0</v>
      </c>
      <c r="AZ49" s="1368">
        <v>0</v>
      </c>
      <c r="BA49" s="1368">
        <v>0</v>
      </c>
      <c r="BB49" s="1368">
        <v>0</v>
      </c>
      <c r="BC49" s="1368">
        <v>0</v>
      </c>
      <c r="BD49" s="1368">
        <v>0</v>
      </c>
      <c r="BE49" s="1368">
        <v>0</v>
      </c>
      <c r="BF49" s="1368"/>
      <c r="BG49" s="1368"/>
      <c r="BH49" s="1376">
        <v>0</v>
      </c>
      <c r="BI49" s="1376">
        <v>0</v>
      </c>
      <c r="BJ49" s="1376">
        <v>0</v>
      </c>
      <c r="BK49" s="1368">
        <v>0</v>
      </c>
      <c r="BL49" s="1368">
        <v>0</v>
      </c>
      <c r="BM49" s="1368">
        <v>0</v>
      </c>
      <c r="BN49" s="1368">
        <v>0</v>
      </c>
      <c r="BO49" s="1368">
        <v>0</v>
      </c>
      <c r="BP49" s="1368">
        <v>0</v>
      </c>
      <c r="BQ49" s="1368">
        <v>0</v>
      </c>
      <c r="BR49" s="1368">
        <v>0</v>
      </c>
      <c r="BS49" s="1368">
        <v>0</v>
      </c>
      <c r="BT49" s="1368">
        <v>0</v>
      </c>
      <c r="BU49" s="1368">
        <v>0</v>
      </c>
      <c r="BV49" s="1368">
        <v>0</v>
      </c>
      <c r="BW49" s="1368">
        <v>0</v>
      </c>
      <c r="BX49" s="1368">
        <v>0</v>
      </c>
      <c r="BY49" s="1368">
        <v>0</v>
      </c>
      <c r="BZ49" s="1368" t="s">
        <v>112</v>
      </c>
      <c r="CA49" s="1367" t="s">
        <v>112</v>
      </c>
      <c r="CB49" s="1366"/>
      <c r="CE49" s="1363" t="s">
        <v>58</v>
      </c>
    </row>
    <row r="50" spans="3:83" ht="11.25" customHeight="1">
      <c r="D50" s="1363" t="s">
        <v>647</v>
      </c>
      <c r="E50" s="1370"/>
      <c r="F50" s="1368">
        <v>1</v>
      </c>
      <c r="G50" s="1368">
        <v>1</v>
      </c>
      <c r="H50" s="1368">
        <v>0</v>
      </c>
      <c r="I50" s="1368">
        <v>0</v>
      </c>
      <c r="J50" s="1368">
        <v>11</v>
      </c>
      <c r="K50" s="1376">
        <v>11</v>
      </c>
      <c r="L50" s="1376">
        <v>0</v>
      </c>
      <c r="M50" s="1368">
        <v>26</v>
      </c>
      <c r="N50" s="1368">
        <v>10</v>
      </c>
      <c r="O50" s="1368">
        <v>8</v>
      </c>
      <c r="P50" s="1368">
        <v>295</v>
      </c>
      <c r="Q50" s="1368">
        <v>131</v>
      </c>
      <c r="R50" s="1368">
        <v>164</v>
      </c>
      <c r="S50" s="1368">
        <v>115</v>
      </c>
      <c r="T50" s="1368">
        <v>59</v>
      </c>
      <c r="U50" s="1368">
        <v>56</v>
      </c>
      <c r="V50" s="1368">
        <v>89</v>
      </c>
      <c r="W50" s="1368">
        <v>39</v>
      </c>
      <c r="X50" s="1368">
        <v>50</v>
      </c>
      <c r="Y50" s="1368">
        <v>91</v>
      </c>
      <c r="Z50" s="1368">
        <v>33</v>
      </c>
      <c r="AA50" s="1368">
        <v>58</v>
      </c>
      <c r="AB50" s="1368">
        <v>0</v>
      </c>
      <c r="AC50" s="1368">
        <v>0</v>
      </c>
      <c r="AD50" s="1368">
        <v>0</v>
      </c>
      <c r="AE50" s="1368">
        <v>0</v>
      </c>
      <c r="AF50" s="1368">
        <v>0</v>
      </c>
      <c r="AG50" s="1368" t="s">
        <v>2</v>
      </c>
      <c r="AH50" s="1367" t="s">
        <v>2</v>
      </c>
      <c r="AI50" s="1368"/>
      <c r="AL50" s="1363" t="s">
        <v>647</v>
      </c>
      <c r="AO50" s="1363" t="s">
        <v>647</v>
      </c>
      <c r="AP50" s="1370"/>
      <c r="AQ50" s="1376">
        <v>26</v>
      </c>
      <c r="AR50" s="1376">
        <v>10</v>
      </c>
      <c r="AS50" s="1376">
        <v>8</v>
      </c>
      <c r="AT50" s="1368">
        <v>295</v>
      </c>
      <c r="AU50" s="1368">
        <v>131</v>
      </c>
      <c r="AV50" s="1368">
        <v>164</v>
      </c>
      <c r="AW50" s="1368">
        <v>115</v>
      </c>
      <c r="AX50" s="1368">
        <v>59</v>
      </c>
      <c r="AY50" s="1368">
        <v>56</v>
      </c>
      <c r="AZ50" s="1368">
        <v>89</v>
      </c>
      <c r="BA50" s="1368">
        <v>39</v>
      </c>
      <c r="BB50" s="1368">
        <v>50</v>
      </c>
      <c r="BC50" s="1368">
        <v>91</v>
      </c>
      <c r="BD50" s="1368">
        <v>33</v>
      </c>
      <c r="BE50" s="1368">
        <v>58</v>
      </c>
      <c r="BF50" s="1368"/>
      <c r="BG50" s="1368"/>
      <c r="BH50" s="1376">
        <v>0</v>
      </c>
      <c r="BI50" s="1376">
        <v>0</v>
      </c>
      <c r="BJ50" s="1376">
        <v>0</v>
      </c>
      <c r="BK50" s="1368">
        <v>0</v>
      </c>
      <c r="BL50" s="1368">
        <v>0</v>
      </c>
      <c r="BM50" s="1368">
        <v>0</v>
      </c>
      <c r="BN50" s="1368">
        <v>0</v>
      </c>
      <c r="BO50" s="1368">
        <v>0</v>
      </c>
      <c r="BP50" s="1368">
        <v>0</v>
      </c>
      <c r="BQ50" s="1368">
        <v>0</v>
      </c>
      <c r="BR50" s="1368">
        <v>0</v>
      </c>
      <c r="BS50" s="1368">
        <v>0</v>
      </c>
      <c r="BT50" s="1368">
        <v>0</v>
      </c>
      <c r="BU50" s="1368">
        <v>0</v>
      </c>
      <c r="BV50" s="1368">
        <v>0</v>
      </c>
      <c r="BW50" s="1368">
        <v>0</v>
      </c>
      <c r="BX50" s="1368">
        <v>0</v>
      </c>
      <c r="BY50" s="1368">
        <v>0</v>
      </c>
      <c r="BZ50" s="1368" t="s">
        <v>112</v>
      </c>
      <c r="CA50" s="1367" t="s">
        <v>112</v>
      </c>
      <c r="CB50" s="1366"/>
      <c r="CE50" s="1363" t="s">
        <v>647</v>
      </c>
    </row>
    <row r="51" spans="3:83" ht="11.25" customHeight="1">
      <c r="D51" s="1363" t="s">
        <v>61</v>
      </c>
      <c r="E51" s="1370"/>
      <c r="F51" s="1368">
        <v>0</v>
      </c>
      <c r="G51" s="1368">
        <v>0</v>
      </c>
      <c r="H51" s="1368">
        <v>0</v>
      </c>
      <c r="I51" s="1368">
        <v>0</v>
      </c>
      <c r="J51" s="1368">
        <v>0</v>
      </c>
      <c r="K51" s="1376">
        <v>0</v>
      </c>
      <c r="L51" s="1376">
        <v>0</v>
      </c>
      <c r="M51" s="1368">
        <v>0</v>
      </c>
      <c r="N51" s="1368">
        <v>0</v>
      </c>
      <c r="O51" s="1368">
        <v>0</v>
      </c>
      <c r="P51" s="1368">
        <v>0</v>
      </c>
      <c r="Q51" s="1368">
        <v>0</v>
      </c>
      <c r="R51" s="1368">
        <v>0</v>
      </c>
      <c r="S51" s="1368">
        <v>0</v>
      </c>
      <c r="T51" s="1368">
        <v>0</v>
      </c>
      <c r="U51" s="1368">
        <v>0</v>
      </c>
      <c r="V51" s="1368">
        <v>0</v>
      </c>
      <c r="W51" s="1368">
        <v>0</v>
      </c>
      <c r="X51" s="1368">
        <v>0</v>
      </c>
      <c r="Y51" s="1368">
        <v>0</v>
      </c>
      <c r="Z51" s="1368">
        <v>0</v>
      </c>
      <c r="AA51" s="1368">
        <v>0</v>
      </c>
      <c r="AB51" s="1368">
        <v>0</v>
      </c>
      <c r="AC51" s="1368">
        <v>0</v>
      </c>
      <c r="AD51" s="1368">
        <v>0</v>
      </c>
      <c r="AE51" s="1368">
        <v>0</v>
      </c>
      <c r="AF51" s="1368">
        <v>0</v>
      </c>
      <c r="AG51" s="1368" t="s">
        <v>2</v>
      </c>
      <c r="AH51" s="1367" t="s">
        <v>2</v>
      </c>
      <c r="AI51" s="1368"/>
      <c r="AL51" s="1363" t="s">
        <v>61</v>
      </c>
      <c r="AO51" s="1363" t="s">
        <v>61</v>
      </c>
      <c r="AP51" s="1370"/>
      <c r="AQ51" s="1376">
        <v>0</v>
      </c>
      <c r="AR51" s="1376">
        <v>0</v>
      </c>
      <c r="AS51" s="1376">
        <v>0</v>
      </c>
      <c r="AT51" s="1368">
        <v>0</v>
      </c>
      <c r="AU51" s="1368">
        <v>0</v>
      </c>
      <c r="AV51" s="1368">
        <v>0</v>
      </c>
      <c r="AW51" s="1368">
        <v>0</v>
      </c>
      <c r="AX51" s="1368">
        <v>0</v>
      </c>
      <c r="AY51" s="1368">
        <v>0</v>
      </c>
      <c r="AZ51" s="1368">
        <v>0</v>
      </c>
      <c r="BA51" s="1368">
        <v>0</v>
      </c>
      <c r="BB51" s="1368">
        <v>0</v>
      </c>
      <c r="BC51" s="1368">
        <v>0</v>
      </c>
      <c r="BD51" s="1368">
        <v>0</v>
      </c>
      <c r="BE51" s="1368">
        <v>0</v>
      </c>
      <c r="BF51" s="1368"/>
      <c r="BG51" s="1368"/>
      <c r="BH51" s="1376">
        <v>0</v>
      </c>
      <c r="BI51" s="1376">
        <v>0</v>
      </c>
      <c r="BJ51" s="1376">
        <v>0</v>
      </c>
      <c r="BK51" s="1368">
        <v>0</v>
      </c>
      <c r="BL51" s="1368">
        <v>0</v>
      </c>
      <c r="BM51" s="1368">
        <v>0</v>
      </c>
      <c r="BN51" s="1368">
        <v>0</v>
      </c>
      <c r="BO51" s="1368">
        <v>0</v>
      </c>
      <c r="BP51" s="1368">
        <v>0</v>
      </c>
      <c r="BQ51" s="1368">
        <v>0</v>
      </c>
      <c r="BR51" s="1368">
        <v>0</v>
      </c>
      <c r="BS51" s="1368">
        <v>0</v>
      </c>
      <c r="BT51" s="1368">
        <v>0</v>
      </c>
      <c r="BU51" s="1368">
        <v>0</v>
      </c>
      <c r="BV51" s="1368">
        <v>0</v>
      </c>
      <c r="BW51" s="1368">
        <v>0</v>
      </c>
      <c r="BX51" s="1368">
        <v>0</v>
      </c>
      <c r="BY51" s="1368">
        <v>0</v>
      </c>
      <c r="BZ51" s="1368" t="s">
        <v>112</v>
      </c>
      <c r="CA51" s="1367" t="s">
        <v>112</v>
      </c>
      <c r="CB51" s="1366"/>
      <c r="CE51" s="1363" t="s">
        <v>61</v>
      </c>
    </row>
    <row r="52" spans="3:83" ht="11.25" customHeight="1">
      <c r="D52" s="1363" t="s">
        <v>62</v>
      </c>
      <c r="E52" s="1370"/>
      <c r="F52" s="1368">
        <v>0</v>
      </c>
      <c r="G52" s="1368">
        <v>0</v>
      </c>
      <c r="H52" s="1368">
        <v>0</v>
      </c>
      <c r="I52" s="1368">
        <v>0</v>
      </c>
      <c r="J52" s="1368">
        <v>0</v>
      </c>
      <c r="K52" s="1376">
        <v>0</v>
      </c>
      <c r="L52" s="1376">
        <v>0</v>
      </c>
      <c r="M52" s="1368">
        <v>0</v>
      </c>
      <c r="N52" s="1368">
        <v>0</v>
      </c>
      <c r="O52" s="1368">
        <v>0</v>
      </c>
      <c r="P52" s="1368">
        <v>0</v>
      </c>
      <c r="Q52" s="1368">
        <v>0</v>
      </c>
      <c r="R52" s="1368">
        <v>0</v>
      </c>
      <c r="S52" s="1368">
        <v>0</v>
      </c>
      <c r="T52" s="1368">
        <v>0</v>
      </c>
      <c r="U52" s="1368">
        <v>0</v>
      </c>
      <c r="V52" s="1368">
        <v>0</v>
      </c>
      <c r="W52" s="1368">
        <v>0</v>
      </c>
      <c r="X52" s="1368">
        <v>0</v>
      </c>
      <c r="Y52" s="1368">
        <v>0</v>
      </c>
      <c r="Z52" s="1368">
        <v>0</v>
      </c>
      <c r="AA52" s="1368">
        <v>0</v>
      </c>
      <c r="AB52" s="1368">
        <v>0</v>
      </c>
      <c r="AC52" s="1368">
        <v>0</v>
      </c>
      <c r="AD52" s="1368">
        <v>0</v>
      </c>
      <c r="AE52" s="1368">
        <v>0</v>
      </c>
      <c r="AF52" s="1368">
        <v>0</v>
      </c>
      <c r="AG52" s="1368" t="s">
        <v>2</v>
      </c>
      <c r="AH52" s="1367" t="s">
        <v>2</v>
      </c>
      <c r="AI52" s="1368"/>
      <c r="AL52" s="1363" t="s">
        <v>62</v>
      </c>
      <c r="AO52" s="1363" t="s">
        <v>62</v>
      </c>
      <c r="AP52" s="1370"/>
      <c r="AQ52" s="1376">
        <v>0</v>
      </c>
      <c r="AR52" s="1376">
        <v>0</v>
      </c>
      <c r="AS52" s="1376">
        <v>0</v>
      </c>
      <c r="AT52" s="1368">
        <v>0</v>
      </c>
      <c r="AU52" s="1368">
        <v>0</v>
      </c>
      <c r="AV52" s="1368">
        <v>0</v>
      </c>
      <c r="AW52" s="1368">
        <v>0</v>
      </c>
      <c r="AX52" s="1368">
        <v>0</v>
      </c>
      <c r="AY52" s="1368">
        <v>0</v>
      </c>
      <c r="AZ52" s="1368">
        <v>0</v>
      </c>
      <c r="BA52" s="1368">
        <v>0</v>
      </c>
      <c r="BB52" s="1368">
        <v>0</v>
      </c>
      <c r="BC52" s="1368">
        <v>0</v>
      </c>
      <c r="BD52" s="1368">
        <v>0</v>
      </c>
      <c r="BE52" s="1368">
        <v>0</v>
      </c>
      <c r="BF52" s="1368"/>
      <c r="BG52" s="1368"/>
      <c r="BH52" s="1376">
        <v>0</v>
      </c>
      <c r="BI52" s="1376">
        <v>0</v>
      </c>
      <c r="BJ52" s="1376">
        <v>0</v>
      </c>
      <c r="BK52" s="1368">
        <v>0</v>
      </c>
      <c r="BL52" s="1368">
        <v>0</v>
      </c>
      <c r="BM52" s="1368">
        <v>0</v>
      </c>
      <c r="BN52" s="1368">
        <v>0</v>
      </c>
      <c r="BO52" s="1368">
        <v>0</v>
      </c>
      <c r="BP52" s="1368">
        <v>0</v>
      </c>
      <c r="BQ52" s="1368">
        <v>0</v>
      </c>
      <c r="BR52" s="1368">
        <v>0</v>
      </c>
      <c r="BS52" s="1368">
        <v>0</v>
      </c>
      <c r="BT52" s="1368">
        <v>0</v>
      </c>
      <c r="BU52" s="1368">
        <v>0</v>
      </c>
      <c r="BV52" s="1368">
        <v>0</v>
      </c>
      <c r="BW52" s="1368">
        <v>0</v>
      </c>
      <c r="BX52" s="1368">
        <v>0</v>
      </c>
      <c r="BY52" s="1368">
        <v>0</v>
      </c>
      <c r="BZ52" s="1368" t="s">
        <v>112</v>
      </c>
      <c r="CA52" s="1367" t="s">
        <v>112</v>
      </c>
      <c r="CB52" s="1366"/>
      <c r="CE52" s="1363" t="s">
        <v>62</v>
      </c>
    </row>
    <row r="53" spans="3:83" ht="11.25" customHeight="1">
      <c r="D53" s="1363" t="s">
        <v>63</v>
      </c>
      <c r="E53" s="1370"/>
      <c r="F53" s="1368">
        <v>0</v>
      </c>
      <c r="G53" s="1368">
        <v>0</v>
      </c>
      <c r="H53" s="1368">
        <v>0</v>
      </c>
      <c r="I53" s="1368">
        <v>0</v>
      </c>
      <c r="J53" s="1368">
        <v>0</v>
      </c>
      <c r="K53" s="1376">
        <v>0</v>
      </c>
      <c r="L53" s="1376">
        <v>0</v>
      </c>
      <c r="M53" s="1368">
        <v>0</v>
      </c>
      <c r="N53" s="1368">
        <v>0</v>
      </c>
      <c r="O53" s="1368">
        <v>0</v>
      </c>
      <c r="P53" s="1368">
        <v>0</v>
      </c>
      <c r="Q53" s="1368">
        <v>0</v>
      </c>
      <c r="R53" s="1368">
        <v>0</v>
      </c>
      <c r="S53" s="1368">
        <v>0</v>
      </c>
      <c r="T53" s="1368">
        <v>0</v>
      </c>
      <c r="U53" s="1368">
        <v>0</v>
      </c>
      <c r="V53" s="1368">
        <v>0</v>
      </c>
      <c r="W53" s="1368">
        <v>0</v>
      </c>
      <c r="X53" s="1368">
        <v>0</v>
      </c>
      <c r="Y53" s="1368">
        <v>0</v>
      </c>
      <c r="Z53" s="1368">
        <v>0</v>
      </c>
      <c r="AA53" s="1368">
        <v>0</v>
      </c>
      <c r="AB53" s="1368">
        <v>0</v>
      </c>
      <c r="AC53" s="1368">
        <v>0</v>
      </c>
      <c r="AD53" s="1368">
        <v>0</v>
      </c>
      <c r="AE53" s="1368">
        <v>0</v>
      </c>
      <c r="AF53" s="1368">
        <v>0</v>
      </c>
      <c r="AG53" s="1368" t="s">
        <v>2</v>
      </c>
      <c r="AH53" s="1367" t="s">
        <v>2</v>
      </c>
      <c r="AI53" s="1368"/>
      <c r="AL53" s="1363" t="s">
        <v>63</v>
      </c>
      <c r="AO53" s="1363" t="s">
        <v>63</v>
      </c>
      <c r="AP53" s="1370"/>
      <c r="AQ53" s="1376">
        <v>0</v>
      </c>
      <c r="AR53" s="1376">
        <v>0</v>
      </c>
      <c r="AS53" s="1376">
        <v>0</v>
      </c>
      <c r="AT53" s="1368">
        <v>0</v>
      </c>
      <c r="AU53" s="1368">
        <v>0</v>
      </c>
      <c r="AV53" s="1368">
        <v>0</v>
      </c>
      <c r="AW53" s="1368">
        <v>0</v>
      </c>
      <c r="AX53" s="1368">
        <v>0</v>
      </c>
      <c r="AY53" s="1368">
        <v>0</v>
      </c>
      <c r="AZ53" s="1368">
        <v>0</v>
      </c>
      <c r="BA53" s="1368">
        <v>0</v>
      </c>
      <c r="BB53" s="1368">
        <v>0</v>
      </c>
      <c r="BC53" s="1368">
        <v>0</v>
      </c>
      <c r="BD53" s="1368">
        <v>0</v>
      </c>
      <c r="BE53" s="1368">
        <v>0</v>
      </c>
      <c r="BF53" s="1368"/>
      <c r="BG53" s="1368"/>
      <c r="BH53" s="1376">
        <v>0</v>
      </c>
      <c r="BI53" s="1376">
        <v>0</v>
      </c>
      <c r="BJ53" s="1376">
        <v>0</v>
      </c>
      <c r="BK53" s="1368">
        <v>0</v>
      </c>
      <c r="BL53" s="1368">
        <v>0</v>
      </c>
      <c r="BM53" s="1368">
        <v>0</v>
      </c>
      <c r="BN53" s="1368">
        <v>0</v>
      </c>
      <c r="BO53" s="1368">
        <v>0</v>
      </c>
      <c r="BP53" s="1368">
        <v>0</v>
      </c>
      <c r="BQ53" s="1368">
        <v>0</v>
      </c>
      <c r="BR53" s="1368">
        <v>0</v>
      </c>
      <c r="BS53" s="1368">
        <v>0</v>
      </c>
      <c r="BT53" s="1368">
        <v>0</v>
      </c>
      <c r="BU53" s="1368">
        <v>0</v>
      </c>
      <c r="BV53" s="1368">
        <v>0</v>
      </c>
      <c r="BW53" s="1368">
        <v>0</v>
      </c>
      <c r="BX53" s="1368">
        <v>0</v>
      </c>
      <c r="BY53" s="1368">
        <v>0</v>
      </c>
      <c r="BZ53" s="1368" t="s">
        <v>112</v>
      </c>
      <c r="CA53" s="1367" t="s">
        <v>112</v>
      </c>
      <c r="CB53" s="1366"/>
      <c r="CE53" s="1363" t="s">
        <v>63</v>
      </c>
    </row>
    <row r="54" spans="3:83" ht="11.25" customHeight="1">
      <c r="D54" s="1363"/>
      <c r="E54" s="1370"/>
      <c r="F54" s="1368"/>
      <c r="G54" s="1368"/>
      <c r="H54" s="1368"/>
      <c r="I54" s="1368"/>
      <c r="J54" s="1368"/>
      <c r="K54" s="1368"/>
      <c r="L54" s="1368"/>
      <c r="M54" s="1368"/>
      <c r="N54" s="1368"/>
      <c r="O54" s="1368"/>
      <c r="P54" s="1368"/>
      <c r="Q54" s="1368"/>
      <c r="R54" s="1368"/>
      <c r="S54" s="1368"/>
      <c r="T54" s="1368"/>
      <c r="U54" s="1368"/>
      <c r="V54" s="1368"/>
      <c r="W54" s="1368"/>
      <c r="X54" s="1368"/>
      <c r="Y54" s="1368"/>
      <c r="Z54" s="1368"/>
      <c r="AA54" s="1368"/>
      <c r="AB54" s="1368"/>
      <c r="AC54" s="1368"/>
      <c r="AD54" s="1368"/>
      <c r="AE54" s="1368"/>
      <c r="AF54" s="1368"/>
      <c r="AG54" s="1368"/>
      <c r="AH54" s="1367"/>
      <c r="AI54" s="1368"/>
      <c r="AL54" s="1363"/>
      <c r="AO54" s="1363"/>
      <c r="AP54" s="1370"/>
      <c r="AQ54" s="1368"/>
      <c r="AR54" s="1368"/>
      <c r="AS54" s="1368"/>
      <c r="AT54" s="1368"/>
      <c r="AU54" s="1368"/>
      <c r="AV54" s="1368"/>
      <c r="AW54" s="1368"/>
      <c r="AX54" s="1368"/>
      <c r="AY54" s="1368"/>
      <c r="AZ54" s="1368"/>
      <c r="BA54" s="1368"/>
      <c r="BB54" s="1368"/>
      <c r="BC54" s="1368"/>
      <c r="BD54" s="1368"/>
      <c r="BE54" s="1368"/>
      <c r="BF54" s="1368"/>
      <c r="BG54" s="1368"/>
      <c r="BH54" s="1368"/>
      <c r="BI54" s="1368"/>
      <c r="BJ54" s="1368"/>
      <c r="BK54" s="1368"/>
      <c r="BL54" s="1368"/>
      <c r="BM54" s="1368"/>
      <c r="BN54" s="1368"/>
      <c r="BO54" s="1368"/>
      <c r="BP54" s="1368"/>
      <c r="BQ54" s="1368"/>
      <c r="BR54" s="1368"/>
      <c r="BS54" s="1368"/>
      <c r="BT54" s="1368"/>
      <c r="BU54" s="1368"/>
      <c r="BV54" s="1368"/>
      <c r="BW54" s="1368"/>
      <c r="BX54" s="1368"/>
      <c r="BY54" s="1368"/>
      <c r="BZ54" s="1368"/>
      <c r="CA54" s="1367"/>
      <c r="CB54" s="1366"/>
      <c r="CE54" s="1363"/>
    </row>
    <row r="55" spans="3:83" s="1371" customFormat="1" ht="18" customHeight="1">
      <c r="C55" s="1819" t="s">
        <v>648</v>
      </c>
      <c r="D55" s="1819"/>
      <c r="E55" s="1375"/>
      <c r="F55" s="1374">
        <v>10</v>
      </c>
      <c r="G55" s="1374">
        <v>9</v>
      </c>
      <c r="H55" s="1374">
        <v>0</v>
      </c>
      <c r="I55" s="1374">
        <v>1</v>
      </c>
      <c r="J55" s="1374" t="s">
        <v>2</v>
      </c>
      <c r="K55" s="1374" t="s">
        <v>2</v>
      </c>
      <c r="L55" s="1374" t="s">
        <v>2</v>
      </c>
      <c r="M55" s="1374">
        <v>414</v>
      </c>
      <c r="N55" s="1374">
        <v>163</v>
      </c>
      <c r="O55" s="1374">
        <v>77</v>
      </c>
      <c r="P55" s="1374">
        <v>8144</v>
      </c>
      <c r="Q55" s="1374">
        <v>4561</v>
      </c>
      <c r="R55" s="1374">
        <v>3583</v>
      </c>
      <c r="S55" s="1374">
        <v>2717</v>
      </c>
      <c r="T55" s="1374">
        <v>1458</v>
      </c>
      <c r="U55" s="1374">
        <v>1259</v>
      </c>
      <c r="V55" s="1374">
        <v>2740</v>
      </c>
      <c r="W55" s="1374">
        <v>1570</v>
      </c>
      <c r="X55" s="1374">
        <v>1170</v>
      </c>
      <c r="Y55" s="1374">
        <v>2687</v>
      </c>
      <c r="Z55" s="1374">
        <v>1533</v>
      </c>
      <c r="AA55" s="1374">
        <v>1154</v>
      </c>
      <c r="AB55" s="1374">
        <v>0</v>
      </c>
      <c r="AC55" s="1374">
        <v>0</v>
      </c>
      <c r="AD55" s="1374">
        <v>0</v>
      </c>
      <c r="AE55" s="1374">
        <v>0</v>
      </c>
      <c r="AF55" s="1374">
        <v>0</v>
      </c>
      <c r="AG55" s="1374">
        <v>3</v>
      </c>
      <c r="AH55" s="1373">
        <v>6</v>
      </c>
      <c r="AI55" s="1374"/>
      <c r="AK55" s="1819" t="s">
        <v>648</v>
      </c>
      <c r="AL55" s="1819"/>
      <c r="AN55" s="1819" t="s">
        <v>648</v>
      </c>
      <c r="AO55" s="1819"/>
      <c r="AP55" s="1375"/>
      <c r="AQ55" s="1374">
        <v>403</v>
      </c>
      <c r="AR55" s="1374">
        <v>161</v>
      </c>
      <c r="AS55" s="1374">
        <v>74</v>
      </c>
      <c r="AT55" s="1374">
        <v>7909</v>
      </c>
      <c r="AU55" s="1374">
        <v>4494</v>
      </c>
      <c r="AV55" s="1374">
        <v>3415</v>
      </c>
      <c r="AW55" s="1374">
        <v>2646</v>
      </c>
      <c r="AX55" s="1374">
        <v>1440</v>
      </c>
      <c r="AY55" s="1374">
        <v>1206</v>
      </c>
      <c r="AZ55" s="1374">
        <v>2667</v>
      </c>
      <c r="BA55" s="1374">
        <v>1550</v>
      </c>
      <c r="BB55" s="1374">
        <v>1117</v>
      </c>
      <c r="BC55" s="1374">
        <v>2596</v>
      </c>
      <c r="BD55" s="1374">
        <v>1504</v>
      </c>
      <c r="BE55" s="1374">
        <v>1092</v>
      </c>
      <c r="BF55" s="1374"/>
      <c r="BG55" s="1374"/>
      <c r="BH55" s="1374">
        <v>11</v>
      </c>
      <c r="BI55" s="1374">
        <v>2</v>
      </c>
      <c r="BJ55" s="1374">
        <v>3</v>
      </c>
      <c r="BK55" s="1374">
        <v>235</v>
      </c>
      <c r="BL55" s="1374">
        <v>67</v>
      </c>
      <c r="BM55" s="1374">
        <v>168</v>
      </c>
      <c r="BN55" s="1374">
        <v>71</v>
      </c>
      <c r="BO55" s="1374">
        <v>18</v>
      </c>
      <c r="BP55" s="1374">
        <v>53</v>
      </c>
      <c r="BQ55" s="1374">
        <v>73</v>
      </c>
      <c r="BR55" s="1374">
        <v>20</v>
      </c>
      <c r="BS55" s="1374">
        <v>53</v>
      </c>
      <c r="BT55" s="1374">
        <v>91</v>
      </c>
      <c r="BU55" s="1374">
        <v>29</v>
      </c>
      <c r="BV55" s="1374">
        <v>62</v>
      </c>
      <c r="BW55" s="1374">
        <v>0</v>
      </c>
      <c r="BX55" s="1374">
        <v>0</v>
      </c>
      <c r="BY55" s="1374">
        <v>0</v>
      </c>
      <c r="BZ55" s="1374" t="s">
        <v>112</v>
      </c>
      <c r="CA55" s="1373" t="s">
        <v>112</v>
      </c>
      <c r="CB55" s="1372"/>
      <c r="CD55" s="1819" t="s">
        <v>648</v>
      </c>
      <c r="CE55" s="1819"/>
    </row>
    <row r="56" spans="3:83" ht="18" customHeight="1">
      <c r="D56" s="1363" t="s">
        <v>36</v>
      </c>
      <c r="E56" s="1370"/>
      <c r="F56" s="1368">
        <v>3</v>
      </c>
      <c r="G56" s="1368">
        <v>3</v>
      </c>
      <c r="H56" s="1368">
        <v>0</v>
      </c>
      <c r="I56" s="1368">
        <v>0</v>
      </c>
      <c r="J56" s="1368" t="s">
        <v>2</v>
      </c>
      <c r="K56" s="1368" t="s">
        <v>2</v>
      </c>
      <c r="L56" s="1368" t="s">
        <v>2</v>
      </c>
      <c r="M56" s="1368">
        <v>111</v>
      </c>
      <c r="N56" s="1368">
        <v>55</v>
      </c>
      <c r="O56" s="1368">
        <v>21</v>
      </c>
      <c r="P56" s="1368">
        <v>2192</v>
      </c>
      <c r="Q56" s="1368">
        <v>1211</v>
      </c>
      <c r="R56" s="1368">
        <v>981</v>
      </c>
      <c r="S56" s="1368">
        <v>725</v>
      </c>
      <c r="T56" s="1368">
        <v>374</v>
      </c>
      <c r="U56" s="1368">
        <v>351</v>
      </c>
      <c r="V56" s="1368">
        <v>795</v>
      </c>
      <c r="W56" s="1368">
        <v>470</v>
      </c>
      <c r="X56" s="1368">
        <v>325</v>
      </c>
      <c r="Y56" s="1368">
        <v>672</v>
      </c>
      <c r="Z56" s="1368">
        <v>367</v>
      </c>
      <c r="AA56" s="1368">
        <v>305</v>
      </c>
      <c r="AB56" s="1368">
        <v>0</v>
      </c>
      <c r="AC56" s="1368">
        <v>0</v>
      </c>
      <c r="AD56" s="1368">
        <v>0</v>
      </c>
      <c r="AE56" s="1368">
        <v>0</v>
      </c>
      <c r="AF56" s="1368">
        <v>0</v>
      </c>
      <c r="AG56" s="1368" t="s">
        <v>2</v>
      </c>
      <c r="AH56" s="1367" t="s">
        <v>2</v>
      </c>
      <c r="AI56" s="1368"/>
      <c r="AL56" s="1363" t="s">
        <v>36</v>
      </c>
      <c r="AO56" s="1363" t="s">
        <v>36</v>
      </c>
      <c r="AP56" s="1370"/>
      <c r="AQ56" s="1368">
        <v>111</v>
      </c>
      <c r="AR56" s="1368">
        <v>55</v>
      </c>
      <c r="AS56" s="1368">
        <v>21</v>
      </c>
      <c r="AT56" s="1368">
        <v>2192</v>
      </c>
      <c r="AU56" s="1368">
        <v>1211</v>
      </c>
      <c r="AV56" s="1368">
        <v>981</v>
      </c>
      <c r="AW56" s="1368">
        <v>725</v>
      </c>
      <c r="AX56" s="1368">
        <v>374</v>
      </c>
      <c r="AY56" s="1368">
        <v>351</v>
      </c>
      <c r="AZ56" s="1368">
        <v>795</v>
      </c>
      <c r="BA56" s="1368">
        <v>470</v>
      </c>
      <c r="BB56" s="1368">
        <v>325</v>
      </c>
      <c r="BC56" s="1368">
        <v>672</v>
      </c>
      <c r="BD56" s="1368">
        <v>367</v>
      </c>
      <c r="BE56" s="1368">
        <v>305</v>
      </c>
      <c r="BF56" s="1368"/>
      <c r="BG56" s="1368"/>
      <c r="BH56" s="1368">
        <v>0</v>
      </c>
      <c r="BI56" s="1368">
        <v>0</v>
      </c>
      <c r="BJ56" s="1368">
        <v>0</v>
      </c>
      <c r="BK56" s="1368">
        <v>0</v>
      </c>
      <c r="BL56" s="1368">
        <v>0</v>
      </c>
      <c r="BM56" s="1368">
        <v>0</v>
      </c>
      <c r="BN56" s="1368">
        <v>0</v>
      </c>
      <c r="BO56" s="1368">
        <v>0</v>
      </c>
      <c r="BP56" s="1368">
        <v>0</v>
      </c>
      <c r="BQ56" s="1368">
        <v>0</v>
      </c>
      <c r="BR56" s="1368">
        <v>0</v>
      </c>
      <c r="BS56" s="1368">
        <v>0</v>
      </c>
      <c r="BT56" s="1368">
        <v>0</v>
      </c>
      <c r="BU56" s="1368">
        <v>0</v>
      </c>
      <c r="BV56" s="1368">
        <v>0</v>
      </c>
      <c r="BW56" s="1368">
        <v>0</v>
      </c>
      <c r="BX56" s="1368">
        <v>0</v>
      </c>
      <c r="BY56" s="1368">
        <v>0</v>
      </c>
      <c r="BZ56" s="1368" t="s">
        <v>112</v>
      </c>
      <c r="CA56" s="1367" t="s">
        <v>112</v>
      </c>
      <c r="CB56" s="1366"/>
      <c r="CE56" s="1363" t="s">
        <v>36</v>
      </c>
    </row>
    <row r="57" spans="3:83" ht="11.25" customHeight="1">
      <c r="D57" s="1363" t="s">
        <v>37</v>
      </c>
      <c r="E57" s="1370"/>
      <c r="F57" s="1368">
        <v>2</v>
      </c>
      <c r="G57" s="1368">
        <v>2</v>
      </c>
      <c r="H57" s="1368">
        <v>0</v>
      </c>
      <c r="I57" s="1368">
        <v>0</v>
      </c>
      <c r="J57" s="1368" t="s">
        <v>2</v>
      </c>
      <c r="K57" s="1368" t="s">
        <v>2</v>
      </c>
      <c r="L57" s="1368" t="s">
        <v>2</v>
      </c>
      <c r="M57" s="1368">
        <v>65</v>
      </c>
      <c r="N57" s="1368">
        <v>33</v>
      </c>
      <c r="O57" s="1368">
        <v>14</v>
      </c>
      <c r="P57" s="1368">
        <v>1556</v>
      </c>
      <c r="Q57" s="1368">
        <v>962</v>
      </c>
      <c r="R57" s="1368">
        <v>594</v>
      </c>
      <c r="S57" s="1368">
        <v>547</v>
      </c>
      <c r="T57" s="1368">
        <v>330</v>
      </c>
      <c r="U57" s="1368">
        <v>217</v>
      </c>
      <c r="V57" s="1368">
        <v>490</v>
      </c>
      <c r="W57" s="1368">
        <v>307</v>
      </c>
      <c r="X57" s="1368">
        <v>183</v>
      </c>
      <c r="Y57" s="1368">
        <v>519</v>
      </c>
      <c r="Z57" s="1368">
        <v>325</v>
      </c>
      <c r="AA57" s="1368">
        <v>194</v>
      </c>
      <c r="AB57" s="1368">
        <v>0</v>
      </c>
      <c r="AC57" s="1368">
        <v>0</v>
      </c>
      <c r="AD57" s="1368">
        <v>0</v>
      </c>
      <c r="AE57" s="1368">
        <v>0</v>
      </c>
      <c r="AF57" s="1368">
        <v>0</v>
      </c>
      <c r="AG57" s="1368" t="s">
        <v>2</v>
      </c>
      <c r="AH57" s="1367" t="s">
        <v>2</v>
      </c>
      <c r="AI57" s="1368"/>
      <c r="AL57" s="1363" t="s">
        <v>37</v>
      </c>
      <c r="AO57" s="1363" t="s">
        <v>37</v>
      </c>
      <c r="AP57" s="1370"/>
      <c r="AQ57" s="1368">
        <v>65</v>
      </c>
      <c r="AR57" s="1368">
        <v>33</v>
      </c>
      <c r="AS57" s="1368">
        <v>14</v>
      </c>
      <c r="AT57" s="1368">
        <v>1556</v>
      </c>
      <c r="AU57" s="1368">
        <v>962</v>
      </c>
      <c r="AV57" s="1368">
        <v>594</v>
      </c>
      <c r="AW57" s="1368">
        <v>547</v>
      </c>
      <c r="AX57" s="1368">
        <v>330</v>
      </c>
      <c r="AY57" s="1368">
        <v>217</v>
      </c>
      <c r="AZ57" s="1368">
        <v>490</v>
      </c>
      <c r="BA57" s="1368">
        <v>307</v>
      </c>
      <c r="BB57" s="1368">
        <v>183</v>
      </c>
      <c r="BC57" s="1368">
        <v>519</v>
      </c>
      <c r="BD57" s="1368">
        <v>325</v>
      </c>
      <c r="BE57" s="1368">
        <v>194</v>
      </c>
      <c r="BF57" s="1368"/>
      <c r="BG57" s="1368"/>
      <c r="BH57" s="1368">
        <v>0</v>
      </c>
      <c r="BI57" s="1368">
        <v>0</v>
      </c>
      <c r="BJ57" s="1368">
        <v>0</v>
      </c>
      <c r="BK57" s="1368">
        <v>0</v>
      </c>
      <c r="BL57" s="1368">
        <v>0</v>
      </c>
      <c r="BM57" s="1368">
        <v>0</v>
      </c>
      <c r="BN57" s="1368">
        <v>0</v>
      </c>
      <c r="BO57" s="1368">
        <v>0</v>
      </c>
      <c r="BP57" s="1368">
        <v>0</v>
      </c>
      <c r="BQ57" s="1368">
        <v>0</v>
      </c>
      <c r="BR57" s="1368">
        <v>0</v>
      </c>
      <c r="BS57" s="1368">
        <v>0</v>
      </c>
      <c r="BT57" s="1368">
        <v>0</v>
      </c>
      <c r="BU57" s="1368">
        <v>0</v>
      </c>
      <c r="BV57" s="1368">
        <v>0</v>
      </c>
      <c r="BW57" s="1368">
        <v>0</v>
      </c>
      <c r="BX57" s="1368">
        <v>0</v>
      </c>
      <c r="BY57" s="1368">
        <v>0</v>
      </c>
      <c r="BZ57" s="1368" t="s">
        <v>112</v>
      </c>
      <c r="CA57" s="1367" t="s">
        <v>112</v>
      </c>
      <c r="CB57" s="1366"/>
      <c r="CE57" s="1363" t="s">
        <v>37</v>
      </c>
    </row>
    <row r="58" spans="3:83" ht="11.25" customHeight="1">
      <c r="D58" s="1363" t="s">
        <v>38</v>
      </c>
      <c r="E58" s="1370"/>
      <c r="F58" s="1368">
        <v>0</v>
      </c>
      <c r="G58" s="1368">
        <v>0</v>
      </c>
      <c r="H58" s="1368">
        <v>0</v>
      </c>
      <c r="I58" s="1368">
        <v>0</v>
      </c>
      <c r="J58" s="1368" t="s">
        <v>2</v>
      </c>
      <c r="K58" s="1368" t="s">
        <v>2</v>
      </c>
      <c r="L58" s="1368" t="s">
        <v>2</v>
      </c>
      <c r="M58" s="1368">
        <v>0</v>
      </c>
      <c r="N58" s="1368">
        <v>0</v>
      </c>
      <c r="O58" s="1368">
        <v>0</v>
      </c>
      <c r="P58" s="1368">
        <v>0</v>
      </c>
      <c r="Q58" s="1368">
        <v>0</v>
      </c>
      <c r="R58" s="1368">
        <v>0</v>
      </c>
      <c r="S58" s="1368">
        <v>0</v>
      </c>
      <c r="T58" s="1368">
        <v>0</v>
      </c>
      <c r="U58" s="1368">
        <v>0</v>
      </c>
      <c r="V58" s="1368">
        <v>0</v>
      </c>
      <c r="W58" s="1368">
        <v>0</v>
      </c>
      <c r="X58" s="1368">
        <v>0</v>
      </c>
      <c r="Y58" s="1368">
        <v>0</v>
      </c>
      <c r="Z58" s="1368">
        <v>0</v>
      </c>
      <c r="AA58" s="1368">
        <v>0</v>
      </c>
      <c r="AB58" s="1368">
        <v>0</v>
      </c>
      <c r="AC58" s="1368">
        <v>0</v>
      </c>
      <c r="AD58" s="1368">
        <v>0</v>
      </c>
      <c r="AE58" s="1368">
        <v>0</v>
      </c>
      <c r="AF58" s="1368">
        <v>0</v>
      </c>
      <c r="AG58" s="1368" t="s">
        <v>2</v>
      </c>
      <c r="AH58" s="1367" t="s">
        <v>2</v>
      </c>
      <c r="AI58" s="1368"/>
      <c r="AL58" s="1363" t="s">
        <v>38</v>
      </c>
      <c r="AO58" s="1363" t="s">
        <v>38</v>
      </c>
      <c r="AP58" s="1370"/>
      <c r="AQ58" s="1368">
        <v>0</v>
      </c>
      <c r="AR58" s="1368">
        <v>0</v>
      </c>
      <c r="AS58" s="1368">
        <v>0</v>
      </c>
      <c r="AT58" s="1368">
        <v>0</v>
      </c>
      <c r="AU58" s="1368">
        <v>0</v>
      </c>
      <c r="AV58" s="1368">
        <v>0</v>
      </c>
      <c r="AW58" s="1368">
        <v>0</v>
      </c>
      <c r="AX58" s="1368">
        <v>0</v>
      </c>
      <c r="AY58" s="1368">
        <v>0</v>
      </c>
      <c r="AZ58" s="1368">
        <v>0</v>
      </c>
      <c r="BA58" s="1368">
        <v>0</v>
      </c>
      <c r="BB58" s="1368">
        <v>0</v>
      </c>
      <c r="BC58" s="1368">
        <v>0</v>
      </c>
      <c r="BD58" s="1368">
        <v>0</v>
      </c>
      <c r="BE58" s="1368">
        <v>0</v>
      </c>
      <c r="BF58" s="1368"/>
      <c r="BG58" s="1368"/>
      <c r="BH58" s="1368">
        <v>0</v>
      </c>
      <c r="BI58" s="1368">
        <v>0</v>
      </c>
      <c r="BJ58" s="1368">
        <v>0</v>
      </c>
      <c r="BK58" s="1368">
        <v>0</v>
      </c>
      <c r="BL58" s="1368">
        <v>0</v>
      </c>
      <c r="BM58" s="1368">
        <v>0</v>
      </c>
      <c r="BN58" s="1368">
        <v>0</v>
      </c>
      <c r="BO58" s="1368">
        <v>0</v>
      </c>
      <c r="BP58" s="1368">
        <v>0</v>
      </c>
      <c r="BQ58" s="1368">
        <v>0</v>
      </c>
      <c r="BR58" s="1368">
        <v>0</v>
      </c>
      <c r="BS58" s="1368">
        <v>0</v>
      </c>
      <c r="BT58" s="1368">
        <v>0</v>
      </c>
      <c r="BU58" s="1368">
        <v>0</v>
      </c>
      <c r="BV58" s="1368">
        <v>0</v>
      </c>
      <c r="BW58" s="1368">
        <v>0</v>
      </c>
      <c r="BX58" s="1368">
        <v>0</v>
      </c>
      <c r="BY58" s="1368">
        <v>0</v>
      </c>
      <c r="BZ58" s="1368" t="s">
        <v>112</v>
      </c>
      <c r="CA58" s="1367" t="s">
        <v>112</v>
      </c>
      <c r="CB58" s="1366"/>
      <c r="CE58" s="1363" t="s">
        <v>38</v>
      </c>
    </row>
    <row r="59" spans="3:83" ht="11.25" customHeight="1">
      <c r="D59" s="1363" t="s">
        <v>39</v>
      </c>
      <c r="E59" s="1370"/>
      <c r="F59" s="1368">
        <v>1</v>
      </c>
      <c r="G59" s="1368">
        <v>1</v>
      </c>
      <c r="H59" s="1368">
        <v>0</v>
      </c>
      <c r="I59" s="1368">
        <v>0</v>
      </c>
      <c r="J59" s="1368" t="s">
        <v>2</v>
      </c>
      <c r="K59" s="1368" t="s">
        <v>2</v>
      </c>
      <c r="L59" s="1368" t="s">
        <v>2</v>
      </c>
      <c r="M59" s="1368">
        <v>51</v>
      </c>
      <c r="N59" s="1368">
        <v>26</v>
      </c>
      <c r="O59" s="1368">
        <v>7</v>
      </c>
      <c r="P59" s="1368">
        <v>1160</v>
      </c>
      <c r="Q59" s="1368">
        <v>527</v>
      </c>
      <c r="R59" s="1368">
        <v>633</v>
      </c>
      <c r="S59" s="1368">
        <v>379</v>
      </c>
      <c r="T59" s="1368">
        <v>170</v>
      </c>
      <c r="U59" s="1368">
        <v>209</v>
      </c>
      <c r="V59" s="1368">
        <v>371</v>
      </c>
      <c r="W59" s="1368">
        <v>158</v>
      </c>
      <c r="X59" s="1368">
        <v>213</v>
      </c>
      <c r="Y59" s="1368">
        <v>410</v>
      </c>
      <c r="Z59" s="1368">
        <v>199</v>
      </c>
      <c r="AA59" s="1368">
        <v>211</v>
      </c>
      <c r="AB59" s="1368">
        <v>0</v>
      </c>
      <c r="AC59" s="1368">
        <v>0</v>
      </c>
      <c r="AD59" s="1368">
        <v>0</v>
      </c>
      <c r="AE59" s="1368">
        <v>0</v>
      </c>
      <c r="AF59" s="1368">
        <v>0</v>
      </c>
      <c r="AG59" s="1368" t="s">
        <v>2</v>
      </c>
      <c r="AH59" s="1367" t="s">
        <v>2</v>
      </c>
      <c r="AI59" s="1368"/>
      <c r="AL59" s="1363" t="s">
        <v>39</v>
      </c>
      <c r="AO59" s="1363" t="s">
        <v>39</v>
      </c>
      <c r="AP59" s="1370"/>
      <c r="AQ59" s="1368">
        <v>51</v>
      </c>
      <c r="AR59" s="1368">
        <v>26</v>
      </c>
      <c r="AS59" s="1368">
        <v>7</v>
      </c>
      <c r="AT59" s="1368">
        <v>1160</v>
      </c>
      <c r="AU59" s="1368">
        <v>527</v>
      </c>
      <c r="AV59" s="1368">
        <v>633</v>
      </c>
      <c r="AW59" s="1368">
        <v>379</v>
      </c>
      <c r="AX59" s="1368">
        <v>170</v>
      </c>
      <c r="AY59" s="1368">
        <v>209</v>
      </c>
      <c r="AZ59" s="1368">
        <v>371</v>
      </c>
      <c r="BA59" s="1368">
        <v>158</v>
      </c>
      <c r="BB59" s="1368">
        <v>213</v>
      </c>
      <c r="BC59" s="1368">
        <v>410</v>
      </c>
      <c r="BD59" s="1368">
        <v>199</v>
      </c>
      <c r="BE59" s="1368">
        <v>211</v>
      </c>
      <c r="BF59" s="1368"/>
      <c r="BG59" s="1368"/>
      <c r="BH59" s="1368">
        <v>0</v>
      </c>
      <c r="BI59" s="1368">
        <v>0</v>
      </c>
      <c r="BJ59" s="1368">
        <v>0</v>
      </c>
      <c r="BK59" s="1368">
        <v>0</v>
      </c>
      <c r="BL59" s="1368">
        <v>0</v>
      </c>
      <c r="BM59" s="1368">
        <v>0</v>
      </c>
      <c r="BN59" s="1368">
        <v>0</v>
      </c>
      <c r="BO59" s="1368">
        <v>0</v>
      </c>
      <c r="BP59" s="1368">
        <v>0</v>
      </c>
      <c r="BQ59" s="1368">
        <v>0</v>
      </c>
      <c r="BR59" s="1368">
        <v>0</v>
      </c>
      <c r="BS59" s="1368">
        <v>0</v>
      </c>
      <c r="BT59" s="1368">
        <v>0</v>
      </c>
      <c r="BU59" s="1368">
        <v>0</v>
      </c>
      <c r="BV59" s="1368">
        <v>0</v>
      </c>
      <c r="BW59" s="1368">
        <v>0</v>
      </c>
      <c r="BX59" s="1368">
        <v>0</v>
      </c>
      <c r="BY59" s="1368">
        <v>0</v>
      </c>
      <c r="BZ59" s="1368" t="s">
        <v>112</v>
      </c>
      <c r="CA59" s="1367" t="s">
        <v>112</v>
      </c>
      <c r="CB59" s="1366"/>
      <c r="CE59" s="1363" t="s">
        <v>39</v>
      </c>
    </row>
    <row r="60" spans="3:83" ht="11.25" customHeight="1">
      <c r="D60" s="1363" t="s">
        <v>40</v>
      </c>
      <c r="E60" s="1370"/>
      <c r="F60" s="1368">
        <v>2</v>
      </c>
      <c r="G60" s="1368">
        <v>1</v>
      </c>
      <c r="H60" s="1368">
        <v>0</v>
      </c>
      <c r="I60" s="1368">
        <v>1</v>
      </c>
      <c r="J60" s="1368" t="s">
        <v>2</v>
      </c>
      <c r="K60" s="1368" t="s">
        <v>2</v>
      </c>
      <c r="L60" s="1368" t="s">
        <v>2</v>
      </c>
      <c r="M60" s="1368">
        <v>96</v>
      </c>
      <c r="N60" s="1368">
        <v>24</v>
      </c>
      <c r="O60" s="1368">
        <v>26</v>
      </c>
      <c r="P60" s="1368">
        <v>1724</v>
      </c>
      <c r="Q60" s="1368">
        <v>1024</v>
      </c>
      <c r="R60" s="1368">
        <v>700</v>
      </c>
      <c r="S60" s="1368">
        <v>566</v>
      </c>
      <c r="T60" s="1368">
        <v>306</v>
      </c>
      <c r="U60" s="1368">
        <v>260</v>
      </c>
      <c r="V60" s="1368">
        <v>569</v>
      </c>
      <c r="W60" s="1368">
        <v>352</v>
      </c>
      <c r="X60" s="1368">
        <v>217</v>
      </c>
      <c r="Y60" s="1368">
        <v>589</v>
      </c>
      <c r="Z60" s="1368">
        <v>366</v>
      </c>
      <c r="AA60" s="1368">
        <v>223</v>
      </c>
      <c r="AB60" s="1368">
        <v>0</v>
      </c>
      <c r="AC60" s="1368">
        <v>0</v>
      </c>
      <c r="AD60" s="1368">
        <v>0</v>
      </c>
      <c r="AE60" s="1368">
        <v>0</v>
      </c>
      <c r="AF60" s="1368">
        <v>0</v>
      </c>
      <c r="AG60" s="1368" t="s">
        <v>2</v>
      </c>
      <c r="AH60" s="1367" t="s">
        <v>2</v>
      </c>
      <c r="AI60" s="1368"/>
      <c r="AL60" s="1363" t="s">
        <v>40</v>
      </c>
      <c r="AO60" s="1363" t="s">
        <v>40</v>
      </c>
      <c r="AP60" s="1370"/>
      <c r="AQ60" s="1368">
        <v>85</v>
      </c>
      <c r="AR60" s="1368">
        <v>22</v>
      </c>
      <c r="AS60" s="1368">
        <v>23</v>
      </c>
      <c r="AT60" s="1368">
        <v>1489</v>
      </c>
      <c r="AU60" s="1368">
        <v>957</v>
      </c>
      <c r="AV60" s="1368">
        <v>532</v>
      </c>
      <c r="AW60" s="1368">
        <v>495</v>
      </c>
      <c r="AX60" s="1368">
        <v>288</v>
      </c>
      <c r="AY60" s="1368">
        <v>207</v>
      </c>
      <c r="AZ60" s="1368">
        <v>496</v>
      </c>
      <c r="BA60" s="1368">
        <v>332</v>
      </c>
      <c r="BB60" s="1368">
        <v>164</v>
      </c>
      <c r="BC60" s="1368">
        <v>498</v>
      </c>
      <c r="BD60" s="1368">
        <v>337</v>
      </c>
      <c r="BE60" s="1368">
        <v>161</v>
      </c>
      <c r="BF60" s="1368"/>
      <c r="BG60" s="1368"/>
      <c r="BH60" s="1368">
        <v>11</v>
      </c>
      <c r="BI60" s="1368">
        <v>2</v>
      </c>
      <c r="BJ60" s="1368">
        <v>3</v>
      </c>
      <c r="BK60" s="1368">
        <v>235</v>
      </c>
      <c r="BL60" s="1368">
        <v>67</v>
      </c>
      <c r="BM60" s="1368">
        <v>168</v>
      </c>
      <c r="BN60" s="1368">
        <v>71</v>
      </c>
      <c r="BO60" s="1368">
        <v>18</v>
      </c>
      <c r="BP60" s="1368">
        <v>53</v>
      </c>
      <c r="BQ60" s="1368">
        <v>73</v>
      </c>
      <c r="BR60" s="1368">
        <v>20</v>
      </c>
      <c r="BS60" s="1368">
        <v>53</v>
      </c>
      <c r="BT60" s="1368">
        <v>91</v>
      </c>
      <c r="BU60" s="1368">
        <v>29</v>
      </c>
      <c r="BV60" s="1368">
        <v>62</v>
      </c>
      <c r="BW60" s="1368">
        <v>0</v>
      </c>
      <c r="BX60" s="1368">
        <v>0</v>
      </c>
      <c r="BY60" s="1368">
        <v>0</v>
      </c>
      <c r="BZ60" s="1368" t="s">
        <v>112</v>
      </c>
      <c r="CA60" s="1367" t="s">
        <v>112</v>
      </c>
      <c r="CB60" s="1366"/>
      <c r="CE60" s="1363" t="s">
        <v>40</v>
      </c>
    </row>
    <row r="61" spans="3:83" ht="17.25" customHeight="1">
      <c r="D61" s="1363" t="s">
        <v>41</v>
      </c>
      <c r="E61" s="1370"/>
      <c r="F61" s="1368">
        <v>1</v>
      </c>
      <c r="G61" s="1368">
        <v>1</v>
      </c>
      <c r="H61" s="1368">
        <v>0</v>
      </c>
      <c r="I61" s="1368">
        <v>0</v>
      </c>
      <c r="J61" s="1368" t="s">
        <v>2</v>
      </c>
      <c r="K61" s="1368" t="s">
        <v>2</v>
      </c>
      <c r="L61" s="1368" t="s">
        <v>2</v>
      </c>
      <c r="M61" s="1368">
        <v>56</v>
      </c>
      <c r="N61" s="1368">
        <v>18</v>
      </c>
      <c r="O61" s="1368">
        <v>7</v>
      </c>
      <c r="P61" s="1368">
        <v>1042</v>
      </c>
      <c r="Q61" s="1368">
        <v>552</v>
      </c>
      <c r="R61" s="1368">
        <v>490</v>
      </c>
      <c r="S61" s="1368">
        <v>346</v>
      </c>
      <c r="T61" s="1368">
        <v>185</v>
      </c>
      <c r="U61" s="1368">
        <v>161</v>
      </c>
      <c r="V61" s="1368">
        <v>345</v>
      </c>
      <c r="W61" s="1368">
        <v>179</v>
      </c>
      <c r="X61" s="1368">
        <v>166</v>
      </c>
      <c r="Y61" s="1368">
        <v>351</v>
      </c>
      <c r="Z61" s="1368">
        <v>188</v>
      </c>
      <c r="AA61" s="1368">
        <v>163</v>
      </c>
      <c r="AB61" s="1368">
        <v>0</v>
      </c>
      <c r="AC61" s="1368">
        <v>0</v>
      </c>
      <c r="AD61" s="1368">
        <v>0</v>
      </c>
      <c r="AE61" s="1368">
        <v>0</v>
      </c>
      <c r="AF61" s="1368">
        <v>0</v>
      </c>
      <c r="AG61" s="1368" t="s">
        <v>2</v>
      </c>
      <c r="AH61" s="1367" t="s">
        <v>2</v>
      </c>
      <c r="AI61" s="1368"/>
      <c r="AL61" s="1363" t="s">
        <v>41</v>
      </c>
      <c r="AO61" s="1363" t="s">
        <v>41</v>
      </c>
      <c r="AP61" s="1370"/>
      <c r="AQ61" s="1368">
        <v>56</v>
      </c>
      <c r="AR61" s="1368">
        <v>18</v>
      </c>
      <c r="AS61" s="1368">
        <v>7</v>
      </c>
      <c r="AT61" s="1368">
        <v>1042</v>
      </c>
      <c r="AU61" s="1368">
        <v>552</v>
      </c>
      <c r="AV61" s="1368">
        <v>490</v>
      </c>
      <c r="AW61" s="1368">
        <v>346</v>
      </c>
      <c r="AX61" s="1368">
        <v>185</v>
      </c>
      <c r="AY61" s="1368">
        <v>161</v>
      </c>
      <c r="AZ61" s="1368">
        <v>345</v>
      </c>
      <c r="BA61" s="1368">
        <v>179</v>
      </c>
      <c r="BB61" s="1368">
        <v>166</v>
      </c>
      <c r="BC61" s="1368">
        <v>351</v>
      </c>
      <c r="BD61" s="1368">
        <v>188</v>
      </c>
      <c r="BE61" s="1368">
        <v>163</v>
      </c>
      <c r="BF61" s="1368"/>
      <c r="BG61" s="1368"/>
      <c r="BH61" s="1368">
        <v>0</v>
      </c>
      <c r="BI61" s="1368">
        <v>0</v>
      </c>
      <c r="BJ61" s="1368">
        <v>0</v>
      </c>
      <c r="BK61" s="1368">
        <v>0</v>
      </c>
      <c r="BL61" s="1368">
        <v>0</v>
      </c>
      <c r="BM61" s="1368">
        <v>0</v>
      </c>
      <c r="BN61" s="1368">
        <v>0</v>
      </c>
      <c r="BO61" s="1368">
        <v>0</v>
      </c>
      <c r="BP61" s="1368">
        <v>0</v>
      </c>
      <c r="BQ61" s="1368">
        <v>0</v>
      </c>
      <c r="BR61" s="1368">
        <v>0</v>
      </c>
      <c r="BS61" s="1368">
        <v>0</v>
      </c>
      <c r="BT61" s="1368">
        <v>0</v>
      </c>
      <c r="BU61" s="1368">
        <v>0</v>
      </c>
      <c r="BV61" s="1368">
        <v>0</v>
      </c>
      <c r="BW61" s="1368">
        <v>0</v>
      </c>
      <c r="BX61" s="1368">
        <v>0</v>
      </c>
      <c r="BY61" s="1368">
        <v>0</v>
      </c>
      <c r="BZ61" s="1368" t="s">
        <v>112</v>
      </c>
      <c r="CA61" s="1367" t="s">
        <v>112</v>
      </c>
      <c r="CB61" s="1366"/>
      <c r="CE61" s="1363" t="s">
        <v>41</v>
      </c>
    </row>
    <row r="62" spans="3:83" ht="11.25" customHeight="1">
      <c r="D62" s="1363" t="s">
        <v>43</v>
      </c>
      <c r="E62" s="1370"/>
      <c r="F62" s="1368">
        <v>0</v>
      </c>
      <c r="G62" s="1368">
        <v>0</v>
      </c>
      <c r="H62" s="1368">
        <v>0</v>
      </c>
      <c r="I62" s="1368">
        <v>0</v>
      </c>
      <c r="J62" s="1368" t="s">
        <v>2</v>
      </c>
      <c r="K62" s="1368" t="s">
        <v>2</v>
      </c>
      <c r="L62" s="1368" t="s">
        <v>2</v>
      </c>
      <c r="M62" s="1368">
        <v>0</v>
      </c>
      <c r="N62" s="1368">
        <v>0</v>
      </c>
      <c r="O62" s="1368">
        <v>0</v>
      </c>
      <c r="P62" s="1368">
        <v>0</v>
      </c>
      <c r="Q62" s="1368">
        <v>0</v>
      </c>
      <c r="R62" s="1368">
        <v>0</v>
      </c>
      <c r="S62" s="1368">
        <v>0</v>
      </c>
      <c r="T62" s="1368">
        <v>0</v>
      </c>
      <c r="U62" s="1368">
        <v>0</v>
      </c>
      <c r="V62" s="1368">
        <v>0</v>
      </c>
      <c r="W62" s="1368" t="s">
        <v>508</v>
      </c>
      <c r="X62" s="1368">
        <v>0</v>
      </c>
      <c r="Y62" s="1368">
        <v>0</v>
      </c>
      <c r="Z62" s="1368">
        <v>0</v>
      </c>
      <c r="AA62" s="1368">
        <v>0</v>
      </c>
      <c r="AB62" s="1368">
        <v>0</v>
      </c>
      <c r="AC62" s="1368">
        <v>0</v>
      </c>
      <c r="AD62" s="1368">
        <v>0</v>
      </c>
      <c r="AE62" s="1368">
        <v>0</v>
      </c>
      <c r="AF62" s="1368">
        <v>0</v>
      </c>
      <c r="AG62" s="1368" t="s">
        <v>2</v>
      </c>
      <c r="AH62" s="1367" t="s">
        <v>2</v>
      </c>
      <c r="AI62" s="1368"/>
      <c r="AL62" s="1363" t="s">
        <v>43</v>
      </c>
      <c r="AO62" s="1363" t="s">
        <v>43</v>
      </c>
      <c r="AP62" s="1370"/>
      <c r="AQ62" s="1368">
        <v>0</v>
      </c>
      <c r="AR62" s="1368">
        <v>0</v>
      </c>
      <c r="AS62" s="1368">
        <v>0</v>
      </c>
      <c r="AT62" s="1368">
        <v>0</v>
      </c>
      <c r="AU62" s="1368">
        <v>0</v>
      </c>
      <c r="AV62" s="1368">
        <v>0</v>
      </c>
      <c r="AW62" s="1368">
        <v>0</v>
      </c>
      <c r="AX62" s="1368">
        <v>0</v>
      </c>
      <c r="AY62" s="1368">
        <v>0</v>
      </c>
      <c r="AZ62" s="1368">
        <v>0</v>
      </c>
      <c r="BA62" s="1368">
        <v>0</v>
      </c>
      <c r="BB62" s="1368">
        <v>0</v>
      </c>
      <c r="BC62" s="1368">
        <v>0</v>
      </c>
      <c r="BD62" s="1368">
        <v>0</v>
      </c>
      <c r="BE62" s="1368">
        <v>0</v>
      </c>
      <c r="BF62" s="1368"/>
      <c r="BG62" s="1368"/>
      <c r="BH62" s="1368">
        <v>0</v>
      </c>
      <c r="BI62" s="1368">
        <v>0</v>
      </c>
      <c r="BJ62" s="1368">
        <v>0</v>
      </c>
      <c r="BK62" s="1368">
        <v>0</v>
      </c>
      <c r="BL62" s="1368">
        <v>0</v>
      </c>
      <c r="BM62" s="1368">
        <v>0</v>
      </c>
      <c r="BN62" s="1368">
        <v>0</v>
      </c>
      <c r="BO62" s="1368">
        <v>0</v>
      </c>
      <c r="BP62" s="1368">
        <v>0</v>
      </c>
      <c r="BQ62" s="1368">
        <v>0</v>
      </c>
      <c r="BR62" s="1368">
        <v>0</v>
      </c>
      <c r="BS62" s="1368">
        <v>0</v>
      </c>
      <c r="BT62" s="1368">
        <v>0</v>
      </c>
      <c r="BU62" s="1368">
        <v>0</v>
      </c>
      <c r="BV62" s="1368">
        <v>0</v>
      </c>
      <c r="BW62" s="1368">
        <v>0</v>
      </c>
      <c r="BX62" s="1368">
        <v>0</v>
      </c>
      <c r="BY62" s="1368">
        <v>0</v>
      </c>
      <c r="BZ62" s="1368" t="s">
        <v>112</v>
      </c>
      <c r="CA62" s="1367" t="s">
        <v>112</v>
      </c>
      <c r="CB62" s="1366"/>
      <c r="CE62" s="1363" t="s">
        <v>43</v>
      </c>
    </row>
    <row r="63" spans="3:83" ht="11.25" customHeight="1">
      <c r="D63" s="1363" t="s">
        <v>45</v>
      </c>
      <c r="E63" s="1370"/>
      <c r="F63" s="1368">
        <v>0</v>
      </c>
      <c r="G63" s="1368">
        <v>0</v>
      </c>
      <c r="H63" s="1368">
        <v>0</v>
      </c>
      <c r="I63" s="1368">
        <v>0</v>
      </c>
      <c r="J63" s="1368" t="s">
        <v>2</v>
      </c>
      <c r="K63" s="1368" t="s">
        <v>2</v>
      </c>
      <c r="L63" s="1368" t="s">
        <v>2</v>
      </c>
      <c r="M63" s="1368">
        <v>0</v>
      </c>
      <c r="N63" s="1368">
        <v>0</v>
      </c>
      <c r="O63" s="1368">
        <v>0</v>
      </c>
      <c r="P63" s="1368">
        <v>0</v>
      </c>
      <c r="Q63" s="1368">
        <v>0</v>
      </c>
      <c r="R63" s="1368">
        <v>0</v>
      </c>
      <c r="S63" s="1368">
        <v>0</v>
      </c>
      <c r="T63" s="1368">
        <v>0</v>
      </c>
      <c r="U63" s="1368">
        <v>0</v>
      </c>
      <c r="V63" s="1368">
        <v>0</v>
      </c>
      <c r="W63" s="1368">
        <v>0</v>
      </c>
      <c r="X63" s="1368">
        <v>0</v>
      </c>
      <c r="Y63" s="1368">
        <v>0</v>
      </c>
      <c r="Z63" s="1368">
        <v>0</v>
      </c>
      <c r="AA63" s="1368">
        <v>0</v>
      </c>
      <c r="AB63" s="1368">
        <v>0</v>
      </c>
      <c r="AC63" s="1368">
        <v>0</v>
      </c>
      <c r="AD63" s="1368">
        <v>0</v>
      </c>
      <c r="AE63" s="1368">
        <v>0</v>
      </c>
      <c r="AF63" s="1368">
        <v>0</v>
      </c>
      <c r="AG63" s="1368" t="s">
        <v>2</v>
      </c>
      <c r="AH63" s="1367" t="s">
        <v>2</v>
      </c>
      <c r="AI63" s="1368"/>
      <c r="AL63" s="1363" t="s">
        <v>45</v>
      </c>
      <c r="AO63" s="1363" t="s">
        <v>45</v>
      </c>
      <c r="AP63" s="1370"/>
      <c r="AQ63" s="1368">
        <v>0</v>
      </c>
      <c r="AR63" s="1368">
        <v>0</v>
      </c>
      <c r="AS63" s="1368">
        <v>0</v>
      </c>
      <c r="AT63" s="1368">
        <v>0</v>
      </c>
      <c r="AU63" s="1368">
        <v>0</v>
      </c>
      <c r="AV63" s="1368">
        <v>0</v>
      </c>
      <c r="AW63" s="1368">
        <v>0</v>
      </c>
      <c r="AX63" s="1368">
        <v>0</v>
      </c>
      <c r="AY63" s="1368">
        <v>0</v>
      </c>
      <c r="AZ63" s="1368">
        <v>0</v>
      </c>
      <c r="BA63" s="1368">
        <v>0</v>
      </c>
      <c r="BB63" s="1368">
        <v>0</v>
      </c>
      <c r="BC63" s="1368">
        <v>0</v>
      </c>
      <c r="BD63" s="1368">
        <v>0</v>
      </c>
      <c r="BE63" s="1368">
        <v>0</v>
      </c>
      <c r="BF63" s="1368"/>
      <c r="BG63" s="1368"/>
      <c r="BH63" s="1368">
        <v>0</v>
      </c>
      <c r="BI63" s="1368">
        <v>0</v>
      </c>
      <c r="BJ63" s="1368">
        <v>0</v>
      </c>
      <c r="BK63" s="1368">
        <v>0</v>
      </c>
      <c r="BL63" s="1368">
        <v>0</v>
      </c>
      <c r="BM63" s="1368">
        <v>0</v>
      </c>
      <c r="BN63" s="1368">
        <v>0</v>
      </c>
      <c r="BO63" s="1368">
        <v>0</v>
      </c>
      <c r="BP63" s="1368">
        <v>0</v>
      </c>
      <c r="BQ63" s="1368">
        <v>0</v>
      </c>
      <c r="BR63" s="1368">
        <v>0</v>
      </c>
      <c r="BS63" s="1368">
        <v>0</v>
      </c>
      <c r="BT63" s="1368">
        <v>0</v>
      </c>
      <c r="BU63" s="1368">
        <v>0</v>
      </c>
      <c r="BV63" s="1368">
        <v>0</v>
      </c>
      <c r="BW63" s="1368">
        <v>0</v>
      </c>
      <c r="BX63" s="1368">
        <v>0</v>
      </c>
      <c r="BY63" s="1368">
        <v>0</v>
      </c>
      <c r="BZ63" s="1368" t="s">
        <v>112</v>
      </c>
      <c r="CA63" s="1367" t="s">
        <v>112</v>
      </c>
      <c r="CB63" s="1366"/>
      <c r="CE63" s="1363" t="s">
        <v>45</v>
      </c>
    </row>
    <row r="64" spans="3:83" ht="11.25" customHeight="1">
      <c r="D64" s="1363" t="s">
        <v>47</v>
      </c>
      <c r="E64" s="1370"/>
      <c r="F64" s="1368">
        <v>0</v>
      </c>
      <c r="G64" s="1368">
        <v>0</v>
      </c>
      <c r="H64" s="1368">
        <v>0</v>
      </c>
      <c r="I64" s="1368">
        <v>0</v>
      </c>
      <c r="J64" s="1368" t="s">
        <v>2</v>
      </c>
      <c r="K64" s="1368" t="s">
        <v>2</v>
      </c>
      <c r="L64" s="1368" t="s">
        <v>2</v>
      </c>
      <c r="M64" s="1368">
        <v>0</v>
      </c>
      <c r="N64" s="1368">
        <v>0</v>
      </c>
      <c r="O64" s="1368">
        <v>0</v>
      </c>
      <c r="P64" s="1368">
        <v>0</v>
      </c>
      <c r="Q64" s="1368">
        <v>0</v>
      </c>
      <c r="R64" s="1368">
        <v>0</v>
      </c>
      <c r="S64" s="1368">
        <v>0</v>
      </c>
      <c r="T64" s="1368">
        <v>0</v>
      </c>
      <c r="U64" s="1368">
        <v>0</v>
      </c>
      <c r="V64" s="1368">
        <v>0</v>
      </c>
      <c r="W64" s="1368">
        <v>0</v>
      </c>
      <c r="X64" s="1368">
        <v>0</v>
      </c>
      <c r="Y64" s="1368">
        <v>0</v>
      </c>
      <c r="Z64" s="1368">
        <v>0</v>
      </c>
      <c r="AA64" s="1368">
        <v>0</v>
      </c>
      <c r="AB64" s="1368">
        <v>0</v>
      </c>
      <c r="AC64" s="1368">
        <v>0</v>
      </c>
      <c r="AD64" s="1368">
        <v>0</v>
      </c>
      <c r="AE64" s="1368">
        <v>0</v>
      </c>
      <c r="AF64" s="1368">
        <v>0</v>
      </c>
      <c r="AG64" s="1368" t="s">
        <v>2</v>
      </c>
      <c r="AH64" s="1367" t="s">
        <v>2</v>
      </c>
      <c r="AI64" s="1368"/>
      <c r="AL64" s="1363" t="s">
        <v>47</v>
      </c>
      <c r="AO64" s="1363" t="s">
        <v>47</v>
      </c>
      <c r="AP64" s="1370"/>
      <c r="AQ64" s="1368">
        <v>0</v>
      </c>
      <c r="AR64" s="1368">
        <v>0</v>
      </c>
      <c r="AS64" s="1368">
        <v>0</v>
      </c>
      <c r="AT64" s="1368">
        <v>0</v>
      </c>
      <c r="AU64" s="1368">
        <v>0</v>
      </c>
      <c r="AV64" s="1368">
        <v>0</v>
      </c>
      <c r="AW64" s="1368">
        <v>0</v>
      </c>
      <c r="AX64" s="1368">
        <v>0</v>
      </c>
      <c r="AY64" s="1368">
        <v>0</v>
      </c>
      <c r="AZ64" s="1368">
        <v>0</v>
      </c>
      <c r="BA64" s="1368">
        <v>0</v>
      </c>
      <c r="BB64" s="1368">
        <v>0</v>
      </c>
      <c r="BC64" s="1368">
        <v>0</v>
      </c>
      <c r="BD64" s="1368">
        <v>0</v>
      </c>
      <c r="BE64" s="1368">
        <v>0</v>
      </c>
      <c r="BF64" s="1368"/>
      <c r="BG64" s="1368"/>
      <c r="BH64" s="1368">
        <v>0</v>
      </c>
      <c r="BI64" s="1368">
        <v>0</v>
      </c>
      <c r="BJ64" s="1368">
        <v>0</v>
      </c>
      <c r="BK64" s="1368">
        <v>0</v>
      </c>
      <c r="BL64" s="1368">
        <v>0</v>
      </c>
      <c r="BM64" s="1368">
        <v>0</v>
      </c>
      <c r="BN64" s="1368">
        <v>0</v>
      </c>
      <c r="BO64" s="1368">
        <v>0</v>
      </c>
      <c r="BP64" s="1368">
        <v>0</v>
      </c>
      <c r="BQ64" s="1368">
        <v>0</v>
      </c>
      <c r="BR64" s="1368">
        <v>0</v>
      </c>
      <c r="BS64" s="1368">
        <v>0</v>
      </c>
      <c r="BT64" s="1368">
        <v>0</v>
      </c>
      <c r="BU64" s="1368">
        <v>0</v>
      </c>
      <c r="BV64" s="1368">
        <v>0</v>
      </c>
      <c r="BW64" s="1368">
        <v>0</v>
      </c>
      <c r="BX64" s="1368">
        <v>0</v>
      </c>
      <c r="BY64" s="1368">
        <v>0</v>
      </c>
      <c r="BZ64" s="1368" t="s">
        <v>112</v>
      </c>
      <c r="CA64" s="1367" t="s">
        <v>112</v>
      </c>
      <c r="CB64" s="1366"/>
      <c r="CE64" s="1363" t="s">
        <v>47</v>
      </c>
    </row>
    <row r="65" spans="2:83" ht="11.25" customHeight="1">
      <c r="D65" s="1363" t="s">
        <v>49</v>
      </c>
      <c r="E65" s="1370"/>
      <c r="F65" s="1368">
        <v>0</v>
      </c>
      <c r="G65" s="1368">
        <v>0</v>
      </c>
      <c r="H65" s="1368">
        <v>0</v>
      </c>
      <c r="I65" s="1368">
        <v>0</v>
      </c>
      <c r="J65" s="1368" t="s">
        <v>2</v>
      </c>
      <c r="K65" s="1368" t="s">
        <v>2</v>
      </c>
      <c r="L65" s="1368" t="s">
        <v>2</v>
      </c>
      <c r="M65" s="1368">
        <v>0</v>
      </c>
      <c r="N65" s="1368">
        <v>0</v>
      </c>
      <c r="O65" s="1368">
        <v>0</v>
      </c>
      <c r="P65" s="1368">
        <v>0</v>
      </c>
      <c r="Q65" s="1368">
        <v>0</v>
      </c>
      <c r="R65" s="1368">
        <v>0</v>
      </c>
      <c r="S65" s="1368">
        <v>0</v>
      </c>
      <c r="T65" s="1368">
        <v>0</v>
      </c>
      <c r="U65" s="1368">
        <v>0</v>
      </c>
      <c r="V65" s="1368">
        <v>0</v>
      </c>
      <c r="W65" s="1368">
        <v>0</v>
      </c>
      <c r="X65" s="1368">
        <v>0</v>
      </c>
      <c r="Y65" s="1368">
        <v>0</v>
      </c>
      <c r="Z65" s="1368">
        <v>0</v>
      </c>
      <c r="AA65" s="1368">
        <v>0</v>
      </c>
      <c r="AB65" s="1368">
        <v>0</v>
      </c>
      <c r="AC65" s="1368">
        <v>0</v>
      </c>
      <c r="AD65" s="1368">
        <v>0</v>
      </c>
      <c r="AE65" s="1368">
        <v>0</v>
      </c>
      <c r="AF65" s="1368">
        <v>0</v>
      </c>
      <c r="AG65" s="1368" t="s">
        <v>2</v>
      </c>
      <c r="AH65" s="1367" t="s">
        <v>2</v>
      </c>
      <c r="AI65" s="1368"/>
      <c r="AL65" s="1363" t="s">
        <v>49</v>
      </c>
      <c r="AO65" s="1363" t="s">
        <v>49</v>
      </c>
      <c r="AP65" s="1370"/>
      <c r="AQ65" s="1368">
        <v>0</v>
      </c>
      <c r="AR65" s="1368">
        <v>0</v>
      </c>
      <c r="AS65" s="1368">
        <v>0</v>
      </c>
      <c r="AT65" s="1368">
        <v>0</v>
      </c>
      <c r="AU65" s="1368">
        <v>0</v>
      </c>
      <c r="AV65" s="1368">
        <v>0</v>
      </c>
      <c r="AW65" s="1368">
        <v>0</v>
      </c>
      <c r="AX65" s="1368">
        <v>0</v>
      </c>
      <c r="AY65" s="1368">
        <v>0</v>
      </c>
      <c r="AZ65" s="1368">
        <v>0</v>
      </c>
      <c r="BA65" s="1368">
        <v>0</v>
      </c>
      <c r="BB65" s="1368">
        <v>0</v>
      </c>
      <c r="BC65" s="1368">
        <v>0</v>
      </c>
      <c r="BD65" s="1368">
        <v>0</v>
      </c>
      <c r="BE65" s="1368">
        <v>0</v>
      </c>
      <c r="BF65" s="1368"/>
      <c r="BG65" s="1368"/>
      <c r="BH65" s="1368">
        <v>0</v>
      </c>
      <c r="BI65" s="1368">
        <v>0</v>
      </c>
      <c r="BJ65" s="1368">
        <v>0</v>
      </c>
      <c r="BK65" s="1368">
        <v>0</v>
      </c>
      <c r="BL65" s="1368">
        <v>0</v>
      </c>
      <c r="BM65" s="1368">
        <v>0</v>
      </c>
      <c r="BN65" s="1368">
        <v>0</v>
      </c>
      <c r="BO65" s="1368">
        <v>0</v>
      </c>
      <c r="BP65" s="1368">
        <v>0</v>
      </c>
      <c r="BQ65" s="1368">
        <v>0</v>
      </c>
      <c r="BR65" s="1368">
        <v>0</v>
      </c>
      <c r="BS65" s="1368">
        <v>0</v>
      </c>
      <c r="BT65" s="1368">
        <v>0</v>
      </c>
      <c r="BU65" s="1368">
        <v>0</v>
      </c>
      <c r="BV65" s="1368">
        <v>0</v>
      </c>
      <c r="BW65" s="1368">
        <v>0</v>
      </c>
      <c r="BX65" s="1368">
        <v>0</v>
      </c>
      <c r="BY65" s="1368">
        <v>0</v>
      </c>
      <c r="BZ65" s="1368" t="s">
        <v>112</v>
      </c>
      <c r="CA65" s="1367" t="s">
        <v>112</v>
      </c>
      <c r="CB65" s="1366"/>
      <c r="CE65" s="1363" t="s">
        <v>49</v>
      </c>
    </row>
    <row r="66" spans="2:83" ht="17.25" customHeight="1">
      <c r="D66" s="1363" t="s">
        <v>51</v>
      </c>
      <c r="E66" s="1370"/>
      <c r="F66" s="1368">
        <v>0</v>
      </c>
      <c r="G66" s="1368">
        <v>0</v>
      </c>
      <c r="H66" s="1368">
        <v>0</v>
      </c>
      <c r="I66" s="1368">
        <v>0</v>
      </c>
      <c r="J66" s="1368" t="s">
        <v>2</v>
      </c>
      <c r="K66" s="1368" t="s">
        <v>2</v>
      </c>
      <c r="L66" s="1368" t="s">
        <v>2</v>
      </c>
      <c r="M66" s="1368">
        <v>0</v>
      </c>
      <c r="N66" s="1368">
        <v>0</v>
      </c>
      <c r="O66" s="1368">
        <v>0</v>
      </c>
      <c r="P66" s="1368">
        <v>0</v>
      </c>
      <c r="Q66" s="1368">
        <v>0</v>
      </c>
      <c r="R66" s="1368">
        <v>0</v>
      </c>
      <c r="S66" s="1368">
        <v>0</v>
      </c>
      <c r="T66" s="1368">
        <v>0</v>
      </c>
      <c r="U66" s="1368">
        <v>0</v>
      </c>
      <c r="V66" s="1368">
        <v>0</v>
      </c>
      <c r="W66" s="1368">
        <v>0</v>
      </c>
      <c r="X66" s="1368">
        <v>0</v>
      </c>
      <c r="Y66" s="1368">
        <v>0</v>
      </c>
      <c r="Z66" s="1368">
        <v>0</v>
      </c>
      <c r="AA66" s="1368">
        <v>0</v>
      </c>
      <c r="AB66" s="1368">
        <v>0</v>
      </c>
      <c r="AC66" s="1368">
        <v>0</v>
      </c>
      <c r="AD66" s="1368">
        <v>0</v>
      </c>
      <c r="AE66" s="1368">
        <v>0</v>
      </c>
      <c r="AF66" s="1368">
        <v>0</v>
      </c>
      <c r="AG66" s="1368" t="s">
        <v>2</v>
      </c>
      <c r="AH66" s="1367" t="s">
        <v>2</v>
      </c>
      <c r="AI66" s="1368"/>
      <c r="AL66" s="1363" t="s">
        <v>51</v>
      </c>
      <c r="AO66" s="1363" t="s">
        <v>51</v>
      </c>
      <c r="AP66" s="1370"/>
      <c r="AQ66" s="1368">
        <v>0</v>
      </c>
      <c r="AR66" s="1368">
        <v>0</v>
      </c>
      <c r="AS66" s="1368">
        <v>0</v>
      </c>
      <c r="AT66" s="1368">
        <v>0</v>
      </c>
      <c r="AU66" s="1368">
        <v>0</v>
      </c>
      <c r="AV66" s="1368">
        <v>0</v>
      </c>
      <c r="AW66" s="1368">
        <v>0</v>
      </c>
      <c r="AX66" s="1368">
        <v>0</v>
      </c>
      <c r="AY66" s="1368">
        <v>0</v>
      </c>
      <c r="AZ66" s="1368">
        <v>0</v>
      </c>
      <c r="BA66" s="1368">
        <v>0</v>
      </c>
      <c r="BB66" s="1368">
        <v>0</v>
      </c>
      <c r="BC66" s="1368">
        <v>0</v>
      </c>
      <c r="BD66" s="1368">
        <v>0</v>
      </c>
      <c r="BE66" s="1368">
        <v>0</v>
      </c>
      <c r="BF66" s="1368"/>
      <c r="BG66" s="1368"/>
      <c r="BH66" s="1368">
        <v>0</v>
      </c>
      <c r="BI66" s="1368">
        <v>0</v>
      </c>
      <c r="BJ66" s="1368">
        <v>0</v>
      </c>
      <c r="BK66" s="1368">
        <v>0</v>
      </c>
      <c r="BL66" s="1368">
        <v>0</v>
      </c>
      <c r="BM66" s="1368">
        <v>0</v>
      </c>
      <c r="BN66" s="1368">
        <v>0</v>
      </c>
      <c r="BO66" s="1368">
        <v>0</v>
      </c>
      <c r="BP66" s="1368">
        <v>0</v>
      </c>
      <c r="BQ66" s="1368">
        <v>0</v>
      </c>
      <c r="BR66" s="1368">
        <v>0</v>
      </c>
      <c r="BS66" s="1368">
        <v>0</v>
      </c>
      <c r="BT66" s="1368">
        <v>0</v>
      </c>
      <c r="BU66" s="1368">
        <v>0</v>
      </c>
      <c r="BV66" s="1368">
        <v>0</v>
      </c>
      <c r="BW66" s="1368">
        <v>0</v>
      </c>
      <c r="BX66" s="1368">
        <v>0</v>
      </c>
      <c r="BY66" s="1368">
        <v>0</v>
      </c>
      <c r="BZ66" s="1368" t="s">
        <v>112</v>
      </c>
      <c r="CA66" s="1367" t="s">
        <v>112</v>
      </c>
      <c r="CB66" s="1366"/>
      <c r="CE66" s="1363" t="s">
        <v>51</v>
      </c>
    </row>
    <row r="67" spans="2:83" ht="11.25" customHeight="1">
      <c r="D67" s="1363" t="s">
        <v>53</v>
      </c>
      <c r="E67" s="1370"/>
      <c r="F67" s="1368">
        <v>1</v>
      </c>
      <c r="G67" s="1368">
        <v>1</v>
      </c>
      <c r="H67" s="1368">
        <v>0</v>
      </c>
      <c r="I67" s="1368">
        <v>0</v>
      </c>
      <c r="J67" s="1368" t="s">
        <v>2</v>
      </c>
      <c r="K67" s="1368" t="s">
        <v>2</v>
      </c>
      <c r="L67" s="1368" t="s">
        <v>2</v>
      </c>
      <c r="M67" s="1368">
        <v>35</v>
      </c>
      <c r="N67" s="1368">
        <v>7</v>
      </c>
      <c r="O67" s="1368">
        <v>2</v>
      </c>
      <c r="P67" s="1368">
        <v>470</v>
      </c>
      <c r="Q67" s="1368">
        <v>285</v>
      </c>
      <c r="R67" s="1368">
        <v>185</v>
      </c>
      <c r="S67" s="1368">
        <v>154</v>
      </c>
      <c r="T67" s="1368">
        <v>93</v>
      </c>
      <c r="U67" s="1368">
        <v>61</v>
      </c>
      <c r="V67" s="1368">
        <v>170</v>
      </c>
      <c r="W67" s="1368">
        <v>104</v>
      </c>
      <c r="X67" s="1368">
        <v>66</v>
      </c>
      <c r="Y67" s="1368">
        <v>146</v>
      </c>
      <c r="Z67" s="1368">
        <v>88</v>
      </c>
      <c r="AA67" s="1368">
        <v>58</v>
      </c>
      <c r="AB67" s="1368">
        <v>0</v>
      </c>
      <c r="AC67" s="1368">
        <v>0</v>
      </c>
      <c r="AD67" s="1368">
        <v>0</v>
      </c>
      <c r="AE67" s="1368">
        <v>0</v>
      </c>
      <c r="AF67" s="1368">
        <v>0</v>
      </c>
      <c r="AG67" s="1368" t="s">
        <v>2</v>
      </c>
      <c r="AH67" s="1367" t="s">
        <v>2</v>
      </c>
      <c r="AI67" s="1368"/>
      <c r="AL67" s="1363" t="s">
        <v>53</v>
      </c>
      <c r="AO67" s="1363" t="s">
        <v>53</v>
      </c>
      <c r="AP67" s="1370"/>
      <c r="AQ67" s="1368">
        <v>35</v>
      </c>
      <c r="AR67" s="1368">
        <v>7</v>
      </c>
      <c r="AS67" s="1368">
        <v>2</v>
      </c>
      <c r="AT67" s="1368">
        <v>470</v>
      </c>
      <c r="AU67" s="1368">
        <v>285</v>
      </c>
      <c r="AV67" s="1368">
        <v>185</v>
      </c>
      <c r="AW67" s="1368">
        <v>154</v>
      </c>
      <c r="AX67" s="1368">
        <v>93</v>
      </c>
      <c r="AY67" s="1368">
        <v>61</v>
      </c>
      <c r="AZ67" s="1368">
        <v>170</v>
      </c>
      <c r="BA67" s="1368">
        <v>104</v>
      </c>
      <c r="BB67" s="1368">
        <v>66</v>
      </c>
      <c r="BC67" s="1368">
        <v>146</v>
      </c>
      <c r="BD67" s="1368">
        <v>88</v>
      </c>
      <c r="BE67" s="1368">
        <v>58</v>
      </c>
      <c r="BF67" s="1368"/>
      <c r="BG67" s="1368"/>
      <c r="BH67" s="1368">
        <v>0</v>
      </c>
      <c r="BI67" s="1368">
        <v>0</v>
      </c>
      <c r="BJ67" s="1368">
        <v>0</v>
      </c>
      <c r="BK67" s="1368">
        <v>0</v>
      </c>
      <c r="BL67" s="1368">
        <v>0</v>
      </c>
      <c r="BM67" s="1368">
        <v>0</v>
      </c>
      <c r="BN67" s="1368">
        <v>0</v>
      </c>
      <c r="BO67" s="1368">
        <v>0</v>
      </c>
      <c r="BP67" s="1368">
        <v>0</v>
      </c>
      <c r="BQ67" s="1368">
        <v>0</v>
      </c>
      <c r="BR67" s="1368">
        <v>0</v>
      </c>
      <c r="BS67" s="1368">
        <v>0</v>
      </c>
      <c r="BT67" s="1368">
        <v>0</v>
      </c>
      <c r="BU67" s="1368">
        <v>0</v>
      </c>
      <c r="BV67" s="1368">
        <v>0</v>
      </c>
      <c r="BW67" s="1368">
        <v>0</v>
      </c>
      <c r="BX67" s="1368">
        <v>0</v>
      </c>
      <c r="BY67" s="1368">
        <v>0</v>
      </c>
      <c r="BZ67" s="1368" t="s">
        <v>112</v>
      </c>
      <c r="CA67" s="1367" t="s">
        <v>112</v>
      </c>
      <c r="CB67" s="1366"/>
      <c r="CE67" s="1363" t="s">
        <v>53</v>
      </c>
    </row>
    <row r="68" spans="2:83" ht="11.25" customHeight="1">
      <c r="D68" s="1363" t="s">
        <v>55</v>
      </c>
      <c r="E68" s="1369"/>
      <c r="F68" s="1366">
        <v>0</v>
      </c>
      <c r="G68" s="1368">
        <v>0</v>
      </c>
      <c r="H68" s="1368">
        <v>0</v>
      </c>
      <c r="I68" s="1368">
        <v>0</v>
      </c>
      <c r="J68" s="1368" t="s">
        <v>2</v>
      </c>
      <c r="K68" s="1368" t="s">
        <v>2</v>
      </c>
      <c r="L68" s="1368" t="s">
        <v>2</v>
      </c>
      <c r="M68" s="1368">
        <v>0</v>
      </c>
      <c r="N68" s="1368">
        <v>0</v>
      </c>
      <c r="O68" s="1368">
        <v>0</v>
      </c>
      <c r="P68" s="1368">
        <v>0</v>
      </c>
      <c r="Q68" s="1368">
        <v>0</v>
      </c>
      <c r="R68" s="1368">
        <v>0</v>
      </c>
      <c r="S68" s="1368">
        <v>0</v>
      </c>
      <c r="T68" s="1368">
        <v>0</v>
      </c>
      <c r="U68" s="1368">
        <v>0</v>
      </c>
      <c r="V68" s="1368">
        <v>0</v>
      </c>
      <c r="W68" s="1368">
        <v>0</v>
      </c>
      <c r="X68" s="1368">
        <v>0</v>
      </c>
      <c r="Y68" s="1368">
        <v>0</v>
      </c>
      <c r="Z68" s="1368">
        <v>0</v>
      </c>
      <c r="AA68" s="1368">
        <v>0</v>
      </c>
      <c r="AB68" s="1368">
        <v>0</v>
      </c>
      <c r="AC68" s="1368">
        <v>0</v>
      </c>
      <c r="AD68" s="1368">
        <v>0</v>
      </c>
      <c r="AE68" s="1368">
        <v>0</v>
      </c>
      <c r="AF68" s="1368">
        <v>0</v>
      </c>
      <c r="AG68" s="1368" t="s">
        <v>2</v>
      </c>
      <c r="AH68" s="1367" t="s">
        <v>2</v>
      </c>
      <c r="AI68" s="1368"/>
      <c r="AL68" s="1363" t="s">
        <v>55</v>
      </c>
      <c r="AO68" s="1363" t="s">
        <v>55</v>
      </c>
      <c r="AP68" s="1369"/>
      <c r="AQ68" s="1366">
        <v>0</v>
      </c>
      <c r="AR68" s="1368">
        <v>0</v>
      </c>
      <c r="AS68" s="1368">
        <v>0</v>
      </c>
      <c r="AT68" s="1368">
        <v>0</v>
      </c>
      <c r="AU68" s="1368">
        <v>0</v>
      </c>
      <c r="AV68" s="1368">
        <v>0</v>
      </c>
      <c r="AW68" s="1368">
        <v>0</v>
      </c>
      <c r="AX68" s="1368">
        <v>0</v>
      </c>
      <c r="AY68" s="1368">
        <v>0</v>
      </c>
      <c r="AZ68" s="1368">
        <v>0</v>
      </c>
      <c r="BA68" s="1368">
        <v>0</v>
      </c>
      <c r="BB68" s="1368">
        <v>0</v>
      </c>
      <c r="BC68" s="1368">
        <v>0</v>
      </c>
      <c r="BD68" s="1368">
        <v>0</v>
      </c>
      <c r="BE68" s="1368">
        <v>0</v>
      </c>
      <c r="BF68" s="1368" t="s">
        <v>112</v>
      </c>
      <c r="BG68" s="1368" t="s">
        <v>112</v>
      </c>
      <c r="BH68" s="1368">
        <v>0</v>
      </c>
      <c r="BI68" s="1368">
        <v>0</v>
      </c>
      <c r="BJ68" s="1368">
        <v>0</v>
      </c>
      <c r="BK68" s="1368">
        <v>0</v>
      </c>
      <c r="BL68" s="1368">
        <v>0</v>
      </c>
      <c r="BM68" s="1368">
        <v>0</v>
      </c>
      <c r="BN68" s="1368">
        <v>0</v>
      </c>
      <c r="BO68" s="1368">
        <v>0</v>
      </c>
      <c r="BP68" s="1368">
        <v>0</v>
      </c>
      <c r="BQ68" s="1368">
        <v>0</v>
      </c>
      <c r="BR68" s="1368">
        <v>0</v>
      </c>
      <c r="BS68" s="1368">
        <v>0</v>
      </c>
      <c r="BT68" s="1368">
        <v>0</v>
      </c>
      <c r="BU68" s="1368">
        <v>0</v>
      </c>
      <c r="BV68" s="1368">
        <v>0</v>
      </c>
      <c r="BW68" s="1368">
        <v>0</v>
      </c>
      <c r="BX68" s="1368">
        <v>0</v>
      </c>
      <c r="BY68" s="1368">
        <v>0</v>
      </c>
      <c r="BZ68" s="1368" t="s">
        <v>112</v>
      </c>
      <c r="CA68" s="1367" t="s">
        <v>112</v>
      </c>
      <c r="CB68" s="1366"/>
      <c r="CE68" s="1363" t="s">
        <v>55</v>
      </c>
    </row>
    <row r="69" spans="2:83" ht="17.25" customHeight="1">
      <c r="D69" s="1363" t="s">
        <v>56</v>
      </c>
      <c r="E69" s="1369"/>
      <c r="F69" s="1366">
        <v>0</v>
      </c>
      <c r="G69" s="1368">
        <v>0</v>
      </c>
      <c r="H69" s="1368">
        <v>0</v>
      </c>
      <c r="I69" s="1368">
        <v>0</v>
      </c>
      <c r="J69" s="1368" t="s">
        <v>2</v>
      </c>
      <c r="K69" s="1368" t="s">
        <v>2</v>
      </c>
      <c r="L69" s="1368" t="s">
        <v>2</v>
      </c>
      <c r="M69" s="1368">
        <v>0</v>
      </c>
      <c r="N69" s="1368">
        <v>0</v>
      </c>
      <c r="O69" s="1368">
        <v>0</v>
      </c>
      <c r="P69" s="1368">
        <v>0</v>
      </c>
      <c r="Q69" s="1368">
        <v>0</v>
      </c>
      <c r="R69" s="1368">
        <v>0</v>
      </c>
      <c r="S69" s="1368">
        <v>0</v>
      </c>
      <c r="T69" s="1368">
        <v>0</v>
      </c>
      <c r="U69" s="1368">
        <v>0</v>
      </c>
      <c r="V69" s="1368">
        <v>0</v>
      </c>
      <c r="W69" s="1368">
        <v>0</v>
      </c>
      <c r="X69" s="1368">
        <v>0</v>
      </c>
      <c r="Y69" s="1368">
        <v>0</v>
      </c>
      <c r="Z69" s="1368">
        <v>0</v>
      </c>
      <c r="AA69" s="1368">
        <v>0</v>
      </c>
      <c r="AB69" s="1368">
        <v>0</v>
      </c>
      <c r="AC69" s="1368">
        <v>0</v>
      </c>
      <c r="AD69" s="1368">
        <v>0</v>
      </c>
      <c r="AE69" s="1368">
        <v>0</v>
      </c>
      <c r="AF69" s="1368">
        <v>0</v>
      </c>
      <c r="AG69" s="1368" t="s">
        <v>2</v>
      </c>
      <c r="AH69" s="1367" t="s">
        <v>2</v>
      </c>
      <c r="AI69" s="1368"/>
      <c r="AL69" s="1363" t="s">
        <v>56</v>
      </c>
      <c r="AO69" s="1363" t="s">
        <v>56</v>
      </c>
      <c r="AP69" s="1369"/>
      <c r="AQ69" s="1366">
        <v>0</v>
      </c>
      <c r="AR69" s="1368">
        <v>0</v>
      </c>
      <c r="AS69" s="1368">
        <v>0</v>
      </c>
      <c r="AT69" s="1368">
        <v>0</v>
      </c>
      <c r="AU69" s="1368">
        <v>0</v>
      </c>
      <c r="AV69" s="1368">
        <v>0</v>
      </c>
      <c r="AW69" s="1368">
        <v>0</v>
      </c>
      <c r="AX69" s="1368">
        <v>0</v>
      </c>
      <c r="AY69" s="1368">
        <v>0</v>
      </c>
      <c r="AZ69" s="1368">
        <v>0</v>
      </c>
      <c r="BA69" s="1368">
        <v>0</v>
      </c>
      <c r="BB69" s="1368">
        <v>0</v>
      </c>
      <c r="BC69" s="1368">
        <v>0</v>
      </c>
      <c r="BD69" s="1368">
        <v>0</v>
      </c>
      <c r="BE69" s="1368">
        <v>0</v>
      </c>
      <c r="BF69" s="1368" t="s">
        <v>112</v>
      </c>
      <c r="BG69" s="1368" t="s">
        <v>112</v>
      </c>
      <c r="BH69" s="1368">
        <v>0</v>
      </c>
      <c r="BI69" s="1368">
        <v>0</v>
      </c>
      <c r="BJ69" s="1368">
        <v>0</v>
      </c>
      <c r="BK69" s="1368">
        <v>0</v>
      </c>
      <c r="BL69" s="1368">
        <v>0</v>
      </c>
      <c r="BM69" s="1368">
        <v>0</v>
      </c>
      <c r="BN69" s="1368">
        <v>0</v>
      </c>
      <c r="BO69" s="1368">
        <v>0</v>
      </c>
      <c r="BP69" s="1368">
        <v>0</v>
      </c>
      <c r="BQ69" s="1368">
        <v>0</v>
      </c>
      <c r="BR69" s="1368">
        <v>0</v>
      </c>
      <c r="BS69" s="1368">
        <v>0</v>
      </c>
      <c r="BT69" s="1368">
        <v>0</v>
      </c>
      <c r="BU69" s="1368">
        <v>0</v>
      </c>
      <c r="BV69" s="1368">
        <v>0</v>
      </c>
      <c r="BW69" s="1368">
        <v>0</v>
      </c>
      <c r="BX69" s="1368">
        <v>0</v>
      </c>
      <c r="BY69" s="1368">
        <v>0</v>
      </c>
      <c r="BZ69" s="1368" t="s">
        <v>112</v>
      </c>
      <c r="CA69" s="1367" t="s">
        <v>112</v>
      </c>
      <c r="CB69" s="1366"/>
      <c r="CE69" s="1363" t="s">
        <v>56</v>
      </c>
    </row>
    <row r="70" spans="2:83" ht="11.25" customHeight="1">
      <c r="D70" s="1363" t="s">
        <v>58</v>
      </c>
      <c r="E70" s="1369"/>
      <c r="F70" s="1366">
        <v>0</v>
      </c>
      <c r="G70" s="1368">
        <v>0</v>
      </c>
      <c r="H70" s="1368">
        <v>0</v>
      </c>
      <c r="I70" s="1368">
        <v>0</v>
      </c>
      <c r="J70" s="1368" t="s">
        <v>2</v>
      </c>
      <c r="K70" s="1368" t="s">
        <v>2</v>
      </c>
      <c r="L70" s="1368" t="s">
        <v>2</v>
      </c>
      <c r="M70" s="1368">
        <v>0</v>
      </c>
      <c r="N70" s="1368">
        <v>0</v>
      </c>
      <c r="O70" s="1368">
        <v>0</v>
      </c>
      <c r="P70" s="1368">
        <v>0</v>
      </c>
      <c r="Q70" s="1368">
        <v>0</v>
      </c>
      <c r="R70" s="1368">
        <v>0</v>
      </c>
      <c r="S70" s="1368">
        <v>0</v>
      </c>
      <c r="T70" s="1368">
        <v>0</v>
      </c>
      <c r="U70" s="1368">
        <v>0</v>
      </c>
      <c r="V70" s="1368">
        <v>0</v>
      </c>
      <c r="W70" s="1368">
        <v>0</v>
      </c>
      <c r="X70" s="1368">
        <v>0</v>
      </c>
      <c r="Y70" s="1368">
        <v>0</v>
      </c>
      <c r="Z70" s="1368">
        <v>0</v>
      </c>
      <c r="AA70" s="1368">
        <v>0</v>
      </c>
      <c r="AB70" s="1368">
        <v>0</v>
      </c>
      <c r="AC70" s="1368">
        <v>0</v>
      </c>
      <c r="AD70" s="1368">
        <v>0</v>
      </c>
      <c r="AE70" s="1368">
        <v>0</v>
      </c>
      <c r="AF70" s="1368">
        <v>0</v>
      </c>
      <c r="AG70" s="1368" t="s">
        <v>2</v>
      </c>
      <c r="AH70" s="1367" t="s">
        <v>2</v>
      </c>
      <c r="AI70" s="1368"/>
      <c r="AL70" s="1363" t="s">
        <v>58</v>
      </c>
      <c r="AO70" s="1363" t="s">
        <v>58</v>
      </c>
      <c r="AP70" s="1369"/>
      <c r="AQ70" s="1366">
        <v>0</v>
      </c>
      <c r="AR70" s="1368">
        <v>0</v>
      </c>
      <c r="AS70" s="1368">
        <v>0</v>
      </c>
      <c r="AT70" s="1368">
        <v>0</v>
      </c>
      <c r="AU70" s="1368">
        <v>0</v>
      </c>
      <c r="AV70" s="1368">
        <v>0</v>
      </c>
      <c r="AW70" s="1368">
        <v>0</v>
      </c>
      <c r="AX70" s="1368">
        <v>0</v>
      </c>
      <c r="AY70" s="1368">
        <v>0</v>
      </c>
      <c r="AZ70" s="1368">
        <v>0</v>
      </c>
      <c r="BA70" s="1368">
        <v>0</v>
      </c>
      <c r="BB70" s="1368">
        <v>0</v>
      </c>
      <c r="BC70" s="1368">
        <v>0</v>
      </c>
      <c r="BD70" s="1368">
        <v>0</v>
      </c>
      <c r="BE70" s="1368">
        <v>0</v>
      </c>
      <c r="BF70" s="1368" t="s">
        <v>112</v>
      </c>
      <c r="BG70" s="1368" t="s">
        <v>112</v>
      </c>
      <c r="BH70" s="1368">
        <v>0</v>
      </c>
      <c r="BI70" s="1368">
        <v>0</v>
      </c>
      <c r="BJ70" s="1368">
        <v>0</v>
      </c>
      <c r="BK70" s="1368">
        <v>0</v>
      </c>
      <c r="BL70" s="1368">
        <v>0</v>
      </c>
      <c r="BM70" s="1368">
        <v>0</v>
      </c>
      <c r="BN70" s="1368">
        <v>0</v>
      </c>
      <c r="BO70" s="1368">
        <v>0</v>
      </c>
      <c r="BP70" s="1368">
        <v>0</v>
      </c>
      <c r="BQ70" s="1368">
        <v>0</v>
      </c>
      <c r="BR70" s="1368">
        <v>0</v>
      </c>
      <c r="BS70" s="1368">
        <v>0</v>
      </c>
      <c r="BT70" s="1368">
        <v>0</v>
      </c>
      <c r="BU70" s="1368">
        <v>0</v>
      </c>
      <c r="BV70" s="1368">
        <v>0</v>
      </c>
      <c r="BW70" s="1368">
        <v>0</v>
      </c>
      <c r="BX70" s="1368">
        <v>0</v>
      </c>
      <c r="BY70" s="1368">
        <v>0</v>
      </c>
      <c r="BZ70" s="1368" t="s">
        <v>112</v>
      </c>
      <c r="CA70" s="1367" t="s">
        <v>112</v>
      </c>
      <c r="CB70" s="1366"/>
      <c r="CE70" s="1363" t="s">
        <v>58</v>
      </c>
    </row>
    <row r="71" spans="2:83" ht="11.25" customHeight="1">
      <c r="D71" s="1363" t="s">
        <v>647</v>
      </c>
      <c r="E71" s="1369"/>
      <c r="F71" s="1366">
        <v>0</v>
      </c>
      <c r="G71" s="1368">
        <v>0</v>
      </c>
      <c r="H71" s="1368">
        <v>0</v>
      </c>
      <c r="I71" s="1368">
        <v>0</v>
      </c>
      <c r="J71" s="1368" t="s">
        <v>2</v>
      </c>
      <c r="K71" s="1368" t="s">
        <v>2</v>
      </c>
      <c r="L71" s="1368" t="s">
        <v>2</v>
      </c>
      <c r="M71" s="1368">
        <v>0</v>
      </c>
      <c r="N71" s="1368">
        <v>0</v>
      </c>
      <c r="O71" s="1368">
        <v>0</v>
      </c>
      <c r="P71" s="1368">
        <v>0</v>
      </c>
      <c r="Q71" s="1368">
        <v>0</v>
      </c>
      <c r="R71" s="1368">
        <v>0</v>
      </c>
      <c r="S71" s="1368">
        <v>0</v>
      </c>
      <c r="T71" s="1368">
        <v>0</v>
      </c>
      <c r="U71" s="1368">
        <v>0</v>
      </c>
      <c r="V71" s="1368">
        <v>0</v>
      </c>
      <c r="W71" s="1368">
        <v>0</v>
      </c>
      <c r="X71" s="1368">
        <v>0</v>
      </c>
      <c r="Y71" s="1368">
        <v>0</v>
      </c>
      <c r="Z71" s="1368">
        <v>0</v>
      </c>
      <c r="AA71" s="1368">
        <v>0</v>
      </c>
      <c r="AB71" s="1368">
        <v>0</v>
      </c>
      <c r="AC71" s="1368">
        <v>0</v>
      </c>
      <c r="AD71" s="1368">
        <v>0</v>
      </c>
      <c r="AE71" s="1368">
        <v>0</v>
      </c>
      <c r="AF71" s="1368">
        <v>0</v>
      </c>
      <c r="AG71" s="1368" t="s">
        <v>2</v>
      </c>
      <c r="AH71" s="1367" t="s">
        <v>2</v>
      </c>
      <c r="AI71" s="1368"/>
      <c r="AL71" s="1363" t="s">
        <v>647</v>
      </c>
      <c r="AO71" s="1363" t="s">
        <v>647</v>
      </c>
      <c r="AP71" s="1369"/>
      <c r="AQ71" s="1366">
        <v>0</v>
      </c>
      <c r="AR71" s="1368">
        <v>0</v>
      </c>
      <c r="AS71" s="1368">
        <v>0</v>
      </c>
      <c r="AT71" s="1368">
        <v>0</v>
      </c>
      <c r="AU71" s="1368">
        <v>0</v>
      </c>
      <c r="AV71" s="1368">
        <v>0</v>
      </c>
      <c r="AW71" s="1368">
        <v>0</v>
      </c>
      <c r="AX71" s="1368">
        <v>0</v>
      </c>
      <c r="AY71" s="1368">
        <v>0</v>
      </c>
      <c r="AZ71" s="1368">
        <v>0</v>
      </c>
      <c r="BA71" s="1368">
        <v>0</v>
      </c>
      <c r="BB71" s="1368">
        <v>0</v>
      </c>
      <c r="BC71" s="1368">
        <v>0</v>
      </c>
      <c r="BD71" s="1368">
        <v>0</v>
      </c>
      <c r="BE71" s="1368">
        <v>0</v>
      </c>
      <c r="BF71" s="1368" t="s">
        <v>112</v>
      </c>
      <c r="BG71" s="1368" t="s">
        <v>112</v>
      </c>
      <c r="BH71" s="1368">
        <v>0</v>
      </c>
      <c r="BI71" s="1368">
        <v>0</v>
      </c>
      <c r="BJ71" s="1368">
        <v>0</v>
      </c>
      <c r="BK71" s="1368">
        <v>0</v>
      </c>
      <c r="BL71" s="1368">
        <v>0</v>
      </c>
      <c r="BM71" s="1368">
        <v>0</v>
      </c>
      <c r="BN71" s="1368">
        <v>0</v>
      </c>
      <c r="BO71" s="1368">
        <v>0</v>
      </c>
      <c r="BP71" s="1368">
        <v>0</v>
      </c>
      <c r="BQ71" s="1368">
        <v>0</v>
      </c>
      <c r="BR71" s="1368">
        <v>0</v>
      </c>
      <c r="BS71" s="1368">
        <v>0</v>
      </c>
      <c r="BT71" s="1368">
        <v>0</v>
      </c>
      <c r="BU71" s="1368">
        <v>0</v>
      </c>
      <c r="BV71" s="1368">
        <v>0</v>
      </c>
      <c r="BW71" s="1368">
        <v>0</v>
      </c>
      <c r="BX71" s="1368">
        <v>0</v>
      </c>
      <c r="BY71" s="1368">
        <v>0</v>
      </c>
      <c r="BZ71" s="1368" t="s">
        <v>112</v>
      </c>
      <c r="CA71" s="1367" t="s">
        <v>112</v>
      </c>
      <c r="CB71" s="1366"/>
      <c r="CE71" s="1363" t="s">
        <v>647</v>
      </c>
    </row>
    <row r="72" spans="2:83" ht="11.25" customHeight="1">
      <c r="D72" s="1363" t="s">
        <v>61</v>
      </c>
      <c r="E72" s="1369"/>
      <c r="F72" s="1366">
        <v>0</v>
      </c>
      <c r="G72" s="1368">
        <v>0</v>
      </c>
      <c r="H72" s="1368">
        <v>0</v>
      </c>
      <c r="I72" s="1368">
        <v>0</v>
      </c>
      <c r="J72" s="1368" t="s">
        <v>2</v>
      </c>
      <c r="K72" s="1368" t="s">
        <v>2</v>
      </c>
      <c r="L72" s="1368" t="s">
        <v>2</v>
      </c>
      <c r="M72" s="1368">
        <v>0</v>
      </c>
      <c r="N72" s="1368">
        <v>0</v>
      </c>
      <c r="O72" s="1368">
        <v>0</v>
      </c>
      <c r="P72" s="1368">
        <v>0</v>
      </c>
      <c r="Q72" s="1368">
        <v>0</v>
      </c>
      <c r="R72" s="1368">
        <v>0</v>
      </c>
      <c r="S72" s="1368">
        <v>0</v>
      </c>
      <c r="T72" s="1368">
        <v>0</v>
      </c>
      <c r="U72" s="1368">
        <v>0</v>
      </c>
      <c r="V72" s="1368">
        <v>0</v>
      </c>
      <c r="W72" s="1368">
        <v>0</v>
      </c>
      <c r="X72" s="1368">
        <v>0</v>
      </c>
      <c r="Y72" s="1368">
        <v>0</v>
      </c>
      <c r="Z72" s="1368">
        <v>0</v>
      </c>
      <c r="AA72" s="1368">
        <v>0</v>
      </c>
      <c r="AB72" s="1368">
        <v>0</v>
      </c>
      <c r="AC72" s="1368">
        <v>0</v>
      </c>
      <c r="AD72" s="1368">
        <v>0</v>
      </c>
      <c r="AE72" s="1368">
        <v>0</v>
      </c>
      <c r="AF72" s="1368">
        <v>0</v>
      </c>
      <c r="AG72" s="1368" t="s">
        <v>2</v>
      </c>
      <c r="AH72" s="1367" t="s">
        <v>2</v>
      </c>
      <c r="AI72" s="1368"/>
      <c r="AL72" s="1363" t="s">
        <v>61</v>
      </c>
      <c r="AO72" s="1363" t="s">
        <v>61</v>
      </c>
      <c r="AP72" s="1369"/>
      <c r="AQ72" s="1366">
        <v>0</v>
      </c>
      <c r="AR72" s="1368">
        <v>0</v>
      </c>
      <c r="AS72" s="1368">
        <v>0</v>
      </c>
      <c r="AT72" s="1368">
        <v>0</v>
      </c>
      <c r="AU72" s="1368">
        <v>0</v>
      </c>
      <c r="AV72" s="1368">
        <v>0</v>
      </c>
      <c r="AW72" s="1368">
        <v>0</v>
      </c>
      <c r="AX72" s="1368">
        <v>0</v>
      </c>
      <c r="AY72" s="1368">
        <v>0</v>
      </c>
      <c r="AZ72" s="1368">
        <v>0</v>
      </c>
      <c r="BA72" s="1368">
        <v>0</v>
      </c>
      <c r="BB72" s="1368">
        <v>0</v>
      </c>
      <c r="BC72" s="1368">
        <v>0</v>
      </c>
      <c r="BD72" s="1368">
        <v>0</v>
      </c>
      <c r="BE72" s="1368">
        <v>0</v>
      </c>
      <c r="BF72" s="1368" t="s">
        <v>112</v>
      </c>
      <c r="BG72" s="1368" t="s">
        <v>112</v>
      </c>
      <c r="BH72" s="1368">
        <v>0</v>
      </c>
      <c r="BI72" s="1368">
        <v>0</v>
      </c>
      <c r="BJ72" s="1368">
        <v>0</v>
      </c>
      <c r="BK72" s="1368">
        <v>0</v>
      </c>
      <c r="BL72" s="1368">
        <v>0</v>
      </c>
      <c r="BM72" s="1368">
        <v>0</v>
      </c>
      <c r="BN72" s="1368">
        <v>0</v>
      </c>
      <c r="BO72" s="1368">
        <v>0</v>
      </c>
      <c r="BP72" s="1368">
        <v>0</v>
      </c>
      <c r="BQ72" s="1368">
        <v>0</v>
      </c>
      <c r="BR72" s="1368">
        <v>0</v>
      </c>
      <c r="BS72" s="1368">
        <v>0</v>
      </c>
      <c r="BT72" s="1368">
        <v>0</v>
      </c>
      <c r="BU72" s="1368">
        <v>0</v>
      </c>
      <c r="BV72" s="1368">
        <v>0</v>
      </c>
      <c r="BW72" s="1368">
        <v>0</v>
      </c>
      <c r="BX72" s="1368">
        <v>0</v>
      </c>
      <c r="BY72" s="1368">
        <v>0</v>
      </c>
      <c r="BZ72" s="1368" t="s">
        <v>112</v>
      </c>
      <c r="CA72" s="1367" t="s">
        <v>112</v>
      </c>
      <c r="CB72" s="1366"/>
      <c r="CE72" s="1363" t="s">
        <v>61</v>
      </c>
    </row>
    <row r="73" spans="2:83" ht="11.25" customHeight="1">
      <c r="D73" s="1363" t="s">
        <v>62</v>
      </c>
      <c r="E73" s="1369"/>
      <c r="F73" s="1366">
        <v>0</v>
      </c>
      <c r="G73" s="1368">
        <v>0</v>
      </c>
      <c r="H73" s="1368">
        <v>0</v>
      </c>
      <c r="I73" s="1368">
        <v>0</v>
      </c>
      <c r="J73" s="1368" t="s">
        <v>2</v>
      </c>
      <c r="K73" s="1368" t="s">
        <v>2</v>
      </c>
      <c r="L73" s="1368" t="s">
        <v>2</v>
      </c>
      <c r="M73" s="1368">
        <v>0</v>
      </c>
      <c r="N73" s="1368">
        <v>0</v>
      </c>
      <c r="O73" s="1368">
        <v>0</v>
      </c>
      <c r="P73" s="1368">
        <v>0</v>
      </c>
      <c r="Q73" s="1368">
        <v>0</v>
      </c>
      <c r="R73" s="1368">
        <v>0</v>
      </c>
      <c r="S73" s="1368">
        <v>0</v>
      </c>
      <c r="T73" s="1368">
        <v>0</v>
      </c>
      <c r="U73" s="1368">
        <v>0</v>
      </c>
      <c r="V73" s="1368">
        <v>0</v>
      </c>
      <c r="W73" s="1368">
        <v>0</v>
      </c>
      <c r="X73" s="1368">
        <v>0</v>
      </c>
      <c r="Y73" s="1368">
        <v>0</v>
      </c>
      <c r="Z73" s="1368">
        <v>0</v>
      </c>
      <c r="AA73" s="1368">
        <v>0</v>
      </c>
      <c r="AB73" s="1368">
        <v>0</v>
      </c>
      <c r="AC73" s="1368">
        <v>0</v>
      </c>
      <c r="AD73" s="1368">
        <v>0</v>
      </c>
      <c r="AE73" s="1368">
        <v>0</v>
      </c>
      <c r="AF73" s="1368">
        <v>0</v>
      </c>
      <c r="AG73" s="1368" t="s">
        <v>2</v>
      </c>
      <c r="AH73" s="1367" t="s">
        <v>2</v>
      </c>
      <c r="AI73" s="1368"/>
      <c r="AL73" s="1363" t="s">
        <v>62</v>
      </c>
      <c r="AO73" s="1363" t="s">
        <v>62</v>
      </c>
      <c r="AP73" s="1369"/>
      <c r="AQ73" s="1366">
        <v>0</v>
      </c>
      <c r="AR73" s="1368">
        <v>0</v>
      </c>
      <c r="AS73" s="1368">
        <v>0</v>
      </c>
      <c r="AT73" s="1368">
        <v>0</v>
      </c>
      <c r="AU73" s="1368">
        <v>0</v>
      </c>
      <c r="AV73" s="1368">
        <v>0</v>
      </c>
      <c r="AW73" s="1368">
        <v>0</v>
      </c>
      <c r="AX73" s="1368">
        <v>0</v>
      </c>
      <c r="AY73" s="1368">
        <v>0</v>
      </c>
      <c r="AZ73" s="1368">
        <v>0</v>
      </c>
      <c r="BA73" s="1368">
        <v>0</v>
      </c>
      <c r="BB73" s="1368">
        <v>0</v>
      </c>
      <c r="BC73" s="1368">
        <v>0</v>
      </c>
      <c r="BD73" s="1368">
        <v>0</v>
      </c>
      <c r="BE73" s="1368">
        <v>0</v>
      </c>
      <c r="BF73" s="1368" t="s">
        <v>112</v>
      </c>
      <c r="BG73" s="1368" t="s">
        <v>112</v>
      </c>
      <c r="BH73" s="1368">
        <v>0</v>
      </c>
      <c r="BI73" s="1368">
        <v>0</v>
      </c>
      <c r="BJ73" s="1368">
        <v>0</v>
      </c>
      <c r="BK73" s="1368">
        <v>0</v>
      </c>
      <c r="BL73" s="1368">
        <v>0</v>
      </c>
      <c r="BM73" s="1368">
        <v>0</v>
      </c>
      <c r="BN73" s="1368">
        <v>0</v>
      </c>
      <c r="BO73" s="1368">
        <v>0</v>
      </c>
      <c r="BP73" s="1368">
        <v>0</v>
      </c>
      <c r="BQ73" s="1368">
        <v>0</v>
      </c>
      <c r="BR73" s="1368">
        <v>0</v>
      </c>
      <c r="BS73" s="1368">
        <v>0</v>
      </c>
      <c r="BT73" s="1368">
        <v>0</v>
      </c>
      <c r="BU73" s="1368">
        <v>0</v>
      </c>
      <c r="BV73" s="1368">
        <v>0</v>
      </c>
      <c r="BW73" s="1368">
        <v>0</v>
      </c>
      <c r="BX73" s="1368">
        <v>0</v>
      </c>
      <c r="BY73" s="1368">
        <v>0</v>
      </c>
      <c r="BZ73" s="1368" t="s">
        <v>112</v>
      </c>
      <c r="CA73" s="1367" t="s">
        <v>112</v>
      </c>
      <c r="CB73" s="1366"/>
      <c r="CE73" s="1363" t="s">
        <v>62</v>
      </c>
    </row>
    <row r="74" spans="2:83" ht="11.25" customHeight="1">
      <c r="D74" s="1363" t="s">
        <v>63</v>
      </c>
      <c r="E74" s="1369"/>
      <c r="F74" s="1366">
        <v>0</v>
      </c>
      <c r="G74" s="1368">
        <v>0</v>
      </c>
      <c r="H74" s="1368">
        <v>0</v>
      </c>
      <c r="I74" s="1368">
        <v>0</v>
      </c>
      <c r="J74" s="1368" t="s">
        <v>2</v>
      </c>
      <c r="K74" s="1368" t="s">
        <v>2</v>
      </c>
      <c r="L74" s="1368" t="s">
        <v>2</v>
      </c>
      <c r="M74" s="1368">
        <v>0</v>
      </c>
      <c r="N74" s="1368">
        <v>0</v>
      </c>
      <c r="O74" s="1368">
        <v>0</v>
      </c>
      <c r="P74" s="1368">
        <v>0</v>
      </c>
      <c r="Q74" s="1368">
        <v>0</v>
      </c>
      <c r="R74" s="1368">
        <v>0</v>
      </c>
      <c r="S74" s="1368">
        <v>0</v>
      </c>
      <c r="T74" s="1368">
        <v>0</v>
      </c>
      <c r="U74" s="1368">
        <v>0</v>
      </c>
      <c r="V74" s="1368">
        <v>0</v>
      </c>
      <c r="W74" s="1368">
        <v>0</v>
      </c>
      <c r="X74" s="1368">
        <v>0</v>
      </c>
      <c r="Y74" s="1368">
        <v>0</v>
      </c>
      <c r="Z74" s="1368">
        <v>0</v>
      </c>
      <c r="AA74" s="1368">
        <v>0</v>
      </c>
      <c r="AB74" s="1368">
        <v>0</v>
      </c>
      <c r="AC74" s="1368">
        <v>0</v>
      </c>
      <c r="AD74" s="1368">
        <v>0</v>
      </c>
      <c r="AE74" s="1368">
        <v>0</v>
      </c>
      <c r="AF74" s="1368">
        <v>0</v>
      </c>
      <c r="AG74" s="1368" t="s">
        <v>2</v>
      </c>
      <c r="AH74" s="1367" t="s">
        <v>2</v>
      </c>
      <c r="AI74" s="1368"/>
      <c r="AL74" s="1363" t="s">
        <v>63</v>
      </c>
      <c r="AO74" s="1363" t="s">
        <v>63</v>
      </c>
      <c r="AP74" s="1369"/>
      <c r="AQ74" s="1366">
        <v>0</v>
      </c>
      <c r="AR74" s="1368">
        <v>0</v>
      </c>
      <c r="AS74" s="1368">
        <v>0</v>
      </c>
      <c r="AT74" s="1368">
        <v>0</v>
      </c>
      <c r="AU74" s="1368">
        <v>0</v>
      </c>
      <c r="AV74" s="1368">
        <v>0</v>
      </c>
      <c r="AW74" s="1368">
        <v>0</v>
      </c>
      <c r="AX74" s="1368">
        <v>0</v>
      </c>
      <c r="AY74" s="1368">
        <v>0</v>
      </c>
      <c r="AZ74" s="1368">
        <v>0</v>
      </c>
      <c r="BA74" s="1368">
        <v>0</v>
      </c>
      <c r="BB74" s="1368">
        <v>0</v>
      </c>
      <c r="BC74" s="1368">
        <v>0</v>
      </c>
      <c r="BD74" s="1368">
        <v>0</v>
      </c>
      <c r="BE74" s="1368">
        <v>0</v>
      </c>
      <c r="BF74" s="1368" t="s">
        <v>112</v>
      </c>
      <c r="BG74" s="1368" t="s">
        <v>112</v>
      </c>
      <c r="BH74" s="1368">
        <v>0</v>
      </c>
      <c r="BI74" s="1368">
        <v>0</v>
      </c>
      <c r="BJ74" s="1368">
        <v>0</v>
      </c>
      <c r="BK74" s="1368">
        <v>0</v>
      </c>
      <c r="BL74" s="1368">
        <v>0</v>
      </c>
      <c r="BM74" s="1368">
        <v>0</v>
      </c>
      <c r="BN74" s="1368">
        <v>0</v>
      </c>
      <c r="BO74" s="1368">
        <v>0</v>
      </c>
      <c r="BP74" s="1368">
        <v>0</v>
      </c>
      <c r="BQ74" s="1368">
        <v>0</v>
      </c>
      <c r="BR74" s="1368">
        <v>0</v>
      </c>
      <c r="BS74" s="1368">
        <v>0</v>
      </c>
      <c r="BT74" s="1368">
        <v>0</v>
      </c>
      <c r="BU74" s="1368">
        <v>0</v>
      </c>
      <c r="BV74" s="1368">
        <v>0</v>
      </c>
      <c r="BW74" s="1368">
        <v>0</v>
      </c>
      <c r="BX74" s="1368">
        <v>0</v>
      </c>
      <c r="BY74" s="1368">
        <v>0</v>
      </c>
      <c r="BZ74" s="1368" t="s">
        <v>112</v>
      </c>
      <c r="CA74" s="1367" t="s">
        <v>112</v>
      </c>
      <c r="CB74" s="1366"/>
      <c r="CE74" s="1363" t="s">
        <v>63</v>
      </c>
    </row>
    <row r="75" spans="2:83" ht="3" customHeight="1">
      <c r="B75" s="1358"/>
      <c r="C75" s="1358"/>
      <c r="D75" s="1357"/>
      <c r="E75" s="1365"/>
      <c r="F75" s="1364"/>
      <c r="G75" s="1361"/>
      <c r="H75" s="1361"/>
      <c r="I75" s="1361"/>
      <c r="J75" s="1361"/>
      <c r="K75" s="1361"/>
      <c r="L75" s="1361"/>
      <c r="M75" s="1361"/>
      <c r="N75" s="1361"/>
      <c r="O75" s="1361"/>
      <c r="P75" s="1361"/>
      <c r="Q75" s="1361"/>
      <c r="R75" s="1361"/>
      <c r="S75" s="1361"/>
      <c r="T75" s="1361"/>
      <c r="U75" s="1361"/>
      <c r="V75" s="1361"/>
      <c r="W75" s="1361"/>
      <c r="X75" s="1361"/>
      <c r="Y75" s="1361"/>
      <c r="Z75" s="1361"/>
      <c r="AA75" s="1361"/>
      <c r="AB75" s="1361"/>
      <c r="AC75" s="1361"/>
      <c r="AD75" s="1361"/>
      <c r="AE75" s="1361"/>
      <c r="AF75" s="1361"/>
      <c r="AG75" s="1361"/>
      <c r="AH75" s="1360"/>
      <c r="AI75" s="1361"/>
      <c r="AJ75" s="1358"/>
      <c r="AK75" s="1358"/>
      <c r="AL75" s="1357"/>
      <c r="AM75" s="1358"/>
      <c r="AN75" s="1358"/>
      <c r="AO75" s="1357"/>
      <c r="AP75" s="1362"/>
      <c r="AQ75" s="1361"/>
      <c r="AR75" s="1361"/>
      <c r="AS75" s="1361"/>
      <c r="AT75" s="1361"/>
      <c r="AU75" s="1361"/>
      <c r="AV75" s="1361"/>
      <c r="AW75" s="1361"/>
      <c r="AX75" s="1361"/>
      <c r="AY75" s="1361"/>
      <c r="AZ75" s="1361"/>
      <c r="BA75" s="1361"/>
      <c r="BB75" s="1361"/>
      <c r="BC75" s="1361"/>
      <c r="BD75" s="1361"/>
      <c r="BE75" s="1361"/>
      <c r="BF75" s="1361"/>
      <c r="BG75" s="1361"/>
      <c r="BH75" s="1361"/>
      <c r="BI75" s="1361"/>
      <c r="BJ75" s="1361">
        <v>0</v>
      </c>
      <c r="BK75" s="1361"/>
      <c r="BL75" s="1361"/>
      <c r="BM75" s="1361"/>
      <c r="BN75" s="1361"/>
      <c r="BO75" s="1361"/>
      <c r="BP75" s="1361"/>
      <c r="BQ75" s="1361"/>
      <c r="BR75" s="1361"/>
      <c r="BS75" s="1361"/>
      <c r="BT75" s="1361"/>
      <c r="BU75" s="1361"/>
      <c r="BV75" s="1361"/>
      <c r="BW75" s="1361"/>
      <c r="BX75" s="1361"/>
      <c r="BY75" s="1361"/>
      <c r="BZ75" s="1361"/>
      <c r="CA75" s="1360"/>
      <c r="CB75" s="1359"/>
      <c r="CC75" s="1358"/>
      <c r="CD75" s="1358"/>
      <c r="CE75" s="1357"/>
    </row>
    <row r="76" spans="2:83" ht="15.95" customHeight="1">
      <c r="B76" s="1356" t="s">
        <v>646</v>
      </c>
      <c r="D76" s="1355"/>
      <c r="AJ76" s="1356"/>
      <c r="AL76" s="1355"/>
      <c r="AM76" s="1356" t="s">
        <v>646</v>
      </c>
      <c r="AO76" s="1355"/>
      <c r="CC76" s="1356"/>
      <c r="CE76" s="1355"/>
    </row>
    <row r="77" spans="2:83" ht="12" customHeight="1">
      <c r="B77" s="1356" t="s">
        <v>645</v>
      </c>
      <c r="D77" s="1355"/>
      <c r="AJ77" s="1356"/>
      <c r="AL77" s="1355"/>
      <c r="AM77" s="1356" t="s">
        <v>645</v>
      </c>
      <c r="AO77" s="1355"/>
      <c r="CC77" s="1356"/>
      <c r="CE77" s="1355"/>
    </row>
    <row r="78" spans="2:83" ht="12" customHeight="1">
      <c r="B78" s="303" t="s">
        <v>402</v>
      </c>
      <c r="AM78" s="303" t="s">
        <v>402</v>
      </c>
    </row>
    <row r="79" spans="2:83" ht="12" customHeight="1">
      <c r="C79" s="145"/>
      <c r="AN79" s="145"/>
    </row>
    <row r="80" spans="2:83" ht="12" customHeight="1"/>
    <row r="81" spans="4:83" s="1544" customFormat="1" ht="11.25" customHeight="1">
      <c r="D81" s="1543" t="s">
        <v>808</v>
      </c>
      <c r="F81" s="1545">
        <f>SUM(F14:F32)</f>
        <v>56</v>
      </c>
      <c r="G81" s="1545">
        <f t="shared" ref="G81:BR81" si="0">SUM(G14:G32)</f>
        <v>49</v>
      </c>
      <c r="H81" s="1545">
        <f t="shared" si="0"/>
        <v>2</v>
      </c>
      <c r="I81" s="1545">
        <f t="shared" si="0"/>
        <v>5</v>
      </c>
      <c r="J81" s="1545">
        <f t="shared" si="0"/>
        <v>758</v>
      </c>
      <c r="K81" s="1545">
        <f t="shared" si="0"/>
        <v>725</v>
      </c>
      <c r="L81" s="1545">
        <f t="shared" si="0"/>
        <v>33</v>
      </c>
      <c r="M81" s="1545">
        <f t="shared" si="0"/>
        <v>1792</v>
      </c>
      <c r="N81" s="1545">
        <f t="shared" si="0"/>
        <v>906</v>
      </c>
      <c r="O81" s="1545">
        <f t="shared" si="0"/>
        <v>543</v>
      </c>
      <c r="P81" s="1545">
        <f t="shared" si="0"/>
        <v>35868</v>
      </c>
      <c r="Q81" s="1545">
        <f t="shared" si="0"/>
        <v>18746</v>
      </c>
      <c r="R81" s="1545">
        <f t="shared" si="0"/>
        <v>17122</v>
      </c>
      <c r="S81" s="1545">
        <f t="shared" si="0"/>
        <v>12273</v>
      </c>
      <c r="T81" s="1545">
        <f t="shared" si="0"/>
        <v>6363</v>
      </c>
      <c r="U81" s="1545">
        <f t="shared" si="0"/>
        <v>5910</v>
      </c>
      <c r="V81" s="1545">
        <f t="shared" si="0"/>
        <v>12017</v>
      </c>
      <c r="W81" s="1545">
        <f t="shared" si="0"/>
        <v>6314</v>
      </c>
      <c r="X81" s="1545">
        <f t="shared" si="0"/>
        <v>5703</v>
      </c>
      <c r="Y81" s="1545">
        <f t="shared" si="0"/>
        <v>11473</v>
      </c>
      <c r="Z81" s="1545">
        <f t="shared" si="0"/>
        <v>6002</v>
      </c>
      <c r="AA81" s="1545">
        <f t="shared" si="0"/>
        <v>5471</v>
      </c>
      <c r="AB81" s="1545">
        <f t="shared" si="0"/>
        <v>105</v>
      </c>
      <c r="AC81" s="1545">
        <f t="shared" si="0"/>
        <v>67</v>
      </c>
      <c r="AD81" s="1545">
        <f t="shared" si="0"/>
        <v>38</v>
      </c>
      <c r="AE81" s="1545">
        <f t="shared" si="0"/>
        <v>0</v>
      </c>
      <c r="AF81" s="1545">
        <f t="shared" si="0"/>
        <v>0</v>
      </c>
      <c r="AG81" s="1545">
        <f t="shared" si="0"/>
        <v>0</v>
      </c>
      <c r="AH81" s="1545">
        <f t="shared" si="0"/>
        <v>0</v>
      </c>
      <c r="AI81" s="1545"/>
      <c r="AJ81" s="1545"/>
      <c r="AK81" s="1545"/>
      <c r="AL81" s="1545"/>
      <c r="AM81" s="1545"/>
      <c r="AN81" s="1545"/>
      <c r="AO81" s="1545"/>
      <c r="AP81" s="1545"/>
      <c r="AQ81" s="1545">
        <f t="shared" si="0"/>
        <v>1706</v>
      </c>
      <c r="AR81" s="1545">
        <f t="shared" si="0"/>
        <v>886</v>
      </c>
      <c r="AS81" s="1545">
        <f t="shared" si="0"/>
        <v>517</v>
      </c>
      <c r="AT81" s="1545">
        <f t="shared" si="0"/>
        <v>35067</v>
      </c>
      <c r="AU81" s="1545">
        <f t="shared" si="0"/>
        <v>18367</v>
      </c>
      <c r="AV81" s="1545">
        <f t="shared" si="0"/>
        <v>16700</v>
      </c>
      <c r="AW81" s="1545">
        <f t="shared" si="0"/>
        <v>12009</v>
      </c>
      <c r="AX81" s="1545">
        <f t="shared" si="0"/>
        <v>6244</v>
      </c>
      <c r="AY81" s="1545">
        <f t="shared" si="0"/>
        <v>5765</v>
      </c>
      <c r="AZ81" s="1545">
        <f t="shared" si="0"/>
        <v>11809</v>
      </c>
      <c r="BA81" s="1545">
        <f t="shared" si="0"/>
        <v>6217</v>
      </c>
      <c r="BB81" s="1545">
        <f t="shared" si="0"/>
        <v>5592</v>
      </c>
      <c r="BC81" s="1545">
        <f t="shared" si="0"/>
        <v>11249</v>
      </c>
      <c r="BD81" s="1545">
        <f t="shared" si="0"/>
        <v>5906</v>
      </c>
      <c r="BE81" s="1545">
        <f t="shared" si="0"/>
        <v>5343</v>
      </c>
      <c r="BF81" s="1545">
        <f t="shared" si="0"/>
        <v>0</v>
      </c>
      <c r="BG81" s="1545">
        <f t="shared" si="0"/>
        <v>0</v>
      </c>
      <c r="BH81" s="1545">
        <f t="shared" si="0"/>
        <v>86</v>
      </c>
      <c r="BI81" s="1545">
        <f t="shared" si="0"/>
        <v>20</v>
      </c>
      <c r="BJ81" s="1545">
        <f t="shared" si="0"/>
        <v>26</v>
      </c>
      <c r="BK81" s="1545">
        <f t="shared" si="0"/>
        <v>801</v>
      </c>
      <c r="BL81" s="1545">
        <f t="shared" si="0"/>
        <v>379</v>
      </c>
      <c r="BM81" s="1545">
        <f t="shared" si="0"/>
        <v>422</v>
      </c>
      <c r="BN81" s="1545">
        <f t="shared" si="0"/>
        <v>264</v>
      </c>
      <c r="BO81" s="1545">
        <f t="shared" si="0"/>
        <v>119</v>
      </c>
      <c r="BP81" s="1545">
        <f t="shared" si="0"/>
        <v>145</v>
      </c>
      <c r="BQ81" s="1545">
        <f t="shared" si="0"/>
        <v>208</v>
      </c>
      <c r="BR81" s="1545">
        <f t="shared" si="0"/>
        <v>97</v>
      </c>
      <c r="BS81" s="1545">
        <f t="shared" ref="BS81:BY81" si="1">SUM(BS14:BS32)</f>
        <v>111</v>
      </c>
      <c r="BT81" s="1545">
        <f t="shared" si="1"/>
        <v>224</v>
      </c>
      <c r="BU81" s="1545">
        <f t="shared" si="1"/>
        <v>96</v>
      </c>
      <c r="BV81" s="1545">
        <f t="shared" si="1"/>
        <v>128</v>
      </c>
      <c r="BW81" s="1545">
        <f t="shared" si="1"/>
        <v>105</v>
      </c>
      <c r="BX81" s="1545">
        <f t="shared" si="1"/>
        <v>67</v>
      </c>
      <c r="BY81" s="1545">
        <f t="shared" si="1"/>
        <v>38</v>
      </c>
      <c r="CE81" s="1543"/>
    </row>
    <row r="82" spans="4:83" s="1544" customFormat="1" ht="11.25" customHeight="1">
      <c r="D82" s="1543" t="s">
        <v>807</v>
      </c>
      <c r="F82" s="1545">
        <f>SUM(F83:F84)</f>
        <v>56</v>
      </c>
      <c r="G82" s="1545">
        <f t="shared" ref="G82:BR82" si="2">SUM(G83:G84)</f>
        <v>49</v>
      </c>
      <c r="H82" s="1545">
        <f t="shared" si="2"/>
        <v>2</v>
      </c>
      <c r="I82" s="1545">
        <f t="shared" si="2"/>
        <v>5</v>
      </c>
      <c r="J82" s="1545">
        <f t="shared" si="2"/>
        <v>758</v>
      </c>
      <c r="K82" s="1545">
        <f t="shared" si="2"/>
        <v>725</v>
      </c>
      <c r="L82" s="1545">
        <f t="shared" si="2"/>
        <v>33</v>
      </c>
      <c r="M82" s="1545">
        <f t="shared" si="2"/>
        <v>1792</v>
      </c>
      <c r="N82" s="1545">
        <f t="shared" si="2"/>
        <v>906</v>
      </c>
      <c r="O82" s="1545">
        <f t="shared" si="2"/>
        <v>543</v>
      </c>
      <c r="P82" s="1545">
        <f t="shared" si="2"/>
        <v>35868</v>
      </c>
      <c r="Q82" s="1545">
        <f t="shared" si="2"/>
        <v>18746</v>
      </c>
      <c r="R82" s="1545">
        <f t="shared" si="2"/>
        <v>17122</v>
      </c>
      <c r="S82" s="1545">
        <f t="shared" si="2"/>
        <v>12273</v>
      </c>
      <c r="T82" s="1545">
        <f t="shared" si="2"/>
        <v>6363</v>
      </c>
      <c r="U82" s="1545">
        <f t="shared" si="2"/>
        <v>5910</v>
      </c>
      <c r="V82" s="1545">
        <f t="shared" si="2"/>
        <v>12017</v>
      </c>
      <c r="W82" s="1545">
        <f t="shared" si="2"/>
        <v>6314</v>
      </c>
      <c r="X82" s="1545">
        <f t="shared" si="2"/>
        <v>5703</v>
      </c>
      <c r="Y82" s="1545">
        <f t="shared" si="2"/>
        <v>11473</v>
      </c>
      <c r="Z82" s="1545">
        <f t="shared" si="2"/>
        <v>6002</v>
      </c>
      <c r="AA82" s="1545">
        <f t="shared" si="2"/>
        <v>5471</v>
      </c>
      <c r="AB82" s="1545">
        <f t="shared" si="2"/>
        <v>105</v>
      </c>
      <c r="AC82" s="1545">
        <f t="shared" si="2"/>
        <v>67</v>
      </c>
      <c r="AD82" s="1545">
        <f t="shared" si="2"/>
        <v>38</v>
      </c>
      <c r="AE82" s="1545">
        <f t="shared" si="2"/>
        <v>0</v>
      </c>
      <c r="AF82" s="1545">
        <f t="shared" si="2"/>
        <v>0</v>
      </c>
      <c r="AG82" s="1545">
        <f t="shared" si="2"/>
        <v>0</v>
      </c>
      <c r="AH82" s="1545">
        <f t="shared" si="2"/>
        <v>0</v>
      </c>
      <c r="AI82" s="1545"/>
      <c r="AJ82" s="1545"/>
      <c r="AK82" s="1545"/>
      <c r="AL82" s="1545"/>
      <c r="AM82" s="1545"/>
      <c r="AN82" s="1545"/>
      <c r="AO82" s="1545"/>
      <c r="AP82" s="1545"/>
      <c r="AQ82" s="1545">
        <f t="shared" si="2"/>
        <v>1706</v>
      </c>
      <c r="AR82" s="1545">
        <f t="shared" si="2"/>
        <v>886</v>
      </c>
      <c r="AS82" s="1545">
        <f t="shared" si="2"/>
        <v>517</v>
      </c>
      <c r="AT82" s="1545">
        <f t="shared" si="2"/>
        <v>35067</v>
      </c>
      <c r="AU82" s="1545">
        <f t="shared" si="2"/>
        <v>18367</v>
      </c>
      <c r="AV82" s="1545">
        <f t="shared" si="2"/>
        <v>16700</v>
      </c>
      <c r="AW82" s="1545">
        <f t="shared" si="2"/>
        <v>12009</v>
      </c>
      <c r="AX82" s="1545">
        <f t="shared" si="2"/>
        <v>6244</v>
      </c>
      <c r="AY82" s="1545">
        <f t="shared" si="2"/>
        <v>5765</v>
      </c>
      <c r="AZ82" s="1545">
        <f t="shared" si="2"/>
        <v>11809</v>
      </c>
      <c r="BA82" s="1545">
        <f t="shared" si="2"/>
        <v>6217</v>
      </c>
      <c r="BB82" s="1545">
        <f t="shared" si="2"/>
        <v>5592</v>
      </c>
      <c r="BC82" s="1545">
        <f t="shared" si="2"/>
        <v>11249</v>
      </c>
      <c r="BD82" s="1545">
        <f t="shared" si="2"/>
        <v>5906</v>
      </c>
      <c r="BE82" s="1545">
        <f t="shared" si="2"/>
        <v>5343</v>
      </c>
      <c r="BF82" s="1545">
        <f t="shared" si="2"/>
        <v>0</v>
      </c>
      <c r="BG82" s="1545">
        <f t="shared" si="2"/>
        <v>0</v>
      </c>
      <c r="BH82" s="1545">
        <f t="shared" si="2"/>
        <v>86</v>
      </c>
      <c r="BI82" s="1545">
        <f t="shared" si="2"/>
        <v>20</v>
      </c>
      <c r="BJ82" s="1545">
        <f t="shared" si="2"/>
        <v>26</v>
      </c>
      <c r="BK82" s="1545">
        <f t="shared" si="2"/>
        <v>801</v>
      </c>
      <c r="BL82" s="1545">
        <f t="shared" si="2"/>
        <v>379</v>
      </c>
      <c r="BM82" s="1545">
        <f t="shared" si="2"/>
        <v>422</v>
      </c>
      <c r="BN82" s="1545">
        <f t="shared" si="2"/>
        <v>264</v>
      </c>
      <c r="BO82" s="1545">
        <f t="shared" si="2"/>
        <v>119</v>
      </c>
      <c r="BP82" s="1545">
        <f t="shared" si="2"/>
        <v>145</v>
      </c>
      <c r="BQ82" s="1545">
        <f t="shared" si="2"/>
        <v>208</v>
      </c>
      <c r="BR82" s="1545">
        <f t="shared" si="2"/>
        <v>97</v>
      </c>
      <c r="BS82" s="1545">
        <f t="shared" ref="BS82:BY82" si="3">SUM(BS83:BS84)</f>
        <v>111</v>
      </c>
      <c r="BT82" s="1545">
        <f t="shared" si="3"/>
        <v>224</v>
      </c>
      <c r="BU82" s="1545">
        <f t="shared" si="3"/>
        <v>96</v>
      </c>
      <c r="BV82" s="1545">
        <f t="shared" si="3"/>
        <v>128</v>
      </c>
      <c r="BW82" s="1545">
        <f t="shared" si="3"/>
        <v>105</v>
      </c>
      <c r="BX82" s="1545">
        <f t="shared" si="3"/>
        <v>67</v>
      </c>
      <c r="BY82" s="1545">
        <f t="shared" si="3"/>
        <v>38</v>
      </c>
      <c r="CE82" s="1543"/>
    </row>
    <row r="83" spans="4:83" s="1544" customFormat="1" ht="11.25" customHeight="1">
      <c r="D83" s="1543" t="s">
        <v>809</v>
      </c>
      <c r="F83" s="1545">
        <f>SUM(F35:F53)</f>
        <v>46</v>
      </c>
      <c r="G83" s="1545">
        <f t="shared" ref="G83:BR83" si="4">SUM(G35:G53)</f>
        <v>40</v>
      </c>
      <c r="H83" s="1545">
        <f t="shared" si="4"/>
        <v>2</v>
      </c>
      <c r="I83" s="1545">
        <f t="shared" si="4"/>
        <v>4</v>
      </c>
      <c r="J83" s="1545">
        <f t="shared" si="4"/>
        <v>758</v>
      </c>
      <c r="K83" s="1545">
        <f t="shared" si="4"/>
        <v>725</v>
      </c>
      <c r="L83" s="1545">
        <f t="shared" si="4"/>
        <v>33</v>
      </c>
      <c r="M83" s="1545">
        <f t="shared" si="4"/>
        <v>1378</v>
      </c>
      <c r="N83" s="1545">
        <f t="shared" si="4"/>
        <v>743</v>
      </c>
      <c r="O83" s="1545">
        <f t="shared" si="4"/>
        <v>466</v>
      </c>
      <c r="P83" s="1545">
        <f t="shared" si="4"/>
        <v>27724</v>
      </c>
      <c r="Q83" s="1545">
        <f t="shared" si="4"/>
        <v>14185</v>
      </c>
      <c r="R83" s="1545">
        <f t="shared" si="4"/>
        <v>13539</v>
      </c>
      <c r="S83" s="1545">
        <f t="shared" si="4"/>
        <v>9556</v>
      </c>
      <c r="T83" s="1545">
        <f t="shared" si="4"/>
        <v>4905</v>
      </c>
      <c r="U83" s="1545">
        <f t="shared" si="4"/>
        <v>4651</v>
      </c>
      <c r="V83" s="1545">
        <f t="shared" si="4"/>
        <v>9277</v>
      </c>
      <c r="W83" s="1545">
        <f t="shared" si="4"/>
        <v>4744</v>
      </c>
      <c r="X83" s="1545">
        <f t="shared" si="4"/>
        <v>4533</v>
      </c>
      <c r="Y83" s="1545">
        <f t="shared" si="4"/>
        <v>8786</v>
      </c>
      <c r="Z83" s="1545">
        <f t="shared" si="4"/>
        <v>4469</v>
      </c>
      <c r="AA83" s="1545">
        <f t="shared" si="4"/>
        <v>4317</v>
      </c>
      <c r="AB83" s="1545">
        <f t="shared" si="4"/>
        <v>105</v>
      </c>
      <c r="AC83" s="1545">
        <f t="shared" si="4"/>
        <v>67</v>
      </c>
      <c r="AD83" s="1545">
        <f t="shared" si="4"/>
        <v>38</v>
      </c>
      <c r="AE83" s="1545">
        <f t="shared" si="4"/>
        <v>0</v>
      </c>
      <c r="AF83" s="1545">
        <f t="shared" si="4"/>
        <v>0</v>
      </c>
      <c r="AG83" s="1545">
        <f t="shared" si="4"/>
        <v>0</v>
      </c>
      <c r="AH83" s="1545">
        <f t="shared" si="4"/>
        <v>0</v>
      </c>
      <c r="AI83" s="1545"/>
      <c r="AJ83" s="1545"/>
      <c r="AK83" s="1545"/>
      <c r="AL83" s="1545"/>
      <c r="AM83" s="1545"/>
      <c r="AN83" s="1545"/>
      <c r="AO83" s="1545"/>
      <c r="AP83" s="1545"/>
      <c r="AQ83" s="1545">
        <f t="shared" si="4"/>
        <v>1303</v>
      </c>
      <c r="AR83" s="1545">
        <f t="shared" si="4"/>
        <v>725</v>
      </c>
      <c r="AS83" s="1545">
        <f t="shared" si="4"/>
        <v>443</v>
      </c>
      <c r="AT83" s="1545">
        <f t="shared" si="4"/>
        <v>27158</v>
      </c>
      <c r="AU83" s="1545">
        <f t="shared" si="4"/>
        <v>13873</v>
      </c>
      <c r="AV83" s="1545">
        <f t="shared" si="4"/>
        <v>13285</v>
      </c>
      <c r="AW83" s="1545">
        <f t="shared" si="4"/>
        <v>9363</v>
      </c>
      <c r="AX83" s="1545">
        <f t="shared" si="4"/>
        <v>4804</v>
      </c>
      <c r="AY83" s="1545">
        <f t="shared" si="4"/>
        <v>4559</v>
      </c>
      <c r="AZ83" s="1545">
        <f t="shared" si="4"/>
        <v>9142</v>
      </c>
      <c r="BA83" s="1545">
        <f t="shared" si="4"/>
        <v>4667</v>
      </c>
      <c r="BB83" s="1545">
        <f t="shared" si="4"/>
        <v>4475</v>
      </c>
      <c r="BC83" s="1545">
        <f t="shared" si="4"/>
        <v>8653</v>
      </c>
      <c r="BD83" s="1545">
        <f t="shared" si="4"/>
        <v>4402</v>
      </c>
      <c r="BE83" s="1545">
        <f t="shared" si="4"/>
        <v>4251</v>
      </c>
      <c r="BF83" s="1545">
        <f t="shared" si="4"/>
        <v>0</v>
      </c>
      <c r="BG83" s="1545">
        <f t="shared" si="4"/>
        <v>0</v>
      </c>
      <c r="BH83" s="1545">
        <f t="shared" si="4"/>
        <v>75</v>
      </c>
      <c r="BI83" s="1545">
        <f t="shared" si="4"/>
        <v>18</v>
      </c>
      <c r="BJ83" s="1545">
        <f t="shared" si="4"/>
        <v>23</v>
      </c>
      <c r="BK83" s="1545">
        <f t="shared" si="4"/>
        <v>566</v>
      </c>
      <c r="BL83" s="1545">
        <f t="shared" si="4"/>
        <v>312</v>
      </c>
      <c r="BM83" s="1545">
        <f t="shared" si="4"/>
        <v>254</v>
      </c>
      <c r="BN83" s="1545">
        <f t="shared" si="4"/>
        <v>193</v>
      </c>
      <c r="BO83" s="1545">
        <f t="shared" si="4"/>
        <v>101</v>
      </c>
      <c r="BP83" s="1545">
        <f t="shared" si="4"/>
        <v>92</v>
      </c>
      <c r="BQ83" s="1545">
        <f t="shared" si="4"/>
        <v>135</v>
      </c>
      <c r="BR83" s="1545">
        <f t="shared" si="4"/>
        <v>77</v>
      </c>
      <c r="BS83" s="1545">
        <f t="shared" ref="BS83:BY83" si="5">SUM(BS35:BS53)</f>
        <v>58</v>
      </c>
      <c r="BT83" s="1545">
        <f t="shared" si="5"/>
        <v>133</v>
      </c>
      <c r="BU83" s="1545">
        <f t="shared" si="5"/>
        <v>67</v>
      </c>
      <c r="BV83" s="1545">
        <f t="shared" si="5"/>
        <v>66</v>
      </c>
      <c r="BW83" s="1545">
        <f t="shared" si="5"/>
        <v>105</v>
      </c>
      <c r="BX83" s="1545">
        <f t="shared" si="5"/>
        <v>67</v>
      </c>
      <c r="BY83" s="1545">
        <f t="shared" si="5"/>
        <v>38</v>
      </c>
      <c r="CE83" s="1543"/>
    </row>
    <row r="84" spans="4:83" s="1544" customFormat="1" ht="11.25" customHeight="1">
      <c r="D84" s="1543" t="s">
        <v>810</v>
      </c>
      <c r="F84" s="1545">
        <f>SUM(F56:F74)</f>
        <v>10</v>
      </c>
      <c r="G84" s="1545">
        <f t="shared" ref="G84:BR84" si="6">SUM(G56:G74)</f>
        <v>9</v>
      </c>
      <c r="H84" s="1545">
        <f t="shared" si="6"/>
        <v>0</v>
      </c>
      <c r="I84" s="1545">
        <f t="shared" si="6"/>
        <v>1</v>
      </c>
      <c r="J84" s="1545">
        <f t="shared" si="6"/>
        <v>0</v>
      </c>
      <c r="K84" s="1545">
        <f t="shared" si="6"/>
        <v>0</v>
      </c>
      <c r="L84" s="1545">
        <f t="shared" si="6"/>
        <v>0</v>
      </c>
      <c r="M84" s="1545">
        <f t="shared" si="6"/>
        <v>414</v>
      </c>
      <c r="N84" s="1545">
        <f t="shared" si="6"/>
        <v>163</v>
      </c>
      <c r="O84" s="1545">
        <f t="shared" si="6"/>
        <v>77</v>
      </c>
      <c r="P84" s="1545">
        <f t="shared" si="6"/>
        <v>8144</v>
      </c>
      <c r="Q84" s="1545">
        <f t="shared" si="6"/>
        <v>4561</v>
      </c>
      <c r="R84" s="1545">
        <f t="shared" si="6"/>
        <v>3583</v>
      </c>
      <c r="S84" s="1545">
        <f t="shared" si="6"/>
        <v>2717</v>
      </c>
      <c r="T84" s="1545">
        <f t="shared" si="6"/>
        <v>1458</v>
      </c>
      <c r="U84" s="1545">
        <f t="shared" si="6"/>
        <v>1259</v>
      </c>
      <c r="V84" s="1545">
        <f t="shared" si="6"/>
        <v>2740</v>
      </c>
      <c r="W84" s="1545">
        <f t="shared" si="6"/>
        <v>1570</v>
      </c>
      <c r="X84" s="1545">
        <f t="shared" si="6"/>
        <v>1170</v>
      </c>
      <c r="Y84" s="1545">
        <f t="shared" si="6"/>
        <v>2687</v>
      </c>
      <c r="Z84" s="1545">
        <f t="shared" si="6"/>
        <v>1533</v>
      </c>
      <c r="AA84" s="1545">
        <f t="shared" si="6"/>
        <v>1154</v>
      </c>
      <c r="AB84" s="1545">
        <f t="shared" si="6"/>
        <v>0</v>
      </c>
      <c r="AC84" s="1545">
        <f t="shared" si="6"/>
        <v>0</v>
      </c>
      <c r="AD84" s="1545">
        <f t="shared" si="6"/>
        <v>0</v>
      </c>
      <c r="AE84" s="1545">
        <f t="shared" si="6"/>
        <v>0</v>
      </c>
      <c r="AF84" s="1545">
        <f t="shared" si="6"/>
        <v>0</v>
      </c>
      <c r="AG84" s="1545">
        <f t="shared" si="6"/>
        <v>0</v>
      </c>
      <c r="AH84" s="1545">
        <f>SUM(AH56:AH74)</f>
        <v>0</v>
      </c>
      <c r="AI84" s="1545"/>
      <c r="AJ84" s="1545"/>
      <c r="AK84" s="1545"/>
      <c r="AL84" s="1545"/>
      <c r="AM84" s="1545"/>
      <c r="AN84" s="1545"/>
      <c r="AO84" s="1545"/>
      <c r="AP84" s="1545"/>
      <c r="AQ84" s="1545">
        <f t="shared" si="6"/>
        <v>403</v>
      </c>
      <c r="AR84" s="1545">
        <f t="shared" si="6"/>
        <v>161</v>
      </c>
      <c r="AS84" s="1545">
        <f t="shared" si="6"/>
        <v>74</v>
      </c>
      <c r="AT84" s="1545">
        <f t="shared" si="6"/>
        <v>7909</v>
      </c>
      <c r="AU84" s="1545">
        <f t="shared" si="6"/>
        <v>4494</v>
      </c>
      <c r="AV84" s="1545">
        <f t="shared" si="6"/>
        <v>3415</v>
      </c>
      <c r="AW84" s="1545">
        <f t="shared" si="6"/>
        <v>2646</v>
      </c>
      <c r="AX84" s="1545">
        <f t="shared" si="6"/>
        <v>1440</v>
      </c>
      <c r="AY84" s="1545">
        <f t="shared" si="6"/>
        <v>1206</v>
      </c>
      <c r="AZ84" s="1545">
        <f t="shared" si="6"/>
        <v>2667</v>
      </c>
      <c r="BA84" s="1545">
        <f t="shared" si="6"/>
        <v>1550</v>
      </c>
      <c r="BB84" s="1545">
        <f t="shared" si="6"/>
        <v>1117</v>
      </c>
      <c r="BC84" s="1545">
        <f t="shared" si="6"/>
        <v>2596</v>
      </c>
      <c r="BD84" s="1545">
        <f t="shared" si="6"/>
        <v>1504</v>
      </c>
      <c r="BE84" s="1545">
        <f t="shared" si="6"/>
        <v>1092</v>
      </c>
      <c r="BF84" s="1545">
        <f t="shared" si="6"/>
        <v>0</v>
      </c>
      <c r="BG84" s="1545">
        <f t="shared" si="6"/>
        <v>0</v>
      </c>
      <c r="BH84" s="1545">
        <f t="shared" si="6"/>
        <v>11</v>
      </c>
      <c r="BI84" s="1545">
        <f t="shared" si="6"/>
        <v>2</v>
      </c>
      <c r="BJ84" s="1545">
        <f t="shared" si="6"/>
        <v>3</v>
      </c>
      <c r="BK84" s="1545">
        <f t="shared" si="6"/>
        <v>235</v>
      </c>
      <c r="BL84" s="1545">
        <f t="shared" si="6"/>
        <v>67</v>
      </c>
      <c r="BM84" s="1545">
        <f t="shared" si="6"/>
        <v>168</v>
      </c>
      <c r="BN84" s="1545">
        <f t="shared" si="6"/>
        <v>71</v>
      </c>
      <c r="BO84" s="1545">
        <f t="shared" si="6"/>
        <v>18</v>
      </c>
      <c r="BP84" s="1545">
        <f t="shared" si="6"/>
        <v>53</v>
      </c>
      <c r="BQ84" s="1545">
        <f t="shared" si="6"/>
        <v>73</v>
      </c>
      <c r="BR84" s="1545">
        <f t="shared" si="6"/>
        <v>20</v>
      </c>
      <c r="BS84" s="1545">
        <f t="shared" ref="BS84:BY84" si="7">SUM(BS56:BS74)</f>
        <v>53</v>
      </c>
      <c r="BT84" s="1545">
        <f t="shared" si="7"/>
        <v>91</v>
      </c>
      <c r="BU84" s="1545">
        <f t="shared" si="7"/>
        <v>29</v>
      </c>
      <c r="BV84" s="1545">
        <f t="shared" si="7"/>
        <v>62</v>
      </c>
      <c r="BW84" s="1545">
        <f t="shared" si="7"/>
        <v>0</v>
      </c>
      <c r="BX84" s="1545">
        <f t="shared" si="7"/>
        <v>0</v>
      </c>
      <c r="BY84" s="1545">
        <f t="shared" si="7"/>
        <v>0</v>
      </c>
      <c r="CE84" s="1543"/>
    </row>
    <row r="85" spans="4:83" s="1544" customFormat="1" ht="11.25" customHeight="1">
      <c r="D85" s="1543" t="s">
        <v>806</v>
      </c>
      <c r="F85" s="1544" t="str">
        <f>IF(F81=F13,"OK","NG")</f>
        <v>OK</v>
      </c>
      <c r="G85" s="1544" t="str">
        <f t="shared" ref="G85:BR85" si="8">IF(G81=G13,"OK","NG")</f>
        <v>OK</v>
      </c>
      <c r="H85" s="1544" t="str">
        <f t="shared" si="8"/>
        <v>OK</v>
      </c>
      <c r="I85" s="1544" t="str">
        <f t="shared" si="8"/>
        <v>OK</v>
      </c>
      <c r="J85" s="1544" t="str">
        <f t="shared" si="8"/>
        <v>OK</v>
      </c>
      <c r="K85" s="1544" t="str">
        <f t="shared" si="8"/>
        <v>OK</v>
      </c>
      <c r="L85" s="1544" t="str">
        <f t="shared" si="8"/>
        <v>OK</v>
      </c>
      <c r="M85" s="1544" t="str">
        <f t="shared" si="8"/>
        <v>OK</v>
      </c>
      <c r="N85" s="1544" t="str">
        <f t="shared" si="8"/>
        <v>OK</v>
      </c>
      <c r="O85" s="1544" t="str">
        <f t="shared" si="8"/>
        <v>OK</v>
      </c>
      <c r="P85" s="1544" t="str">
        <f t="shared" si="8"/>
        <v>OK</v>
      </c>
      <c r="Q85" s="1544" t="str">
        <f t="shared" si="8"/>
        <v>OK</v>
      </c>
      <c r="R85" s="1544" t="str">
        <f t="shared" si="8"/>
        <v>OK</v>
      </c>
      <c r="S85" s="1544" t="str">
        <f t="shared" si="8"/>
        <v>OK</v>
      </c>
      <c r="T85" s="1544" t="str">
        <f t="shared" si="8"/>
        <v>OK</v>
      </c>
      <c r="U85" s="1544" t="str">
        <f t="shared" si="8"/>
        <v>OK</v>
      </c>
      <c r="V85" s="1544" t="str">
        <f t="shared" si="8"/>
        <v>OK</v>
      </c>
      <c r="W85" s="1544" t="str">
        <f t="shared" si="8"/>
        <v>OK</v>
      </c>
      <c r="X85" s="1544" t="str">
        <f t="shared" si="8"/>
        <v>OK</v>
      </c>
      <c r="Y85" s="1544" t="str">
        <f t="shared" si="8"/>
        <v>OK</v>
      </c>
      <c r="Z85" s="1544" t="str">
        <f t="shared" si="8"/>
        <v>OK</v>
      </c>
      <c r="AA85" s="1544" t="str">
        <f t="shared" si="8"/>
        <v>OK</v>
      </c>
      <c r="AB85" s="1544" t="str">
        <f t="shared" si="8"/>
        <v>OK</v>
      </c>
      <c r="AC85" s="1544" t="str">
        <f t="shared" si="8"/>
        <v>OK</v>
      </c>
      <c r="AD85" s="1544" t="str">
        <f t="shared" si="8"/>
        <v>OK</v>
      </c>
      <c r="AE85" s="1544" t="str">
        <f t="shared" si="8"/>
        <v>NG</v>
      </c>
      <c r="AF85" s="1544" t="str">
        <f t="shared" si="8"/>
        <v>NG</v>
      </c>
      <c r="AG85" s="1544" t="str">
        <f t="shared" si="8"/>
        <v>NG</v>
      </c>
      <c r="AH85" s="1544" t="str">
        <f t="shared" si="8"/>
        <v>NG</v>
      </c>
      <c r="AQ85" s="1544" t="str">
        <f t="shared" si="8"/>
        <v>OK</v>
      </c>
      <c r="AR85" s="1544" t="str">
        <f t="shared" si="8"/>
        <v>OK</v>
      </c>
      <c r="AS85" s="1544" t="str">
        <f t="shared" si="8"/>
        <v>OK</v>
      </c>
      <c r="AT85" s="1544" t="str">
        <f t="shared" si="8"/>
        <v>OK</v>
      </c>
      <c r="AU85" s="1544" t="str">
        <f t="shared" si="8"/>
        <v>OK</v>
      </c>
      <c r="AV85" s="1544" t="str">
        <f t="shared" si="8"/>
        <v>OK</v>
      </c>
      <c r="AW85" s="1544" t="str">
        <f t="shared" si="8"/>
        <v>OK</v>
      </c>
      <c r="AX85" s="1544" t="str">
        <f t="shared" si="8"/>
        <v>OK</v>
      </c>
      <c r="AY85" s="1544" t="str">
        <f t="shared" si="8"/>
        <v>OK</v>
      </c>
      <c r="AZ85" s="1544" t="str">
        <f t="shared" si="8"/>
        <v>OK</v>
      </c>
      <c r="BA85" s="1544" t="str">
        <f t="shared" si="8"/>
        <v>OK</v>
      </c>
      <c r="BB85" s="1544" t="str">
        <f t="shared" si="8"/>
        <v>OK</v>
      </c>
      <c r="BC85" s="1544" t="str">
        <f t="shared" si="8"/>
        <v>OK</v>
      </c>
      <c r="BD85" s="1544" t="str">
        <f t="shared" si="8"/>
        <v>OK</v>
      </c>
      <c r="BE85" s="1544" t="str">
        <f t="shared" si="8"/>
        <v>OK</v>
      </c>
      <c r="BF85" s="1544" t="str">
        <f t="shared" si="8"/>
        <v>OK</v>
      </c>
      <c r="BG85" s="1544" t="str">
        <f t="shared" si="8"/>
        <v>OK</v>
      </c>
      <c r="BH85" s="1544" t="str">
        <f t="shared" si="8"/>
        <v>OK</v>
      </c>
      <c r="BI85" s="1544" t="str">
        <f t="shared" si="8"/>
        <v>OK</v>
      </c>
      <c r="BJ85" s="1544" t="str">
        <f t="shared" si="8"/>
        <v>OK</v>
      </c>
      <c r="BK85" s="1544" t="str">
        <f t="shared" si="8"/>
        <v>OK</v>
      </c>
      <c r="BL85" s="1544" t="str">
        <f t="shared" si="8"/>
        <v>OK</v>
      </c>
      <c r="BM85" s="1544" t="str">
        <f t="shared" si="8"/>
        <v>OK</v>
      </c>
      <c r="BN85" s="1544" t="str">
        <f t="shared" si="8"/>
        <v>OK</v>
      </c>
      <c r="BO85" s="1544" t="str">
        <f t="shared" si="8"/>
        <v>OK</v>
      </c>
      <c r="BP85" s="1544" t="str">
        <f t="shared" si="8"/>
        <v>OK</v>
      </c>
      <c r="BQ85" s="1544" t="str">
        <f t="shared" si="8"/>
        <v>OK</v>
      </c>
      <c r="BR85" s="1544" t="str">
        <f t="shared" si="8"/>
        <v>OK</v>
      </c>
      <c r="BS85" s="1544" t="str">
        <f t="shared" ref="BS85:BY85" si="9">IF(BS81=BS13,"OK","NG")</f>
        <v>OK</v>
      </c>
      <c r="BT85" s="1544" t="str">
        <f t="shared" si="9"/>
        <v>OK</v>
      </c>
      <c r="BU85" s="1544" t="str">
        <f t="shared" si="9"/>
        <v>OK</v>
      </c>
      <c r="BV85" s="1544" t="str">
        <f t="shared" si="9"/>
        <v>OK</v>
      </c>
      <c r="BW85" s="1544" t="str">
        <f t="shared" si="9"/>
        <v>OK</v>
      </c>
      <c r="BX85" s="1544" t="str">
        <f t="shared" si="9"/>
        <v>OK</v>
      </c>
      <c r="BY85" s="1544" t="str">
        <f t="shared" si="9"/>
        <v>OK</v>
      </c>
      <c r="CE85" s="1543"/>
    </row>
  </sheetData>
  <mergeCells count="67">
    <mergeCell ref="C34:D34"/>
    <mergeCell ref="AK34:AL34"/>
    <mergeCell ref="AN34:AO34"/>
    <mergeCell ref="CD34:CE34"/>
    <mergeCell ref="C55:D55"/>
    <mergeCell ref="AK55:AL55"/>
    <mergeCell ref="AN55:AO55"/>
    <mergeCell ref="CD55:CE55"/>
    <mergeCell ref="B12:D12"/>
    <mergeCell ref="AJ12:AL12"/>
    <mergeCell ref="AM12:AO12"/>
    <mergeCell ref="CC12:CE12"/>
    <mergeCell ref="B13:D13"/>
    <mergeCell ref="AJ13:AL13"/>
    <mergeCell ref="AM13:AO13"/>
    <mergeCell ref="CC13:CE13"/>
    <mergeCell ref="CC9:CE9"/>
    <mergeCell ref="B10:D10"/>
    <mergeCell ref="AJ10:AL10"/>
    <mergeCell ref="AM10:AO10"/>
    <mergeCell ref="CC10:CE10"/>
    <mergeCell ref="B11:D11"/>
    <mergeCell ref="AJ11:AL11"/>
    <mergeCell ref="AM11:AO11"/>
    <mergeCell ref="CC11:CE11"/>
    <mergeCell ref="BK7:BM7"/>
    <mergeCell ref="BN7:BP7"/>
    <mergeCell ref="BQ7:BS7"/>
    <mergeCell ref="BT7:BV7"/>
    <mergeCell ref="BW7:BY7"/>
    <mergeCell ref="B9:D9"/>
    <mergeCell ref="AJ9:AL9"/>
    <mergeCell ref="AM9:AO9"/>
    <mergeCell ref="BZ6:BZ8"/>
    <mergeCell ref="CA6:CA8"/>
    <mergeCell ref="P7:R7"/>
    <mergeCell ref="S7:U7"/>
    <mergeCell ref="V7:X7"/>
    <mergeCell ref="Y7:AA7"/>
    <mergeCell ref="AB7:AD7"/>
    <mergeCell ref="AT7:AV7"/>
    <mergeCell ref="AW7:AY7"/>
    <mergeCell ref="BJ5:BJ8"/>
    <mergeCell ref="AE6:AE8"/>
    <mergeCell ref="AF6:AF8"/>
    <mergeCell ref="AG6:AG8"/>
    <mergeCell ref="AH6:AH8"/>
    <mergeCell ref="BF6:BF8"/>
    <mergeCell ref="BG6:BG8"/>
    <mergeCell ref="BC7:BE7"/>
    <mergeCell ref="BH5:BI7"/>
    <mergeCell ref="D4:D8"/>
    <mergeCell ref="AL4:AL8"/>
    <mergeCell ref="AO4:AO8"/>
    <mergeCell ref="CE4:CE8"/>
    <mergeCell ref="F5:F8"/>
    <mergeCell ref="G5:G8"/>
    <mergeCell ref="H5:H8"/>
    <mergeCell ref="I5:I8"/>
    <mergeCell ref="J5:J8"/>
    <mergeCell ref="K5:K8"/>
    <mergeCell ref="L5:L8"/>
    <mergeCell ref="M5:N7"/>
    <mergeCell ref="O5:O8"/>
    <mergeCell ref="AQ5:AR7"/>
    <mergeCell ref="AS5:AS8"/>
    <mergeCell ref="AZ7:BB7"/>
  </mergeCells>
  <phoneticPr fontId="5"/>
  <pageMargins left="0.59055118110236227" right="0.59055118110236227" top="0.78740157480314965" bottom="0.78740157480314965" header="0.31496062992125984" footer="0.31496062992125984"/>
  <pageSetup paperSize="9" scale="67" firstPageNumber="56" fitToWidth="0" orientation="portrait" blackAndWhite="1" r:id="rId1"/>
  <headerFooter alignWithMargins="0">
    <oddHeader>&amp;R&amp;A</oddHeader>
    <oddFooter>&amp;C&amp;P/&amp;N</oddFooter>
  </headerFooter>
  <colBreaks count="3" manualBreakCount="3">
    <brk id="21" max="77" man="1"/>
    <brk id="38" max="1048575" man="1"/>
    <brk id="59" max="7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codeName="Sheet6">
    <tabColor rgb="FF92D050"/>
    <pageSetUpPr fitToPage="1"/>
  </sheetPr>
  <dimension ref="A1:CE44"/>
  <sheetViews>
    <sheetView view="pageBreakPreview" zoomScale="110" zoomScaleNormal="100" zoomScaleSheetLayoutView="110" workbookViewId="0">
      <selection activeCell="O17" sqref="O17"/>
    </sheetView>
  </sheetViews>
  <sheetFormatPr defaultColWidth="10.7109375" defaultRowHeight="12" customHeight="1"/>
  <cols>
    <col min="1" max="1" width="0.28515625" style="255" customWidth="1"/>
    <col min="2" max="3" width="2.7109375" style="256" customWidth="1"/>
    <col min="4" max="4" width="13.7109375" style="256" customWidth="1"/>
    <col min="5" max="5" width="0.28515625" style="255" customWidth="1"/>
    <col min="6" max="6" width="4.7109375" style="257" customWidth="1"/>
    <col min="7" max="7" width="4.5703125" style="212" customWidth="1"/>
    <col min="8" max="8" width="6.7109375" style="211" customWidth="1"/>
    <col min="9" max="10" width="6.7109375" style="257" customWidth="1"/>
    <col min="11" max="11" width="7.7109375" style="257" bestFit="1" customWidth="1"/>
    <col min="12" max="12" width="6.28515625" style="257" customWidth="1"/>
    <col min="13" max="13" width="5.7109375" style="257" customWidth="1"/>
    <col min="14" max="19" width="6.7109375" style="257" bestFit="1" customWidth="1"/>
    <col min="20" max="20" width="0.28515625" style="213" customWidth="1"/>
    <col min="21" max="16384" width="10.7109375" style="257"/>
  </cols>
  <sheetData>
    <row r="1" spans="1:34" s="206" customFormat="1" ht="24" customHeight="1">
      <c r="A1" s="201"/>
      <c r="B1" s="202"/>
      <c r="C1" s="202"/>
      <c r="D1" s="203" t="s">
        <v>867</v>
      </c>
      <c r="E1" s="201"/>
      <c r="F1" s="204" t="s">
        <v>754</v>
      </c>
      <c r="G1" s="205"/>
      <c r="K1" s="207"/>
      <c r="N1" s="207"/>
      <c r="P1" s="207"/>
      <c r="T1" s="208"/>
    </row>
    <row r="2" spans="1:34" s="192" customFormat="1" ht="8.1" customHeight="1">
      <c r="A2" s="101"/>
      <c r="B2" s="101"/>
      <c r="C2" s="101"/>
      <c r="D2" s="101"/>
      <c r="E2" s="101"/>
      <c r="F2" s="16"/>
      <c r="G2" s="103"/>
      <c r="H2" s="103"/>
      <c r="I2" s="103"/>
      <c r="J2" s="103"/>
      <c r="K2" s="103"/>
      <c r="L2" s="103"/>
      <c r="M2" s="103"/>
      <c r="N2" s="103"/>
      <c r="O2" s="103"/>
      <c r="P2" s="103"/>
      <c r="Q2" s="103"/>
      <c r="R2" s="103"/>
      <c r="S2" s="103"/>
      <c r="T2" s="103"/>
      <c r="U2" s="103"/>
      <c r="V2" s="103"/>
      <c r="W2" s="103"/>
      <c r="X2" s="103"/>
      <c r="Y2" s="103"/>
      <c r="Z2" s="103"/>
      <c r="AA2" s="103"/>
      <c r="AB2" s="103"/>
      <c r="AC2" s="101"/>
      <c r="AD2" s="107"/>
      <c r="AE2" s="101"/>
      <c r="AG2" s="107"/>
      <c r="AH2" s="107"/>
    </row>
    <row r="3" spans="1:34" s="219" customFormat="1" ht="15" customHeight="1" thickBot="1">
      <c r="A3" s="215"/>
      <c r="B3" s="216" t="s">
        <v>575</v>
      </c>
      <c r="C3" s="216"/>
      <c r="D3" s="217"/>
      <c r="E3" s="215"/>
      <c r="F3" s="215"/>
      <c r="G3" s="218"/>
      <c r="H3" s="216"/>
      <c r="I3" s="215"/>
      <c r="J3" s="215"/>
      <c r="K3" s="215"/>
      <c r="L3" s="1820" t="s">
        <v>410</v>
      </c>
      <c r="M3" s="1820"/>
      <c r="N3" s="1820"/>
      <c r="O3" s="1820"/>
      <c r="P3" s="1820"/>
      <c r="Q3" s="1820"/>
      <c r="R3" s="1820"/>
      <c r="S3" s="1820"/>
      <c r="T3" s="216"/>
    </row>
    <row r="4" spans="1:34" s="225" customFormat="1" ht="12" customHeight="1">
      <c r="A4" s="220"/>
      <c r="B4" s="221"/>
      <c r="C4" s="221"/>
      <c r="D4" s="221"/>
      <c r="E4" s="222"/>
      <c r="F4" s="1823" t="s">
        <v>783</v>
      </c>
      <c r="G4" s="1824"/>
      <c r="H4" s="1739" t="s">
        <v>75</v>
      </c>
      <c r="I4" s="1748" t="s">
        <v>408</v>
      </c>
      <c r="J4" s="1748" t="s">
        <v>409</v>
      </c>
      <c r="K4" s="1072" t="s">
        <v>76</v>
      </c>
      <c r="L4" s="223"/>
      <c r="M4" s="223"/>
      <c r="N4" s="223"/>
      <c r="O4" s="223"/>
      <c r="P4" s="223"/>
      <c r="Q4" s="223"/>
      <c r="R4" s="223"/>
      <c r="S4" s="223"/>
      <c r="T4" s="224"/>
    </row>
    <row r="5" spans="1:34" s="225" customFormat="1" ht="12" customHeight="1">
      <c r="A5" s="226"/>
      <c r="B5" s="227"/>
      <c r="C5" s="227"/>
      <c r="D5" s="227"/>
      <c r="E5" s="228"/>
      <c r="F5" s="1740"/>
      <c r="G5" s="1825"/>
      <c r="H5" s="1740"/>
      <c r="I5" s="1749"/>
      <c r="J5" s="1749"/>
      <c r="K5" s="1751" t="s">
        <v>10</v>
      </c>
      <c r="L5" s="1751" t="s">
        <v>0</v>
      </c>
      <c r="M5" s="1751" t="s">
        <v>1</v>
      </c>
      <c r="N5" s="1073" t="s">
        <v>77</v>
      </c>
      <c r="O5" s="1074"/>
      <c r="P5" s="1073" t="s">
        <v>78</v>
      </c>
      <c r="Q5" s="1074"/>
      <c r="R5" s="1073" t="s">
        <v>79</v>
      </c>
      <c r="S5" s="1074"/>
      <c r="T5" s="229"/>
    </row>
    <row r="6" spans="1:34" s="225" customFormat="1" ht="12" customHeight="1">
      <c r="A6" s="229"/>
      <c r="B6" s="230"/>
      <c r="C6" s="230"/>
      <c r="D6" s="230"/>
      <c r="E6" s="231"/>
      <c r="F6" s="1741"/>
      <c r="G6" s="1826"/>
      <c r="H6" s="1741"/>
      <c r="I6" s="1750"/>
      <c r="J6" s="1750"/>
      <c r="K6" s="1744"/>
      <c r="L6" s="1744"/>
      <c r="M6" s="1744"/>
      <c r="N6" s="1667" t="s">
        <v>0</v>
      </c>
      <c r="O6" s="1667" t="s">
        <v>1</v>
      </c>
      <c r="P6" s="1667" t="s">
        <v>0</v>
      </c>
      <c r="Q6" s="1667" t="s">
        <v>1</v>
      </c>
      <c r="R6" s="1667" t="s">
        <v>0</v>
      </c>
      <c r="S6" s="1667" t="s">
        <v>1</v>
      </c>
      <c r="T6" s="229"/>
    </row>
    <row r="7" spans="1:34" s="219" customFormat="1" ht="18" customHeight="1">
      <c r="A7" s="232"/>
      <c r="B7" s="1821" t="s">
        <v>625</v>
      </c>
      <c r="C7" s="1821"/>
      <c r="D7" s="1821"/>
      <c r="E7" s="233"/>
      <c r="F7" s="255">
        <v>138</v>
      </c>
      <c r="G7" s="1076">
        <v>1</v>
      </c>
      <c r="H7" s="213">
        <v>596</v>
      </c>
      <c r="I7" s="1077">
        <v>1321</v>
      </c>
      <c r="J7" s="1077">
        <v>129</v>
      </c>
      <c r="K7" s="1077">
        <v>12486</v>
      </c>
      <c r="L7" s="1077">
        <v>6286</v>
      </c>
      <c r="M7" s="1077">
        <v>6200</v>
      </c>
      <c r="N7" s="1077">
        <v>1753</v>
      </c>
      <c r="O7" s="1077">
        <v>1817</v>
      </c>
      <c r="P7" s="1077">
        <v>2221</v>
      </c>
      <c r="Q7" s="1077">
        <v>2166</v>
      </c>
      <c r="R7" s="1077">
        <v>2312</v>
      </c>
      <c r="S7" s="1077">
        <v>2217</v>
      </c>
      <c r="T7" s="216"/>
    </row>
    <row r="8" spans="1:34" s="219" customFormat="1" ht="12.75" customHeight="1">
      <c r="A8" s="232"/>
      <c r="B8" s="1822" t="s">
        <v>682</v>
      </c>
      <c r="C8" s="1822"/>
      <c r="D8" s="1822"/>
      <c r="E8" s="233"/>
      <c r="F8" s="255">
        <v>132</v>
      </c>
      <c r="G8" s="1076">
        <v>1</v>
      </c>
      <c r="H8" s="213">
        <v>553</v>
      </c>
      <c r="I8" s="1077">
        <v>1200</v>
      </c>
      <c r="J8" s="1077">
        <v>115</v>
      </c>
      <c r="K8" s="1077">
        <v>11436</v>
      </c>
      <c r="L8" s="1077">
        <v>5767</v>
      </c>
      <c r="M8" s="1077">
        <v>5669</v>
      </c>
      <c r="N8" s="1077">
        <v>1747</v>
      </c>
      <c r="O8" s="1077">
        <v>1641</v>
      </c>
      <c r="P8" s="1077">
        <v>1880</v>
      </c>
      <c r="Q8" s="1077">
        <v>1924</v>
      </c>
      <c r="R8" s="1077">
        <v>2140</v>
      </c>
      <c r="S8" s="1077">
        <v>2104</v>
      </c>
      <c r="T8" s="216"/>
    </row>
    <row r="9" spans="1:34" s="219" customFormat="1" ht="12.75" customHeight="1">
      <c r="A9" s="232"/>
      <c r="B9" s="1822" t="s">
        <v>764</v>
      </c>
      <c r="C9" s="1822"/>
      <c r="D9" s="1822"/>
      <c r="E9" s="233"/>
      <c r="F9" s="255">
        <v>127</v>
      </c>
      <c r="G9" s="1076">
        <v>1</v>
      </c>
      <c r="H9" s="213">
        <v>516</v>
      </c>
      <c r="I9" s="1077">
        <v>1108</v>
      </c>
      <c r="J9" s="1077">
        <v>120</v>
      </c>
      <c r="K9" s="1077">
        <v>10120</v>
      </c>
      <c r="L9" s="1077">
        <v>5132</v>
      </c>
      <c r="M9" s="1077">
        <v>4988</v>
      </c>
      <c r="N9" s="1077">
        <v>1574</v>
      </c>
      <c r="O9" s="1077">
        <v>1454</v>
      </c>
      <c r="P9" s="1077">
        <v>1728</v>
      </c>
      <c r="Q9" s="1077">
        <v>1645</v>
      </c>
      <c r="R9" s="1077">
        <v>1830</v>
      </c>
      <c r="S9" s="1077">
        <v>1889</v>
      </c>
      <c r="T9" s="216"/>
    </row>
    <row r="10" spans="1:34" s="219" customFormat="1" ht="12.75" customHeight="1">
      <c r="A10" s="232"/>
      <c r="B10" s="1822" t="s">
        <v>802</v>
      </c>
      <c r="C10" s="1822"/>
      <c r="D10" s="1822"/>
      <c r="E10" s="233"/>
      <c r="F10" s="1077">
        <v>125</v>
      </c>
      <c r="G10" s="1076">
        <v>1</v>
      </c>
      <c r="H10" s="257">
        <v>500</v>
      </c>
      <c r="I10" s="257">
        <v>1077</v>
      </c>
      <c r="J10" s="257">
        <v>113</v>
      </c>
      <c r="K10" s="257">
        <v>9407</v>
      </c>
      <c r="L10" s="257">
        <v>4777</v>
      </c>
      <c r="M10" s="257">
        <v>4630</v>
      </c>
      <c r="N10" s="257">
        <v>1471</v>
      </c>
      <c r="O10" s="257">
        <v>1486</v>
      </c>
      <c r="P10" s="257">
        <v>1592</v>
      </c>
      <c r="Q10" s="257">
        <v>1487</v>
      </c>
      <c r="R10" s="257">
        <v>1714</v>
      </c>
      <c r="S10" s="257">
        <v>1657</v>
      </c>
      <c r="T10" s="216"/>
    </row>
    <row r="11" spans="1:34" s="237" customFormat="1" ht="18" customHeight="1">
      <c r="A11" s="234"/>
      <c r="B11" s="1758" t="s">
        <v>856</v>
      </c>
      <c r="C11" s="1758"/>
      <c r="D11" s="1758"/>
      <c r="E11" s="235"/>
      <c r="F11" s="237">
        <v>121</v>
      </c>
      <c r="G11" s="1076"/>
      <c r="H11" s="237">
        <v>465</v>
      </c>
      <c r="I11" s="237">
        <v>1028</v>
      </c>
      <c r="J11" s="237">
        <v>112</v>
      </c>
      <c r="K11" s="237">
        <v>8521</v>
      </c>
      <c r="L11" s="237">
        <v>4352</v>
      </c>
      <c r="M11" s="237">
        <v>4169</v>
      </c>
      <c r="N11" s="237">
        <v>1265</v>
      </c>
      <c r="O11" s="237">
        <v>1195</v>
      </c>
      <c r="P11" s="237">
        <v>1492</v>
      </c>
      <c r="Q11" s="237">
        <v>1484</v>
      </c>
      <c r="R11" s="237">
        <v>1595</v>
      </c>
      <c r="S11" s="237">
        <v>1490</v>
      </c>
      <c r="T11" s="236"/>
    </row>
    <row r="12" spans="1:34" s="237" customFormat="1" ht="18" customHeight="1">
      <c r="A12" s="238"/>
      <c r="C12" s="1734" t="s">
        <v>34</v>
      </c>
      <c r="D12" s="1734"/>
      <c r="E12" s="239"/>
      <c r="F12" s="1078">
        <v>1</v>
      </c>
      <c r="G12" s="1135"/>
      <c r="H12" s="1080">
        <v>5</v>
      </c>
      <c r="I12" s="1078">
        <v>9</v>
      </c>
      <c r="J12" s="1248" t="s">
        <v>112</v>
      </c>
      <c r="K12" s="1078">
        <v>110</v>
      </c>
      <c r="L12" s="1078">
        <v>58</v>
      </c>
      <c r="M12" s="1078">
        <v>52</v>
      </c>
      <c r="N12" s="1078">
        <v>18</v>
      </c>
      <c r="O12" s="1078">
        <v>14</v>
      </c>
      <c r="P12" s="1078">
        <v>24</v>
      </c>
      <c r="Q12" s="1078">
        <v>17</v>
      </c>
      <c r="R12" s="1078">
        <v>16</v>
      </c>
      <c r="S12" s="1078">
        <v>21</v>
      </c>
      <c r="T12" s="236"/>
    </row>
    <row r="13" spans="1:34" s="237" customFormat="1" ht="18" customHeight="1">
      <c r="A13" s="238"/>
      <c r="C13" s="1734" t="s">
        <v>539</v>
      </c>
      <c r="D13" s="1734"/>
      <c r="E13" s="239"/>
      <c r="F13" s="1078">
        <v>101</v>
      </c>
      <c r="G13" s="1079"/>
      <c r="H13" s="1078">
        <v>379</v>
      </c>
      <c r="I13" s="1078">
        <v>822</v>
      </c>
      <c r="J13" s="1078">
        <v>82</v>
      </c>
      <c r="K13" s="1078">
        <v>6779</v>
      </c>
      <c r="L13" s="1078">
        <v>3453</v>
      </c>
      <c r="M13" s="1078">
        <v>3326</v>
      </c>
      <c r="N13" s="1078">
        <v>972</v>
      </c>
      <c r="O13" s="1078">
        <v>968</v>
      </c>
      <c r="P13" s="1078">
        <v>1197</v>
      </c>
      <c r="Q13" s="1078">
        <v>1177</v>
      </c>
      <c r="R13" s="1078">
        <v>1284</v>
      </c>
      <c r="S13" s="1078">
        <v>1181</v>
      </c>
      <c r="T13" s="236"/>
    </row>
    <row r="14" spans="1:34" s="219" customFormat="1" ht="18" customHeight="1">
      <c r="A14" s="217"/>
      <c r="B14" s="256"/>
      <c r="C14" s="256"/>
      <c r="D14" s="256" t="s">
        <v>36</v>
      </c>
      <c r="E14" s="240"/>
      <c r="F14" s="1077">
        <v>29</v>
      </c>
      <c r="G14" s="1136"/>
      <c r="H14" s="213">
        <v>96</v>
      </c>
      <c r="I14" s="241">
        <v>183</v>
      </c>
      <c r="J14" s="241">
        <v>55</v>
      </c>
      <c r="K14" s="1077">
        <v>1858</v>
      </c>
      <c r="L14" s="1077">
        <v>899</v>
      </c>
      <c r="M14" s="1077">
        <v>959</v>
      </c>
      <c r="N14" s="241">
        <v>267</v>
      </c>
      <c r="O14" s="241">
        <v>271</v>
      </c>
      <c r="P14" s="241">
        <v>302</v>
      </c>
      <c r="Q14" s="1077">
        <v>318</v>
      </c>
      <c r="R14" s="1077">
        <v>330</v>
      </c>
      <c r="S14" s="1077">
        <v>370</v>
      </c>
      <c r="T14" s="216">
        <v>696</v>
      </c>
    </row>
    <row r="15" spans="1:34" s="219" customFormat="1" ht="12" customHeight="1">
      <c r="A15" s="217"/>
      <c r="B15" s="256"/>
      <c r="C15" s="256"/>
      <c r="D15" s="256" t="s">
        <v>37</v>
      </c>
      <c r="E15" s="240"/>
      <c r="F15" s="1077">
        <v>8</v>
      </c>
      <c r="G15" s="1076"/>
      <c r="H15" s="213">
        <v>25</v>
      </c>
      <c r="I15" s="241">
        <v>95</v>
      </c>
      <c r="J15" s="241">
        <v>0</v>
      </c>
      <c r="K15" s="1077">
        <v>475</v>
      </c>
      <c r="L15" s="1077">
        <v>251</v>
      </c>
      <c r="M15" s="1077">
        <v>224</v>
      </c>
      <c r="N15" s="1077">
        <v>68</v>
      </c>
      <c r="O15" s="1077">
        <v>66</v>
      </c>
      <c r="P15" s="1077">
        <v>80</v>
      </c>
      <c r="Q15" s="1077">
        <v>79</v>
      </c>
      <c r="R15" s="1077">
        <v>103</v>
      </c>
      <c r="S15" s="1077">
        <v>79</v>
      </c>
      <c r="T15" s="216">
        <v>174</v>
      </c>
    </row>
    <row r="16" spans="1:34" s="219" customFormat="1" ht="12" customHeight="1">
      <c r="A16" s="217"/>
      <c r="B16" s="256"/>
      <c r="C16" s="256"/>
      <c r="D16" s="256" t="s">
        <v>38</v>
      </c>
      <c r="E16" s="240"/>
      <c r="F16" s="1077">
        <v>9</v>
      </c>
      <c r="G16" s="1137"/>
      <c r="H16" s="213">
        <v>31</v>
      </c>
      <c r="I16" s="241">
        <v>54</v>
      </c>
      <c r="J16" s="241">
        <v>3</v>
      </c>
      <c r="K16" s="1077">
        <v>461</v>
      </c>
      <c r="L16" s="1077">
        <v>243</v>
      </c>
      <c r="M16" s="1077">
        <v>218</v>
      </c>
      <c r="N16" s="1082">
        <v>64</v>
      </c>
      <c r="O16" s="1077">
        <v>62</v>
      </c>
      <c r="P16" s="1077">
        <v>81</v>
      </c>
      <c r="Q16" s="1077">
        <v>79</v>
      </c>
      <c r="R16" s="1077">
        <v>98</v>
      </c>
      <c r="S16" s="1077">
        <v>77</v>
      </c>
      <c r="T16" s="216">
        <v>282</v>
      </c>
    </row>
    <row r="17" spans="1:20" s="219" customFormat="1" ht="12" customHeight="1">
      <c r="A17" s="217"/>
      <c r="B17" s="256"/>
      <c r="C17" s="256"/>
      <c r="D17" s="256" t="s">
        <v>39</v>
      </c>
      <c r="E17" s="240"/>
      <c r="F17" s="1077">
        <v>6</v>
      </c>
      <c r="G17" s="1136"/>
      <c r="H17" s="213">
        <v>21</v>
      </c>
      <c r="I17" s="241">
        <v>84</v>
      </c>
      <c r="J17" s="241">
        <v>5</v>
      </c>
      <c r="K17" s="1077">
        <v>409</v>
      </c>
      <c r="L17" s="1077">
        <v>201</v>
      </c>
      <c r="M17" s="1077">
        <v>208</v>
      </c>
      <c r="N17" s="1077">
        <v>61</v>
      </c>
      <c r="O17" s="1077">
        <v>59</v>
      </c>
      <c r="P17" s="1077">
        <v>72</v>
      </c>
      <c r="Q17" s="1077">
        <v>78</v>
      </c>
      <c r="R17" s="1077">
        <v>68</v>
      </c>
      <c r="S17" s="1077">
        <v>71</v>
      </c>
      <c r="T17" s="216">
        <v>243</v>
      </c>
    </row>
    <row r="18" spans="1:20" s="219" customFormat="1" ht="12" customHeight="1">
      <c r="A18" s="217"/>
      <c r="B18" s="256"/>
      <c r="C18" s="256"/>
      <c r="D18" s="256" t="s">
        <v>40</v>
      </c>
      <c r="E18" s="240"/>
      <c r="F18" s="1077">
        <v>8</v>
      </c>
      <c r="G18" s="1136"/>
      <c r="H18" s="213">
        <v>32</v>
      </c>
      <c r="I18" s="241">
        <v>73</v>
      </c>
      <c r="J18" s="241">
        <v>0</v>
      </c>
      <c r="K18" s="1077">
        <v>609</v>
      </c>
      <c r="L18" s="1077">
        <v>335</v>
      </c>
      <c r="M18" s="1077">
        <v>274</v>
      </c>
      <c r="N18" s="241">
        <v>101</v>
      </c>
      <c r="O18" s="241">
        <v>84</v>
      </c>
      <c r="P18" s="241">
        <v>119</v>
      </c>
      <c r="Q18" s="1077">
        <v>103</v>
      </c>
      <c r="R18" s="1077">
        <v>115</v>
      </c>
      <c r="S18" s="1077">
        <v>87</v>
      </c>
      <c r="T18" s="216">
        <v>185</v>
      </c>
    </row>
    <row r="19" spans="1:20" s="219" customFormat="1" ht="18" customHeight="1">
      <c r="A19" s="217"/>
      <c r="B19" s="256"/>
      <c r="C19" s="256"/>
      <c r="D19" s="256" t="s">
        <v>41</v>
      </c>
      <c r="E19" s="240"/>
      <c r="F19" s="1077">
        <v>6</v>
      </c>
      <c r="G19" s="1136"/>
      <c r="H19" s="213">
        <v>32</v>
      </c>
      <c r="I19" s="241">
        <v>45</v>
      </c>
      <c r="J19" s="241">
        <v>3</v>
      </c>
      <c r="K19" s="1077">
        <v>700</v>
      </c>
      <c r="L19" s="1077">
        <v>337</v>
      </c>
      <c r="M19" s="1077">
        <v>363</v>
      </c>
      <c r="N19" s="1077">
        <v>93</v>
      </c>
      <c r="O19" s="1077">
        <v>108</v>
      </c>
      <c r="P19" s="1077">
        <v>120</v>
      </c>
      <c r="Q19" s="1077">
        <v>119</v>
      </c>
      <c r="R19" s="1077">
        <v>124</v>
      </c>
      <c r="S19" s="1077">
        <v>136</v>
      </c>
      <c r="T19" s="216">
        <v>207</v>
      </c>
    </row>
    <row r="20" spans="1:20" s="219" customFormat="1" ht="12" customHeight="1">
      <c r="A20" s="217"/>
      <c r="B20" s="256"/>
      <c r="C20" s="256"/>
      <c r="D20" s="256" t="s">
        <v>42</v>
      </c>
      <c r="E20" s="240"/>
      <c r="F20" s="1077">
        <v>8</v>
      </c>
      <c r="G20" s="1081"/>
      <c r="H20" s="213">
        <v>38</v>
      </c>
      <c r="I20" s="241">
        <v>82</v>
      </c>
      <c r="J20" s="241">
        <v>0</v>
      </c>
      <c r="K20" s="1077">
        <v>784</v>
      </c>
      <c r="L20" s="1077">
        <v>412</v>
      </c>
      <c r="M20" s="1077">
        <v>372</v>
      </c>
      <c r="N20" s="1077">
        <v>117</v>
      </c>
      <c r="O20" s="1077">
        <v>118</v>
      </c>
      <c r="P20" s="1077">
        <v>147</v>
      </c>
      <c r="Q20" s="1077">
        <v>139</v>
      </c>
      <c r="R20" s="1077">
        <v>148</v>
      </c>
      <c r="S20" s="1077">
        <v>115</v>
      </c>
      <c r="T20" s="216">
        <v>263</v>
      </c>
    </row>
    <row r="21" spans="1:20" s="219" customFormat="1" ht="12" customHeight="1">
      <c r="A21" s="217"/>
      <c r="B21" s="256"/>
      <c r="C21" s="256"/>
      <c r="D21" s="256" t="s">
        <v>44</v>
      </c>
      <c r="E21" s="240"/>
      <c r="F21" s="1077">
        <v>4</v>
      </c>
      <c r="G21" s="1136"/>
      <c r="H21" s="213">
        <v>12</v>
      </c>
      <c r="I21" s="241">
        <v>19</v>
      </c>
      <c r="J21" s="241">
        <v>0</v>
      </c>
      <c r="K21" s="1077">
        <v>34</v>
      </c>
      <c r="L21" s="1077">
        <v>13</v>
      </c>
      <c r="M21" s="1077">
        <v>21</v>
      </c>
      <c r="N21" s="1077">
        <v>5</v>
      </c>
      <c r="O21" s="1077">
        <v>9</v>
      </c>
      <c r="P21" s="1077">
        <v>4</v>
      </c>
      <c r="Q21" s="1077">
        <v>7</v>
      </c>
      <c r="R21" s="1077">
        <v>4</v>
      </c>
      <c r="S21" s="1077">
        <v>5</v>
      </c>
      <c r="T21" s="216">
        <v>52</v>
      </c>
    </row>
    <row r="22" spans="1:20" s="219" customFormat="1" ht="12" customHeight="1">
      <c r="A22" s="217"/>
      <c r="B22" s="256"/>
      <c r="C22" s="256"/>
      <c r="D22" s="256" t="s">
        <v>46</v>
      </c>
      <c r="E22" s="240"/>
      <c r="F22" s="1077">
        <v>8</v>
      </c>
      <c r="G22" s="1136"/>
      <c r="H22" s="213">
        <v>38</v>
      </c>
      <c r="I22" s="241">
        <v>83</v>
      </c>
      <c r="J22" s="241">
        <v>9</v>
      </c>
      <c r="K22" s="1077">
        <v>627</v>
      </c>
      <c r="L22" s="1077">
        <v>322</v>
      </c>
      <c r="M22" s="1077">
        <v>305</v>
      </c>
      <c r="N22" s="1077">
        <v>80</v>
      </c>
      <c r="O22" s="1077">
        <v>79</v>
      </c>
      <c r="P22" s="1077">
        <v>117</v>
      </c>
      <c r="Q22" s="1077">
        <v>121</v>
      </c>
      <c r="R22" s="1077">
        <v>125</v>
      </c>
      <c r="S22" s="1077">
        <v>105</v>
      </c>
      <c r="T22" s="216">
        <v>151</v>
      </c>
    </row>
    <row r="23" spans="1:20" s="219" customFormat="1" ht="18" customHeight="1">
      <c r="A23" s="217"/>
      <c r="B23" s="256"/>
      <c r="C23" s="256"/>
      <c r="D23" s="256" t="s">
        <v>52</v>
      </c>
      <c r="E23" s="240"/>
      <c r="F23" s="1077">
        <v>5</v>
      </c>
      <c r="G23" s="1136"/>
      <c r="H23" s="213">
        <v>14</v>
      </c>
      <c r="I23" s="241">
        <v>19</v>
      </c>
      <c r="J23" s="241">
        <v>0</v>
      </c>
      <c r="K23" s="1077">
        <v>206</v>
      </c>
      <c r="L23" s="1077">
        <v>111</v>
      </c>
      <c r="M23" s="1077">
        <v>95</v>
      </c>
      <c r="N23" s="1077">
        <v>35</v>
      </c>
      <c r="O23" s="1077">
        <v>23</v>
      </c>
      <c r="P23" s="1077">
        <v>41</v>
      </c>
      <c r="Q23" s="1077">
        <v>38</v>
      </c>
      <c r="R23" s="1077">
        <v>35</v>
      </c>
      <c r="S23" s="1077">
        <v>34</v>
      </c>
      <c r="T23" s="216">
        <v>330</v>
      </c>
    </row>
    <row r="24" spans="1:20" s="219" customFormat="1" ht="12" customHeight="1">
      <c r="A24" s="217"/>
      <c r="B24" s="256"/>
      <c r="C24" s="256"/>
      <c r="D24" s="256" t="s">
        <v>54</v>
      </c>
      <c r="E24" s="240"/>
      <c r="F24" s="1077">
        <v>1</v>
      </c>
      <c r="G24" s="1081"/>
      <c r="H24" s="213">
        <v>2</v>
      </c>
      <c r="I24" s="241">
        <v>4</v>
      </c>
      <c r="J24" s="241">
        <v>0</v>
      </c>
      <c r="K24" s="1077">
        <v>26</v>
      </c>
      <c r="L24" s="1077">
        <v>17</v>
      </c>
      <c r="M24" s="1077">
        <v>9</v>
      </c>
      <c r="N24" s="1077" t="s">
        <v>508</v>
      </c>
      <c r="O24" s="1077" t="s">
        <v>508</v>
      </c>
      <c r="P24" s="1077">
        <v>7</v>
      </c>
      <c r="Q24" s="1077">
        <v>3</v>
      </c>
      <c r="R24" s="1077">
        <v>10</v>
      </c>
      <c r="S24" s="1077">
        <v>6</v>
      </c>
      <c r="T24" s="216">
        <v>81</v>
      </c>
    </row>
    <row r="25" spans="1:20" s="219" customFormat="1" ht="18" customHeight="1">
      <c r="A25" s="217"/>
      <c r="B25" s="256"/>
      <c r="C25" s="256"/>
      <c r="D25" s="256" t="s">
        <v>56</v>
      </c>
      <c r="E25" s="240"/>
      <c r="F25" s="1077">
        <v>4</v>
      </c>
      <c r="G25" s="1076"/>
      <c r="H25" s="213">
        <v>15</v>
      </c>
      <c r="I25" s="241">
        <v>25</v>
      </c>
      <c r="J25" s="241">
        <v>4</v>
      </c>
      <c r="K25" s="1077">
        <v>175</v>
      </c>
      <c r="L25" s="1077">
        <v>100</v>
      </c>
      <c r="M25" s="1077">
        <v>75</v>
      </c>
      <c r="N25" s="1082">
        <v>26</v>
      </c>
      <c r="O25" s="1077">
        <v>19</v>
      </c>
      <c r="P25" s="1077">
        <v>38</v>
      </c>
      <c r="Q25" s="1077">
        <v>28</v>
      </c>
      <c r="R25" s="1077">
        <v>36</v>
      </c>
      <c r="S25" s="1077">
        <v>28</v>
      </c>
      <c r="T25" s="216">
        <v>45</v>
      </c>
    </row>
    <row r="26" spans="1:20" s="219" customFormat="1" ht="12" customHeight="1">
      <c r="A26" s="217"/>
      <c r="B26" s="256"/>
      <c r="C26" s="256"/>
      <c r="D26" s="256" t="s">
        <v>58</v>
      </c>
      <c r="E26" s="240"/>
      <c r="F26" s="1077">
        <v>1</v>
      </c>
      <c r="G26" s="1136"/>
      <c r="H26" s="213">
        <v>6</v>
      </c>
      <c r="I26" s="241">
        <v>14</v>
      </c>
      <c r="J26" s="241">
        <v>2</v>
      </c>
      <c r="K26" s="1077">
        <v>95</v>
      </c>
      <c r="L26" s="1077">
        <v>59</v>
      </c>
      <c r="M26" s="1077">
        <v>36</v>
      </c>
      <c r="N26" s="1082">
        <v>10</v>
      </c>
      <c r="O26" s="1077">
        <v>13</v>
      </c>
      <c r="P26" s="1077">
        <v>24</v>
      </c>
      <c r="Q26" s="1077">
        <v>13</v>
      </c>
      <c r="R26" s="1077">
        <v>25</v>
      </c>
      <c r="S26" s="1077">
        <v>10</v>
      </c>
      <c r="T26" s="216">
        <v>41</v>
      </c>
    </row>
    <row r="27" spans="1:20" s="219" customFormat="1" ht="12" customHeight="1">
      <c r="A27" s="217"/>
      <c r="B27" s="256"/>
      <c r="C27" s="256"/>
      <c r="D27" s="256" t="s">
        <v>68</v>
      </c>
      <c r="E27" s="240"/>
      <c r="F27" s="1077">
        <v>2</v>
      </c>
      <c r="G27" s="1136"/>
      <c r="H27" s="213">
        <v>11</v>
      </c>
      <c r="I27" s="241">
        <v>28</v>
      </c>
      <c r="J27" s="241">
        <v>0</v>
      </c>
      <c r="K27" s="1077">
        <v>222</v>
      </c>
      <c r="L27" s="1077">
        <v>109</v>
      </c>
      <c r="M27" s="1077">
        <v>113</v>
      </c>
      <c r="N27" s="241">
        <v>28</v>
      </c>
      <c r="O27" s="241">
        <v>37</v>
      </c>
      <c r="P27" s="241">
        <v>34</v>
      </c>
      <c r="Q27" s="1077">
        <v>36</v>
      </c>
      <c r="R27" s="1077">
        <v>47</v>
      </c>
      <c r="S27" s="1077">
        <v>40</v>
      </c>
      <c r="T27" s="216">
        <v>58</v>
      </c>
    </row>
    <row r="28" spans="1:20" s="219" customFormat="1" ht="12" customHeight="1">
      <c r="A28" s="217"/>
      <c r="B28" s="256"/>
      <c r="C28" s="256"/>
      <c r="D28" s="256" t="s">
        <v>61</v>
      </c>
      <c r="E28" s="240"/>
      <c r="F28" s="1077">
        <v>1</v>
      </c>
      <c r="G28" s="1136"/>
      <c r="H28" s="213">
        <v>3</v>
      </c>
      <c r="I28" s="241">
        <v>6</v>
      </c>
      <c r="J28" s="241">
        <v>1</v>
      </c>
      <c r="K28" s="1077">
        <v>51</v>
      </c>
      <c r="L28" s="1077">
        <v>22</v>
      </c>
      <c r="M28" s="1077">
        <v>29</v>
      </c>
      <c r="N28" s="1077">
        <v>6</v>
      </c>
      <c r="O28" s="1077">
        <v>8</v>
      </c>
      <c r="P28" s="1077">
        <v>7</v>
      </c>
      <c r="Q28" s="1077">
        <v>9</v>
      </c>
      <c r="R28" s="1077">
        <v>9</v>
      </c>
      <c r="S28" s="1077">
        <v>12</v>
      </c>
      <c r="T28" s="216">
        <v>21</v>
      </c>
    </row>
    <row r="29" spans="1:20" s="219" customFormat="1" ht="12" customHeight="1">
      <c r="A29" s="217"/>
      <c r="B29" s="256"/>
      <c r="C29" s="256"/>
      <c r="D29" s="256" t="s">
        <v>63</v>
      </c>
      <c r="E29" s="240"/>
      <c r="F29" s="1077">
        <v>1</v>
      </c>
      <c r="G29" s="1136"/>
      <c r="H29" s="213">
        <v>3</v>
      </c>
      <c r="I29" s="241">
        <v>8</v>
      </c>
      <c r="J29" s="241">
        <v>0</v>
      </c>
      <c r="K29" s="1077">
        <v>47</v>
      </c>
      <c r="L29" s="1077">
        <v>22</v>
      </c>
      <c r="M29" s="1077">
        <v>25</v>
      </c>
      <c r="N29" s="1077">
        <v>11</v>
      </c>
      <c r="O29" s="1077">
        <v>12</v>
      </c>
      <c r="P29" s="1077">
        <v>4</v>
      </c>
      <c r="Q29" s="1077">
        <v>7</v>
      </c>
      <c r="R29" s="1077">
        <v>7</v>
      </c>
      <c r="S29" s="1077">
        <v>6</v>
      </c>
      <c r="T29" s="216">
        <v>10</v>
      </c>
    </row>
    <row r="30" spans="1:20" s="237" customFormat="1" ht="18" customHeight="1">
      <c r="A30" s="238"/>
      <c r="C30" s="1734" t="s">
        <v>35</v>
      </c>
      <c r="D30" s="1734"/>
      <c r="E30" s="239"/>
      <c r="F30" s="1078">
        <v>19</v>
      </c>
      <c r="G30" s="1138"/>
      <c r="H30" s="1078">
        <v>81</v>
      </c>
      <c r="I30" s="1078">
        <v>197</v>
      </c>
      <c r="J30" s="1078">
        <v>30</v>
      </c>
      <c r="K30" s="1078">
        <v>1632</v>
      </c>
      <c r="L30" s="1078">
        <v>841</v>
      </c>
      <c r="M30" s="1078">
        <v>791</v>
      </c>
      <c r="N30" s="1078">
        <v>275</v>
      </c>
      <c r="O30" s="1078">
        <v>213</v>
      </c>
      <c r="P30" s="1078">
        <v>271</v>
      </c>
      <c r="Q30" s="1078">
        <v>290</v>
      </c>
      <c r="R30" s="1078">
        <v>295</v>
      </c>
      <c r="S30" s="1078">
        <v>288</v>
      </c>
      <c r="T30" s="236"/>
    </row>
    <row r="31" spans="1:20" s="219" customFormat="1" ht="18" customHeight="1">
      <c r="A31" s="217"/>
      <c r="B31" s="256"/>
      <c r="C31" s="256"/>
      <c r="D31" s="256" t="s">
        <v>36</v>
      </c>
      <c r="E31" s="240"/>
      <c r="F31" s="1077">
        <v>6</v>
      </c>
      <c r="G31" s="1136"/>
      <c r="H31" s="213">
        <v>23</v>
      </c>
      <c r="I31" s="1077">
        <v>55</v>
      </c>
      <c r="J31" s="1077">
        <v>8</v>
      </c>
      <c r="K31" s="1077">
        <v>413</v>
      </c>
      <c r="L31" s="1077">
        <v>217</v>
      </c>
      <c r="M31" s="1077">
        <v>196</v>
      </c>
      <c r="N31" s="1077">
        <v>69</v>
      </c>
      <c r="O31" s="1077">
        <v>51</v>
      </c>
      <c r="P31" s="1077">
        <v>71</v>
      </c>
      <c r="Q31" s="1077">
        <v>69</v>
      </c>
      <c r="R31" s="1077">
        <v>77</v>
      </c>
      <c r="S31" s="1077">
        <v>76</v>
      </c>
      <c r="T31" s="216"/>
    </row>
    <row r="32" spans="1:20" s="219" customFormat="1" ht="12" customHeight="1">
      <c r="A32" s="217"/>
      <c r="B32" s="256"/>
      <c r="C32" s="256"/>
      <c r="D32" s="256" t="s">
        <v>37</v>
      </c>
      <c r="E32" s="240"/>
      <c r="F32" s="1077">
        <v>1</v>
      </c>
      <c r="G32" s="1136"/>
      <c r="H32" s="213">
        <v>6</v>
      </c>
      <c r="I32" s="1077">
        <v>9</v>
      </c>
      <c r="J32" s="1077">
        <v>1</v>
      </c>
      <c r="K32" s="1077">
        <v>158</v>
      </c>
      <c r="L32" s="1077">
        <v>88</v>
      </c>
      <c r="M32" s="1077">
        <v>70</v>
      </c>
      <c r="N32" s="1077">
        <v>23</v>
      </c>
      <c r="O32" s="1077">
        <v>19</v>
      </c>
      <c r="P32" s="1077">
        <v>30</v>
      </c>
      <c r="Q32" s="1077">
        <v>31</v>
      </c>
      <c r="R32" s="1077">
        <v>35</v>
      </c>
      <c r="S32" s="1077">
        <v>20</v>
      </c>
      <c r="T32" s="216"/>
    </row>
    <row r="33" spans="1:83" s="219" customFormat="1" ht="12" customHeight="1">
      <c r="A33" s="217"/>
      <c r="B33" s="256"/>
      <c r="C33" s="256"/>
      <c r="D33" s="256" t="s">
        <v>40</v>
      </c>
      <c r="E33" s="240"/>
      <c r="F33" s="1077">
        <v>5</v>
      </c>
      <c r="G33" s="1136"/>
      <c r="H33" s="213">
        <v>23</v>
      </c>
      <c r="I33" s="1077">
        <v>46</v>
      </c>
      <c r="J33" s="1077">
        <v>5</v>
      </c>
      <c r="K33" s="1077">
        <v>526</v>
      </c>
      <c r="L33" s="1077">
        <v>264</v>
      </c>
      <c r="M33" s="1077">
        <v>262</v>
      </c>
      <c r="N33" s="1077">
        <v>89</v>
      </c>
      <c r="O33" s="1077">
        <v>78</v>
      </c>
      <c r="P33" s="1077">
        <v>79</v>
      </c>
      <c r="Q33" s="1077">
        <v>82</v>
      </c>
      <c r="R33" s="1077">
        <v>96</v>
      </c>
      <c r="S33" s="1077">
        <v>102</v>
      </c>
      <c r="T33" s="216"/>
    </row>
    <row r="34" spans="1:83" s="219" customFormat="1" ht="18" customHeight="1">
      <c r="A34" s="217"/>
      <c r="B34" s="256"/>
      <c r="C34" s="256"/>
      <c r="D34" s="256" t="s">
        <v>80</v>
      </c>
      <c r="E34" s="240"/>
      <c r="F34" s="1077">
        <v>2</v>
      </c>
      <c r="G34" s="1136"/>
      <c r="H34" s="213">
        <v>12</v>
      </c>
      <c r="I34" s="1077">
        <v>54</v>
      </c>
      <c r="J34" s="1077">
        <v>5</v>
      </c>
      <c r="K34" s="1077">
        <v>265</v>
      </c>
      <c r="L34" s="1077">
        <v>131</v>
      </c>
      <c r="M34" s="1077">
        <v>134</v>
      </c>
      <c r="N34" s="1077">
        <v>49</v>
      </c>
      <c r="O34" s="1077">
        <v>30</v>
      </c>
      <c r="P34" s="1077">
        <v>39</v>
      </c>
      <c r="Q34" s="1077">
        <v>57</v>
      </c>
      <c r="R34" s="1077">
        <v>43</v>
      </c>
      <c r="S34" s="1077">
        <v>47</v>
      </c>
      <c r="T34" s="216"/>
    </row>
    <row r="35" spans="1:83" s="219" customFormat="1" ht="12" customHeight="1">
      <c r="A35" s="217"/>
      <c r="B35" s="256"/>
      <c r="C35" s="256"/>
      <c r="D35" s="256" t="s">
        <v>48</v>
      </c>
      <c r="E35" s="240"/>
      <c r="F35" s="1077">
        <v>3</v>
      </c>
      <c r="G35" s="1136"/>
      <c r="H35" s="213">
        <v>13</v>
      </c>
      <c r="I35" s="1077">
        <v>28</v>
      </c>
      <c r="J35" s="1077">
        <v>10</v>
      </c>
      <c r="K35" s="1077">
        <v>255</v>
      </c>
      <c r="L35" s="1077">
        <v>133</v>
      </c>
      <c r="M35" s="1077">
        <v>122</v>
      </c>
      <c r="N35" s="1077">
        <v>41</v>
      </c>
      <c r="O35" s="1077">
        <v>33</v>
      </c>
      <c r="P35" s="1077">
        <v>50</v>
      </c>
      <c r="Q35" s="1077">
        <v>48</v>
      </c>
      <c r="R35" s="1077">
        <v>42</v>
      </c>
      <c r="S35" s="1077">
        <v>41</v>
      </c>
      <c r="T35" s="216"/>
    </row>
    <row r="36" spans="1:83" s="219" customFormat="1" ht="12" customHeight="1">
      <c r="A36" s="217"/>
      <c r="B36" s="256"/>
      <c r="C36" s="256"/>
      <c r="D36" s="256" t="s">
        <v>50</v>
      </c>
      <c r="E36" s="240"/>
      <c r="F36" s="1077">
        <v>2</v>
      </c>
      <c r="G36" s="1136"/>
      <c r="H36" s="213">
        <v>4</v>
      </c>
      <c r="I36" s="1077">
        <v>5</v>
      </c>
      <c r="J36" s="1077">
        <v>1</v>
      </c>
      <c r="K36" s="241">
        <v>15</v>
      </c>
      <c r="L36" s="241">
        <v>8</v>
      </c>
      <c r="M36" s="241">
        <v>7</v>
      </c>
      <c r="N36" s="241">
        <v>4</v>
      </c>
      <c r="O36" s="241">
        <v>2</v>
      </c>
      <c r="P36" s="241">
        <v>2</v>
      </c>
      <c r="Q36" s="241">
        <v>3</v>
      </c>
      <c r="R36" s="241">
        <v>2</v>
      </c>
      <c r="S36" s="241">
        <v>2</v>
      </c>
      <c r="T36" s="216"/>
    </row>
    <row r="37" spans="1:83" s="219" customFormat="1" ht="3" customHeight="1">
      <c r="A37" s="242"/>
      <c r="B37" s="243"/>
      <c r="C37" s="243"/>
      <c r="D37" s="243"/>
      <c r="E37" s="244"/>
      <c r="F37" s="242"/>
      <c r="G37" s="245"/>
      <c r="H37" s="246"/>
      <c r="I37" s="242"/>
      <c r="J37" s="242"/>
      <c r="K37" s="242"/>
      <c r="L37" s="242"/>
      <c r="M37" s="242"/>
      <c r="N37" s="242"/>
      <c r="O37" s="242"/>
      <c r="P37" s="242"/>
      <c r="Q37" s="242"/>
      <c r="R37" s="242"/>
      <c r="S37" s="242"/>
      <c r="T37" s="246"/>
    </row>
    <row r="38" spans="1:83" s="1355" customFormat="1" ht="15.95" customHeight="1">
      <c r="B38" s="1356" t="s">
        <v>688</v>
      </c>
      <c r="AJ38" s="1356"/>
      <c r="AO38" s="1356"/>
      <c r="CE38" s="1356"/>
    </row>
    <row r="39" spans="1:83" s="219" customFormat="1" ht="12" customHeight="1">
      <c r="A39" s="215"/>
      <c r="B39" s="303" t="s">
        <v>402</v>
      </c>
      <c r="C39" s="303"/>
      <c r="D39" s="217"/>
      <c r="E39" s="215"/>
      <c r="G39" s="247"/>
      <c r="H39" s="248"/>
      <c r="T39" s="216"/>
    </row>
    <row r="40" spans="1:83" s="251" customFormat="1" ht="12" customHeight="1">
      <c r="A40" s="249"/>
      <c r="B40" s="250"/>
      <c r="C40" s="250"/>
      <c r="D40" s="250"/>
      <c r="E40" s="249"/>
      <c r="G40" s="252"/>
      <c r="H40" s="253"/>
      <c r="T40" s="254"/>
    </row>
    <row r="41" spans="1:83" s="251" customFormat="1" ht="12" customHeight="1">
      <c r="A41" s="249"/>
      <c r="B41" s="250"/>
      <c r="C41" s="250"/>
      <c r="D41" s="250" t="s">
        <v>9</v>
      </c>
      <c r="E41" s="249"/>
      <c r="F41" s="251">
        <f t="shared" ref="F41:S41" si="0">SUM(F42:F43,F12)</f>
        <v>121</v>
      </c>
      <c r="G41" s="251">
        <f t="shared" si="0"/>
        <v>0</v>
      </c>
      <c r="H41" s="251">
        <f t="shared" si="0"/>
        <v>465</v>
      </c>
      <c r="I41" s="251">
        <f t="shared" si="0"/>
        <v>1028</v>
      </c>
      <c r="J41" s="251">
        <f t="shared" si="0"/>
        <v>112</v>
      </c>
      <c r="K41" s="251">
        <f t="shared" si="0"/>
        <v>8521</v>
      </c>
      <c r="L41" s="251">
        <f t="shared" si="0"/>
        <v>4352</v>
      </c>
      <c r="M41" s="251">
        <f t="shared" si="0"/>
        <v>4169</v>
      </c>
      <c r="N41" s="251">
        <f t="shared" si="0"/>
        <v>1265</v>
      </c>
      <c r="O41" s="251">
        <f t="shared" si="0"/>
        <v>1195</v>
      </c>
      <c r="P41" s="251">
        <f t="shared" si="0"/>
        <v>1492</v>
      </c>
      <c r="Q41" s="251">
        <f t="shared" si="0"/>
        <v>1484</v>
      </c>
      <c r="R41" s="251">
        <f t="shared" si="0"/>
        <v>1595</v>
      </c>
      <c r="S41" s="251">
        <f t="shared" si="0"/>
        <v>1490</v>
      </c>
    </row>
    <row r="42" spans="1:83" s="251" customFormat="1" ht="12" customHeight="1">
      <c r="A42" s="249"/>
      <c r="B42" s="250"/>
      <c r="C42" s="250"/>
      <c r="D42" s="250" t="s">
        <v>811</v>
      </c>
      <c r="E42" s="249"/>
      <c r="F42" s="251">
        <f t="shared" ref="F42:S42" si="1">SUM(F14:F29)</f>
        <v>101</v>
      </c>
      <c r="G42" s="251">
        <f t="shared" si="1"/>
        <v>0</v>
      </c>
      <c r="H42" s="251">
        <f t="shared" si="1"/>
        <v>379</v>
      </c>
      <c r="I42" s="251">
        <f t="shared" si="1"/>
        <v>822</v>
      </c>
      <c r="J42" s="251">
        <f t="shared" si="1"/>
        <v>82</v>
      </c>
      <c r="K42" s="251">
        <f t="shared" si="1"/>
        <v>6779</v>
      </c>
      <c r="L42" s="251">
        <f t="shared" si="1"/>
        <v>3453</v>
      </c>
      <c r="M42" s="251">
        <f t="shared" si="1"/>
        <v>3326</v>
      </c>
      <c r="N42" s="251">
        <f t="shared" si="1"/>
        <v>972</v>
      </c>
      <c r="O42" s="251">
        <f t="shared" si="1"/>
        <v>968</v>
      </c>
      <c r="P42" s="251">
        <f t="shared" si="1"/>
        <v>1197</v>
      </c>
      <c r="Q42" s="251">
        <f t="shared" si="1"/>
        <v>1177</v>
      </c>
      <c r="R42" s="251">
        <f t="shared" si="1"/>
        <v>1284</v>
      </c>
      <c r="S42" s="251">
        <f t="shared" si="1"/>
        <v>1181</v>
      </c>
      <c r="T42" s="254"/>
    </row>
    <row r="43" spans="1:83" s="251" customFormat="1" ht="12" customHeight="1">
      <c r="A43" s="249"/>
      <c r="B43" s="250"/>
      <c r="C43" s="250"/>
      <c r="D43" s="250" t="s">
        <v>812</v>
      </c>
      <c r="E43" s="249"/>
      <c r="F43" s="251">
        <f>SUM(F31:F36)</f>
        <v>19</v>
      </c>
      <c r="G43" s="251">
        <f t="shared" ref="G43:S43" si="2">SUM(G31:G36)</f>
        <v>0</v>
      </c>
      <c r="H43" s="251">
        <f t="shared" si="2"/>
        <v>81</v>
      </c>
      <c r="I43" s="251">
        <f t="shared" si="2"/>
        <v>197</v>
      </c>
      <c r="J43" s="251">
        <f t="shared" si="2"/>
        <v>30</v>
      </c>
      <c r="K43" s="251">
        <f t="shared" si="2"/>
        <v>1632</v>
      </c>
      <c r="L43" s="251">
        <f t="shared" si="2"/>
        <v>841</v>
      </c>
      <c r="M43" s="251">
        <f t="shared" si="2"/>
        <v>791</v>
      </c>
      <c r="N43" s="251">
        <f t="shared" si="2"/>
        <v>275</v>
      </c>
      <c r="O43" s="251">
        <f t="shared" si="2"/>
        <v>213</v>
      </c>
      <c r="P43" s="251">
        <f t="shared" si="2"/>
        <v>271</v>
      </c>
      <c r="Q43" s="251">
        <f t="shared" si="2"/>
        <v>290</v>
      </c>
      <c r="R43" s="251">
        <f t="shared" si="2"/>
        <v>295</v>
      </c>
      <c r="S43" s="251">
        <f t="shared" si="2"/>
        <v>288</v>
      </c>
      <c r="T43" s="254"/>
    </row>
    <row r="44" spans="1:83" s="1547" customFormat="1" ht="12" customHeight="1">
      <c r="A44" s="1546"/>
      <c r="B44" s="1546"/>
      <c r="C44" s="1546"/>
      <c r="D44" s="1546" t="s">
        <v>806</v>
      </c>
      <c r="E44" s="1546"/>
      <c r="F44" s="1547" t="str">
        <f t="shared" ref="F44:S44" si="3">IF(F41=F11,"OK","NG")</f>
        <v>OK</v>
      </c>
      <c r="G44" s="1547" t="str">
        <f t="shared" si="3"/>
        <v>OK</v>
      </c>
      <c r="H44" s="1547" t="str">
        <f t="shared" si="3"/>
        <v>OK</v>
      </c>
      <c r="I44" s="1547" t="str">
        <f t="shared" si="3"/>
        <v>OK</v>
      </c>
      <c r="J44" s="1547" t="str">
        <f t="shared" si="3"/>
        <v>OK</v>
      </c>
      <c r="K44" s="1547" t="str">
        <f t="shared" si="3"/>
        <v>OK</v>
      </c>
      <c r="L44" s="1547" t="str">
        <f t="shared" si="3"/>
        <v>OK</v>
      </c>
      <c r="M44" s="1547" t="str">
        <f t="shared" si="3"/>
        <v>OK</v>
      </c>
      <c r="N44" s="1547" t="str">
        <f t="shared" si="3"/>
        <v>OK</v>
      </c>
      <c r="O44" s="1547" t="str">
        <f t="shared" si="3"/>
        <v>OK</v>
      </c>
      <c r="P44" s="1547" t="str">
        <f t="shared" si="3"/>
        <v>OK</v>
      </c>
      <c r="Q44" s="1547" t="str">
        <f t="shared" si="3"/>
        <v>OK</v>
      </c>
      <c r="R44" s="1547" t="str">
        <f t="shared" si="3"/>
        <v>OK</v>
      </c>
      <c r="S44" s="1547" t="str">
        <f t="shared" si="3"/>
        <v>OK</v>
      </c>
    </row>
  </sheetData>
  <mergeCells count="16">
    <mergeCell ref="L3:S3"/>
    <mergeCell ref="C30:D30"/>
    <mergeCell ref="C13:D13"/>
    <mergeCell ref="C12:D12"/>
    <mergeCell ref="L5:L6"/>
    <mergeCell ref="M5:M6"/>
    <mergeCell ref="B7:D7"/>
    <mergeCell ref="B8:D8"/>
    <mergeCell ref="B9:D9"/>
    <mergeCell ref="K5:K6"/>
    <mergeCell ref="I4:I6"/>
    <mergeCell ref="J4:J6"/>
    <mergeCell ref="B11:D11"/>
    <mergeCell ref="F4:G6"/>
    <mergeCell ref="B10:D10"/>
    <mergeCell ref="H4:H6"/>
  </mergeCells>
  <phoneticPr fontId="5"/>
  <printOptions gridLinesSet="0"/>
  <pageMargins left="0.59055118110236227" right="0.59055118110236227" top="0.78740157480314965" bottom="0.78740157480314965" header="0.31496062992125984" footer="0.31496062992125984"/>
  <pageSetup paperSize="9" scale="92" fitToHeight="0" orientation="portrait" r:id="rId1"/>
  <headerFooter alignWithMargins="0">
    <oddHeader>&amp;R&amp;A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19</vt:i4>
      </vt:variant>
    </vt:vector>
  </HeadingPairs>
  <TitlesOfParts>
    <vt:vector size="53" baseType="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232</vt:lpstr>
      <vt:lpstr>233</vt:lpstr>
      <vt:lpstr>234</vt:lpstr>
      <vt:lpstr>235</vt:lpstr>
      <vt:lpstr>236</vt:lpstr>
      <vt:lpstr>237</vt:lpstr>
      <vt:lpstr>238</vt:lpstr>
      <vt:lpstr>239</vt:lpstr>
      <vt:lpstr>240</vt:lpstr>
      <vt:lpstr>241</vt:lpstr>
      <vt:lpstr>242</vt:lpstr>
      <vt:lpstr>243</vt:lpstr>
      <vt:lpstr>244</vt:lpstr>
      <vt:lpstr>245</vt:lpstr>
      <vt:lpstr>246</vt:lpstr>
      <vt:lpstr>247</vt:lpstr>
      <vt:lpstr>248</vt:lpstr>
      <vt:lpstr>'215'!Print_Area</vt:lpstr>
      <vt:lpstr>'217'!Print_Area</vt:lpstr>
      <vt:lpstr>'218'!Print_Area</vt:lpstr>
      <vt:lpstr>'219'!Print_Area</vt:lpstr>
      <vt:lpstr>'220'!Print_Area</vt:lpstr>
      <vt:lpstr>'221'!Print_Area</vt:lpstr>
      <vt:lpstr>'222'!Print_Area</vt:lpstr>
      <vt:lpstr>'223'!Print_Area</vt:lpstr>
      <vt:lpstr>'224'!Print_Area</vt:lpstr>
      <vt:lpstr>'225'!Print_Area</vt:lpstr>
      <vt:lpstr>'226'!Print_Area</vt:lpstr>
      <vt:lpstr>'228'!Print_Area</vt:lpstr>
      <vt:lpstr>'229'!Print_Area</vt:lpstr>
      <vt:lpstr>'230'!Print_Area</vt:lpstr>
      <vt:lpstr>'231'!Print_Area</vt:lpstr>
      <vt:lpstr>'236'!Print_Area</vt:lpstr>
      <vt:lpstr>'238'!Print_Area</vt:lpstr>
      <vt:lpstr>'242'!Print_Area</vt:lpstr>
      <vt:lpstr>'247'!Print_Area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間所　智幸</cp:lastModifiedBy>
  <cp:lastPrinted>2024-12-11T06:47:05Z</cp:lastPrinted>
  <dcterms:created xsi:type="dcterms:W3CDTF">2000-01-14T22:53:42Z</dcterms:created>
  <dcterms:modified xsi:type="dcterms:W3CDTF">2025-03-12T04:42:32Z</dcterms:modified>
</cp:coreProperties>
</file>